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definedNames>
    <definedName name="UnderWaterMetalDetector_v1_NoBatBoard" localSheetId="0">Sheet1!$B$1:$H$90</definedName>
  </definedNames>
  <calcPr calcId="14562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L38" i="2" l="1"/>
</calcChain>
</file>

<file path=xl/connections.xml><?xml version="1.0" encoding="utf-8"?>
<connections xmlns="http://schemas.openxmlformats.org/spreadsheetml/2006/main">
  <connection id="1" name="UnderWaterMetalDetector_v1_NoBatBoard" type="6" refreshedVersion="4" background="1" saveData="1">
    <textPr codePage="437" sourceFile="C:\Users\Chris\Dropbox\SeniorDesign\UWMD-SeniorDesign\UnderWaterMetalDetector_v1_NoBatBoard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<sst xmlns="http://schemas.openxmlformats.org/spreadsheetml/2006/main" count="734" uniqueCount="313">
  <si>
    <t>Part</t>
  </si>
  <si>
    <t>Value</t>
  </si>
  <si>
    <t>Device</t>
  </si>
  <si>
    <t>Package</t>
  </si>
  <si>
    <t>Description</t>
  </si>
  <si>
    <t>TP_SIGNAL_NAME</t>
  </si>
  <si>
    <t>C1</t>
  </si>
  <si>
    <t>0.1u</t>
  </si>
  <si>
    <t>C-USC1206</t>
  </si>
  <si>
    <t>C1206</t>
  </si>
  <si>
    <t>CAPACITOR, American symbol</t>
  </si>
  <si>
    <t>C6</t>
  </si>
  <si>
    <t>C7</t>
  </si>
  <si>
    <t>C8</t>
  </si>
  <si>
    <t>C11</t>
  </si>
  <si>
    <t>C12</t>
  </si>
  <si>
    <t>47n</t>
  </si>
  <si>
    <t>C13</t>
  </si>
  <si>
    <t>C14</t>
  </si>
  <si>
    <t>C15</t>
  </si>
  <si>
    <t>C16</t>
  </si>
  <si>
    <t>COIL</t>
  </si>
  <si>
    <t>CON-SIP2-0.1</t>
  </si>
  <si>
    <t>D1</t>
  </si>
  <si>
    <t>1N5819-T</t>
  </si>
  <si>
    <t>DO41-7.6</t>
  </si>
  <si>
    <t>1.0A SCHOTTKY BARRIER RECTIFIER</t>
  </si>
  <si>
    <t>D2</t>
  </si>
  <si>
    <t>D3</t>
  </si>
  <si>
    <t>1N4004</t>
  </si>
  <si>
    <t>DO41-10</t>
  </si>
  <si>
    <t>DIODE</t>
  </si>
  <si>
    <t>D4</t>
  </si>
  <si>
    <t>D5</t>
  </si>
  <si>
    <t>P6KE68CA</t>
  </si>
  <si>
    <t>DIODE-D-5</t>
  </si>
  <si>
    <t>D-5</t>
  </si>
  <si>
    <t>D6</t>
  </si>
  <si>
    <t>D7</t>
  </si>
  <si>
    <t>DOWN</t>
  </si>
  <si>
    <t>DZ1</t>
  </si>
  <si>
    <t>LB10</t>
  </si>
  <si>
    <t>LED BLOCK</t>
  </si>
  <si>
    <t>IC2</t>
  </si>
  <si>
    <t>MCP604SL</t>
  </si>
  <si>
    <t>SO14</t>
  </si>
  <si>
    <t>Quad Op Amp 2.7V to 6.0V Single Supply CMOS</t>
  </si>
  <si>
    <t>IC4</t>
  </si>
  <si>
    <t>ULN2003AD</t>
  </si>
  <si>
    <t>SO16</t>
  </si>
  <si>
    <t>DRIVER ARRAY</t>
  </si>
  <si>
    <t>J1</t>
  </si>
  <si>
    <t>MTA08-100</t>
  </si>
  <si>
    <t>10X08MTA</t>
  </si>
  <si>
    <t>AMP connector</t>
  </si>
  <si>
    <t>J2</t>
  </si>
  <si>
    <t>J3</t>
  </si>
  <si>
    <t>MTA10-100</t>
  </si>
  <si>
    <t>10X10MTA</t>
  </si>
  <si>
    <t>J4</t>
  </si>
  <si>
    <t>MTA06-100</t>
  </si>
  <si>
    <t>10X06MTA</t>
  </si>
  <si>
    <t>JP2</t>
  </si>
  <si>
    <t>OUT</t>
  </si>
  <si>
    <t>M02PTH</t>
  </si>
  <si>
    <t>1X02</t>
  </si>
  <si>
    <t>Header 2</t>
  </si>
  <si>
    <t>JP9</t>
  </si>
  <si>
    <t>IN</t>
  </si>
  <si>
    <t>JP12</t>
  </si>
  <si>
    <t>LiPoIN</t>
  </si>
  <si>
    <t>JP13</t>
  </si>
  <si>
    <t>M01PTH</t>
  </si>
  <si>
    <t>1X01</t>
  </si>
  <si>
    <t>Header 1</t>
  </si>
  <si>
    <t>JP14</t>
  </si>
  <si>
    <t>L2</t>
  </si>
  <si>
    <t>L-US0204V</t>
  </si>
  <si>
    <t>0204V</t>
  </si>
  <si>
    <t>INDUCTOR, American symbol</t>
  </si>
  <si>
    <t>LED1</t>
  </si>
  <si>
    <t>LED5MM</t>
  </si>
  <si>
    <t>LED</t>
  </si>
  <si>
    <t>LED2</t>
  </si>
  <si>
    <t>MODE</t>
  </si>
  <si>
    <t>MOTOR</t>
  </si>
  <si>
    <t>Q1</t>
  </si>
  <si>
    <t>STGP18N40LZ</t>
  </si>
  <si>
    <t>TO-220-HORIZ</t>
  </si>
  <si>
    <t>Q2</t>
  </si>
  <si>
    <t>FET-2N7000</t>
  </si>
  <si>
    <t>TO92</t>
  </si>
  <si>
    <t>R1</t>
  </si>
  <si>
    <t>1K</t>
  </si>
  <si>
    <t>R-US_M1206</t>
  </si>
  <si>
    <t>M1206</t>
  </si>
  <si>
    <t>RESISTOR, American symbol</t>
  </si>
  <si>
    <t>R2</t>
  </si>
  <si>
    <t>10K</t>
  </si>
  <si>
    <t>R-US_R1206</t>
  </si>
  <si>
    <t>R1206</t>
  </si>
  <si>
    <t>R3</t>
  </si>
  <si>
    <t>R4</t>
  </si>
  <si>
    <t>5K1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</si>
  <si>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</si>
  <si>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</si>
  <si>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</si>
  <si>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</si>
  <si>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</si>
  <si>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</si>
  <si>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</si>
  <si>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</si>
  <si>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</si>
  <si>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</si>
  <si>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</si>
  <si>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</si>
  <si>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</si>
  <si>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</si>
  <si>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</si>
  <si>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100R</t>
  </si>
  <si>
    <t>R20</t>
  </si>
  <si>
    <t>100K</t>
  </si>
  <si>
    <t>R21</t>
  </si>
  <si>
    <t>10R</t>
  </si>
  <si>
    <t>R-US_R2512</t>
  </si>
  <si>
    <t>R2512</t>
  </si>
  <si>
    <t>R22</t>
  </si>
  <si>
    <t>R23</t>
  </si>
  <si>
    <t>R31</t>
  </si>
  <si>
    <t>4k7</t>
  </si>
  <si>
    <t>R32</t>
  </si>
  <si>
    <t>R33</t>
  </si>
  <si>
    <t>90K9</t>
  </si>
  <si>
    <t>R34</t>
  </si>
  <si>
    <t>22K0</t>
  </si>
  <si>
    <t>R35</t>
  </si>
  <si>
    <t>R36</t>
  </si>
  <si>
    <t>R37</t>
  </si>
  <si>
    <t>R38</t>
  </si>
  <si>
    <t>R39</t>
  </si>
  <si>
    <t>R40</t>
  </si>
  <si>
    <t>R42</t>
  </si>
  <si>
    <t>8R 1W</t>
  </si>
  <si>
    <t>SW_DOWN</t>
  </si>
  <si>
    <t>SW-SCHURTER-1301.9306</t>
  </si>
  <si>
    <t>SW_MODE</t>
  </si>
  <si>
    <t>SW_POW</t>
  </si>
  <si>
    <t>SW-TL2201EEYA</t>
  </si>
  <si>
    <t>SW_UP</t>
  </si>
  <si>
    <t>TP1</t>
  </si>
  <si>
    <t>TPSQPAD1-13</t>
  </si>
  <si>
    <t>P1-13</t>
  </si>
  <si>
    <t>Test pad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</si>
  <si>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</si>
  <si>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</si>
  <si>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</si>
  <si>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</si>
  <si>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</si>
  <si>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</si>
  <si>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</si>
  <si>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</si>
  <si>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</si>
  <si>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U$3</t>
  </si>
  <si>
    <t>OSHW-LOGOS</t>
  </si>
  <si>
    <t>OSHW-LOGO-S</t>
  </si>
  <si>
    <t>Open Source Hardware Logo This logo indicates the piece of hardware it is found on incorporates a OSHW license and/or adheres to the definition of open source hardware found here: http://freedomdefined.org/OSHW</t>
  </si>
  <si>
    <t>U$4</t>
  </si>
  <si>
    <t>CREATIVE_COMMONS</t>
  </si>
  <si>
    <t>Creative Commons License summary</t>
  </si>
  <si>
    <t>UP</t>
  </si>
  <si>
    <t>1u</t>
  </si>
  <si>
    <t>Changed from 10u</t>
  </si>
  <si>
    <t>Already Have</t>
  </si>
  <si>
    <t>Ugh</t>
  </si>
  <si>
    <t>SIP header</t>
  </si>
  <si>
    <t>47u</t>
  </si>
  <si>
    <t>100m</t>
  </si>
  <si>
    <t>Red</t>
  </si>
  <si>
    <t>No-Pop</t>
  </si>
  <si>
    <t>Installed</t>
  </si>
  <si>
    <t>X</t>
  </si>
  <si>
    <t>330R</t>
  </si>
  <si>
    <t>11K8??</t>
  </si>
  <si>
    <t>C1, C6, C7, C8, C11, C13, C14</t>
  </si>
  <si>
    <t>Qty</t>
  </si>
  <si>
    <t>LED1, LED2</t>
  </si>
  <si>
    <t>COIL, UP, DOWN, MODE, MOTOR</t>
  </si>
  <si>
    <t>R20, R22</t>
  </si>
  <si>
    <t>R19, R23</t>
  </si>
  <si>
    <t>R1, R17, R18, R32</t>
  </si>
  <si>
    <t>SW_DOWN, SW_MODE, SW_UP</t>
  </si>
  <si>
    <t>J1, J2, J3, J4, JP13, JP14, JP2, JP9, JP12</t>
  </si>
  <si>
    <t>0.1" Spacing Break Away Pins</t>
  </si>
  <si>
    <t>Notes</t>
  </si>
  <si>
    <t>MFG</t>
  </si>
  <si>
    <t>MFG Part Number</t>
  </si>
  <si>
    <t>Digikey Part Number</t>
  </si>
  <si>
    <t>Diodes Inc</t>
  </si>
  <si>
    <t>ZVN4206AVSTZ</t>
  </si>
  <si>
    <t>ZVN4206AVSCT-ND</t>
  </si>
  <si>
    <t>TL2201EEYA-ND</t>
  </si>
  <si>
    <t>Price at qty to build 5</t>
  </si>
  <si>
    <t>RMCF1206FT1K00CT-ND</t>
  </si>
  <si>
    <t>RMCF1206FT10K0CT-ND</t>
  </si>
  <si>
    <t>RMCF1206FT100KCT-ND</t>
  </si>
  <si>
    <t>RMCF1206FT4K75CT-ND</t>
  </si>
  <si>
    <t>RMCF1206FT90K9CT-ND</t>
  </si>
  <si>
    <t>RMCF1206FT22K1CT-ND</t>
  </si>
  <si>
    <t>RMCF1206FT10K5CT-ND</t>
  </si>
  <si>
    <t>RMCF1206FT5K11CT-ND</t>
  </si>
  <si>
    <t>RMCF2512JT10R0CT-ND</t>
  </si>
  <si>
    <t>RMCF2512JT7R50CT-ND</t>
  </si>
  <si>
    <t>445-6984-1-ND</t>
  </si>
  <si>
    <t>445-6982-1-ND</t>
  </si>
  <si>
    <t>587-1777-1-ND</t>
  </si>
  <si>
    <t>511-1500-1-ND</t>
  </si>
  <si>
    <t>1N4004DICT-ND</t>
  </si>
  <si>
    <t>D1, D2, D7</t>
  </si>
  <si>
    <t>D3, D4, D6</t>
  </si>
  <si>
    <t>1N5819DICT-ND</t>
  </si>
  <si>
    <t>296-15407-1-ND</t>
  </si>
  <si>
    <t>MCP6004-I/SL-ND</t>
  </si>
  <si>
    <t>MCP6004</t>
  </si>
  <si>
    <t>C4SMF-RJS-CT0W0BB2CT-ND</t>
  </si>
  <si>
    <t>ED10561-ND</t>
  </si>
  <si>
    <t>495-5616-1-ND</t>
  </si>
  <si>
    <t>Motor</t>
  </si>
  <si>
    <t>Power</t>
  </si>
  <si>
    <t>Battery</t>
  </si>
  <si>
    <t>Arduino</t>
  </si>
  <si>
    <t>28822-ND</t>
  </si>
  <si>
    <t>Sparkfun</t>
  </si>
  <si>
    <t xml:space="preserve"> PRT-11231 </t>
  </si>
  <si>
    <t xml:space="preserve"> PRT-00341 </t>
  </si>
  <si>
    <t>160-1066-ND</t>
  </si>
  <si>
    <t xml:space="preserve"> P6KE68CALFCT-ND</t>
  </si>
  <si>
    <t>450-1650-ND</t>
  </si>
  <si>
    <t>PCB</t>
  </si>
  <si>
    <t>497-12597-5-ND</t>
  </si>
  <si>
    <t>CGA5L2C0G1H104J160AA</t>
  </si>
  <si>
    <t>TDK</t>
  </si>
  <si>
    <t>CGA5H2C0G1H473J115AA</t>
  </si>
  <si>
    <t>TCTAL1A476M8R</t>
  </si>
  <si>
    <t>Rohm</t>
  </si>
  <si>
    <t>HMK316B7105KL-T</t>
  </si>
  <si>
    <t>Taiyo Yuden</t>
  </si>
  <si>
    <t>OSTVN02A150</t>
  </si>
  <si>
    <t>On Shore</t>
  </si>
  <si>
    <t>1N4004-T</t>
  </si>
  <si>
    <t>Littelfuse</t>
  </si>
  <si>
    <t>LTA-1000HR</t>
  </si>
  <si>
    <t>Lite-On</t>
  </si>
  <si>
    <t>MCP6004-I/SL</t>
  </si>
  <si>
    <t>Microchip</t>
  </si>
  <si>
    <t>ULN2003AIDR</t>
  </si>
  <si>
    <t>TI</t>
  </si>
  <si>
    <t>B82144A2107J</t>
  </si>
  <si>
    <t>EPCOS</t>
  </si>
  <si>
    <t>C4SMF-RJS-CT0W0BB2</t>
  </si>
  <si>
    <t>Cree</t>
  </si>
  <si>
    <t>ST Micro</t>
  </si>
  <si>
    <t>Stackpole</t>
  </si>
  <si>
    <t>RMCF1206FT1K00</t>
  </si>
  <si>
    <t>RMCF1206FT100R</t>
  </si>
  <si>
    <t>RMCF1206FT10K0</t>
  </si>
  <si>
    <t>RMCF1206FT100K</t>
  </si>
  <si>
    <t>RMCF1206FT4K75</t>
  </si>
  <si>
    <t>RMCF1206FT90K9</t>
  </si>
  <si>
    <t>RMCF1206FT22K1</t>
  </si>
  <si>
    <t>RMCF1206FT10K5</t>
  </si>
  <si>
    <t>RMCF1206FT5K11</t>
  </si>
  <si>
    <t>RMCF2512JT7R50</t>
  </si>
  <si>
    <t>RMCF2512JT10R0</t>
  </si>
  <si>
    <t>FSM4JH</t>
  </si>
  <si>
    <t>TE</t>
  </si>
  <si>
    <t>TL2201EEYA</t>
  </si>
  <si>
    <t>E-Switch</t>
  </si>
  <si>
    <t>Parallax</t>
  </si>
  <si>
    <t>Fusion PCB</t>
  </si>
  <si>
    <t xml:space="preserve"> DEV-11575 </t>
  </si>
  <si>
    <t>Not On Board</t>
  </si>
  <si>
    <t>SAM1112-20-ND</t>
  </si>
  <si>
    <t>CAP CER 0.1UF 50V 5% NP0 1206</t>
  </si>
  <si>
    <t>CAP CER 0.047UF 50V 5% NP0 1206</t>
  </si>
  <si>
    <t>CAP TANT 47UF 10V 20% 1206</t>
  </si>
  <si>
    <t>CAP CER 1UF 100V 10% X7R 1206</t>
  </si>
  <si>
    <t>CONN TERM BLOCK 2.54MM 2POS PCB</t>
  </si>
  <si>
    <t>DIODE GEN PURPOSE 400V 1A DO41</t>
  </si>
  <si>
    <t>TVS 68 VOLT 600 WATT BI-DIR</t>
  </si>
  <si>
    <t>JP12 No pop</t>
  </si>
  <si>
    <t>IGBT 420V 30A 150W TO220</t>
  </si>
  <si>
    <t>MOSFET N-CHAN 60V TO92-3</t>
  </si>
  <si>
    <t>RES 1K OHM 1/4W 1% 1206</t>
  </si>
  <si>
    <t>RES 100 OHM 1/4W 1% 1206</t>
  </si>
  <si>
    <t>RES 10K OHM 1/4W 1% 1206</t>
  </si>
  <si>
    <t>RES 100K OHM 1/4W 1% 1206</t>
  </si>
  <si>
    <t>RES 10 OHM 1W 1% 2512</t>
  </si>
  <si>
    <t>RES 4K75 OHM 1/4W 1% 1206</t>
  </si>
  <si>
    <t>RES 90K9 OHM 1/4W 1% 1206</t>
  </si>
  <si>
    <t>RES 22K1 OHM 1/4W 1% 1206</t>
  </si>
  <si>
    <t>RES 10K7 OHM 1/4W 1% 1206</t>
  </si>
  <si>
    <t>RES 5K11 OHM 1/4W 1% 1206</t>
  </si>
  <si>
    <t>RES 7R50 OHM 1 1% 2512</t>
  </si>
  <si>
    <t>7R5 1W</t>
  </si>
  <si>
    <t>Install upright</t>
  </si>
  <si>
    <t>PUSHBUTTON</t>
  </si>
  <si>
    <t>511R</t>
  </si>
  <si>
    <t>R2, R5, R6, R7, R8, R9, R10, R11, R12, R13, R14, R15, R16, R24</t>
  </si>
  <si>
    <t>R3, R35, R36, R37, R39, R40</t>
  </si>
  <si>
    <t>RES 511 OHM 1/4W 1% 1206</t>
  </si>
  <si>
    <t>RMCF1206FT511RCT-ND</t>
  </si>
  <si>
    <t>RMCF1206FT511R</t>
  </si>
  <si>
    <t>10k5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</si>
</sst>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derWaterMetalDetector_v1_NoBat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pane ySplit="555" topLeftCell="A67" activePane="bottomLeft"/>
      <selection pane="bottomLeft" sqref="A1:G1048576"/>
    </sheetView>
  </sheetViews>
  <sheetFormatPr defaultRowHeight="15" x14ac:dyDescent="0.25"/>
  <cols>
    <col min="2" max="2" width="10.85546875" bestFit="1" customWidth="1"/>
    <col min="3" max="5" width="23.28515625" bestFit="1" customWidth="1"/>
    <col min="6" max="6" width="81.140625" bestFit="1" customWidth="1"/>
    <col min="7" max="7" width="17.28515625" bestFit="1" customWidth="1"/>
  </cols>
  <sheetData>
    <row r="1" spans="1:7" x14ac:dyDescent="0.25">
      <c r="A1" t="s">
        <v>179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B2" t="s">
        <v>6</v>
      </c>
      <c r="C2" s="1" t="s">
        <v>7</v>
      </c>
      <c r="D2" t="s">
        <v>8</v>
      </c>
      <c r="E2" t="s">
        <v>9</v>
      </c>
      <c r="F2" t="s">
        <v>10</v>
      </c>
    </row>
    <row r="3" spans="1:7" x14ac:dyDescent="0.25">
      <c r="B3" t="s">
        <v>11</v>
      </c>
      <c r="C3" s="1" t="s">
        <v>7</v>
      </c>
      <c r="D3" t="s">
        <v>8</v>
      </c>
      <c r="E3" t="s">
        <v>9</v>
      </c>
      <c r="F3" t="s">
        <v>10</v>
      </c>
    </row>
    <row r="4" spans="1:7" x14ac:dyDescent="0.25">
      <c r="B4" t="s">
        <v>12</v>
      </c>
      <c r="C4" s="1" t="s">
        <v>7</v>
      </c>
      <c r="D4" t="s">
        <v>8</v>
      </c>
      <c r="E4" t="s">
        <v>9</v>
      </c>
      <c r="F4" t="s">
        <v>10</v>
      </c>
    </row>
    <row r="5" spans="1:7" x14ac:dyDescent="0.25">
      <c r="B5" t="s">
        <v>13</v>
      </c>
      <c r="C5" s="1" t="s">
        <v>7</v>
      </c>
      <c r="D5" t="s">
        <v>8</v>
      </c>
      <c r="E5" t="s">
        <v>9</v>
      </c>
      <c r="F5" t="s">
        <v>10</v>
      </c>
    </row>
    <row r="6" spans="1:7" x14ac:dyDescent="0.25">
      <c r="B6" t="s">
        <v>14</v>
      </c>
      <c r="C6" s="1" t="s">
        <v>7</v>
      </c>
      <c r="D6" t="s">
        <v>8</v>
      </c>
      <c r="E6" t="s">
        <v>9</v>
      </c>
      <c r="F6" t="s">
        <v>10</v>
      </c>
    </row>
    <row r="7" spans="1:7" x14ac:dyDescent="0.25">
      <c r="B7" t="s">
        <v>15</v>
      </c>
      <c r="C7" s="1" t="s">
        <v>16</v>
      </c>
      <c r="D7" t="s">
        <v>8</v>
      </c>
      <c r="E7" t="s">
        <v>9</v>
      </c>
      <c r="F7" t="s">
        <v>10</v>
      </c>
    </row>
    <row r="8" spans="1:7" x14ac:dyDescent="0.25">
      <c r="B8" t="s">
        <v>17</v>
      </c>
      <c r="C8" s="1" t="s">
        <v>7</v>
      </c>
      <c r="D8" t="s">
        <v>8</v>
      </c>
      <c r="E8" t="s">
        <v>9</v>
      </c>
      <c r="F8" t="s">
        <v>10</v>
      </c>
    </row>
    <row r="9" spans="1:7" x14ac:dyDescent="0.25">
      <c r="B9" t="s">
        <v>18</v>
      </c>
      <c r="C9" s="1" t="s">
        <v>7</v>
      </c>
      <c r="D9" t="s">
        <v>8</v>
      </c>
      <c r="E9" t="s">
        <v>9</v>
      </c>
      <c r="F9" t="s">
        <v>10</v>
      </c>
    </row>
    <row r="10" spans="1:7" x14ac:dyDescent="0.25">
      <c r="B10" t="s">
        <v>19</v>
      </c>
      <c r="C10" s="1" t="s">
        <v>175</v>
      </c>
      <c r="D10" t="s">
        <v>8</v>
      </c>
      <c r="E10" t="s">
        <v>9</v>
      </c>
      <c r="F10" t="s">
        <v>10</v>
      </c>
      <c r="G10" t="s">
        <v>173</v>
      </c>
    </row>
    <row r="11" spans="1:7" x14ac:dyDescent="0.25">
      <c r="B11" t="s">
        <v>20</v>
      </c>
      <c r="C11" s="1" t="s">
        <v>170</v>
      </c>
      <c r="D11" t="s">
        <v>8</v>
      </c>
      <c r="E11" t="s">
        <v>9</v>
      </c>
      <c r="F11" t="s">
        <v>10</v>
      </c>
      <c r="G11" t="s">
        <v>171</v>
      </c>
    </row>
    <row r="12" spans="1:7" x14ac:dyDescent="0.25">
      <c r="B12" t="s">
        <v>21</v>
      </c>
      <c r="C12" s="1" t="s">
        <v>22</v>
      </c>
      <c r="D12" t="s">
        <v>22</v>
      </c>
      <c r="E12" t="s">
        <v>22</v>
      </c>
    </row>
    <row r="13" spans="1:7" x14ac:dyDescent="0.25">
      <c r="B13" t="s">
        <v>23</v>
      </c>
      <c r="C13" s="1" t="s">
        <v>24</v>
      </c>
      <c r="D13" t="s">
        <v>24</v>
      </c>
      <c r="E13" t="s">
        <v>25</v>
      </c>
      <c r="F13" t="s">
        <v>26</v>
      </c>
      <c r="G13" t="s">
        <v>172</v>
      </c>
    </row>
    <row r="14" spans="1:7" x14ac:dyDescent="0.25">
      <c r="B14" t="s">
        <v>27</v>
      </c>
      <c r="C14" s="1" t="s">
        <v>24</v>
      </c>
      <c r="D14" t="s">
        <v>24</v>
      </c>
      <c r="E14" t="s">
        <v>25</v>
      </c>
      <c r="F14" t="s">
        <v>26</v>
      </c>
      <c r="G14" t="s">
        <v>172</v>
      </c>
    </row>
    <row r="15" spans="1:7" x14ac:dyDescent="0.25">
      <c r="B15" t="s">
        <v>28</v>
      </c>
      <c r="C15" s="1" t="s">
        <v>29</v>
      </c>
      <c r="D15" t="s">
        <v>29</v>
      </c>
      <c r="E15" t="s">
        <v>30</v>
      </c>
      <c r="F15" t="s">
        <v>31</v>
      </c>
    </row>
    <row r="16" spans="1:7" x14ac:dyDescent="0.25">
      <c r="B16" t="s">
        <v>32</v>
      </c>
      <c r="C16" s="1" t="s">
        <v>29</v>
      </c>
      <c r="D16" t="s">
        <v>29</v>
      </c>
      <c r="E16" t="s">
        <v>30</v>
      </c>
      <c r="F16" t="s">
        <v>31</v>
      </c>
    </row>
    <row r="17" spans="1:7" x14ac:dyDescent="0.25">
      <c r="B17" t="s">
        <v>33</v>
      </c>
      <c r="C17" s="1" t="s">
        <v>34</v>
      </c>
      <c r="D17" t="s">
        <v>35</v>
      </c>
      <c r="E17" t="s">
        <v>36</v>
      </c>
      <c r="F17" t="s">
        <v>31</v>
      </c>
      <c r="G17" t="s">
        <v>172</v>
      </c>
    </row>
    <row r="18" spans="1:7" x14ac:dyDescent="0.25">
      <c r="B18" t="s">
        <v>37</v>
      </c>
      <c r="C18" s="1" t="s">
        <v>29</v>
      </c>
      <c r="D18" t="s">
        <v>29</v>
      </c>
      <c r="E18" t="s">
        <v>30</v>
      </c>
      <c r="F18" t="s">
        <v>31</v>
      </c>
    </row>
    <row r="19" spans="1:7" x14ac:dyDescent="0.25">
      <c r="B19" t="s">
        <v>38</v>
      </c>
      <c r="C19" s="1" t="s">
        <v>29</v>
      </c>
      <c r="D19" t="s">
        <v>29</v>
      </c>
      <c r="E19" t="s">
        <v>30</v>
      </c>
      <c r="F19" t="s">
        <v>31</v>
      </c>
    </row>
    <row r="20" spans="1:7" x14ac:dyDescent="0.25">
      <c r="B20" t="s">
        <v>39</v>
      </c>
      <c r="C20" s="1" t="s">
        <v>22</v>
      </c>
      <c r="D20" t="s">
        <v>22</v>
      </c>
      <c r="E20" t="s">
        <v>22</v>
      </c>
    </row>
    <row r="21" spans="1:7" x14ac:dyDescent="0.25">
      <c r="B21" t="s">
        <v>40</v>
      </c>
      <c r="C21" s="1" t="s">
        <v>41</v>
      </c>
      <c r="D21" t="s">
        <v>41</v>
      </c>
      <c r="E21" t="s">
        <v>41</v>
      </c>
      <c r="F21" t="s">
        <v>42</v>
      </c>
      <c r="G21" t="s">
        <v>172</v>
      </c>
    </row>
    <row r="22" spans="1:7" x14ac:dyDescent="0.25">
      <c r="A22" t="s">
        <v>180</v>
      </c>
      <c r="B22" t="s">
        <v>43</v>
      </c>
      <c r="C22" s="1" t="s">
        <v>44</v>
      </c>
      <c r="D22" t="s">
        <v>44</v>
      </c>
      <c r="E22" t="s">
        <v>45</v>
      </c>
      <c r="F22" t="s">
        <v>46</v>
      </c>
    </row>
    <row r="23" spans="1:7" x14ac:dyDescent="0.25">
      <c r="A23" t="s">
        <v>180</v>
      </c>
      <c r="B23" t="s">
        <v>47</v>
      </c>
      <c r="C23" s="1" t="s">
        <v>48</v>
      </c>
      <c r="D23" t="s">
        <v>48</v>
      </c>
      <c r="E23" t="s">
        <v>49</v>
      </c>
      <c r="F23" t="s">
        <v>50</v>
      </c>
    </row>
    <row r="24" spans="1:7" x14ac:dyDescent="0.25">
      <c r="B24" t="s">
        <v>51</v>
      </c>
      <c r="C24" s="1"/>
      <c r="D24" t="s">
        <v>52</v>
      </c>
      <c r="E24" t="s">
        <v>53</v>
      </c>
      <c r="F24" t="s">
        <v>54</v>
      </c>
      <c r="G24" t="s">
        <v>174</v>
      </c>
    </row>
    <row r="25" spans="1:7" x14ac:dyDescent="0.25">
      <c r="B25" t="s">
        <v>55</v>
      </c>
      <c r="C25" s="1"/>
      <c r="D25" t="s">
        <v>52</v>
      </c>
      <c r="E25" t="s">
        <v>53</v>
      </c>
      <c r="F25" t="s">
        <v>54</v>
      </c>
      <c r="G25" t="s">
        <v>174</v>
      </c>
    </row>
    <row r="26" spans="1:7" x14ac:dyDescent="0.25">
      <c r="B26" t="s">
        <v>56</v>
      </c>
      <c r="C26" s="1"/>
      <c r="D26" t="s">
        <v>57</v>
      </c>
      <c r="E26" t="s">
        <v>58</v>
      </c>
      <c r="F26" t="s">
        <v>54</v>
      </c>
      <c r="G26" t="s">
        <v>174</v>
      </c>
    </row>
    <row r="27" spans="1:7" x14ac:dyDescent="0.25">
      <c r="B27" t="s">
        <v>59</v>
      </c>
      <c r="C27" s="1"/>
      <c r="D27" t="s">
        <v>60</v>
      </c>
      <c r="E27" t="s">
        <v>61</v>
      </c>
      <c r="F27" t="s">
        <v>54</v>
      </c>
      <c r="G27" t="s">
        <v>174</v>
      </c>
    </row>
    <row r="28" spans="1:7" x14ac:dyDescent="0.25">
      <c r="B28" t="s">
        <v>62</v>
      </c>
      <c r="C28" s="1" t="s">
        <v>63</v>
      </c>
      <c r="D28" t="s">
        <v>64</v>
      </c>
      <c r="E28" t="s">
        <v>65</v>
      </c>
      <c r="F28" t="s">
        <v>66</v>
      </c>
      <c r="G28" t="s">
        <v>174</v>
      </c>
    </row>
    <row r="29" spans="1:7" x14ac:dyDescent="0.25">
      <c r="B29" t="s">
        <v>67</v>
      </c>
      <c r="C29" s="1" t="s">
        <v>68</v>
      </c>
      <c r="D29" t="s">
        <v>64</v>
      </c>
      <c r="E29" t="s">
        <v>65</v>
      </c>
      <c r="F29" t="s">
        <v>66</v>
      </c>
      <c r="G29" t="s">
        <v>174</v>
      </c>
    </row>
    <row r="30" spans="1:7" x14ac:dyDescent="0.25">
      <c r="B30" t="s">
        <v>69</v>
      </c>
      <c r="C30" s="1" t="s">
        <v>70</v>
      </c>
      <c r="D30" t="s">
        <v>64</v>
      </c>
      <c r="E30" t="s">
        <v>65</v>
      </c>
      <c r="F30" t="s">
        <v>66</v>
      </c>
      <c r="G30" t="s">
        <v>174</v>
      </c>
    </row>
    <row r="31" spans="1:7" x14ac:dyDescent="0.25">
      <c r="B31" t="s">
        <v>71</v>
      </c>
      <c r="C31" s="1" t="s">
        <v>72</v>
      </c>
      <c r="D31" t="s">
        <v>72</v>
      </c>
      <c r="E31" t="s">
        <v>73</v>
      </c>
      <c r="F31" t="s">
        <v>74</v>
      </c>
      <c r="G31" t="s">
        <v>174</v>
      </c>
    </row>
    <row r="32" spans="1:7" x14ac:dyDescent="0.25">
      <c r="B32" t="s">
        <v>75</v>
      </c>
      <c r="C32" s="1" t="s">
        <v>72</v>
      </c>
      <c r="D32" t="s">
        <v>72</v>
      </c>
      <c r="E32" t="s">
        <v>73</v>
      </c>
      <c r="F32" t="s">
        <v>74</v>
      </c>
      <c r="G32" t="s">
        <v>174</v>
      </c>
    </row>
    <row r="33" spans="2:7" x14ac:dyDescent="0.25">
      <c r="B33" t="s">
        <v>76</v>
      </c>
      <c r="C33" s="1" t="s">
        <v>176</v>
      </c>
      <c r="D33" t="s">
        <v>77</v>
      </c>
      <c r="E33" t="s">
        <v>78</v>
      </c>
      <c r="F33" t="s">
        <v>79</v>
      </c>
    </row>
    <row r="34" spans="2:7" x14ac:dyDescent="0.25">
      <c r="B34" t="s">
        <v>80</v>
      </c>
      <c r="C34" s="1" t="s">
        <v>177</v>
      </c>
      <c r="D34" t="s">
        <v>81</v>
      </c>
      <c r="E34" t="s">
        <v>81</v>
      </c>
      <c r="F34" t="s">
        <v>82</v>
      </c>
    </row>
    <row r="35" spans="2:7" x14ac:dyDescent="0.25">
      <c r="B35" t="s">
        <v>83</v>
      </c>
      <c r="C35" s="1" t="s">
        <v>177</v>
      </c>
      <c r="D35" t="s">
        <v>81</v>
      </c>
      <c r="E35" t="s">
        <v>81</v>
      </c>
      <c r="F35" t="s">
        <v>82</v>
      </c>
    </row>
    <row r="36" spans="2:7" x14ac:dyDescent="0.25">
      <c r="B36" t="s">
        <v>84</v>
      </c>
      <c r="C36" s="1" t="s">
        <v>22</v>
      </c>
      <c r="D36" t="s">
        <v>22</v>
      </c>
      <c r="E36" t="s">
        <v>22</v>
      </c>
    </row>
    <row r="37" spans="2:7" x14ac:dyDescent="0.25">
      <c r="B37" t="s">
        <v>85</v>
      </c>
      <c r="C37" s="1" t="s">
        <v>22</v>
      </c>
      <c r="D37" t="s">
        <v>22</v>
      </c>
      <c r="E37" t="s">
        <v>22</v>
      </c>
    </row>
    <row r="38" spans="2:7" x14ac:dyDescent="0.25">
      <c r="B38" t="s">
        <v>86</v>
      </c>
      <c r="C38" s="1" t="s">
        <v>87</v>
      </c>
      <c r="D38" t="s">
        <v>87</v>
      </c>
      <c r="E38" t="s">
        <v>88</v>
      </c>
      <c r="G38" t="s">
        <v>172</v>
      </c>
    </row>
    <row r="39" spans="2:7" x14ac:dyDescent="0.25">
      <c r="B39" t="s">
        <v>89</v>
      </c>
      <c r="C39" s="1" t="s">
        <v>90</v>
      </c>
      <c r="D39" t="s">
        <v>90</v>
      </c>
      <c r="E39" t="s">
        <v>91</v>
      </c>
    </row>
    <row r="40" spans="2:7" x14ac:dyDescent="0.25">
      <c r="B40" t="s">
        <v>92</v>
      </c>
      <c r="C40" s="1" t="s">
        <v>93</v>
      </c>
      <c r="D40" t="s">
        <v>94</v>
      </c>
      <c r="E40" t="s">
        <v>95</v>
      </c>
      <c r="F40" t="s">
        <v>96</v>
      </c>
    </row>
    <row r="41" spans="2:7" x14ac:dyDescent="0.25">
      <c r="B41" t="s">
        <v>97</v>
      </c>
      <c r="C41" s="1" t="s">
        <v>98</v>
      </c>
      <c r="D41" t="s">
        <v>99</v>
      </c>
      <c r="E41" t="s">
        <v>100</v>
      </c>
      <c r="F41" t="s">
        <v>96</v>
      </c>
    </row>
    <row r="42" spans="2:7" x14ac:dyDescent="0.25">
      <c r="B42" t="s">
        <v>101</v>
      </c>
      <c r="C42" s="1" t="s">
        <v>98</v>
      </c>
      <c r="D42" t="s">
        <v>99</v>
      </c>
      <c r="E42" t="s">
        <v>100</v>
      </c>
      <c r="F42" t="s">
        <v>96</v>
      </c>
    </row>
    <row r="43" spans="2:7" x14ac:dyDescent="0.25">
      <c r="B43" t="s">
        <v>102</v>
      </c>
      <c r="C43" s="1" t="s">
        <v>103</v>
      </c>
      <c r="D43" t="s">
        <v>99</v>
      </c>
      <c r="E43" t="s">
        <v>100</v>
      </c>
      <c r="F43" t="s">
        <v>96</v>
      </c>
    </row>
    <row r="44" spans="2:7" x14ac:dyDescent="0.25">
      <c r="B44" t="s">
        <v>104</v>
      </c>
      <c r="C44" s="1" t="s">
        <v>181</v>
      </c>
      <c r="D44" t="s">
        <v>94</v>
      </c>
      <c r="E44" t="s">
        <v>95</v>
      </c>
      <c r="F44" t="s">
        <v>96</v>
      </c>
    </row>
    <row r="45" spans="2:7" x14ac:dyDescent="0.25">
      <c r="B45" t="s">
        <v>105</v>
      </c>
      <c r="C45" s="1" t="s">
        <v>181</v>
      </c>
      <c r="D45" t="s">
        <v>94</v>
      </c>
      <c r="E45" t="s">
        <v>95</v>
      </c>
      <c r="F45" t="s">
        <v>96</v>
      </c>
    </row>
    <row r="46" spans="2:7" x14ac:dyDescent="0.25">
      <c r="B46" t="s">
        <v>106</v>
      </c>
      <c r="C46" s="1" t="s">
        <v>181</v>
      </c>
      <c r="D46" t="s">
        <v>94</v>
      </c>
      <c r="E46" t="s">
        <v>95</v>
      </c>
      <c r="F46" t="s">
        <v>96</v>
      </c>
    </row>
    <row r="47" spans="2:7" x14ac:dyDescent="0.25">
      <c r="B47" t="s">
        <v>107</v>
      </c>
      <c r="C47" s="1" t="s">
        <v>181</v>
      </c>
      <c r="D47" t="s">
        <v>94</v>
      </c>
      <c r="E47" t="s">
        <v>95</v>
      </c>
      <c r="F47" t="s">
        <v>96</v>
      </c>
    </row>
    <row r="48" spans="2:7" x14ac:dyDescent="0.25">
      <c r="B48" t="s">
        <v>108</v>
      </c>
      <c r="C48" s="1" t="s">
        <v>181</v>
      </c>
      <c r="D48" t="s">
        <v>94</v>
      </c>
      <c r="E48" t="s">
        <v>95</v>
      </c>
      <c r="F48" t="s">
        <v>96</v>
      </c>
    </row>
    <row r="49" spans="2:6" x14ac:dyDescent="0.25">
      <c r="B49" t="s">
        <v>109</v>
      </c>
      <c r="C49" s="1" t="s">
        <v>181</v>
      </c>
      <c r="D49" t="s">
        <v>94</v>
      </c>
      <c r="E49" t="s">
        <v>95</v>
      </c>
      <c r="F49" t="s">
        <v>96</v>
      </c>
    </row>
    <row r="50" spans="2:6" x14ac:dyDescent="0.25">
      <c r="B50" t="s">
        <v>110</v>
      </c>
      <c r="C50" s="1" t="s">
        <v>181</v>
      </c>
      <c r="D50" t="s">
        <v>94</v>
      </c>
      <c r="E50" t="s">
        <v>95</v>
      </c>
      <c r="F50" t="s">
        <v>96</v>
      </c>
    </row>
    <row r="51" spans="2:6" x14ac:dyDescent="0.25">
      <c r="B51" t="s">
        <v>111</v>
      </c>
      <c r="C51" s="1" t="s">
        <v>181</v>
      </c>
      <c r="D51" t="s">
        <v>94</v>
      </c>
      <c r="E51" t="s">
        <v>95</v>
      </c>
      <c r="F51" t="s">
        <v>96</v>
      </c>
    </row>
    <row r="52" spans="2:6" x14ac:dyDescent="0.25">
      <c r="B52" t="s">
        <v>112</v>
      </c>
      <c r="C52" s="1" t="s">
        <v>181</v>
      </c>
      <c r="D52" t="s">
        <v>94</v>
      </c>
      <c r="E52" t="s">
        <v>95</v>
      </c>
      <c r="F52" t="s">
        <v>96</v>
      </c>
    </row>
    <row r="53" spans="2:6" x14ac:dyDescent="0.25">
      <c r="B53" t="s">
        <v>113</v>
      </c>
      <c r="C53" s="1" t="s">
        <v>181</v>
      </c>
      <c r="D53" t="s">
        <v>94</v>
      </c>
      <c r="E53" t="s">
        <v>95</v>
      </c>
      <c r="F53" t="s">
        <v>96</v>
      </c>
    </row>
    <row r="54" spans="2:6" x14ac:dyDescent="0.25">
      <c r="B54" t="s">
        <v>114</v>
      </c>
      <c r="C54" s="1" t="s">
        <v>181</v>
      </c>
      <c r="D54" t="s">
        <v>94</v>
      </c>
      <c r="E54" t="s">
        <v>95</v>
      </c>
      <c r="F54" t="s">
        <v>96</v>
      </c>
    </row>
    <row r="55" spans="2:6" x14ac:dyDescent="0.25">
      <c r="B55" t="s">
        <v>115</v>
      </c>
      <c r="C55" s="1" t="s">
        <v>181</v>
      </c>
      <c r="D55" t="s">
        <v>94</v>
      </c>
      <c r="E55" t="s">
        <v>95</v>
      </c>
      <c r="F55" t="s">
        <v>96</v>
      </c>
    </row>
    <row r="56" spans="2:6" x14ac:dyDescent="0.25">
      <c r="B56" t="s">
        <v>116</v>
      </c>
      <c r="C56" s="1" t="s">
        <v>93</v>
      </c>
      <c r="D56" t="s">
        <v>94</v>
      </c>
      <c r="E56" t="s">
        <v>95</v>
      </c>
      <c r="F56" t="s">
        <v>96</v>
      </c>
    </row>
    <row r="57" spans="2:6" x14ac:dyDescent="0.25">
      <c r="B57" t="s">
        <v>117</v>
      </c>
      <c r="C57" s="1" t="s">
        <v>93</v>
      </c>
      <c r="D57" t="s">
        <v>94</v>
      </c>
      <c r="E57" t="s">
        <v>95</v>
      </c>
      <c r="F57" t="s">
        <v>96</v>
      </c>
    </row>
    <row r="58" spans="2:6" x14ac:dyDescent="0.25">
      <c r="B58" t="s">
        <v>118</v>
      </c>
      <c r="C58" s="1" t="s">
        <v>119</v>
      </c>
      <c r="D58" t="s">
        <v>99</v>
      </c>
      <c r="E58" t="s">
        <v>100</v>
      </c>
      <c r="F58" t="s">
        <v>96</v>
      </c>
    </row>
    <row r="59" spans="2:6" x14ac:dyDescent="0.25">
      <c r="B59" t="s">
        <v>120</v>
      </c>
      <c r="C59" s="1" t="s">
        <v>121</v>
      </c>
      <c r="D59" t="s">
        <v>94</v>
      </c>
      <c r="E59" t="s">
        <v>95</v>
      </c>
      <c r="F59" t="s">
        <v>96</v>
      </c>
    </row>
    <row r="60" spans="2:6" x14ac:dyDescent="0.25">
      <c r="B60" t="s">
        <v>122</v>
      </c>
      <c r="C60" s="1" t="s">
        <v>123</v>
      </c>
      <c r="D60" t="s">
        <v>124</v>
      </c>
      <c r="E60" t="s">
        <v>125</v>
      </c>
      <c r="F60" t="s">
        <v>96</v>
      </c>
    </row>
    <row r="61" spans="2:6" x14ac:dyDescent="0.25">
      <c r="B61" t="s">
        <v>126</v>
      </c>
      <c r="C61" s="1" t="s">
        <v>121</v>
      </c>
      <c r="D61" t="s">
        <v>99</v>
      </c>
      <c r="E61" t="s">
        <v>100</v>
      </c>
      <c r="F61" t="s">
        <v>96</v>
      </c>
    </row>
    <row r="62" spans="2:6" x14ac:dyDescent="0.25">
      <c r="B62" t="s">
        <v>127</v>
      </c>
      <c r="C62" s="1" t="s">
        <v>119</v>
      </c>
      <c r="D62" t="s">
        <v>99</v>
      </c>
      <c r="E62" t="s">
        <v>100</v>
      </c>
      <c r="F62" t="s">
        <v>96</v>
      </c>
    </row>
    <row r="63" spans="2:6" x14ac:dyDescent="0.25">
      <c r="B63" t="s">
        <v>128</v>
      </c>
      <c r="C63" s="1" t="s">
        <v>129</v>
      </c>
      <c r="D63" t="s">
        <v>99</v>
      </c>
      <c r="E63" t="s">
        <v>100</v>
      </c>
      <c r="F63" t="s">
        <v>96</v>
      </c>
    </row>
    <row r="64" spans="2:6" x14ac:dyDescent="0.25">
      <c r="B64" t="s">
        <v>130</v>
      </c>
      <c r="C64" s="1" t="s">
        <v>93</v>
      </c>
      <c r="D64" t="s">
        <v>94</v>
      </c>
      <c r="E64" t="s">
        <v>95</v>
      </c>
      <c r="F64" t="s">
        <v>96</v>
      </c>
    </row>
    <row r="65" spans="2:7" x14ac:dyDescent="0.25">
      <c r="B65" t="s">
        <v>131</v>
      </c>
      <c r="C65" s="1" t="s">
        <v>132</v>
      </c>
      <c r="D65" t="s">
        <v>94</v>
      </c>
      <c r="E65" t="s">
        <v>95</v>
      </c>
      <c r="F65" t="s">
        <v>96</v>
      </c>
    </row>
    <row r="66" spans="2:7" x14ac:dyDescent="0.25">
      <c r="B66" t="s">
        <v>133</v>
      </c>
      <c r="C66" s="1" t="s">
        <v>134</v>
      </c>
      <c r="D66" t="s">
        <v>94</v>
      </c>
      <c r="E66" t="s">
        <v>95</v>
      </c>
      <c r="F66" t="s">
        <v>96</v>
      </c>
    </row>
    <row r="67" spans="2:7" x14ac:dyDescent="0.25">
      <c r="B67" t="s">
        <v>135</v>
      </c>
      <c r="C67" s="1" t="s">
        <v>98</v>
      </c>
      <c r="D67" t="s">
        <v>99</v>
      </c>
      <c r="E67" t="s">
        <v>100</v>
      </c>
      <c r="F67" t="s">
        <v>96</v>
      </c>
    </row>
    <row r="68" spans="2:7" x14ac:dyDescent="0.25">
      <c r="B68" t="s">
        <v>136</v>
      </c>
      <c r="C68" s="1" t="s">
        <v>98</v>
      </c>
      <c r="D68" t="s">
        <v>94</v>
      </c>
      <c r="E68" t="s">
        <v>95</v>
      </c>
      <c r="F68" t="s">
        <v>96</v>
      </c>
    </row>
    <row r="69" spans="2:7" x14ac:dyDescent="0.25">
      <c r="B69" t="s">
        <v>137</v>
      </c>
      <c r="C69" s="1" t="s">
        <v>98</v>
      </c>
      <c r="D69" t="s">
        <v>94</v>
      </c>
      <c r="E69" t="s">
        <v>95</v>
      </c>
      <c r="F69" t="s">
        <v>96</v>
      </c>
    </row>
    <row r="70" spans="2:7" x14ac:dyDescent="0.25">
      <c r="B70" t="s">
        <v>138</v>
      </c>
      <c r="C70" s="1" t="s">
        <v>182</v>
      </c>
      <c r="D70" t="s">
        <v>94</v>
      </c>
      <c r="E70" t="s">
        <v>95</v>
      </c>
      <c r="F70" t="s">
        <v>96</v>
      </c>
    </row>
    <row r="71" spans="2:7" x14ac:dyDescent="0.25">
      <c r="B71" t="s">
        <v>139</v>
      </c>
      <c r="C71" s="1" t="s">
        <v>98</v>
      </c>
      <c r="D71" t="s">
        <v>94</v>
      </c>
      <c r="E71" t="s">
        <v>95</v>
      </c>
      <c r="F71" t="s">
        <v>96</v>
      </c>
    </row>
    <row r="72" spans="2:7" x14ac:dyDescent="0.25">
      <c r="B72" t="s">
        <v>140</v>
      </c>
      <c r="C72" s="1" t="s">
        <v>98</v>
      </c>
      <c r="D72" t="s">
        <v>94</v>
      </c>
      <c r="E72" t="s">
        <v>95</v>
      </c>
      <c r="F72" t="s">
        <v>96</v>
      </c>
    </row>
    <row r="73" spans="2:7" x14ac:dyDescent="0.25">
      <c r="B73" t="s">
        <v>141</v>
      </c>
      <c r="C73" s="1" t="s">
        <v>142</v>
      </c>
      <c r="D73" t="s">
        <v>124</v>
      </c>
      <c r="E73" t="s">
        <v>125</v>
      </c>
      <c r="F73" t="s">
        <v>96</v>
      </c>
    </row>
    <row r="74" spans="2:7" x14ac:dyDescent="0.25">
      <c r="B74" t="s">
        <v>143</v>
      </c>
      <c r="C74" s="1" t="s">
        <v>144</v>
      </c>
      <c r="D74" t="s">
        <v>144</v>
      </c>
      <c r="E74" t="s">
        <v>144</v>
      </c>
      <c r="G74" t="s">
        <v>172</v>
      </c>
    </row>
    <row r="75" spans="2:7" x14ac:dyDescent="0.25">
      <c r="B75" t="s">
        <v>145</v>
      </c>
      <c r="C75" s="1" t="s">
        <v>144</v>
      </c>
      <c r="D75" t="s">
        <v>144</v>
      </c>
      <c r="E75" t="s">
        <v>144</v>
      </c>
      <c r="G75" t="s">
        <v>172</v>
      </c>
    </row>
    <row r="76" spans="2:7" x14ac:dyDescent="0.25">
      <c r="B76" t="s">
        <v>146</v>
      </c>
      <c r="C76" s="1" t="s">
        <v>147</v>
      </c>
      <c r="D76" t="s">
        <v>147</v>
      </c>
      <c r="E76" t="s">
        <v>147</v>
      </c>
    </row>
    <row r="77" spans="2:7" x14ac:dyDescent="0.25">
      <c r="B77" t="s">
        <v>148</v>
      </c>
      <c r="C77" s="1" t="s">
        <v>144</v>
      </c>
      <c r="D77" t="s">
        <v>144</v>
      </c>
      <c r="E77" t="s">
        <v>144</v>
      </c>
      <c r="G77" t="s">
        <v>172</v>
      </c>
    </row>
    <row r="78" spans="2:7" x14ac:dyDescent="0.25">
      <c r="B78" t="s">
        <v>149</v>
      </c>
      <c r="C78" s="1" t="s">
        <v>150</v>
      </c>
      <c r="D78" t="s">
        <v>150</v>
      </c>
      <c r="E78" t="s">
        <v>151</v>
      </c>
      <c r="F78" t="s">
        <v>152</v>
      </c>
      <c r="G78" t="s">
        <v>178</v>
      </c>
    </row>
    <row r="79" spans="2:7" x14ac:dyDescent="0.25">
      <c r="B79" t="s">
        <v>153</v>
      </c>
      <c r="C79" s="1" t="s">
        <v>150</v>
      </c>
      <c r="D79" t="s">
        <v>150</v>
      </c>
      <c r="E79" t="s">
        <v>151</v>
      </c>
      <c r="F79" t="s">
        <v>152</v>
      </c>
      <c r="G79" t="s">
        <v>178</v>
      </c>
    </row>
    <row r="80" spans="2:7" x14ac:dyDescent="0.25">
      <c r="B80" t="s">
        <v>154</v>
      </c>
      <c r="C80" s="1" t="s">
        <v>150</v>
      </c>
      <c r="D80" t="s">
        <v>150</v>
      </c>
      <c r="E80" t="s">
        <v>151</v>
      </c>
      <c r="F80" t="s">
        <v>152</v>
      </c>
      <c r="G80" t="s">
        <v>178</v>
      </c>
    </row>
    <row r="81" spans="2:7" x14ac:dyDescent="0.25">
      <c r="B81" t="s">
        <v>155</v>
      </c>
      <c r="C81" s="1" t="s">
        <v>150</v>
      </c>
      <c r="D81" t="s">
        <v>150</v>
      </c>
      <c r="E81" t="s">
        <v>151</v>
      </c>
      <c r="F81" t="s">
        <v>152</v>
      </c>
      <c r="G81" t="s">
        <v>178</v>
      </c>
    </row>
    <row r="82" spans="2:7" x14ac:dyDescent="0.25">
      <c r="B82" t="s">
        <v>156</v>
      </c>
      <c r="C82" s="1" t="s">
        <v>150</v>
      </c>
      <c r="D82" t="s">
        <v>150</v>
      </c>
      <c r="E82" t="s">
        <v>151</v>
      </c>
      <c r="F82" t="s">
        <v>152</v>
      </c>
      <c r="G82" t="s">
        <v>178</v>
      </c>
    </row>
    <row r="83" spans="2:7" x14ac:dyDescent="0.25">
      <c r="B83" t="s">
        <v>157</v>
      </c>
      <c r="C83" s="1" t="s">
        <v>150</v>
      </c>
      <c r="D83" t="s">
        <v>150</v>
      </c>
      <c r="E83" t="s">
        <v>151</v>
      </c>
      <c r="F83" t="s">
        <v>152</v>
      </c>
      <c r="G83" t="s">
        <v>178</v>
      </c>
    </row>
    <row r="84" spans="2:7" x14ac:dyDescent="0.25">
      <c r="B84" t="s">
        <v>158</v>
      </c>
      <c r="C84" s="1" t="s">
        <v>150</v>
      </c>
      <c r="D84" t="s">
        <v>150</v>
      </c>
      <c r="E84" t="s">
        <v>151</v>
      </c>
      <c r="F84" t="s">
        <v>152</v>
      </c>
      <c r="G84" t="s">
        <v>178</v>
      </c>
    </row>
    <row r="85" spans="2:7" x14ac:dyDescent="0.25">
      <c r="B85" t="s">
        <v>159</v>
      </c>
      <c r="C85" s="1" t="s">
        <v>150</v>
      </c>
      <c r="D85" t="s">
        <v>150</v>
      </c>
      <c r="E85" t="s">
        <v>151</v>
      </c>
      <c r="F85" t="s">
        <v>152</v>
      </c>
      <c r="G85" t="s">
        <v>178</v>
      </c>
    </row>
    <row r="86" spans="2:7" x14ac:dyDescent="0.25">
      <c r="B86" t="s">
        <v>160</v>
      </c>
      <c r="C86" s="1" t="s">
        <v>150</v>
      </c>
      <c r="D86" t="s">
        <v>150</v>
      </c>
      <c r="E86" t="s">
        <v>151</v>
      </c>
      <c r="F86" t="s">
        <v>152</v>
      </c>
      <c r="G86" t="s">
        <v>178</v>
      </c>
    </row>
    <row r="87" spans="2:7" x14ac:dyDescent="0.25">
      <c r="B87" t="s">
        <v>161</v>
      </c>
      <c r="C87" s="1" t="s">
        <v>150</v>
      </c>
      <c r="D87" t="s">
        <v>150</v>
      </c>
      <c r="E87" t="s">
        <v>151</v>
      </c>
      <c r="F87" t="s">
        <v>152</v>
      </c>
      <c r="G87" t="s">
        <v>178</v>
      </c>
    </row>
    <row r="88" spans="2:7" x14ac:dyDescent="0.25">
      <c r="B88" t="s">
        <v>162</v>
      </c>
      <c r="C88" s="1" t="s">
        <v>163</v>
      </c>
      <c r="D88" t="s">
        <v>163</v>
      </c>
      <c r="E88" t="s">
        <v>164</v>
      </c>
      <c r="F88" t="s">
        <v>165</v>
      </c>
    </row>
    <row r="89" spans="2:7" x14ac:dyDescent="0.25">
      <c r="B89" t="s">
        <v>166</v>
      </c>
      <c r="C89" s="1" t="s">
        <v>167</v>
      </c>
      <c r="D89" t="s">
        <v>167</v>
      </c>
      <c r="E89" t="s">
        <v>167</v>
      </c>
      <c r="F89" t="s">
        <v>168</v>
      </c>
    </row>
    <row r="90" spans="2:7" x14ac:dyDescent="0.25">
      <c r="B90" t="s">
        <v>169</v>
      </c>
      <c r="C90" s="1" t="s">
        <v>22</v>
      </c>
      <c r="D90" t="s">
        <v>22</v>
      </c>
      <c r="E9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ySplit="570" activePane="bottomLeft"/>
      <selection sqref="A1:A1048576"/>
      <selection pane="bottomLeft" activeCell="G26" sqref="G26"/>
    </sheetView>
  </sheetViews>
  <sheetFormatPr defaultRowHeight="15" x14ac:dyDescent="0.25"/>
  <cols>
    <col min="2" max="2" width="14.85546875" customWidth="1"/>
    <col min="3" max="5" width="23.28515625" bestFit="1" customWidth="1"/>
    <col min="6" max="6" width="31.42578125" customWidth="1"/>
    <col min="7" max="7" width="17.28515625" bestFit="1" customWidth="1"/>
    <col min="8" max="9" width="17.28515625" customWidth="1"/>
  </cols>
  <sheetData>
    <row r="1" spans="1:12" x14ac:dyDescent="0.25">
      <c r="A1" s="2" t="s">
        <v>184</v>
      </c>
      <c r="B1" s="2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193</v>
      </c>
      <c r="H1" t="s">
        <v>194</v>
      </c>
      <c r="I1" t="s">
        <v>195</v>
      </c>
      <c r="J1" t="s">
        <v>196</v>
      </c>
      <c r="K1" t="s">
        <v>201</v>
      </c>
    </row>
    <row r="2" spans="1:12" ht="30" x14ac:dyDescent="0.25">
      <c r="A2" s="2">
        <v>7</v>
      </c>
      <c r="B2" s="3" t="s">
        <v>183</v>
      </c>
      <c r="C2" s="2" t="s">
        <v>7</v>
      </c>
      <c r="D2" t="s">
        <v>8</v>
      </c>
      <c r="E2" t="s">
        <v>9</v>
      </c>
      <c r="F2" t="s">
        <v>282</v>
      </c>
      <c r="H2" t="s">
        <v>240</v>
      </c>
      <c r="I2" t="s">
        <v>239</v>
      </c>
      <c r="J2" t="s">
        <v>212</v>
      </c>
      <c r="K2">
        <v>0.67</v>
      </c>
      <c r="L2">
        <f>A2*K2</f>
        <v>4.6900000000000004</v>
      </c>
    </row>
    <row r="3" spans="1:12" x14ac:dyDescent="0.25">
      <c r="A3" s="2">
        <v>1</v>
      </c>
      <c r="B3" s="3" t="s">
        <v>15</v>
      </c>
      <c r="C3" s="2" t="s">
        <v>16</v>
      </c>
      <c r="D3" t="s">
        <v>8</v>
      </c>
      <c r="E3" t="s">
        <v>9</v>
      </c>
      <c r="F3" t="s">
        <v>283</v>
      </c>
      <c r="H3" t="s">
        <v>240</v>
      </c>
      <c r="I3" t="s">
        <v>241</v>
      </c>
      <c r="J3" t="s">
        <v>213</v>
      </c>
      <c r="K3">
        <v>0.6</v>
      </c>
      <c r="L3">
        <f t="shared" ref="L3:L36" si="0">A3*K3</f>
        <v>0.6</v>
      </c>
    </row>
    <row r="4" spans="1:12" x14ac:dyDescent="0.25">
      <c r="A4" s="2">
        <v>1</v>
      </c>
      <c r="B4" s="3" t="s">
        <v>19</v>
      </c>
      <c r="C4" s="2" t="s">
        <v>175</v>
      </c>
      <c r="D4" t="s">
        <v>8</v>
      </c>
      <c r="E4" t="s">
        <v>9</v>
      </c>
      <c r="F4" t="s">
        <v>284</v>
      </c>
      <c r="H4" t="s">
        <v>243</v>
      </c>
      <c r="I4" t="s">
        <v>242</v>
      </c>
      <c r="J4" t="s">
        <v>215</v>
      </c>
      <c r="K4">
        <v>1.19</v>
      </c>
      <c r="L4">
        <f t="shared" si="0"/>
        <v>1.19</v>
      </c>
    </row>
    <row r="5" spans="1:12" x14ac:dyDescent="0.25">
      <c r="A5" s="2">
        <v>1</v>
      </c>
      <c r="B5" s="3" t="s">
        <v>20</v>
      </c>
      <c r="C5" s="2" t="s">
        <v>170</v>
      </c>
      <c r="D5" t="s">
        <v>8</v>
      </c>
      <c r="E5" t="s">
        <v>9</v>
      </c>
      <c r="F5" t="s">
        <v>285</v>
      </c>
      <c r="H5" t="s">
        <v>245</v>
      </c>
      <c r="I5" t="s">
        <v>244</v>
      </c>
      <c r="J5" t="s">
        <v>214</v>
      </c>
      <c r="K5">
        <v>0.38</v>
      </c>
      <c r="L5">
        <f t="shared" si="0"/>
        <v>0.38</v>
      </c>
    </row>
    <row r="6" spans="1:12" ht="45" x14ac:dyDescent="0.25">
      <c r="A6" s="2">
        <v>5</v>
      </c>
      <c r="B6" s="3" t="s">
        <v>186</v>
      </c>
      <c r="C6" s="2" t="s">
        <v>22</v>
      </c>
      <c r="D6" t="s">
        <v>22</v>
      </c>
      <c r="E6" t="s">
        <v>22</v>
      </c>
      <c r="F6" t="s">
        <v>286</v>
      </c>
      <c r="H6" t="s">
        <v>247</v>
      </c>
      <c r="I6" t="s">
        <v>246</v>
      </c>
      <c r="J6" t="s">
        <v>224</v>
      </c>
      <c r="K6">
        <v>0.51</v>
      </c>
      <c r="L6">
        <f t="shared" si="0"/>
        <v>2.5499999999999998</v>
      </c>
    </row>
    <row r="7" spans="1:12" x14ac:dyDescent="0.25">
      <c r="A7" s="2">
        <v>2</v>
      </c>
      <c r="B7" s="3" t="s">
        <v>217</v>
      </c>
      <c r="C7" s="2" t="s">
        <v>24</v>
      </c>
      <c r="D7" t="s">
        <v>24</v>
      </c>
      <c r="E7" t="s">
        <v>25</v>
      </c>
      <c r="F7" t="s">
        <v>26</v>
      </c>
      <c r="H7" t="s">
        <v>197</v>
      </c>
      <c r="I7" t="s">
        <v>24</v>
      </c>
      <c r="J7" t="s">
        <v>219</v>
      </c>
      <c r="K7">
        <v>0.315</v>
      </c>
      <c r="L7">
        <f t="shared" si="0"/>
        <v>0.63</v>
      </c>
    </row>
    <row r="8" spans="1:12" x14ac:dyDescent="0.25">
      <c r="A8" s="2">
        <v>4</v>
      </c>
      <c r="B8" s="3" t="s">
        <v>218</v>
      </c>
      <c r="C8" s="2" t="s">
        <v>29</v>
      </c>
      <c r="D8" t="s">
        <v>29</v>
      </c>
      <c r="E8" t="s">
        <v>30</v>
      </c>
      <c r="F8" t="s">
        <v>287</v>
      </c>
      <c r="H8" t="s">
        <v>197</v>
      </c>
      <c r="I8" t="s">
        <v>248</v>
      </c>
      <c r="J8" t="s">
        <v>216</v>
      </c>
      <c r="K8">
        <v>0.12</v>
      </c>
      <c r="L8">
        <f t="shared" si="0"/>
        <v>0.48</v>
      </c>
    </row>
    <row r="9" spans="1:12" x14ac:dyDescent="0.25">
      <c r="A9" s="2">
        <v>1</v>
      </c>
      <c r="B9" s="3" t="s">
        <v>33</v>
      </c>
      <c r="C9" s="2" t="s">
        <v>34</v>
      </c>
      <c r="D9" t="s">
        <v>35</v>
      </c>
      <c r="E9" t="s">
        <v>36</v>
      </c>
      <c r="F9" t="s">
        <v>288</v>
      </c>
      <c r="G9" t="s">
        <v>304</v>
      </c>
      <c r="H9" t="s">
        <v>249</v>
      </c>
      <c r="I9" t="s">
        <v>34</v>
      </c>
      <c r="J9" t="s">
        <v>235</v>
      </c>
      <c r="K9">
        <v>0.49</v>
      </c>
      <c r="L9">
        <f t="shared" si="0"/>
        <v>0.49</v>
      </c>
    </row>
    <row r="10" spans="1:12" x14ac:dyDescent="0.25">
      <c r="A10" s="2">
        <v>1</v>
      </c>
      <c r="B10" s="3" t="s">
        <v>40</v>
      </c>
      <c r="C10" s="2" t="s">
        <v>41</v>
      </c>
      <c r="D10" t="s">
        <v>41</v>
      </c>
      <c r="E10" t="s">
        <v>41</v>
      </c>
      <c r="F10" t="s">
        <v>42</v>
      </c>
      <c r="H10" t="s">
        <v>251</v>
      </c>
      <c r="I10" t="s">
        <v>250</v>
      </c>
      <c r="J10" t="s">
        <v>234</v>
      </c>
      <c r="K10">
        <v>1.26</v>
      </c>
      <c r="L10">
        <f t="shared" si="0"/>
        <v>1.26</v>
      </c>
    </row>
    <row r="11" spans="1:12" x14ac:dyDescent="0.25">
      <c r="A11" s="2">
        <v>1</v>
      </c>
      <c r="B11" s="3" t="s">
        <v>43</v>
      </c>
      <c r="C11" s="2" t="s">
        <v>44</v>
      </c>
      <c r="D11" t="s">
        <v>222</v>
      </c>
      <c r="E11" t="s">
        <v>45</v>
      </c>
      <c r="F11" t="s">
        <v>46</v>
      </c>
      <c r="H11" t="s">
        <v>253</v>
      </c>
      <c r="I11" t="s">
        <v>252</v>
      </c>
      <c r="J11" t="s">
        <v>221</v>
      </c>
      <c r="K11">
        <v>0.53</v>
      </c>
      <c r="L11">
        <f t="shared" si="0"/>
        <v>0.53</v>
      </c>
    </row>
    <row r="12" spans="1:12" x14ac:dyDescent="0.25">
      <c r="A12" s="2">
        <v>1</v>
      </c>
      <c r="B12" s="3" t="s">
        <v>47</v>
      </c>
      <c r="C12" s="2" t="s">
        <v>48</v>
      </c>
      <c r="D12" t="s">
        <v>48</v>
      </c>
      <c r="E12" t="s">
        <v>49</v>
      </c>
      <c r="F12" t="s">
        <v>50</v>
      </c>
      <c r="H12" t="s">
        <v>255</v>
      </c>
      <c r="I12" t="s">
        <v>254</v>
      </c>
      <c r="J12" t="s">
        <v>220</v>
      </c>
      <c r="K12">
        <v>0.65</v>
      </c>
      <c r="L12">
        <f t="shared" si="0"/>
        <v>0.65</v>
      </c>
    </row>
    <row r="13" spans="1:12" ht="45" x14ac:dyDescent="0.25">
      <c r="A13" s="2">
        <v>2</v>
      </c>
      <c r="B13" s="3" t="s">
        <v>191</v>
      </c>
      <c r="C13" s="2"/>
      <c r="D13" t="s">
        <v>52</v>
      </c>
      <c r="E13" t="s">
        <v>53</v>
      </c>
      <c r="F13" t="s">
        <v>192</v>
      </c>
      <c r="G13" t="s">
        <v>289</v>
      </c>
      <c r="J13" t="s">
        <v>281</v>
      </c>
      <c r="K13">
        <v>2.302</v>
      </c>
      <c r="L13">
        <f t="shared" si="0"/>
        <v>4.6040000000000001</v>
      </c>
    </row>
    <row r="14" spans="1:12" x14ac:dyDescent="0.25">
      <c r="A14" s="2">
        <v>1</v>
      </c>
      <c r="B14" s="3" t="s">
        <v>76</v>
      </c>
      <c r="C14" s="2" t="s">
        <v>176</v>
      </c>
      <c r="D14" t="s">
        <v>77</v>
      </c>
      <c r="E14" t="s">
        <v>78</v>
      </c>
      <c r="F14" t="s">
        <v>79</v>
      </c>
      <c r="H14" t="s">
        <v>257</v>
      </c>
      <c r="I14" t="s">
        <v>256</v>
      </c>
      <c r="J14" t="s">
        <v>225</v>
      </c>
      <c r="K14">
        <v>1.08</v>
      </c>
      <c r="L14">
        <f t="shared" si="0"/>
        <v>1.08</v>
      </c>
    </row>
    <row r="15" spans="1:12" x14ac:dyDescent="0.25">
      <c r="A15" s="2">
        <v>2</v>
      </c>
      <c r="B15" s="3" t="s">
        <v>185</v>
      </c>
      <c r="C15" s="2" t="s">
        <v>177</v>
      </c>
      <c r="D15" t="s">
        <v>81</v>
      </c>
      <c r="E15" t="s">
        <v>81</v>
      </c>
      <c r="F15" t="s">
        <v>82</v>
      </c>
      <c r="H15" t="s">
        <v>259</v>
      </c>
      <c r="I15" t="s">
        <v>258</v>
      </c>
      <c r="J15" t="s">
        <v>223</v>
      </c>
      <c r="K15">
        <v>0.2</v>
      </c>
      <c r="L15">
        <f t="shared" si="0"/>
        <v>0.4</v>
      </c>
    </row>
    <row r="16" spans="1:12" x14ac:dyDescent="0.25">
      <c r="A16" s="2">
        <v>1</v>
      </c>
      <c r="B16" s="3" t="s">
        <v>86</v>
      </c>
      <c r="C16" s="2" t="s">
        <v>87</v>
      </c>
      <c r="D16" t="s">
        <v>87</v>
      </c>
      <c r="E16" t="s">
        <v>88</v>
      </c>
      <c r="F16" t="s">
        <v>290</v>
      </c>
      <c r="H16" t="s">
        <v>260</v>
      </c>
      <c r="I16" t="s">
        <v>87</v>
      </c>
      <c r="J16" t="s">
        <v>238</v>
      </c>
      <c r="K16">
        <v>1.55</v>
      </c>
      <c r="L16">
        <f t="shared" si="0"/>
        <v>1.55</v>
      </c>
    </row>
    <row r="17" spans="1:12" x14ac:dyDescent="0.25">
      <c r="A17" s="2">
        <v>1</v>
      </c>
      <c r="B17" s="3" t="s">
        <v>89</v>
      </c>
      <c r="C17" s="2" t="s">
        <v>90</v>
      </c>
      <c r="D17" t="s">
        <v>90</v>
      </c>
      <c r="E17" t="s">
        <v>91</v>
      </c>
      <c r="F17" t="s">
        <v>291</v>
      </c>
      <c r="H17" t="s">
        <v>197</v>
      </c>
      <c r="I17" t="s">
        <v>198</v>
      </c>
      <c r="J17" t="s">
        <v>199</v>
      </c>
      <c r="K17">
        <v>0.78</v>
      </c>
      <c r="L17">
        <f t="shared" si="0"/>
        <v>0.78</v>
      </c>
    </row>
    <row r="18" spans="1:12" ht="30" x14ac:dyDescent="0.25">
      <c r="A18" s="2">
        <v>4</v>
      </c>
      <c r="B18" s="3" t="s">
        <v>189</v>
      </c>
      <c r="C18" s="2" t="s">
        <v>93</v>
      </c>
      <c r="D18" t="s">
        <v>94</v>
      </c>
      <c r="E18" t="s">
        <v>95</v>
      </c>
      <c r="F18" t="s">
        <v>292</v>
      </c>
      <c r="H18" t="s">
        <v>261</v>
      </c>
      <c r="I18" t="s">
        <v>262</v>
      </c>
      <c r="J18" t="s">
        <v>202</v>
      </c>
      <c r="K18">
        <v>4.3999999999999997E-2</v>
      </c>
      <c r="L18">
        <f t="shared" si="0"/>
        <v>0.17599999999999999</v>
      </c>
    </row>
    <row r="19" spans="1:12" x14ac:dyDescent="0.25">
      <c r="A19" s="2">
        <v>2</v>
      </c>
      <c r="B19" s="3" t="s">
        <v>188</v>
      </c>
      <c r="C19" s="2" t="s">
        <v>119</v>
      </c>
      <c r="D19" t="s">
        <v>99</v>
      </c>
      <c r="E19" t="s">
        <v>100</v>
      </c>
      <c r="F19" t="s">
        <v>293</v>
      </c>
      <c r="H19" t="s">
        <v>261</v>
      </c>
      <c r="I19" t="s">
        <v>263</v>
      </c>
      <c r="J19" t="s">
        <v>202</v>
      </c>
      <c r="K19">
        <v>0.06</v>
      </c>
      <c r="L19">
        <f t="shared" si="0"/>
        <v>0.12</v>
      </c>
    </row>
    <row r="20" spans="1:12" ht="30" x14ac:dyDescent="0.25">
      <c r="A20" s="2">
        <v>6</v>
      </c>
      <c r="B20" s="3" t="s">
        <v>308</v>
      </c>
      <c r="C20" s="2" t="s">
        <v>98</v>
      </c>
      <c r="D20" t="s">
        <v>99</v>
      </c>
      <c r="E20" t="s">
        <v>100</v>
      </c>
      <c r="F20" t="s">
        <v>294</v>
      </c>
      <c r="H20" t="s">
        <v>261</v>
      </c>
      <c r="I20" t="s">
        <v>264</v>
      </c>
      <c r="J20" t="s">
        <v>203</v>
      </c>
      <c r="K20">
        <v>4.3999999999999997E-2</v>
      </c>
      <c r="L20">
        <f t="shared" si="0"/>
        <v>0.26400000000000001</v>
      </c>
    </row>
    <row r="21" spans="1:12" x14ac:dyDescent="0.25">
      <c r="A21" s="2">
        <v>2</v>
      </c>
      <c r="B21" s="3" t="s">
        <v>187</v>
      </c>
      <c r="C21" s="2" t="s">
        <v>121</v>
      </c>
      <c r="D21" t="s">
        <v>94</v>
      </c>
      <c r="E21" t="s">
        <v>95</v>
      </c>
      <c r="F21" t="s">
        <v>295</v>
      </c>
      <c r="H21" t="s">
        <v>261</v>
      </c>
      <c r="I21" t="s">
        <v>265</v>
      </c>
      <c r="J21" t="s">
        <v>204</v>
      </c>
      <c r="K21">
        <v>0.06</v>
      </c>
      <c r="L21">
        <f t="shared" si="0"/>
        <v>0.12</v>
      </c>
    </row>
    <row r="22" spans="1:12" x14ac:dyDescent="0.25">
      <c r="A22" s="2">
        <v>1</v>
      </c>
      <c r="B22" s="3" t="s">
        <v>122</v>
      </c>
      <c r="C22" s="2" t="s">
        <v>123</v>
      </c>
      <c r="D22" t="s">
        <v>124</v>
      </c>
      <c r="E22" t="s">
        <v>125</v>
      </c>
      <c r="F22" t="s">
        <v>296</v>
      </c>
      <c r="H22" t="s">
        <v>261</v>
      </c>
      <c r="I22" t="s">
        <v>272</v>
      </c>
      <c r="J22" t="s">
        <v>210</v>
      </c>
      <c r="K22">
        <v>0.44</v>
      </c>
      <c r="L22">
        <f t="shared" si="0"/>
        <v>0.44</v>
      </c>
    </row>
    <row r="23" spans="1:12" x14ac:dyDescent="0.25">
      <c r="A23" s="2">
        <v>1</v>
      </c>
      <c r="B23" s="3" t="s">
        <v>128</v>
      </c>
      <c r="C23" s="2" t="s">
        <v>129</v>
      </c>
      <c r="D23" t="s">
        <v>99</v>
      </c>
      <c r="E23" t="s">
        <v>100</v>
      </c>
      <c r="F23" t="s">
        <v>297</v>
      </c>
      <c r="H23" t="s">
        <v>261</v>
      </c>
      <c r="I23" t="s">
        <v>266</v>
      </c>
      <c r="J23" t="s">
        <v>205</v>
      </c>
      <c r="K23">
        <v>0.06</v>
      </c>
      <c r="L23">
        <f t="shared" si="0"/>
        <v>0.06</v>
      </c>
    </row>
    <row r="24" spans="1:12" x14ac:dyDescent="0.25">
      <c r="A24" s="2">
        <v>1</v>
      </c>
      <c r="B24" s="3" t="s">
        <v>131</v>
      </c>
      <c r="C24" s="2" t="s">
        <v>132</v>
      </c>
      <c r="D24" t="s">
        <v>94</v>
      </c>
      <c r="E24" t="s">
        <v>95</v>
      </c>
      <c r="F24" t="s">
        <v>298</v>
      </c>
      <c r="H24" t="s">
        <v>261</v>
      </c>
      <c r="I24" t="s">
        <v>267</v>
      </c>
      <c r="J24" t="s">
        <v>206</v>
      </c>
      <c r="K24">
        <v>0.06</v>
      </c>
      <c r="L24">
        <f t="shared" si="0"/>
        <v>0.06</v>
      </c>
    </row>
    <row r="25" spans="1:12" x14ac:dyDescent="0.25">
      <c r="A25" s="2">
        <v>1</v>
      </c>
      <c r="B25" s="3" t="s">
        <v>133</v>
      </c>
      <c r="C25" s="2" t="s">
        <v>134</v>
      </c>
      <c r="D25" t="s">
        <v>94</v>
      </c>
      <c r="E25" t="s">
        <v>95</v>
      </c>
      <c r="F25" t="s">
        <v>299</v>
      </c>
      <c r="H25" t="s">
        <v>261</v>
      </c>
      <c r="I25" t="s">
        <v>268</v>
      </c>
      <c r="J25" t="s">
        <v>207</v>
      </c>
      <c r="K25">
        <v>0.06</v>
      </c>
      <c r="L25">
        <f t="shared" si="0"/>
        <v>0.06</v>
      </c>
    </row>
    <row r="26" spans="1:12" x14ac:dyDescent="0.25">
      <c r="A26" s="2">
        <v>1</v>
      </c>
      <c r="B26" s="3" t="s">
        <v>138</v>
      </c>
      <c r="C26" s="2" t="s">
        <v>312</v>
      </c>
      <c r="D26" t="s">
        <v>94</v>
      </c>
      <c r="E26" t="s">
        <v>95</v>
      </c>
      <c r="F26" t="s">
        <v>300</v>
      </c>
      <c r="H26" t="s">
        <v>261</v>
      </c>
      <c r="I26" t="s">
        <v>269</v>
      </c>
      <c r="J26" t="s">
        <v>208</v>
      </c>
      <c r="K26">
        <v>0.06</v>
      </c>
      <c r="L26">
        <f t="shared" si="0"/>
        <v>0.06</v>
      </c>
    </row>
    <row r="27" spans="1:12" x14ac:dyDescent="0.25">
      <c r="A27" s="2">
        <v>1</v>
      </c>
      <c r="B27" s="3" t="s">
        <v>102</v>
      </c>
      <c r="C27" s="2" t="s">
        <v>103</v>
      </c>
      <c r="D27" t="s">
        <v>99</v>
      </c>
      <c r="E27" t="s">
        <v>100</v>
      </c>
      <c r="F27" t="s">
        <v>301</v>
      </c>
      <c r="H27" t="s">
        <v>261</v>
      </c>
      <c r="I27" t="s">
        <v>270</v>
      </c>
      <c r="J27" t="s">
        <v>209</v>
      </c>
      <c r="K27">
        <v>0.06</v>
      </c>
      <c r="L27">
        <f t="shared" si="0"/>
        <v>0.06</v>
      </c>
    </row>
    <row r="28" spans="1:12" x14ac:dyDescent="0.25">
      <c r="A28" s="2">
        <v>1</v>
      </c>
      <c r="B28" s="3" t="s">
        <v>141</v>
      </c>
      <c r="C28" s="2" t="s">
        <v>303</v>
      </c>
      <c r="D28" t="s">
        <v>124</v>
      </c>
      <c r="E28" t="s">
        <v>125</v>
      </c>
      <c r="F28" t="s">
        <v>302</v>
      </c>
      <c r="H28" t="s">
        <v>261</v>
      </c>
      <c r="I28" t="s">
        <v>271</v>
      </c>
      <c r="J28" t="s">
        <v>211</v>
      </c>
      <c r="K28">
        <v>0.44</v>
      </c>
      <c r="L28">
        <f t="shared" si="0"/>
        <v>0.44</v>
      </c>
    </row>
    <row r="29" spans="1:12" ht="75" x14ac:dyDescent="0.25">
      <c r="A29" s="2">
        <v>14</v>
      </c>
      <c r="B29" s="3" t="s">
        <v>307</v>
      </c>
      <c r="C29" s="2" t="s">
        <v>306</v>
      </c>
      <c r="D29" t="s">
        <v>94</v>
      </c>
      <c r="E29" t="s">
        <v>95</v>
      </c>
      <c r="F29" t="s">
        <v>309</v>
      </c>
      <c r="H29" t="s">
        <v>261</v>
      </c>
      <c r="I29" t="s">
        <v>311</v>
      </c>
      <c r="J29" t="s">
        <v>310</v>
      </c>
      <c r="K29">
        <v>2.4199999999999999E-2</v>
      </c>
      <c r="L29">
        <f t="shared" si="0"/>
        <v>0.33879999999999999</v>
      </c>
    </row>
    <row r="30" spans="1:12" ht="45" x14ac:dyDescent="0.25">
      <c r="A30" s="2">
        <v>3</v>
      </c>
      <c r="B30" s="3" t="s">
        <v>190</v>
      </c>
      <c r="C30" s="2"/>
      <c r="D30" t="s">
        <v>305</v>
      </c>
      <c r="E30" t="s">
        <v>305</v>
      </c>
      <c r="H30" t="s">
        <v>274</v>
      </c>
      <c r="I30" t="s">
        <v>273</v>
      </c>
      <c r="J30" t="s">
        <v>236</v>
      </c>
      <c r="K30">
        <v>9.1999999999999998E-2</v>
      </c>
      <c r="L30">
        <f t="shared" si="0"/>
        <v>0.27600000000000002</v>
      </c>
    </row>
    <row r="31" spans="1:12" x14ac:dyDescent="0.25">
      <c r="A31" s="2">
        <v>1</v>
      </c>
      <c r="B31" s="3" t="s">
        <v>146</v>
      </c>
      <c r="C31" s="2" t="s">
        <v>147</v>
      </c>
      <c r="D31" t="s">
        <v>147</v>
      </c>
      <c r="E31" t="s">
        <v>147</v>
      </c>
      <c r="H31" t="s">
        <v>276</v>
      </c>
      <c r="I31" t="s">
        <v>275</v>
      </c>
      <c r="J31" t="s">
        <v>200</v>
      </c>
      <c r="K31">
        <v>0.66</v>
      </c>
      <c r="L31">
        <f t="shared" si="0"/>
        <v>0.66</v>
      </c>
    </row>
    <row r="32" spans="1:12" x14ac:dyDescent="0.25">
      <c r="A32" s="2">
        <v>1</v>
      </c>
      <c r="B32" s="2"/>
      <c r="C32" s="2"/>
      <c r="D32" t="s">
        <v>226</v>
      </c>
      <c r="F32" t="s">
        <v>280</v>
      </c>
      <c r="H32" t="s">
        <v>277</v>
      </c>
      <c r="I32">
        <v>28822</v>
      </c>
      <c r="J32" t="s">
        <v>230</v>
      </c>
      <c r="K32">
        <v>4.99</v>
      </c>
      <c r="L32">
        <f t="shared" si="0"/>
        <v>4.99</v>
      </c>
    </row>
    <row r="33" spans="1:12" x14ac:dyDescent="0.25">
      <c r="A33" s="2">
        <v>1</v>
      </c>
      <c r="B33" s="2"/>
      <c r="C33" s="2"/>
      <c r="D33" t="s">
        <v>227</v>
      </c>
      <c r="F33" t="s">
        <v>280</v>
      </c>
      <c r="H33" t="s">
        <v>231</v>
      </c>
      <c r="I33" t="s">
        <v>232</v>
      </c>
      <c r="K33">
        <v>19.95</v>
      </c>
      <c r="L33">
        <f t="shared" si="0"/>
        <v>19.95</v>
      </c>
    </row>
    <row r="34" spans="1:12" x14ac:dyDescent="0.25">
      <c r="A34" s="2">
        <v>1</v>
      </c>
      <c r="B34" s="2"/>
      <c r="C34" s="2"/>
      <c r="D34" t="s">
        <v>228</v>
      </c>
      <c r="F34" t="s">
        <v>280</v>
      </c>
      <c r="H34" t="s">
        <v>231</v>
      </c>
      <c r="I34" t="s">
        <v>233</v>
      </c>
      <c r="K34">
        <v>8.9499999999999993</v>
      </c>
      <c r="L34">
        <f t="shared" si="0"/>
        <v>8.9499999999999993</v>
      </c>
    </row>
    <row r="35" spans="1:12" x14ac:dyDescent="0.25">
      <c r="A35" s="2">
        <v>1</v>
      </c>
      <c r="B35" s="2"/>
      <c r="C35" s="2"/>
      <c r="D35" t="s">
        <v>229</v>
      </c>
      <c r="F35" t="s">
        <v>280</v>
      </c>
      <c r="H35" t="s">
        <v>231</v>
      </c>
      <c r="I35" t="s">
        <v>279</v>
      </c>
      <c r="K35">
        <v>24.95</v>
      </c>
      <c r="L35">
        <f t="shared" si="0"/>
        <v>24.95</v>
      </c>
    </row>
    <row r="36" spans="1:12" x14ac:dyDescent="0.25">
      <c r="A36" s="2">
        <v>1</v>
      </c>
      <c r="B36" s="2"/>
      <c r="C36" s="2"/>
      <c r="D36" t="s">
        <v>237</v>
      </c>
      <c r="F36" t="s">
        <v>280</v>
      </c>
      <c r="H36" t="s">
        <v>278</v>
      </c>
      <c r="K36">
        <v>6</v>
      </c>
      <c r="L36">
        <f t="shared" si="0"/>
        <v>6</v>
      </c>
    </row>
    <row r="38" spans="1:12" x14ac:dyDescent="0.25">
      <c r="L38">
        <f>SUM(L2:L37)</f>
        <v>89.838800000000006</v>
      </c>
    </row>
  </sheetData>
  <sortState ref="A2:H42">
    <sortCondition ref="B2:B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Sheet1!UnderWaterMetalDetector_v1_NoBatBoard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Mirith</cp:lastModifiedBy>
  <dcterms:created xsi:type="dcterms:W3CDTF">2013-11-18T15:42:18Z</dcterms:created>
  <dcterms:modified xsi:type="dcterms:W3CDTF">2013-12-06T02:03:50Z</dcterms:modified>
</cp:coreProperties>
</file>