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8_{E351F3C5-030D-4192-82E0-C9DEF0E11DD0}" xr6:coauthVersionLast="41" xr6:coauthVersionMax="41" xr10:uidLastSave="{00000000-0000-0000-0000-000000000000}"/>
  <bookViews>
    <workbookView xWindow="28680" yWindow="-120" windowWidth="29040" windowHeight="15840" firstSheet="3" activeTab="4" xr2:uid="{00000000-000D-0000-FFFF-FFFF00000000}"/>
  </bookViews>
  <sheets>
    <sheet name="KingCountyRaceChanges" sheetId="11" r:id="rId1"/>
    <sheet name="2000 WA" sheetId="2" r:id="rId2"/>
    <sheet name="2000 Filter" sheetId="6" r:id="rId3"/>
    <sheet name="2000 King County GeoIDs" sheetId="4" r:id="rId4"/>
    <sheet name="2000 KC" sheetId="7" r:id="rId5"/>
    <sheet name="Name Matching WA" sheetId="3" r:id="rId6"/>
    <sheet name="Name Matching KC" sheetId="10" r:id="rId7"/>
    <sheet name="2010 WA" sheetId="1" r:id="rId8"/>
    <sheet name="2010 King County GeoIDs" sheetId="5" r:id="rId9"/>
    <sheet name="2010 Filter" sheetId="8" r:id="rId10"/>
    <sheet name="2010 KC" sheetId="9" r:id="rId11"/>
  </sheets>
  <definedNames>
    <definedName name="_xlnm._FilterDatabase" localSheetId="2" hidden="1">'2000 Filter'!$A$1:$BY$523</definedName>
    <definedName name="_xlnm._FilterDatabase" localSheetId="4" hidden="1">'2000 KC'!#REF!</definedName>
    <definedName name="_xlnm._FilterDatabase" localSheetId="9" hidden="1">'2010 Filter'!$A$1:$BY$629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1" l="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U2" i="11"/>
  <c r="BV2" i="11"/>
  <c r="D2" i="11"/>
  <c r="L65" i="10" l="1"/>
  <c r="M65" i="10"/>
  <c r="N65" i="10"/>
  <c r="O65" i="10"/>
  <c r="L66" i="10"/>
  <c r="M66" i="10"/>
  <c r="N66" i="10"/>
  <c r="O66" i="10"/>
  <c r="L67" i="10"/>
  <c r="M67" i="10"/>
  <c r="N67" i="10"/>
  <c r="O67" i="10"/>
  <c r="L68" i="10"/>
  <c r="M68" i="10"/>
  <c r="N68" i="10"/>
  <c r="O68" i="10"/>
  <c r="L69" i="10"/>
  <c r="M69" i="10"/>
  <c r="N69" i="10"/>
  <c r="O69" i="10"/>
  <c r="L70" i="10"/>
  <c r="M70" i="10"/>
  <c r="N70" i="10"/>
  <c r="O70" i="10"/>
  <c r="L71" i="10"/>
  <c r="M71" i="10"/>
  <c r="N71" i="10"/>
  <c r="O71" i="10"/>
  <c r="L3" i="10"/>
  <c r="M3" i="10"/>
  <c r="N3" i="10"/>
  <c r="O3" i="10"/>
  <c r="L4" i="10"/>
  <c r="M4" i="10"/>
  <c r="N4" i="10"/>
  <c r="O4" i="10"/>
  <c r="L5" i="10"/>
  <c r="M5" i="10"/>
  <c r="N5" i="10"/>
  <c r="O5" i="10"/>
  <c r="L6" i="10"/>
  <c r="M6" i="10"/>
  <c r="N6" i="10"/>
  <c r="O6" i="10"/>
  <c r="L7" i="10"/>
  <c r="M7" i="10"/>
  <c r="N7" i="10"/>
  <c r="O7" i="10"/>
  <c r="L8" i="10"/>
  <c r="M8" i="10"/>
  <c r="N8" i="10"/>
  <c r="O8" i="10"/>
  <c r="L9" i="10"/>
  <c r="M9" i="10"/>
  <c r="N9" i="10"/>
  <c r="O9" i="10"/>
  <c r="L10" i="10"/>
  <c r="M10" i="10"/>
  <c r="N10" i="10"/>
  <c r="O10" i="10"/>
  <c r="L11" i="10"/>
  <c r="M11" i="10"/>
  <c r="N11" i="10"/>
  <c r="O11" i="10"/>
  <c r="L12" i="10"/>
  <c r="M12" i="10"/>
  <c r="N12" i="10"/>
  <c r="O12" i="10"/>
  <c r="L13" i="10"/>
  <c r="M13" i="10"/>
  <c r="N13" i="10"/>
  <c r="O13" i="10"/>
  <c r="L14" i="10"/>
  <c r="M14" i="10"/>
  <c r="N14" i="10"/>
  <c r="O14" i="10"/>
  <c r="L15" i="10"/>
  <c r="M15" i="10"/>
  <c r="N15" i="10"/>
  <c r="O15" i="10"/>
  <c r="L16" i="10"/>
  <c r="M16" i="10"/>
  <c r="N16" i="10"/>
  <c r="O16" i="10"/>
  <c r="L17" i="10"/>
  <c r="M17" i="10"/>
  <c r="N17" i="10"/>
  <c r="O17" i="10"/>
  <c r="L18" i="10"/>
  <c r="M18" i="10"/>
  <c r="N18" i="10"/>
  <c r="O18" i="10"/>
  <c r="L19" i="10"/>
  <c r="M19" i="10"/>
  <c r="N19" i="10"/>
  <c r="O19" i="10"/>
  <c r="L20" i="10"/>
  <c r="M20" i="10"/>
  <c r="N20" i="10"/>
  <c r="O20" i="10"/>
  <c r="L21" i="10"/>
  <c r="M21" i="10"/>
  <c r="N21" i="10"/>
  <c r="O21" i="10"/>
  <c r="L22" i="10"/>
  <c r="M22" i="10"/>
  <c r="N22" i="10"/>
  <c r="O22" i="10"/>
  <c r="L23" i="10"/>
  <c r="M23" i="10"/>
  <c r="N23" i="10"/>
  <c r="O23" i="10"/>
  <c r="L24" i="10"/>
  <c r="M24" i="10"/>
  <c r="N24" i="10"/>
  <c r="O24" i="10"/>
  <c r="L25" i="10"/>
  <c r="M25" i="10"/>
  <c r="N25" i="10"/>
  <c r="O25" i="10"/>
  <c r="L26" i="10"/>
  <c r="M26" i="10"/>
  <c r="N26" i="10"/>
  <c r="O26" i="10"/>
  <c r="L27" i="10"/>
  <c r="M27" i="10"/>
  <c r="N27" i="10"/>
  <c r="O27" i="10"/>
  <c r="L28" i="10"/>
  <c r="M28" i="10"/>
  <c r="N28" i="10"/>
  <c r="O28" i="10"/>
  <c r="L29" i="10"/>
  <c r="M29" i="10"/>
  <c r="N29" i="10"/>
  <c r="O29" i="10"/>
  <c r="L30" i="10"/>
  <c r="M30" i="10"/>
  <c r="N30" i="10"/>
  <c r="O30" i="10"/>
  <c r="L31" i="10"/>
  <c r="M31" i="10"/>
  <c r="N31" i="10"/>
  <c r="O31" i="10"/>
  <c r="L32" i="10"/>
  <c r="M32" i="10"/>
  <c r="N32" i="10"/>
  <c r="O32" i="10"/>
  <c r="L33" i="10"/>
  <c r="M33" i="10"/>
  <c r="N33" i="10"/>
  <c r="O33" i="10"/>
  <c r="L34" i="10"/>
  <c r="M34" i="10"/>
  <c r="N34" i="10"/>
  <c r="O34" i="10"/>
  <c r="L35" i="10"/>
  <c r="M35" i="10"/>
  <c r="N35" i="10"/>
  <c r="O35" i="10"/>
  <c r="L36" i="10"/>
  <c r="M36" i="10"/>
  <c r="N36" i="10"/>
  <c r="O36" i="10"/>
  <c r="L37" i="10"/>
  <c r="M37" i="10"/>
  <c r="N37" i="10"/>
  <c r="O37" i="10"/>
  <c r="L38" i="10"/>
  <c r="M38" i="10"/>
  <c r="N38" i="10"/>
  <c r="O38" i="10"/>
  <c r="L39" i="10"/>
  <c r="M39" i="10"/>
  <c r="N39" i="10"/>
  <c r="O39" i="10"/>
  <c r="L40" i="10"/>
  <c r="M40" i="10"/>
  <c r="N40" i="10"/>
  <c r="O40" i="10"/>
  <c r="L41" i="10"/>
  <c r="M41" i="10"/>
  <c r="N41" i="10"/>
  <c r="O41" i="10"/>
  <c r="L42" i="10"/>
  <c r="M42" i="10"/>
  <c r="N42" i="10"/>
  <c r="O42" i="10"/>
  <c r="L43" i="10"/>
  <c r="M43" i="10"/>
  <c r="N43" i="10"/>
  <c r="O43" i="10"/>
  <c r="L44" i="10"/>
  <c r="M44" i="10"/>
  <c r="N44" i="10"/>
  <c r="O44" i="10"/>
  <c r="L45" i="10"/>
  <c r="M45" i="10"/>
  <c r="N45" i="10"/>
  <c r="O45" i="10"/>
  <c r="L46" i="10"/>
  <c r="M46" i="10"/>
  <c r="N46" i="10"/>
  <c r="O46" i="10"/>
  <c r="L47" i="10"/>
  <c r="M47" i="10"/>
  <c r="N47" i="10"/>
  <c r="O47" i="10"/>
  <c r="L48" i="10"/>
  <c r="M48" i="10"/>
  <c r="N48" i="10"/>
  <c r="O48" i="10"/>
  <c r="L49" i="10"/>
  <c r="M49" i="10"/>
  <c r="N49" i="10"/>
  <c r="O49" i="10"/>
  <c r="L50" i="10"/>
  <c r="M50" i="10"/>
  <c r="N50" i="10"/>
  <c r="O50" i="10"/>
  <c r="L51" i="10"/>
  <c r="M51" i="10"/>
  <c r="N51" i="10"/>
  <c r="O51" i="10"/>
  <c r="L52" i="10"/>
  <c r="M52" i="10"/>
  <c r="N52" i="10"/>
  <c r="O52" i="10"/>
  <c r="L53" i="10"/>
  <c r="M53" i="10"/>
  <c r="N53" i="10"/>
  <c r="O53" i="10"/>
  <c r="L54" i="10"/>
  <c r="M54" i="10"/>
  <c r="N54" i="10"/>
  <c r="O54" i="10"/>
  <c r="L55" i="10"/>
  <c r="M55" i="10"/>
  <c r="N55" i="10"/>
  <c r="O55" i="10"/>
  <c r="L56" i="10"/>
  <c r="M56" i="10"/>
  <c r="N56" i="10"/>
  <c r="O56" i="10"/>
  <c r="L57" i="10"/>
  <c r="M57" i="10"/>
  <c r="N57" i="10"/>
  <c r="O57" i="10"/>
  <c r="L58" i="10"/>
  <c r="M58" i="10"/>
  <c r="N58" i="10"/>
  <c r="O58" i="10"/>
  <c r="L59" i="10"/>
  <c r="M59" i="10"/>
  <c r="N59" i="10"/>
  <c r="O59" i="10"/>
  <c r="L60" i="10"/>
  <c r="M60" i="10"/>
  <c r="N60" i="10"/>
  <c r="O60" i="10"/>
  <c r="L61" i="10"/>
  <c r="M61" i="10"/>
  <c r="N61" i="10"/>
  <c r="O61" i="10"/>
  <c r="L62" i="10"/>
  <c r="M62" i="10"/>
  <c r="N62" i="10"/>
  <c r="O62" i="10"/>
  <c r="L63" i="10"/>
  <c r="M63" i="10"/>
  <c r="N63" i="10"/>
  <c r="O63" i="10"/>
  <c r="L64" i="10"/>
  <c r="M64" i="10"/>
  <c r="N64" i="10"/>
  <c r="O64" i="10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2" i="8"/>
  <c r="F3" i="5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3" i="10"/>
  <c r="E3" i="10"/>
  <c r="D3" i="10"/>
  <c r="F68" i="10"/>
  <c r="E68" i="10"/>
  <c r="D68" i="10"/>
  <c r="F67" i="10"/>
  <c r="E67" i="10"/>
  <c r="D67" i="10"/>
  <c r="F66" i="10"/>
  <c r="E66" i="10"/>
  <c r="D66" i="10"/>
  <c r="F65" i="10"/>
  <c r="E65" i="10"/>
  <c r="D65" i="10"/>
  <c r="F64" i="10"/>
  <c r="E64" i="10"/>
  <c r="D64" i="10"/>
  <c r="F63" i="10"/>
  <c r="E63" i="10"/>
  <c r="D63" i="10"/>
  <c r="F62" i="10"/>
  <c r="E62" i="10"/>
  <c r="D62" i="10"/>
  <c r="F61" i="10"/>
  <c r="E61" i="10"/>
  <c r="D61" i="10"/>
  <c r="F60" i="10"/>
  <c r="E60" i="10"/>
  <c r="D60" i="10"/>
  <c r="F59" i="10"/>
  <c r="E59" i="10"/>
  <c r="D59" i="10"/>
  <c r="F58" i="10"/>
  <c r="E58" i="10"/>
  <c r="D58" i="10"/>
  <c r="F57" i="10"/>
  <c r="E57" i="10"/>
  <c r="D57" i="10"/>
  <c r="F56" i="10"/>
  <c r="E56" i="10"/>
  <c r="D56" i="10"/>
  <c r="F55" i="10"/>
  <c r="E55" i="10"/>
  <c r="D55" i="10"/>
  <c r="F54" i="10"/>
  <c r="E54" i="10"/>
  <c r="D54" i="10"/>
  <c r="F53" i="10"/>
  <c r="E53" i="10"/>
  <c r="D53" i="10"/>
  <c r="F52" i="10"/>
  <c r="E52" i="10"/>
  <c r="D52" i="10"/>
  <c r="F51" i="10"/>
  <c r="E51" i="10"/>
  <c r="D51" i="10"/>
  <c r="F50" i="10"/>
  <c r="E50" i="10"/>
  <c r="D50" i="10"/>
  <c r="F49" i="10"/>
  <c r="E49" i="10"/>
  <c r="D49" i="10"/>
  <c r="F48" i="10"/>
  <c r="E48" i="10"/>
  <c r="D48" i="10"/>
  <c r="F47" i="10"/>
  <c r="E47" i="10"/>
  <c r="D47" i="10"/>
  <c r="F46" i="10"/>
  <c r="E46" i="10"/>
  <c r="D46" i="10"/>
  <c r="F45" i="10"/>
  <c r="E45" i="10"/>
  <c r="D45" i="10"/>
  <c r="F44" i="10"/>
  <c r="E44" i="10"/>
  <c r="D44" i="10"/>
  <c r="F43" i="10"/>
  <c r="E43" i="10"/>
  <c r="D43" i="10"/>
  <c r="F42" i="10"/>
  <c r="E42" i="10"/>
  <c r="D42" i="10"/>
  <c r="F41" i="10"/>
  <c r="E41" i="10"/>
  <c r="D41" i="10"/>
  <c r="F40" i="10"/>
  <c r="E40" i="10"/>
  <c r="D40" i="10"/>
  <c r="F39" i="10"/>
  <c r="E39" i="10"/>
  <c r="D39" i="10"/>
  <c r="F38" i="10"/>
  <c r="E38" i="10"/>
  <c r="D38" i="10"/>
  <c r="F37" i="10"/>
  <c r="E37" i="10"/>
  <c r="D37" i="10"/>
  <c r="F36" i="10"/>
  <c r="E36" i="10"/>
  <c r="D36" i="10"/>
  <c r="F35" i="10"/>
  <c r="E35" i="10"/>
  <c r="D35" i="10"/>
  <c r="F34" i="10"/>
  <c r="E34" i="10"/>
  <c r="D34" i="10"/>
  <c r="F33" i="10"/>
  <c r="E33" i="10"/>
  <c r="D33" i="10"/>
  <c r="F32" i="10"/>
  <c r="E32" i="10"/>
  <c r="D32" i="10"/>
  <c r="F31" i="10"/>
  <c r="E31" i="10"/>
  <c r="D31" i="10"/>
  <c r="F30" i="10"/>
  <c r="E30" i="10"/>
  <c r="D30" i="10"/>
  <c r="F29" i="10"/>
  <c r="E29" i="10"/>
  <c r="D29" i="10"/>
  <c r="F28" i="10"/>
  <c r="E28" i="10"/>
  <c r="D28" i="10"/>
  <c r="F27" i="10"/>
  <c r="E27" i="10"/>
  <c r="D27" i="10"/>
  <c r="F26" i="10"/>
  <c r="E26" i="10"/>
  <c r="D26" i="10"/>
  <c r="F25" i="10"/>
  <c r="E25" i="10"/>
  <c r="D25" i="10"/>
  <c r="F24" i="10"/>
  <c r="E24" i="10"/>
  <c r="D24" i="10"/>
  <c r="F23" i="10"/>
  <c r="E23" i="10"/>
  <c r="D23" i="10"/>
  <c r="F22" i="10"/>
  <c r="E22" i="10"/>
  <c r="D22" i="10"/>
  <c r="F21" i="10"/>
  <c r="E21" i="10"/>
  <c r="D21" i="10"/>
  <c r="F20" i="10"/>
  <c r="E20" i="10"/>
  <c r="D20" i="10"/>
  <c r="F19" i="10"/>
  <c r="E19" i="10"/>
  <c r="D19" i="10"/>
  <c r="F18" i="10"/>
  <c r="E18" i="10"/>
  <c r="D18" i="10"/>
  <c r="F17" i="10"/>
  <c r="E17" i="10"/>
  <c r="D17" i="10"/>
  <c r="F16" i="10"/>
  <c r="E16" i="10"/>
  <c r="D16" i="10"/>
  <c r="F15" i="10"/>
  <c r="E15" i="10"/>
  <c r="D15" i="10"/>
  <c r="F14" i="10"/>
  <c r="E14" i="10"/>
  <c r="D14" i="10"/>
  <c r="F13" i="10"/>
  <c r="E13" i="10"/>
  <c r="D13" i="10"/>
  <c r="F12" i="10"/>
  <c r="E12" i="10"/>
  <c r="D12" i="10"/>
  <c r="F11" i="10"/>
  <c r="E11" i="10"/>
  <c r="D11" i="10"/>
  <c r="F10" i="10"/>
  <c r="E10" i="10"/>
  <c r="D10" i="10"/>
  <c r="F9" i="10"/>
  <c r="E9" i="10"/>
  <c r="D9" i="10"/>
  <c r="F8" i="10"/>
  <c r="E8" i="10"/>
  <c r="D8" i="10"/>
  <c r="F7" i="10"/>
  <c r="E7" i="10"/>
  <c r="D7" i="10"/>
  <c r="F6" i="10"/>
  <c r="E6" i="10"/>
  <c r="D6" i="10"/>
  <c r="F5" i="10"/>
  <c r="E5" i="10"/>
  <c r="D5" i="10"/>
  <c r="F4" i="10"/>
  <c r="E4" i="10"/>
  <c r="D4" i="10"/>
  <c r="F3" i="10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3" i="3"/>
  <c r="I70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2" i="6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3" i="3"/>
  <c r="F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3" i="3"/>
  <c r="N4" i="3"/>
  <c r="O4" i="3"/>
  <c r="P4" i="3"/>
  <c r="H282" i="3" s="1"/>
  <c r="N5" i="3"/>
  <c r="O5" i="3"/>
  <c r="P5" i="3"/>
  <c r="N6" i="3"/>
  <c r="O6" i="3"/>
  <c r="P6" i="3"/>
  <c r="N7" i="3"/>
  <c r="O7" i="3"/>
  <c r="P7" i="3"/>
  <c r="N8" i="3"/>
  <c r="O8" i="3"/>
  <c r="P8" i="3"/>
  <c r="N9" i="3"/>
  <c r="O9" i="3"/>
  <c r="P9" i="3"/>
  <c r="N10" i="3"/>
  <c r="O10" i="3"/>
  <c r="P10" i="3"/>
  <c r="N11" i="3"/>
  <c r="O11" i="3"/>
  <c r="P11" i="3"/>
  <c r="N12" i="3"/>
  <c r="O12" i="3"/>
  <c r="P12" i="3"/>
  <c r="N13" i="3"/>
  <c r="O13" i="3"/>
  <c r="P13" i="3"/>
  <c r="N14" i="3"/>
  <c r="O14" i="3"/>
  <c r="P14" i="3"/>
  <c r="N15" i="3"/>
  <c r="O15" i="3"/>
  <c r="P15" i="3"/>
  <c r="N16" i="3"/>
  <c r="O16" i="3"/>
  <c r="P16" i="3"/>
  <c r="N17" i="3"/>
  <c r="O17" i="3"/>
  <c r="P17" i="3"/>
  <c r="N18" i="3"/>
  <c r="O18" i="3"/>
  <c r="P18" i="3"/>
  <c r="N19" i="3"/>
  <c r="O19" i="3"/>
  <c r="P19" i="3"/>
  <c r="N20" i="3"/>
  <c r="O20" i="3"/>
  <c r="P20" i="3"/>
  <c r="N21" i="3"/>
  <c r="O21" i="3"/>
  <c r="P21" i="3"/>
  <c r="N22" i="3"/>
  <c r="O22" i="3"/>
  <c r="P22" i="3"/>
  <c r="N23" i="3"/>
  <c r="O23" i="3"/>
  <c r="P23" i="3"/>
  <c r="N24" i="3"/>
  <c r="O24" i="3"/>
  <c r="P24" i="3"/>
  <c r="N25" i="3"/>
  <c r="O25" i="3"/>
  <c r="P25" i="3"/>
  <c r="N26" i="3"/>
  <c r="O26" i="3"/>
  <c r="P26" i="3"/>
  <c r="N27" i="3"/>
  <c r="O27" i="3"/>
  <c r="P27" i="3"/>
  <c r="N28" i="3"/>
  <c r="O28" i="3"/>
  <c r="P28" i="3"/>
  <c r="N29" i="3"/>
  <c r="O29" i="3"/>
  <c r="P29" i="3"/>
  <c r="N30" i="3"/>
  <c r="O30" i="3"/>
  <c r="P30" i="3"/>
  <c r="N31" i="3"/>
  <c r="O31" i="3"/>
  <c r="P31" i="3"/>
  <c r="N32" i="3"/>
  <c r="O32" i="3"/>
  <c r="P32" i="3"/>
  <c r="N33" i="3"/>
  <c r="O33" i="3"/>
  <c r="P33" i="3"/>
  <c r="N34" i="3"/>
  <c r="O34" i="3"/>
  <c r="P34" i="3"/>
  <c r="N35" i="3"/>
  <c r="O35" i="3"/>
  <c r="P35" i="3"/>
  <c r="N36" i="3"/>
  <c r="O36" i="3"/>
  <c r="P36" i="3"/>
  <c r="N37" i="3"/>
  <c r="O37" i="3"/>
  <c r="P37" i="3"/>
  <c r="N38" i="3"/>
  <c r="O38" i="3"/>
  <c r="P38" i="3"/>
  <c r="N39" i="3"/>
  <c r="O39" i="3"/>
  <c r="P39" i="3"/>
  <c r="N40" i="3"/>
  <c r="O40" i="3"/>
  <c r="P40" i="3"/>
  <c r="N41" i="3"/>
  <c r="O41" i="3"/>
  <c r="P41" i="3"/>
  <c r="N42" i="3"/>
  <c r="O42" i="3"/>
  <c r="P42" i="3"/>
  <c r="N43" i="3"/>
  <c r="O43" i="3"/>
  <c r="P43" i="3"/>
  <c r="N44" i="3"/>
  <c r="O44" i="3"/>
  <c r="P44" i="3"/>
  <c r="N45" i="3"/>
  <c r="O45" i="3"/>
  <c r="P45" i="3"/>
  <c r="N46" i="3"/>
  <c r="O46" i="3"/>
  <c r="P46" i="3"/>
  <c r="N47" i="3"/>
  <c r="O47" i="3"/>
  <c r="P47" i="3"/>
  <c r="N48" i="3"/>
  <c r="O48" i="3"/>
  <c r="P48" i="3"/>
  <c r="N49" i="3"/>
  <c r="O49" i="3"/>
  <c r="P49" i="3"/>
  <c r="N50" i="3"/>
  <c r="O50" i="3"/>
  <c r="P50" i="3"/>
  <c r="N51" i="3"/>
  <c r="O51" i="3"/>
  <c r="P51" i="3"/>
  <c r="N52" i="3"/>
  <c r="O52" i="3"/>
  <c r="P52" i="3"/>
  <c r="N53" i="3"/>
  <c r="O53" i="3"/>
  <c r="P53" i="3"/>
  <c r="N54" i="3"/>
  <c r="O54" i="3"/>
  <c r="P54" i="3"/>
  <c r="N55" i="3"/>
  <c r="O55" i="3"/>
  <c r="P55" i="3"/>
  <c r="N56" i="3"/>
  <c r="O56" i="3"/>
  <c r="P56" i="3"/>
  <c r="N57" i="3"/>
  <c r="O57" i="3"/>
  <c r="P57" i="3"/>
  <c r="N58" i="3"/>
  <c r="O58" i="3"/>
  <c r="P58" i="3"/>
  <c r="N59" i="3"/>
  <c r="O59" i="3"/>
  <c r="P59" i="3"/>
  <c r="N60" i="3"/>
  <c r="O60" i="3"/>
  <c r="P60" i="3"/>
  <c r="N61" i="3"/>
  <c r="O61" i="3"/>
  <c r="P61" i="3"/>
  <c r="N62" i="3"/>
  <c r="O62" i="3"/>
  <c r="P62" i="3"/>
  <c r="N63" i="3"/>
  <c r="O63" i="3"/>
  <c r="P63" i="3"/>
  <c r="N64" i="3"/>
  <c r="O64" i="3"/>
  <c r="P64" i="3"/>
  <c r="N65" i="3"/>
  <c r="O65" i="3"/>
  <c r="P65" i="3"/>
  <c r="N66" i="3"/>
  <c r="O66" i="3"/>
  <c r="P66" i="3"/>
  <c r="N67" i="3"/>
  <c r="O67" i="3"/>
  <c r="P67" i="3"/>
  <c r="N68" i="3"/>
  <c r="O68" i="3"/>
  <c r="P68" i="3"/>
  <c r="N69" i="3"/>
  <c r="O69" i="3"/>
  <c r="P69" i="3"/>
  <c r="N70" i="3"/>
  <c r="O70" i="3"/>
  <c r="P70" i="3"/>
  <c r="N71" i="3"/>
  <c r="O71" i="3"/>
  <c r="P71" i="3"/>
  <c r="N72" i="3"/>
  <c r="O72" i="3"/>
  <c r="P72" i="3"/>
  <c r="N73" i="3"/>
  <c r="O73" i="3"/>
  <c r="P73" i="3"/>
  <c r="N74" i="3"/>
  <c r="O74" i="3"/>
  <c r="P74" i="3"/>
  <c r="N75" i="3"/>
  <c r="O75" i="3"/>
  <c r="P75" i="3"/>
  <c r="N76" i="3"/>
  <c r="O76" i="3"/>
  <c r="P76" i="3"/>
  <c r="N77" i="3"/>
  <c r="O77" i="3"/>
  <c r="P77" i="3"/>
  <c r="N78" i="3"/>
  <c r="O78" i="3"/>
  <c r="P78" i="3"/>
  <c r="N79" i="3"/>
  <c r="O79" i="3"/>
  <c r="P79" i="3"/>
  <c r="N80" i="3"/>
  <c r="O80" i="3"/>
  <c r="P80" i="3"/>
  <c r="N81" i="3"/>
  <c r="O81" i="3"/>
  <c r="P81" i="3"/>
  <c r="N82" i="3"/>
  <c r="O82" i="3"/>
  <c r="P82" i="3"/>
  <c r="N83" i="3"/>
  <c r="O83" i="3"/>
  <c r="P83" i="3"/>
  <c r="N84" i="3"/>
  <c r="O84" i="3"/>
  <c r="P84" i="3"/>
  <c r="N85" i="3"/>
  <c r="O85" i="3"/>
  <c r="P85" i="3"/>
  <c r="N86" i="3"/>
  <c r="O86" i="3"/>
  <c r="P86" i="3"/>
  <c r="N87" i="3"/>
  <c r="O87" i="3"/>
  <c r="P87" i="3"/>
  <c r="N88" i="3"/>
  <c r="O88" i="3"/>
  <c r="P88" i="3"/>
  <c r="N89" i="3"/>
  <c r="O89" i="3"/>
  <c r="P89" i="3"/>
  <c r="N90" i="3"/>
  <c r="O90" i="3"/>
  <c r="P90" i="3"/>
  <c r="N91" i="3"/>
  <c r="O91" i="3"/>
  <c r="P91" i="3"/>
  <c r="N92" i="3"/>
  <c r="O92" i="3"/>
  <c r="P92" i="3"/>
  <c r="N93" i="3"/>
  <c r="O93" i="3"/>
  <c r="P93" i="3"/>
  <c r="N94" i="3"/>
  <c r="O94" i="3"/>
  <c r="P94" i="3"/>
  <c r="N95" i="3"/>
  <c r="O95" i="3"/>
  <c r="P95" i="3"/>
  <c r="N96" i="3"/>
  <c r="O96" i="3"/>
  <c r="P96" i="3"/>
  <c r="N97" i="3"/>
  <c r="O97" i="3"/>
  <c r="P97" i="3"/>
  <c r="N98" i="3"/>
  <c r="O98" i="3"/>
  <c r="P98" i="3"/>
  <c r="N99" i="3"/>
  <c r="O99" i="3"/>
  <c r="P99" i="3"/>
  <c r="N100" i="3"/>
  <c r="O100" i="3"/>
  <c r="P100" i="3"/>
  <c r="N101" i="3"/>
  <c r="O101" i="3"/>
  <c r="P101" i="3"/>
  <c r="N102" i="3"/>
  <c r="O102" i="3"/>
  <c r="P102" i="3"/>
  <c r="N103" i="3"/>
  <c r="O103" i="3"/>
  <c r="P103" i="3"/>
  <c r="N104" i="3"/>
  <c r="O104" i="3"/>
  <c r="P104" i="3"/>
  <c r="N105" i="3"/>
  <c r="O105" i="3"/>
  <c r="P105" i="3"/>
  <c r="N106" i="3"/>
  <c r="O106" i="3"/>
  <c r="P106" i="3"/>
  <c r="N107" i="3"/>
  <c r="O107" i="3"/>
  <c r="P107" i="3"/>
  <c r="N108" i="3"/>
  <c r="O108" i="3"/>
  <c r="P108" i="3"/>
  <c r="N109" i="3"/>
  <c r="O109" i="3"/>
  <c r="P109" i="3"/>
  <c r="N110" i="3"/>
  <c r="O110" i="3"/>
  <c r="P110" i="3"/>
  <c r="N111" i="3"/>
  <c r="O111" i="3"/>
  <c r="P111" i="3"/>
  <c r="N112" i="3"/>
  <c r="O112" i="3"/>
  <c r="P112" i="3"/>
  <c r="N113" i="3"/>
  <c r="O113" i="3"/>
  <c r="P113" i="3"/>
  <c r="N114" i="3"/>
  <c r="O114" i="3"/>
  <c r="P114" i="3"/>
  <c r="N115" i="3"/>
  <c r="O115" i="3"/>
  <c r="P115" i="3"/>
  <c r="N116" i="3"/>
  <c r="O116" i="3"/>
  <c r="P116" i="3"/>
  <c r="N117" i="3"/>
  <c r="O117" i="3"/>
  <c r="P117" i="3"/>
  <c r="N118" i="3"/>
  <c r="O118" i="3"/>
  <c r="P118" i="3"/>
  <c r="N119" i="3"/>
  <c r="O119" i="3"/>
  <c r="P119" i="3"/>
  <c r="N120" i="3"/>
  <c r="O120" i="3"/>
  <c r="P120" i="3"/>
  <c r="N121" i="3"/>
  <c r="O121" i="3"/>
  <c r="P121" i="3"/>
  <c r="N122" i="3"/>
  <c r="O122" i="3"/>
  <c r="P122" i="3"/>
  <c r="N123" i="3"/>
  <c r="O123" i="3"/>
  <c r="P123" i="3"/>
  <c r="N124" i="3"/>
  <c r="O124" i="3"/>
  <c r="P124" i="3"/>
  <c r="N125" i="3"/>
  <c r="O125" i="3"/>
  <c r="P125" i="3"/>
  <c r="N126" i="3"/>
  <c r="O126" i="3"/>
  <c r="P126" i="3"/>
  <c r="N127" i="3"/>
  <c r="O127" i="3"/>
  <c r="P127" i="3"/>
  <c r="N128" i="3"/>
  <c r="O128" i="3"/>
  <c r="P128" i="3"/>
  <c r="N129" i="3"/>
  <c r="O129" i="3"/>
  <c r="P129" i="3"/>
  <c r="N130" i="3"/>
  <c r="O130" i="3"/>
  <c r="P130" i="3"/>
  <c r="N131" i="3"/>
  <c r="O131" i="3"/>
  <c r="P131" i="3"/>
  <c r="N132" i="3"/>
  <c r="O132" i="3"/>
  <c r="P132" i="3"/>
  <c r="N133" i="3"/>
  <c r="O133" i="3"/>
  <c r="P133" i="3"/>
  <c r="N134" i="3"/>
  <c r="O134" i="3"/>
  <c r="P134" i="3"/>
  <c r="N135" i="3"/>
  <c r="O135" i="3"/>
  <c r="P135" i="3"/>
  <c r="N136" i="3"/>
  <c r="O136" i="3"/>
  <c r="P136" i="3"/>
  <c r="N137" i="3"/>
  <c r="O137" i="3"/>
  <c r="P137" i="3"/>
  <c r="N138" i="3"/>
  <c r="O138" i="3"/>
  <c r="P138" i="3"/>
  <c r="N139" i="3"/>
  <c r="O139" i="3"/>
  <c r="P139" i="3"/>
  <c r="N140" i="3"/>
  <c r="O140" i="3"/>
  <c r="P140" i="3"/>
  <c r="N141" i="3"/>
  <c r="O141" i="3"/>
  <c r="P141" i="3"/>
  <c r="N142" i="3"/>
  <c r="O142" i="3"/>
  <c r="P142" i="3"/>
  <c r="N143" i="3"/>
  <c r="O143" i="3"/>
  <c r="P143" i="3"/>
  <c r="N144" i="3"/>
  <c r="O144" i="3"/>
  <c r="P144" i="3"/>
  <c r="N145" i="3"/>
  <c r="O145" i="3"/>
  <c r="P145" i="3"/>
  <c r="N146" i="3"/>
  <c r="O146" i="3"/>
  <c r="P146" i="3"/>
  <c r="N147" i="3"/>
  <c r="O147" i="3"/>
  <c r="P147" i="3"/>
  <c r="N148" i="3"/>
  <c r="O148" i="3"/>
  <c r="P148" i="3"/>
  <c r="N149" i="3"/>
  <c r="O149" i="3"/>
  <c r="P149" i="3"/>
  <c r="N150" i="3"/>
  <c r="O150" i="3"/>
  <c r="P150" i="3"/>
  <c r="N151" i="3"/>
  <c r="O151" i="3"/>
  <c r="P151" i="3"/>
  <c r="N152" i="3"/>
  <c r="O152" i="3"/>
  <c r="P152" i="3"/>
  <c r="N153" i="3"/>
  <c r="O153" i="3"/>
  <c r="P153" i="3"/>
  <c r="N154" i="3"/>
  <c r="O154" i="3"/>
  <c r="P154" i="3"/>
  <c r="N155" i="3"/>
  <c r="O155" i="3"/>
  <c r="P155" i="3"/>
  <c r="N156" i="3"/>
  <c r="O156" i="3"/>
  <c r="P156" i="3"/>
  <c r="N157" i="3"/>
  <c r="O157" i="3"/>
  <c r="P157" i="3"/>
  <c r="N158" i="3"/>
  <c r="O158" i="3"/>
  <c r="P158" i="3"/>
  <c r="N159" i="3"/>
  <c r="O159" i="3"/>
  <c r="P159" i="3"/>
  <c r="N160" i="3"/>
  <c r="O160" i="3"/>
  <c r="P160" i="3"/>
  <c r="N161" i="3"/>
  <c r="O161" i="3"/>
  <c r="P161" i="3"/>
  <c r="N162" i="3"/>
  <c r="O162" i="3"/>
  <c r="P162" i="3"/>
  <c r="N163" i="3"/>
  <c r="O163" i="3"/>
  <c r="P163" i="3"/>
  <c r="N164" i="3"/>
  <c r="O164" i="3"/>
  <c r="P164" i="3"/>
  <c r="N165" i="3"/>
  <c r="O165" i="3"/>
  <c r="P165" i="3"/>
  <c r="N166" i="3"/>
  <c r="O166" i="3"/>
  <c r="P166" i="3"/>
  <c r="N167" i="3"/>
  <c r="O167" i="3"/>
  <c r="P167" i="3"/>
  <c r="N168" i="3"/>
  <c r="O168" i="3"/>
  <c r="P168" i="3"/>
  <c r="N169" i="3"/>
  <c r="O169" i="3"/>
  <c r="P169" i="3"/>
  <c r="N170" i="3"/>
  <c r="O170" i="3"/>
  <c r="P170" i="3"/>
  <c r="N171" i="3"/>
  <c r="O171" i="3"/>
  <c r="P171" i="3"/>
  <c r="N172" i="3"/>
  <c r="O172" i="3"/>
  <c r="P172" i="3"/>
  <c r="N173" i="3"/>
  <c r="O173" i="3"/>
  <c r="P173" i="3"/>
  <c r="N174" i="3"/>
  <c r="O174" i="3"/>
  <c r="P174" i="3"/>
  <c r="N175" i="3"/>
  <c r="O175" i="3"/>
  <c r="P175" i="3"/>
  <c r="N176" i="3"/>
  <c r="O176" i="3"/>
  <c r="P176" i="3"/>
  <c r="N177" i="3"/>
  <c r="O177" i="3"/>
  <c r="P177" i="3"/>
  <c r="N178" i="3"/>
  <c r="O178" i="3"/>
  <c r="P178" i="3"/>
  <c r="N179" i="3"/>
  <c r="O179" i="3"/>
  <c r="P179" i="3"/>
  <c r="N180" i="3"/>
  <c r="O180" i="3"/>
  <c r="P180" i="3"/>
  <c r="N181" i="3"/>
  <c r="O181" i="3"/>
  <c r="P181" i="3"/>
  <c r="N182" i="3"/>
  <c r="O182" i="3"/>
  <c r="P182" i="3"/>
  <c r="N183" i="3"/>
  <c r="O183" i="3"/>
  <c r="P183" i="3"/>
  <c r="N184" i="3"/>
  <c r="O184" i="3"/>
  <c r="P184" i="3"/>
  <c r="N185" i="3"/>
  <c r="O185" i="3"/>
  <c r="P185" i="3"/>
  <c r="N186" i="3"/>
  <c r="O186" i="3"/>
  <c r="P186" i="3"/>
  <c r="N187" i="3"/>
  <c r="O187" i="3"/>
  <c r="P187" i="3"/>
  <c r="N188" i="3"/>
  <c r="O188" i="3"/>
  <c r="P188" i="3"/>
  <c r="N189" i="3"/>
  <c r="O189" i="3"/>
  <c r="P189" i="3"/>
  <c r="N190" i="3"/>
  <c r="O190" i="3"/>
  <c r="P190" i="3"/>
  <c r="N191" i="3"/>
  <c r="O191" i="3"/>
  <c r="P191" i="3"/>
  <c r="N192" i="3"/>
  <c r="O192" i="3"/>
  <c r="P192" i="3"/>
  <c r="N193" i="3"/>
  <c r="O193" i="3"/>
  <c r="P193" i="3"/>
  <c r="N194" i="3"/>
  <c r="O194" i="3"/>
  <c r="P194" i="3"/>
  <c r="N195" i="3"/>
  <c r="O195" i="3"/>
  <c r="P195" i="3"/>
  <c r="N196" i="3"/>
  <c r="O196" i="3"/>
  <c r="P196" i="3"/>
  <c r="N197" i="3"/>
  <c r="O197" i="3"/>
  <c r="P197" i="3"/>
  <c r="N198" i="3"/>
  <c r="O198" i="3"/>
  <c r="P198" i="3"/>
  <c r="N199" i="3"/>
  <c r="O199" i="3"/>
  <c r="P199" i="3"/>
  <c r="N200" i="3"/>
  <c r="O200" i="3"/>
  <c r="P200" i="3"/>
  <c r="N201" i="3"/>
  <c r="O201" i="3"/>
  <c r="P201" i="3"/>
  <c r="N202" i="3"/>
  <c r="O202" i="3"/>
  <c r="P202" i="3"/>
  <c r="N203" i="3"/>
  <c r="O203" i="3"/>
  <c r="P203" i="3"/>
  <c r="N204" i="3"/>
  <c r="O204" i="3"/>
  <c r="P204" i="3"/>
  <c r="N205" i="3"/>
  <c r="O205" i="3"/>
  <c r="P205" i="3"/>
  <c r="N206" i="3"/>
  <c r="O206" i="3"/>
  <c r="P206" i="3"/>
  <c r="N207" i="3"/>
  <c r="O207" i="3"/>
  <c r="P207" i="3"/>
  <c r="N208" i="3"/>
  <c r="O208" i="3"/>
  <c r="P208" i="3"/>
  <c r="N209" i="3"/>
  <c r="O209" i="3"/>
  <c r="P209" i="3"/>
  <c r="N210" i="3"/>
  <c r="O210" i="3"/>
  <c r="P210" i="3"/>
  <c r="N211" i="3"/>
  <c r="O211" i="3"/>
  <c r="P211" i="3"/>
  <c r="N212" i="3"/>
  <c r="O212" i="3"/>
  <c r="P212" i="3"/>
  <c r="N213" i="3"/>
  <c r="O213" i="3"/>
  <c r="P213" i="3"/>
  <c r="N214" i="3"/>
  <c r="O214" i="3"/>
  <c r="P214" i="3"/>
  <c r="N215" i="3"/>
  <c r="O215" i="3"/>
  <c r="P215" i="3"/>
  <c r="N216" i="3"/>
  <c r="O216" i="3"/>
  <c r="P216" i="3"/>
  <c r="N217" i="3"/>
  <c r="O217" i="3"/>
  <c r="P217" i="3"/>
  <c r="N218" i="3"/>
  <c r="O218" i="3"/>
  <c r="P218" i="3"/>
  <c r="N219" i="3"/>
  <c r="O219" i="3"/>
  <c r="P219" i="3"/>
  <c r="N220" i="3"/>
  <c r="O220" i="3"/>
  <c r="P220" i="3"/>
  <c r="N221" i="3"/>
  <c r="O221" i="3"/>
  <c r="P221" i="3"/>
  <c r="N222" i="3"/>
  <c r="O222" i="3"/>
  <c r="P222" i="3"/>
  <c r="N223" i="3"/>
  <c r="O223" i="3"/>
  <c r="P223" i="3"/>
  <c r="N224" i="3"/>
  <c r="O224" i="3"/>
  <c r="P224" i="3"/>
  <c r="N225" i="3"/>
  <c r="O225" i="3"/>
  <c r="P225" i="3"/>
  <c r="N226" i="3"/>
  <c r="O226" i="3"/>
  <c r="P226" i="3"/>
  <c r="N227" i="3"/>
  <c r="O227" i="3"/>
  <c r="P227" i="3"/>
  <c r="N228" i="3"/>
  <c r="O228" i="3"/>
  <c r="P228" i="3"/>
  <c r="N229" i="3"/>
  <c r="O229" i="3"/>
  <c r="P229" i="3"/>
  <c r="N230" i="3"/>
  <c r="O230" i="3"/>
  <c r="P230" i="3"/>
  <c r="N231" i="3"/>
  <c r="O231" i="3"/>
  <c r="P231" i="3"/>
  <c r="N232" i="3"/>
  <c r="O232" i="3"/>
  <c r="P232" i="3"/>
  <c r="N233" i="3"/>
  <c r="O233" i="3"/>
  <c r="P233" i="3"/>
  <c r="N234" i="3"/>
  <c r="O234" i="3"/>
  <c r="P234" i="3"/>
  <c r="N235" i="3"/>
  <c r="O235" i="3"/>
  <c r="P235" i="3"/>
  <c r="N236" i="3"/>
  <c r="O236" i="3"/>
  <c r="P236" i="3"/>
  <c r="N237" i="3"/>
  <c r="O237" i="3"/>
  <c r="P237" i="3"/>
  <c r="N238" i="3"/>
  <c r="O238" i="3"/>
  <c r="P238" i="3"/>
  <c r="N239" i="3"/>
  <c r="O239" i="3"/>
  <c r="P239" i="3"/>
  <c r="N240" i="3"/>
  <c r="O240" i="3"/>
  <c r="P240" i="3"/>
  <c r="N241" i="3"/>
  <c r="O241" i="3"/>
  <c r="P241" i="3"/>
  <c r="N242" i="3"/>
  <c r="O242" i="3"/>
  <c r="P242" i="3"/>
  <c r="N243" i="3"/>
  <c r="O243" i="3"/>
  <c r="P243" i="3"/>
  <c r="N244" i="3"/>
  <c r="O244" i="3"/>
  <c r="P244" i="3"/>
  <c r="N245" i="3"/>
  <c r="O245" i="3"/>
  <c r="P245" i="3"/>
  <c r="N246" i="3"/>
  <c r="O246" i="3"/>
  <c r="P246" i="3"/>
  <c r="N247" i="3"/>
  <c r="O247" i="3"/>
  <c r="P247" i="3"/>
  <c r="N248" i="3"/>
  <c r="O248" i="3"/>
  <c r="P248" i="3"/>
  <c r="N249" i="3"/>
  <c r="O249" i="3"/>
  <c r="P249" i="3"/>
  <c r="N250" i="3"/>
  <c r="O250" i="3"/>
  <c r="P250" i="3"/>
  <c r="N251" i="3"/>
  <c r="O251" i="3"/>
  <c r="P251" i="3"/>
  <c r="N252" i="3"/>
  <c r="O252" i="3"/>
  <c r="P252" i="3"/>
  <c r="N253" i="3"/>
  <c r="O253" i="3"/>
  <c r="P253" i="3"/>
  <c r="N254" i="3"/>
  <c r="O254" i="3"/>
  <c r="P254" i="3"/>
  <c r="N255" i="3"/>
  <c r="O255" i="3"/>
  <c r="P255" i="3"/>
  <c r="N256" i="3"/>
  <c r="O256" i="3"/>
  <c r="P256" i="3"/>
  <c r="N257" i="3"/>
  <c r="O257" i="3"/>
  <c r="P257" i="3"/>
  <c r="N258" i="3"/>
  <c r="O258" i="3"/>
  <c r="P258" i="3"/>
  <c r="N259" i="3"/>
  <c r="O259" i="3"/>
  <c r="P259" i="3"/>
  <c r="N260" i="3"/>
  <c r="O260" i="3"/>
  <c r="P260" i="3"/>
  <c r="N261" i="3"/>
  <c r="O261" i="3"/>
  <c r="P261" i="3"/>
  <c r="N262" i="3"/>
  <c r="O262" i="3"/>
  <c r="P262" i="3"/>
  <c r="N263" i="3"/>
  <c r="O263" i="3"/>
  <c r="P263" i="3"/>
  <c r="N264" i="3"/>
  <c r="O264" i="3"/>
  <c r="P264" i="3"/>
  <c r="N265" i="3"/>
  <c r="O265" i="3"/>
  <c r="P265" i="3"/>
  <c r="N266" i="3"/>
  <c r="O266" i="3"/>
  <c r="P266" i="3"/>
  <c r="N267" i="3"/>
  <c r="O267" i="3"/>
  <c r="P267" i="3"/>
  <c r="N268" i="3"/>
  <c r="O268" i="3"/>
  <c r="P268" i="3"/>
  <c r="N269" i="3"/>
  <c r="O269" i="3"/>
  <c r="P269" i="3"/>
  <c r="N270" i="3"/>
  <c r="O270" i="3"/>
  <c r="P270" i="3"/>
  <c r="N271" i="3"/>
  <c r="O271" i="3"/>
  <c r="P271" i="3"/>
  <c r="N272" i="3"/>
  <c r="O272" i="3"/>
  <c r="P272" i="3"/>
  <c r="N273" i="3"/>
  <c r="O273" i="3"/>
  <c r="P273" i="3"/>
  <c r="N274" i="3"/>
  <c r="O274" i="3"/>
  <c r="P274" i="3"/>
  <c r="N275" i="3"/>
  <c r="O275" i="3"/>
  <c r="P275" i="3"/>
  <c r="N276" i="3"/>
  <c r="O276" i="3"/>
  <c r="P276" i="3"/>
  <c r="N277" i="3"/>
  <c r="O277" i="3"/>
  <c r="P277" i="3"/>
  <c r="N278" i="3"/>
  <c r="O278" i="3"/>
  <c r="P278" i="3"/>
  <c r="N279" i="3"/>
  <c r="O279" i="3"/>
  <c r="P279" i="3"/>
  <c r="N280" i="3"/>
  <c r="O280" i="3"/>
  <c r="P280" i="3"/>
  <c r="N281" i="3"/>
  <c r="O281" i="3"/>
  <c r="P281" i="3"/>
  <c r="N282" i="3"/>
  <c r="O282" i="3"/>
  <c r="P282" i="3"/>
  <c r="N283" i="3"/>
  <c r="O283" i="3"/>
  <c r="P283" i="3"/>
  <c r="N284" i="3"/>
  <c r="O284" i="3"/>
  <c r="P284" i="3"/>
  <c r="N285" i="3"/>
  <c r="O285" i="3"/>
  <c r="P285" i="3"/>
  <c r="N286" i="3"/>
  <c r="O286" i="3"/>
  <c r="P286" i="3"/>
  <c r="N287" i="3"/>
  <c r="O287" i="3"/>
  <c r="P287" i="3"/>
  <c r="N288" i="3"/>
  <c r="O288" i="3"/>
  <c r="P288" i="3"/>
  <c r="N289" i="3"/>
  <c r="O289" i="3"/>
  <c r="P289" i="3"/>
  <c r="N290" i="3"/>
  <c r="O290" i="3"/>
  <c r="P290" i="3"/>
  <c r="N291" i="3"/>
  <c r="O291" i="3"/>
  <c r="P291" i="3"/>
  <c r="N292" i="3"/>
  <c r="O292" i="3"/>
  <c r="P292" i="3"/>
  <c r="N293" i="3"/>
  <c r="O293" i="3"/>
  <c r="P293" i="3"/>
  <c r="N294" i="3"/>
  <c r="O294" i="3"/>
  <c r="P294" i="3"/>
  <c r="N295" i="3"/>
  <c r="O295" i="3"/>
  <c r="P295" i="3"/>
  <c r="N296" i="3"/>
  <c r="O296" i="3"/>
  <c r="P296" i="3"/>
  <c r="N297" i="3"/>
  <c r="O297" i="3"/>
  <c r="P297" i="3"/>
  <c r="N298" i="3"/>
  <c r="O298" i="3"/>
  <c r="P298" i="3"/>
  <c r="N299" i="3"/>
  <c r="O299" i="3"/>
  <c r="P299" i="3"/>
  <c r="N300" i="3"/>
  <c r="O300" i="3"/>
  <c r="P300" i="3"/>
  <c r="N301" i="3"/>
  <c r="O301" i="3"/>
  <c r="P301" i="3"/>
  <c r="N302" i="3"/>
  <c r="O302" i="3"/>
  <c r="P302" i="3"/>
  <c r="N303" i="3"/>
  <c r="O303" i="3"/>
  <c r="P303" i="3"/>
  <c r="N304" i="3"/>
  <c r="O304" i="3"/>
  <c r="P304" i="3"/>
  <c r="N305" i="3"/>
  <c r="O305" i="3"/>
  <c r="P305" i="3"/>
  <c r="N306" i="3"/>
  <c r="O306" i="3"/>
  <c r="P306" i="3"/>
  <c r="N307" i="3"/>
  <c r="O307" i="3"/>
  <c r="P307" i="3"/>
  <c r="N308" i="3"/>
  <c r="O308" i="3"/>
  <c r="P308" i="3"/>
  <c r="N309" i="3"/>
  <c r="O309" i="3"/>
  <c r="P309" i="3"/>
  <c r="N310" i="3"/>
  <c r="O310" i="3"/>
  <c r="P310" i="3"/>
  <c r="N311" i="3"/>
  <c r="O311" i="3"/>
  <c r="P311" i="3"/>
  <c r="N312" i="3"/>
  <c r="O312" i="3"/>
  <c r="P312" i="3"/>
  <c r="N313" i="3"/>
  <c r="O313" i="3"/>
  <c r="P313" i="3"/>
  <c r="N314" i="3"/>
  <c r="O314" i="3"/>
  <c r="P314" i="3"/>
  <c r="N315" i="3"/>
  <c r="O315" i="3"/>
  <c r="P315" i="3"/>
  <c r="N316" i="3"/>
  <c r="O316" i="3"/>
  <c r="P316" i="3"/>
  <c r="N317" i="3"/>
  <c r="O317" i="3"/>
  <c r="P317" i="3"/>
  <c r="N318" i="3"/>
  <c r="O318" i="3"/>
  <c r="P318" i="3"/>
  <c r="N319" i="3"/>
  <c r="O319" i="3"/>
  <c r="P319" i="3"/>
  <c r="N320" i="3"/>
  <c r="O320" i="3"/>
  <c r="P320" i="3"/>
  <c r="N321" i="3"/>
  <c r="O321" i="3"/>
  <c r="P321" i="3"/>
  <c r="N322" i="3"/>
  <c r="O322" i="3"/>
  <c r="P322" i="3"/>
  <c r="N323" i="3"/>
  <c r="O323" i="3"/>
  <c r="P323" i="3"/>
  <c r="N324" i="3"/>
  <c r="O324" i="3"/>
  <c r="P324" i="3"/>
  <c r="N325" i="3"/>
  <c r="O325" i="3"/>
  <c r="P325" i="3"/>
  <c r="N326" i="3"/>
  <c r="O326" i="3"/>
  <c r="P326" i="3"/>
  <c r="N327" i="3"/>
  <c r="O327" i="3"/>
  <c r="P327" i="3"/>
  <c r="N328" i="3"/>
  <c r="O328" i="3"/>
  <c r="P328" i="3"/>
  <c r="N329" i="3"/>
  <c r="O329" i="3"/>
  <c r="P329" i="3"/>
  <c r="N330" i="3"/>
  <c r="O330" i="3"/>
  <c r="P330" i="3"/>
  <c r="N331" i="3"/>
  <c r="O331" i="3"/>
  <c r="P331" i="3"/>
  <c r="N332" i="3"/>
  <c r="O332" i="3"/>
  <c r="P332" i="3"/>
  <c r="N333" i="3"/>
  <c r="O333" i="3"/>
  <c r="P333" i="3"/>
  <c r="N334" i="3"/>
  <c r="O334" i="3"/>
  <c r="P334" i="3"/>
  <c r="N335" i="3"/>
  <c r="O335" i="3"/>
  <c r="P335" i="3"/>
  <c r="N336" i="3"/>
  <c r="O336" i="3"/>
  <c r="P336" i="3"/>
  <c r="N337" i="3"/>
  <c r="O337" i="3"/>
  <c r="P337" i="3"/>
  <c r="N338" i="3"/>
  <c r="O338" i="3"/>
  <c r="P338" i="3"/>
  <c r="N339" i="3"/>
  <c r="O339" i="3"/>
  <c r="P339" i="3"/>
  <c r="N340" i="3"/>
  <c r="O340" i="3"/>
  <c r="P340" i="3"/>
  <c r="N341" i="3"/>
  <c r="O341" i="3"/>
  <c r="P341" i="3"/>
  <c r="N342" i="3"/>
  <c r="O342" i="3"/>
  <c r="P342" i="3"/>
  <c r="N343" i="3"/>
  <c r="O343" i="3"/>
  <c r="P343" i="3"/>
  <c r="N344" i="3"/>
  <c r="O344" i="3"/>
  <c r="P344" i="3"/>
  <c r="N345" i="3"/>
  <c r="O345" i="3"/>
  <c r="P345" i="3"/>
  <c r="N346" i="3"/>
  <c r="O346" i="3"/>
  <c r="P346" i="3"/>
  <c r="N347" i="3"/>
  <c r="O347" i="3"/>
  <c r="P347" i="3"/>
  <c r="N348" i="3"/>
  <c r="O348" i="3"/>
  <c r="P348" i="3"/>
  <c r="N349" i="3"/>
  <c r="O349" i="3"/>
  <c r="P349" i="3"/>
  <c r="N350" i="3"/>
  <c r="O350" i="3"/>
  <c r="P350" i="3"/>
  <c r="N351" i="3"/>
  <c r="O351" i="3"/>
  <c r="P351" i="3"/>
  <c r="N352" i="3"/>
  <c r="O352" i="3"/>
  <c r="P352" i="3"/>
  <c r="N353" i="3"/>
  <c r="O353" i="3"/>
  <c r="P353" i="3"/>
  <c r="N354" i="3"/>
  <c r="O354" i="3"/>
  <c r="P354" i="3"/>
  <c r="N355" i="3"/>
  <c r="O355" i="3"/>
  <c r="P355" i="3"/>
  <c r="N356" i="3"/>
  <c r="O356" i="3"/>
  <c r="P356" i="3"/>
  <c r="N357" i="3"/>
  <c r="O357" i="3"/>
  <c r="P357" i="3"/>
  <c r="N358" i="3"/>
  <c r="O358" i="3"/>
  <c r="P358" i="3"/>
  <c r="N359" i="3"/>
  <c r="O359" i="3"/>
  <c r="P359" i="3"/>
  <c r="N360" i="3"/>
  <c r="O360" i="3"/>
  <c r="P360" i="3"/>
  <c r="N361" i="3"/>
  <c r="O361" i="3"/>
  <c r="P361" i="3"/>
  <c r="N362" i="3"/>
  <c r="O362" i="3"/>
  <c r="P362" i="3"/>
  <c r="N363" i="3"/>
  <c r="O363" i="3"/>
  <c r="P363" i="3"/>
  <c r="N364" i="3"/>
  <c r="O364" i="3"/>
  <c r="P364" i="3"/>
  <c r="N365" i="3"/>
  <c r="O365" i="3"/>
  <c r="P365" i="3"/>
  <c r="N366" i="3"/>
  <c r="O366" i="3"/>
  <c r="P366" i="3"/>
  <c r="N367" i="3"/>
  <c r="O367" i="3"/>
  <c r="P367" i="3"/>
  <c r="N368" i="3"/>
  <c r="O368" i="3"/>
  <c r="P368" i="3"/>
  <c r="N369" i="3"/>
  <c r="O369" i="3"/>
  <c r="P369" i="3"/>
  <c r="N370" i="3"/>
  <c r="O370" i="3"/>
  <c r="P370" i="3"/>
  <c r="N371" i="3"/>
  <c r="O371" i="3"/>
  <c r="P371" i="3"/>
  <c r="N372" i="3"/>
  <c r="O372" i="3"/>
  <c r="P372" i="3"/>
  <c r="N373" i="3"/>
  <c r="O373" i="3"/>
  <c r="P373" i="3"/>
  <c r="N374" i="3"/>
  <c r="O374" i="3"/>
  <c r="P374" i="3"/>
  <c r="N375" i="3"/>
  <c r="O375" i="3"/>
  <c r="P375" i="3"/>
  <c r="N376" i="3"/>
  <c r="O376" i="3"/>
  <c r="P376" i="3"/>
  <c r="N377" i="3"/>
  <c r="O377" i="3"/>
  <c r="P377" i="3"/>
  <c r="N378" i="3"/>
  <c r="O378" i="3"/>
  <c r="P378" i="3"/>
  <c r="N379" i="3"/>
  <c r="O379" i="3"/>
  <c r="P379" i="3"/>
  <c r="N380" i="3"/>
  <c r="O380" i="3"/>
  <c r="P380" i="3"/>
  <c r="N381" i="3"/>
  <c r="O381" i="3"/>
  <c r="P381" i="3"/>
  <c r="N382" i="3"/>
  <c r="O382" i="3"/>
  <c r="P382" i="3"/>
  <c r="N383" i="3"/>
  <c r="O383" i="3"/>
  <c r="P383" i="3"/>
  <c r="N384" i="3"/>
  <c r="O384" i="3"/>
  <c r="P384" i="3"/>
  <c r="N385" i="3"/>
  <c r="O385" i="3"/>
  <c r="P385" i="3"/>
  <c r="N386" i="3"/>
  <c r="O386" i="3"/>
  <c r="P386" i="3"/>
  <c r="N387" i="3"/>
  <c r="O387" i="3"/>
  <c r="P387" i="3"/>
  <c r="N388" i="3"/>
  <c r="O388" i="3"/>
  <c r="P388" i="3"/>
  <c r="N389" i="3"/>
  <c r="O389" i="3"/>
  <c r="P389" i="3"/>
  <c r="N390" i="3"/>
  <c r="O390" i="3"/>
  <c r="P390" i="3"/>
  <c r="N391" i="3"/>
  <c r="O391" i="3"/>
  <c r="P391" i="3"/>
  <c r="N392" i="3"/>
  <c r="O392" i="3"/>
  <c r="P392" i="3"/>
  <c r="N393" i="3"/>
  <c r="O393" i="3"/>
  <c r="P393" i="3"/>
  <c r="N394" i="3"/>
  <c r="O394" i="3"/>
  <c r="P394" i="3"/>
  <c r="N395" i="3"/>
  <c r="O395" i="3"/>
  <c r="P395" i="3"/>
  <c r="N396" i="3"/>
  <c r="O396" i="3"/>
  <c r="P396" i="3"/>
  <c r="N397" i="3"/>
  <c r="O397" i="3"/>
  <c r="P397" i="3"/>
  <c r="N398" i="3"/>
  <c r="O398" i="3"/>
  <c r="P398" i="3"/>
  <c r="N399" i="3"/>
  <c r="O399" i="3"/>
  <c r="P399" i="3"/>
  <c r="N400" i="3"/>
  <c r="O400" i="3"/>
  <c r="P400" i="3"/>
  <c r="N401" i="3"/>
  <c r="O401" i="3"/>
  <c r="P401" i="3"/>
  <c r="N402" i="3"/>
  <c r="O402" i="3"/>
  <c r="P402" i="3"/>
  <c r="N403" i="3"/>
  <c r="O403" i="3"/>
  <c r="P403" i="3"/>
  <c r="N404" i="3"/>
  <c r="O404" i="3"/>
  <c r="P404" i="3"/>
  <c r="N405" i="3"/>
  <c r="O405" i="3"/>
  <c r="P405" i="3"/>
  <c r="N406" i="3"/>
  <c r="O406" i="3"/>
  <c r="P406" i="3"/>
  <c r="N407" i="3"/>
  <c r="O407" i="3"/>
  <c r="P407" i="3"/>
  <c r="N408" i="3"/>
  <c r="O408" i="3"/>
  <c r="P408" i="3"/>
  <c r="N409" i="3"/>
  <c r="O409" i="3"/>
  <c r="P409" i="3"/>
  <c r="N410" i="3"/>
  <c r="O410" i="3"/>
  <c r="P410" i="3"/>
  <c r="N411" i="3"/>
  <c r="O411" i="3"/>
  <c r="P411" i="3"/>
  <c r="N412" i="3"/>
  <c r="O412" i="3"/>
  <c r="P412" i="3"/>
  <c r="N413" i="3"/>
  <c r="O413" i="3"/>
  <c r="P413" i="3"/>
  <c r="N414" i="3"/>
  <c r="O414" i="3"/>
  <c r="P414" i="3"/>
  <c r="N415" i="3"/>
  <c r="O415" i="3"/>
  <c r="P415" i="3"/>
  <c r="N416" i="3"/>
  <c r="O416" i="3"/>
  <c r="P416" i="3"/>
  <c r="N417" i="3"/>
  <c r="O417" i="3"/>
  <c r="P417" i="3"/>
  <c r="N418" i="3"/>
  <c r="O418" i="3"/>
  <c r="P418" i="3"/>
  <c r="N419" i="3"/>
  <c r="O419" i="3"/>
  <c r="P419" i="3"/>
  <c r="N420" i="3"/>
  <c r="O420" i="3"/>
  <c r="P420" i="3"/>
  <c r="N421" i="3"/>
  <c r="O421" i="3"/>
  <c r="P421" i="3"/>
  <c r="N422" i="3"/>
  <c r="O422" i="3"/>
  <c r="P422" i="3"/>
  <c r="N423" i="3"/>
  <c r="O423" i="3"/>
  <c r="P423" i="3"/>
  <c r="N424" i="3"/>
  <c r="O424" i="3"/>
  <c r="P424" i="3"/>
  <c r="N425" i="3"/>
  <c r="O425" i="3"/>
  <c r="P425" i="3"/>
  <c r="N426" i="3"/>
  <c r="O426" i="3"/>
  <c r="P426" i="3"/>
  <c r="N427" i="3"/>
  <c r="O427" i="3"/>
  <c r="P427" i="3"/>
  <c r="N428" i="3"/>
  <c r="O428" i="3"/>
  <c r="P428" i="3"/>
  <c r="N429" i="3"/>
  <c r="O429" i="3"/>
  <c r="P429" i="3"/>
  <c r="N430" i="3"/>
  <c r="O430" i="3"/>
  <c r="P430" i="3"/>
  <c r="N431" i="3"/>
  <c r="O431" i="3"/>
  <c r="P431" i="3"/>
  <c r="N432" i="3"/>
  <c r="O432" i="3"/>
  <c r="P432" i="3"/>
  <c r="N433" i="3"/>
  <c r="O433" i="3"/>
  <c r="P433" i="3"/>
  <c r="N434" i="3"/>
  <c r="O434" i="3"/>
  <c r="P434" i="3"/>
  <c r="N435" i="3"/>
  <c r="O435" i="3"/>
  <c r="P435" i="3"/>
  <c r="N436" i="3"/>
  <c r="O436" i="3"/>
  <c r="P436" i="3"/>
  <c r="N437" i="3"/>
  <c r="O437" i="3"/>
  <c r="P437" i="3"/>
  <c r="N438" i="3"/>
  <c r="O438" i="3"/>
  <c r="P438" i="3"/>
  <c r="N439" i="3"/>
  <c r="O439" i="3"/>
  <c r="P439" i="3"/>
  <c r="N440" i="3"/>
  <c r="O440" i="3"/>
  <c r="P440" i="3"/>
  <c r="N441" i="3"/>
  <c r="O441" i="3"/>
  <c r="P441" i="3"/>
  <c r="N442" i="3"/>
  <c r="O442" i="3"/>
  <c r="P442" i="3"/>
  <c r="N443" i="3"/>
  <c r="O443" i="3"/>
  <c r="P443" i="3"/>
  <c r="N444" i="3"/>
  <c r="O444" i="3"/>
  <c r="P444" i="3"/>
  <c r="N445" i="3"/>
  <c r="O445" i="3"/>
  <c r="P445" i="3"/>
  <c r="N446" i="3"/>
  <c r="O446" i="3"/>
  <c r="P446" i="3"/>
  <c r="N447" i="3"/>
  <c r="O447" i="3"/>
  <c r="P447" i="3"/>
  <c r="N448" i="3"/>
  <c r="O448" i="3"/>
  <c r="P448" i="3"/>
  <c r="N449" i="3"/>
  <c r="O449" i="3"/>
  <c r="P449" i="3"/>
  <c r="N450" i="3"/>
  <c r="O450" i="3"/>
  <c r="P450" i="3"/>
  <c r="N451" i="3"/>
  <c r="O451" i="3"/>
  <c r="P451" i="3"/>
  <c r="N452" i="3"/>
  <c r="O452" i="3"/>
  <c r="P452" i="3"/>
  <c r="N453" i="3"/>
  <c r="O453" i="3"/>
  <c r="P453" i="3"/>
  <c r="N454" i="3"/>
  <c r="O454" i="3"/>
  <c r="P454" i="3"/>
  <c r="N455" i="3"/>
  <c r="O455" i="3"/>
  <c r="P455" i="3"/>
  <c r="N456" i="3"/>
  <c r="O456" i="3"/>
  <c r="P456" i="3"/>
  <c r="N457" i="3"/>
  <c r="O457" i="3"/>
  <c r="P457" i="3"/>
  <c r="N458" i="3"/>
  <c r="O458" i="3"/>
  <c r="P458" i="3"/>
  <c r="N459" i="3"/>
  <c r="O459" i="3"/>
  <c r="P459" i="3"/>
  <c r="N460" i="3"/>
  <c r="O460" i="3"/>
  <c r="P460" i="3"/>
  <c r="N461" i="3"/>
  <c r="O461" i="3"/>
  <c r="P461" i="3"/>
  <c r="N462" i="3"/>
  <c r="O462" i="3"/>
  <c r="P462" i="3"/>
  <c r="N463" i="3"/>
  <c r="O463" i="3"/>
  <c r="P463" i="3"/>
  <c r="N464" i="3"/>
  <c r="O464" i="3"/>
  <c r="P464" i="3"/>
  <c r="N465" i="3"/>
  <c r="O465" i="3"/>
  <c r="P465" i="3"/>
  <c r="N466" i="3"/>
  <c r="O466" i="3"/>
  <c r="P466" i="3"/>
  <c r="N467" i="3"/>
  <c r="O467" i="3"/>
  <c r="P467" i="3"/>
  <c r="N468" i="3"/>
  <c r="O468" i="3"/>
  <c r="P468" i="3"/>
  <c r="N469" i="3"/>
  <c r="O469" i="3"/>
  <c r="P469" i="3"/>
  <c r="N470" i="3"/>
  <c r="O470" i="3"/>
  <c r="P470" i="3"/>
  <c r="N471" i="3"/>
  <c r="O471" i="3"/>
  <c r="P471" i="3"/>
  <c r="N472" i="3"/>
  <c r="O472" i="3"/>
  <c r="P472" i="3"/>
  <c r="N473" i="3"/>
  <c r="O473" i="3"/>
  <c r="P473" i="3"/>
  <c r="N474" i="3"/>
  <c r="O474" i="3"/>
  <c r="P474" i="3"/>
  <c r="N475" i="3"/>
  <c r="O475" i="3"/>
  <c r="P475" i="3"/>
  <c r="N476" i="3"/>
  <c r="O476" i="3"/>
  <c r="P476" i="3"/>
  <c r="N477" i="3"/>
  <c r="O477" i="3"/>
  <c r="P477" i="3"/>
  <c r="N478" i="3"/>
  <c r="O478" i="3"/>
  <c r="P478" i="3"/>
  <c r="N479" i="3"/>
  <c r="O479" i="3"/>
  <c r="P479" i="3"/>
  <c r="N480" i="3"/>
  <c r="O480" i="3"/>
  <c r="P480" i="3"/>
  <c r="N481" i="3"/>
  <c r="O481" i="3"/>
  <c r="P481" i="3"/>
  <c r="N482" i="3"/>
  <c r="O482" i="3"/>
  <c r="P482" i="3"/>
  <c r="N483" i="3"/>
  <c r="O483" i="3"/>
  <c r="P483" i="3"/>
  <c r="N484" i="3"/>
  <c r="O484" i="3"/>
  <c r="P484" i="3"/>
  <c r="N485" i="3"/>
  <c r="O485" i="3"/>
  <c r="P485" i="3"/>
  <c r="N486" i="3"/>
  <c r="O486" i="3"/>
  <c r="P486" i="3"/>
  <c r="N487" i="3"/>
  <c r="O487" i="3"/>
  <c r="P487" i="3"/>
  <c r="N488" i="3"/>
  <c r="O488" i="3"/>
  <c r="P488" i="3"/>
  <c r="N489" i="3"/>
  <c r="O489" i="3"/>
  <c r="P489" i="3"/>
  <c r="N490" i="3"/>
  <c r="O490" i="3"/>
  <c r="P490" i="3"/>
  <c r="N491" i="3"/>
  <c r="O491" i="3"/>
  <c r="P491" i="3"/>
  <c r="N492" i="3"/>
  <c r="O492" i="3"/>
  <c r="P492" i="3"/>
  <c r="N493" i="3"/>
  <c r="O493" i="3"/>
  <c r="P493" i="3"/>
  <c r="N494" i="3"/>
  <c r="O494" i="3"/>
  <c r="P494" i="3"/>
  <c r="N495" i="3"/>
  <c r="O495" i="3"/>
  <c r="P495" i="3"/>
  <c r="N496" i="3"/>
  <c r="O496" i="3"/>
  <c r="P496" i="3"/>
  <c r="N497" i="3"/>
  <c r="O497" i="3"/>
  <c r="P497" i="3"/>
  <c r="N498" i="3"/>
  <c r="O498" i="3"/>
  <c r="P498" i="3"/>
  <c r="N499" i="3"/>
  <c r="O499" i="3"/>
  <c r="P499" i="3"/>
  <c r="N500" i="3"/>
  <c r="O500" i="3"/>
  <c r="P500" i="3"/>
  <c r="N501" i="3"/>
  <c r="O501" i="3"/>
  <c r="P501" i="3"/>
  <c r="N502" i="3"/>
  <c r="O502" i="3"/>
  <c r="P502" i="3"/>
  <c r="N503" i="3"/>
  <c r="O503" i="3"/>
  <c r="P503" i="3"/>
  <c r="N504" i="3"/>
  <c r="O504" i="3"/>
  <c r="P504" i="3"/>
  <c r="N505" i="3"/>
  <c r="O505" i="3"/>
  <c r="P505" i="3"/>
  <c r="N506" i="3"/>
  <c r="O506" i="3"/>
  <c r="P506" i="3"/>
  <c r="N507" i="3"/>
  <c r="O507" i="3"/>
  <c r="P507" i="3"/>
  <c r="N508" i="3"/>
  <c r="O508" i="3"/>
  <c r="P508" i="3"/>
  <c r="N509" i="3"/>
  <c r="O509" i="3"/>
  <c r="P509" i="3"/>
  <c r="N510" i="3"/>
  <c r="O510" i="3"/>
  <c r="P510" i="3"/>
  <c r="N511" i="3"/>
  <c r="O511" i="3"/>
  <c r="P511" i="3"/>
  <c r="N512" i="3"/>
  <c r="O512" i="3"/>
  <c r="P512" i="3"/>
  <c r="N513" i="3"/>
  <c r="O513" i="3"/>
  <c r="P513" i="3"/>
  <c r="N514" i="3"/>
  <c r="O514" i="3"/>
  <c r="P514" i="3"/>
  <c r="N515" i="3"/>
  <c r="O515" i="3"/>
  <c r="P515" i="3"/>
  <c r="N516" i="3"/>
  <c r="O516" i="3"/>
  <c r="P516" i="3"/>
  <c r="N517" i="3"/>
  <c r="O517" i="3"/>
  <c r="P517" i="3"/>
  <c r="N518" i="3"/>
  <c r="O518" i="3"/>
  <c r="P518" i="3"/>
  <c r="N519" i="3"/>
  <c r="O519" i="3"/>
  <c r="P519" i="3"/>
  <c r="N520" i="3"/>
  <c r="O520" i="3"/>
  <c r="P520" i="3"/>
  <c r="N521" i="3"/>
  <c r="O521" i="3"/>
  <c r="P521" i="3"/>
  <c r="N522" i="3"/>
  <c r="O522" i="3"/>
  <c r="P522" i="3"/>
  <c r="N523" i="3"/>
  <c r="O523" i="3"/>
  <c r="P523" i="3"/>
  <c r="N524" i="3"/>
  <c r="O524" i="3"/>
  <c r="P524" i="3"/>
  <c r="N525" i="3"/>
  <c r="O525" i="3"/>
  <c r="P525" i="3"/>
  <c r="N526" i="3"/>
  <c r="O526" i="3"/>
  <c r="P526" i="3"/>
  <c r="N527" i="3"/>
  <c r="O527" i="3"/>
  <c r="P527" i="3"/>
  <c r="N528" i="3"/>
  <c r="O528" i="3"/>
  <c r="P528" i="3"/>
  <c r="N529" i="3"/>
  <c r="O529" i="3"/>
  <c r="P529" i="3"/>
  <c r="N530" i="3"/>
  <c r="O530" i="3"/>
  <c r="P530" i="3"/>
  <c r="N531" i="3"/>
  <c r="O531" i="3"/>
  <c r="P531" i="3"/>
  <c r="N532" i="3"/>
  <c r="O532" i="3"/>
  <c r="P532" i="3"/>
  <c r="N533" i="3"/>
  <c r="O533" i="3"/>
  <c r="P533" i="3"/>
  <c r="N534" i="3"/>
  <c r="O534" i="3"/>
  <c r="P534" i="3"/>
  <c r="N535" i="3"/>
  <c r="O535" i="3"/>
  <c r="P535" i="3"/>
  <c r="N536" i="3"/>
  <c r="O536" i="3"/>
  <c r="P536" i="3"/>
  <c r="N537" i="3"/>
  <c r="O537" i="3"/>
  <c r="P537" i="3"/>
  <c r="N538" i="3"/>
  <c r="O538" i="3"/>
  <c r="P538" i="3"/>
  <c r="N539" i="3"/>
  <c r="O539" i="3"/>
  <c r="P539" i="3"/>
  <c r="N540" i="3"/>
  <c r="O540" i="3"/>
  <c r="P540" i="3"/>
  <c r="N541" i="3"/>
  <c r="O541" i="3"/>
  <c r="P541" i="3"/>
  <c r="N542" i="3"/>
  <c r="O542" i="3"/>
  <c r="P542" i="3"/>
  <c r="N543" i="3"/>
  <c r="O543" i="3"/>
  <c r="P543" i="3"/>
  <c r="N544" i="3"/>
  <c r="O544" i="3"/>
  <c r="P544" i="3"/>
  <c r="N545" i="3"/>
  <c r="O545" i="3"/>
  <c r="P545" i="3"/>
  <c r="N546" i="3"/>
  <c r="O546" i="3"/>
  <c r="P546" i="3"/>
  <c r="N547" i="3"/>
  <c r="O547" i="3"/>
  <c r="P547" i="3"/>
  <c r="N548" i="3"/>
  <c r="O548" i="3"/>
  <c r="P548" i="3"/>
  <c r="N549" i="3"/>
  <c r="O549" i="3"/>
  <c r="P549" i="3"/>
  <c r="N550" i="3"/>
  <c r="O550" i="3"/>
  <c r="P550" i="3"/>
  <c r="N551" i="3"/>
  <c r="O551" i="3"/>
  <c r="P551" i="3"/>
  <c r="N552" i="3"/>
  <c r="O552" i="3"/>
  <c r="P552" i="3"/>
  <c r="N553" i="3"/>
  <c r="O553" i="3"/>
  <c r="P553" i="3"/>
  <c r="N554" i="3"/>
  <c r="O554" i="3"/>
  <c r="P554" i="3"/>
  <c r="N555" i="3"/>
  <c r="O555" i="3"/>
  <c r="P555" i="3"/>
  <c r="N556" i="3"/>
  <c r="O556" i="3"/>
  <c r="P556" i="3"/>
  <c r="N557" i="3"/>
  <c r="O557" i="3"/>
  <c r="P557" i="3"/>
  <c r="N558" i="3"/>
  <c r="O558" i="3"/>
  <c r="P558" i="3"/>
  <c r="N559" i="3"/>
  <c r="O559" i="3"/>
  <c r="P559" i="3"/>
  <c r="N560" i="3"/>
  <c r="O560" i="3"/>
  <c r="P560" i="3"/>
  <c r="N561" i="3"/>
  <c r="O561" i="3"/>
  <c r="P561" i="3"/>
  <c r="N562" i="3"/>
  <c r="O562" i="3"/>
  <c r="P562" i="3"/>
  <c r="N563" i="3"/>
  <c r="O563" i="3"/>
  <c r="P563" i="3"/>
  <c r="N564" i="3"/>
  <c r="O564" i="3"/>
  <c r="P564" i="3"/>
  <c r="N565" i="3"/>
  <c r="O565" i="3"/>
  <c r="P565" i="3"/>
  <c r="N566" i="3"/>
  <c r="O566" i="3"/>
  <c r="P566" i="3"/>
  <c r="N567" i="3"/>
  <c r="O567" i="3"/>
  <c r="P567" i="3"/>
  <c r="N568" i="3"/>
  <c r="O568" i="3"/>
  <c r="P568" i="3"/>
  <c r="N569" i="3"/>
  <c r="O569" i="3"/>
  <c r="P569" i="3"/>
  <c r="N570" i="3"/>
  <c r="O570" i="3"/>
  <c r="P570" i="3"/>
  <c r="N571" i="3"/>
  <c r="O571" i="3"/>
  <c r="P571" i="3"/>
  <c r="N572" i="3"/>
  <c r="O572" i="3"/>
  <c r="P572" i="3"/>
  <c r="N573" i="3"/>
  <c r="O573" i="3"/>
  <c r="P573" i="3"/>
  <c r="N574" i="3"/>
  <c r="O574" i="3"/>
  <c r="P574" i="3"/>
  <c r="N575" i="3"/>
  <c r="O575" i="3"/>
  <c r="P575" i="3"/>
  <c r="N576" i="3"/>
  <c r="O576" i="3"/>
  <c r="P576" i="3"/>
  <c r="N577" i="3"/>
  <c r="O577" i="3"/>
  <c r="P577" i="3"/>
  <c r="N578" i="3"/>
  <c r="O578" i="3"/>
  <c r="P578" i="3"/>
  <c r="N579" i="3"/>
  <c r="O579" i="3"/>
  <c r="P579" i="3"/>
  <c r="N580" i="3"/>
  <c r="O580" i="3"/>
  <c r="P580" i="3"/>
  <c r="N581" i="3"/>
  <c r="O581" i="3"/>
  <c r="P581" i="3"/>
  <c r="N582" i="3"/>
  <c r="O582" i="3"/>
  <c r="P582" i="3"/>
  <c r="N583" i="3"/>
  <c r="O583" i="3"/>
  <c r="P583" i="3"/>
  <c r="N584" i="3"/>
  <c r="O584" i="3"/>
  <c r="P584" i="3"/>
  <c r="N585" i="3"/>
  <c r="O585" i="3"/>
  <c r="P585" i="3"/>
  <c r="N586" i="3"/>
  <c r="O586" i="3"/>
  <c r="P586" i="3"/>
  <c r="N587" i="3"/>
  <c r="O587" i="3"/>
  <c r="P587" i="3"/>
  <c r="N588" i="3"/>
  <c r="O588" i="3"/>
  <c r="P588" i="3"/>
  <c r="N589" i="3"/>
  <c r="O589" i="3"/>
  <c r="P589" i="3"/>
  <c r="N590" i="3"/>
  <c r="O590" i="3"/>
  <c r="P590" i="3"/>
  <c r="N591" i="3"/>
  <c r="O591" i="3"/>
  <c r="P591" i="3"/>
  <c r="N592" i="3"/>
  <c r="O592" i="3"/>
  <c r="P592" i="3"/>
  <c r="N593" i="3"/>
  <c r="O593" i="3"/>
  <c r="P593" i="3"/>
  <c r="N594" i="3"/>
  <c r="O594" i="3"/>
  <c r="P594" i="3"/>
  <c r="N595" i="3"/>
  <c r="O595" i="3"/>
  <c r="P595" i="3"/>
  <c r="N596" i="3"/>
  <c r="O596" i="3"/>
  <c r="P596" i="3"/>
  <c r="N597" i="3"/>
  <c r="O597" i="3"/>
  <c r="P597" i="3"/>
  <c r="N598" i="3"/>
  <c r="O598" i="3"/>
  <c r="P598" i="3"/>
  <c r="N599" i="3"/>
  <c r="O599" i="3"/>
  <c r="P599" i="3"/>
  <c r="N600" i="3"/>
  <c r="O600" i="3"/>
  <c r="P600" i="3"/>
  <c r="N601" i="3"/>
  <c r="O601" i="3"/>
  <c r="P601" i="3"/>
  <c r="N602" i="3"/>
  <c r="O602" i="3"/>
  <c r="P602" i="3"/>
  <c r="N603" i="3"/>
  <c r="O603" i="3"/>
  <c r="P603" i="3"/>
  <c r="N604" i="3"/>
  <c r="O604" i="3"/>
  <c r="P604" i="3"/>
  <c r="N605" i="3"/>
  <c r="O605" i="3"/>
  <c r="P605" i="3"/>
  <c r="N606" i="3"/>
  <c r="O606" i="3"/>
  <c r="P606" i="3"/>
  <c r="N607" i="3"/>
  <c r="O607" i="3"/>
  <c r="P607" i="3"/>
  <c r="N608" i="3"/>
  <c r="O608" i="3"/>
  <c r="P608" i="3"/>
  <c r="N609" i="3"/>
  <c r="O609" i="3"/>
  <c r="P609" i="3"/>
  <c r="N610" i="3"/>
  <c r="O610" i="3"/>
  <c r="P610" i="3"/>
  <c r="N611" i="3"/>
  <c r="O611" i="3"/>
  <c r="P611" i="3"/>
  <c r="N612" i="3"/>
  <c r="O612" i="3"/>
  <c r="P612" i="3"/>
  <c r="N613" i="3"/>
  <c r="O613" i="3"/>
  <c r="P613" i="3"/>
  <c r="N614" i="3"/>
  <c r="O614" i="3"/>
  <c r="P614" i="3"/>
  <c r="N615" i="3"/>
  <c r="O615" i="3"/>
  <c r="P615" i="3"/>
  <c r="N616" i="3"/>
  <c r="O616" i="3"/>
  <c r="P616" i="3"/>
  <c r="N617" i="3"/>
  <c r="O617" i="3"/>
  <c r="P617" i="3"/>
  <c r="N618" i="3"/>
  <c r="O618" i="3"/>
  <c r="P618" i="3"/>
  <c r="N619" i="3"/>
  <c r="O619" i="3"/>
  <c r="P619" i="3"/>
  <c r="N620" i="3"/>
  <c r="O620" i="3"/>
  <c r="P620" i="3"/>
  <c r="N621" i="3"/>
  <c r="O621" i="3"/>
  <c r="P621" i="3"/>
  <c r="N622" i="3"/>
  <c r="O622" i="3"/>
  <c r="P622" i="3"/>
  <c r="N623" i="3"/>
  <c r="O623" i="3"/>
  <c r="P623" i="3"/>
  <c r="N624" i="3"/>
  <c r="O624" i="3"/>
  <c r="P624" i="3"/>
  <c r="N625" i="3"/>
  <c r="O625" i="3"/>
  <c r="P625" i="3"/>
  <c r="N626" i="3"/>
  <c r="O626" i="3"/>
  <c r="P626" i="3"/>
  <c r="N627" i="3"/>
  <c r="O627" i="3"/>
  <c r="P627" i="3"/>
  <c r="N628" i="3"/>
  <c r="O628" i="3"/>
  <c r="P628" i="3"/>
  <c r="N629" i="3"/>
  <c r="O629" i="3"/>
  <c r="P629" i="3"/>
  <c r="N630" i="3"/>
  <c r="O630" i="3"/>
  <c r="P630" i="3"/>
  <c r="P3" i="3"/>
  <c r="O3" i="3"/>
  <c r="N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G3" i="3"/>
  <c r="F3" i="3"/>
  <c r="H352" i="3"/>
  <c r="H42" i="3" l="1"/>
  <c r="H494" i="3"/>
  <c r="H239" i="3"/>
  <c r="H173" i="3"/>
  <c r="H133" i="3"/>
  <c r="H271" i="3"/>
  <c r="H343" i="3"/>
  <c r="H510" i="3"/>
  <c r="H210" i="3"/>
  <c r="H480" i="3"/>
  <c r="H187" i="3"/>
  <c r="H257" i="3"/>
  <c r="H88" i="3"/>
  <c r="H418" i="3"/>
  <c r="H237" i="3"/>
  <c r="H123" i="3"/>
  <c r="H205" i="3"/>
  <c r="H503" i="3"/>
  <c r="H23" i="3"/>
  <c r="H358" i="3"/>
  <c r="H496" i="3"/>
  <c r="H490" i="3"/>
  <c r="H360" i="3"/>
  <c r="H429" i="3"/>
  <c r="H18" i="3"/>
  <c r="H99" i="3"/>
  <c r="H295" i="3"/>
  <c r="H110" i="3"/>
  <c r="H283" i="3"/>
  <c r="H8" i="3"/>
  <c r="H517" i="3"/>
  <c r="H368" i="3"/>
  <c r="H194" i="3"/>
  <c r="H504" i="3"/>
  <c r="H71" i="3"/>
  <c r="H37" i="3"/>
  <c r="H40" i="3"/>
  <c r="H12" i="3"/>
  <c r="H154" i="3"/>
  <c r="H448" i="3"/>
  <c r="H254" i="3"/>
  <c r="H439" i="3"/>
  <c r="H521" i="3"/>
  <c r="H270" i="3"/>
  <c r="H478" i="3"/>
  <c r="H470" i="3"/>
  <c r="H11" i="3"/>
  <c r="H507" i="3"/>
  <c r="H414" i="3"/>
  <c r="H138" i="3"/>
  <c r="H508" i="3"/>
  <c r="H505" i="3"/>
  <c r="H89" i="3"/>
  <c r="H60" i="3"/>
  <c r="H156" i="3"/>
  <c r="H248" i="3"/>
  <c r="H477" i="3"/>
  <c r="H393" i="3"/>
  <c r="H240" i="3"/>
  <c r="H460" i="3"/>
  <c r="H472" i="3"/>
  <c r="H151" i="3"/>
  <c r="H486" i="3"/>
  <c r="H227" i="3"/>
  <c r="H70" i="3"/>
  <c r="H405" i="3"/>
  <c r="H301" i="3"/>
  <c r="H182" i="3"/>
  <c r="H126" i="3"/>
  <c r="H498" i="3"/>
  <c r="H357" i="3"/>
  <c r="H421" i="3"/>
  <c r="H379" i="3"/>
  <c r="H285" i="3"/>
  <c r="H250" i="3"/>
  <c r="H142" i="3"/>
  <c r="H31" i="3"/>
  <c r="H281" i="3"/>
  <c r="H506" i="3"/>
  <c r="H299" i="3"/>
  <c r="H175" i="3"/>
  <c r="H191" i="3"/>
  <c r="H442" i="3"/>
  <c r="H39" i="3"/>
  <c r="H135" i="3"/>
  <c r="H231" i="3"/>
  <c r="H445" i="3"/>
  <c r="H309" i="3"/>
  <c r="H432" i="3"/>
  <c r="H134" i="3"/>
  <c r="H332" i="3"/>
  <c r="H90" i="3"/>
  <c r="H322" i="3"/>
  <c r="H54" i="3"/>
  <c r="H312" i="3"/>
  <c r="H317" i="3"/>
  <c r="H26" i="3"/>
  <c r="H524" i="3"/>
  <c r="H292" i="3"/>
  <c r="H297" i="3"/>
  <c r="H388" i="3"/>
  <c r="H86" i="3"/>
  <c r="H46" i="3"/>
  <c r="H277" i="3"/>
  <c r="H274" i="3"/>
  <c r="H6" i="3"/>
  <c r="H300" i="3"/>
  <c r="H511" i="3"/>
  <c r="H420" i="3"/>
  <c r="H328" i="3"/>
  <c r="H17" i="3"/>
  <c r="H356" i="3"/>
  <c r="H32" i="3"/>
  <c r="H321" i="3"/>
  <c r="H104" i="3"/>
  <c r="H378" i="3"/>
  <c r="H481" i="3"/>
  <c r="H492" i="3"/>
  <c r="H449" i="3"/>
  <c r="H19" i="3"/>
  <c r="H29" i="3"/>
  <c r="H298" i="3"/>
  <c r="H9" i="3"/>
  <c r="H27" i="3"/>
  <c r="H101" i="3"/>
  <c r="H77" i="3"/>
  <c r="H33" i="3"/>
  <c r="H288" i="3"/>
  <c r="H69" i="3"/>
  <c r="H267" i="3"/>
  <c r="H424" i="3"/>
  <c r="H245" i="3"/>
  <c r="H263" i="3"/>
  <c r="H383" i="3"/>
  <c r="H243" i="3"/>
  <c r="H253" i="3"/>
  <c r="H146" i="3"/>
  <c r="H247" i="3"/>
  <c r="H493" i="3"/>
  <c r="H390" i="3"/>
  <c r="H374" i="3"/>
  <c r="H269" i="3"/>
  <c r="H408" i="3"/>
  <c r="H159" i="3"/>
  <c r="H488" i="3"/>
  <c r="H423" i="3"/>
  <c r="H95" i="3"/>
  <c r="H361" i="3"/>
  <c r="H345" i="3"/>
  <c r="H106" i="3"/>
  <c r="H325" i="3"/>
  <c r="H377" i="3"/>
  <c r="H212" i="3"/>
  <c r="H441" i="3"/>
  <c r="H55" i="3"/>
  <c r="H235" i="3"/>
  <c r="H499" i="3"/>
  <c r="H100" i="3"/>
  <c r="H407" i="3"/>
  <c r="H394" i="3"/>
  <c r="H387" i="3"/>
  <c r="H108" i="3"/>
  <c r="H193" i="3"/>
  <c r="H310" i="3"/>
  <c r="H48" i="3"/>
  <c r="H30" i="3"/>
  <c r="H392" i="3"/>
  <c r="H284" i="3"/>
  <c r="H306" i="3"/>
  <c r="H422" i="3"/>
  <c r="H409" i="3"/>
  <c r="H10" i="3"/>
  <c r="H53" i="3"/>
  <c r="H233" i="3"/>
  <c r="H157" i="3"/>
  <c r="H337" i="3"/>
  <c r="H213" i="3"/>
  <c r="H137" i="3"/>
  <c r="H61" i="3"/>
  <c r="H38" i="3"/>
  <c r="H117" i="3"/>
  <c r="H41" i="3"/>
  <c r="H221" i="3"/>
  <c r="H256" i="3"/>
  <c r="H21" i="3"/>
  <c r="H201" i="3"/>
  <c r="H125" i="3"/>
  <c r="H209" i="3"/>
  <c r="H148" i="3"/>
  <c r="H333" i="3"/>
  <c r="H289" i="3"/>
  <c r="H122" i="3"/>
  <c r="H84" i="3"/>
  <c r="H411" i="3"/>
  <c r="H222" i="3"/>
  <c r="H475" i="3"/>
  <c r="H181" i="3"/>
  <c r="H204" i="3"/>
  <c r="H4" i="3"/>
  <c r="H189" i="3"/>
  <c r="H67" i="3"/>
  <c r="H192" i="3"/>
  <c r="H129" i="3"/>
  <c r="H259" i="3"/>
  <c r="H161" i="3"/>
  <c r="H65" i="3"/>
  <c r="H93" i="3"/>
  <c r="H454" i="3"/>
  <c r="H375" i="3"/>
  <c r="H229" i="3"/>
  <c r="H22" i="3"/>
  <c r="H369" i="3"/>
  <c r="H261" i="3"/>
  <c r="H397" i="3"/>
  <c r="H341" i="3"/>
  <c r="H116" i="3"/>
  <c r="H443" i="3"/>
  <c r="H513" i="3"/>
  <c r="H520" i="3"/>
  <c r="H380" i="3"/>
  <c r="H198" i="3"/>
  <c r="H220" i="3"/>
  <c r="H315" i="3"/>
  <c r="H304" i="3"/>
  <c r="H376" i="3"/>
  <c r="H105" i="3"/>
  <c r="H327" i="3"/>
  <c r="H265" i="3"/>
  <c r="H128" i="3"/>
  <c r="H72" i="3"/>
  <c r="H127" i="3"/>
  <c r="H78" i="3"/>
  <c r="H279" i="3"/>
  <c r="H342" i="3"/>
  <c r="H350" i="3"/>
  <c r="H296" i="3"/>
  <c r="H94" i="3"/>
  <c r="H305" i="3"/>
  <c r="H384" i="3"/>
  <c r="H430" i="3"/>
  <c r="H180" i="3"/>
  <c r="H52" i="3"/>
  <c r="H80" i="3"/>
  <c r="H451" i="3"/>
  <c r="H406" i="3"/>
  <c r="H401" i="3"/>
  <c r="H121" i="3"/>
  <c r="H338" i="3"/>
  <c r="H278" i="3"/>
  <c r="H232" i="3"/>
  <c r="H452" i="3"/>
  <c r="H252" i="3"/>
  <c r="H447" i="3"/>
  <c r="H293" i="3"/>
  <c r="H272" i="3"/>
  <c r="H303" i="3"/>
  <c r="H163" i="3"/>
  <c r="H228" i="3"/>
  <c r="H152" i="3"/>
  <c r="H76" i="3"/>
  <c r="H335" i="3"/>
  <c r="H132" i="3"/>
  <c r="H56" i="3"/>
  <c r="H236" i="3"/>
  <c r="H426" i="3"/>
  <c r="H36" i="3"/>
  <c r="H216" i="3"/>
  <c r="H140" i="3"/>
  <c r="H323" i="3"/>
  <c r="H196" i="3"/>
  <c r="H120" i="3"/>
  <c r="H44" i="3"/>
  <c r="H114" i="3"/>
  <c r="H118" i="3"/>
  <c r="H171" i="3"/>
  <c r="H258" i="3"/>
  <c r="H348" i="3"/>
  <c r="H371" i="3"/>
  <c r="H456" i="3"/>
  <c r="H502" i="3"/>
  <c r="H16" i="3"/>
  <c r="H483" i="3"/>
  <c r="H318" i="3"/>
  <c r="H179" i="3"/>
  <c r="H491" i="3"/>
  <c r="H25" i="3"/>
  <c r="H365" i="3"/>
  <c r="H402" i="3"/>
  <c r="H264" i="3"/>
  <c r="H398" i="3"/>
  <c r="H83" i="3"/>
  <c r="H268" i="3"/>
  <c r="H68" i="3"/>
  <c r="H91" i="3"/>
  <c r="H195" i="3"/>
  <c r="H294" i="3"/>
  <c r="H207" i="3"/>
  <c r="H522" i="3"/>
  <c r="H144" i="3"/>
  <c r="H489" i="3"/>
  <c r="H435" i="3"/>
  <c r="H410" i="3"/>
  <c r="H416" i="3"/>
  <c r="H188" i="3"/>
  <c r="H457" i="3"/>
  <c r="H112" i="3"/>
  <c r="H399" i="3"/>
  <c r="H464" i="3"/>
  <c r="H482" i="3"/>
  <c r="H197" i="3"/>
  <c r="H280" i="3"/>
  <c r="H396" i="3"/>
  <c r="H103" i="3"/>
  <c r="H400" i="3"/>
  <c r="H124" i="3"/>
  <c r="H446" i="3"/>
  <c r="H440" i="3"/>
  <c r="H64" i="3"/>
  <c r="H307" i="3"/>
  <c r="H79" i="3"/>
  <c r="H316" i="3"/>
  <c r="H3" i="3"/>
  <c r="H354" i="3"/>
  <c r="H487" i="3"/>
  <c r="H96" i="3"/>
  <c r="H467" i="3"/>
  <c r="H63" i="3"/>
  <c r="H164" i="3"/>
  <c r="H172" i="3"/>
  <c r="H113" i="3"/>
  <c r="H444" i="3"/>
  <c r="H141" i="3"/>
  <c r="H15" i="3"/>
  <c r="H353" i="3"/>
  <c r="H97" i="3"/>
  <c r="H329" i="3"/>
  <c r="H326" i="3"/>
  <c r="H241" i="3"/>
  <c r="H313" i="3"/>
  <c r="H417" i="3"/>
  <c r="H145" i="3"/>
  <c r="H183" i="3"/>
  <c r="H177" i="3"/>
  <c r="H170" i="3"/>
  <c r="H7" i="3"/>
  <c r="H484" i="3"/>
  <c r="H150" i="3"/>
  <c r="H370" i="3"/>
  <c r="H143" i="3"/>
  <c r="H347" i="3"/>
  <c r="H169" i="3"/>
  <c r="H47" i="3"/>
  <c r="H314" i="3"/>
  <c r="H238" i="3"/>
  <c r="H139" i="3"/>
  <c r="H434" i="3"/>
  <c r="H351" i="3"/>
  <c r="H334" i="3"/>
  <c r="H385" i="3"/>
  <c r="H473" i="3"/>
  <c r="H324" i="3"/>
  <c r="H501" i="3"/>
  <c r="H438" i="3"/>
  <c r="H111" i="3"/>
  <c r="H160" i="3"/>
  <c r="H178" i="3"/>
  <c r="H372" i="3"/>
  <c r="H428" i="3"/>
  <c r="H495" i="3"/>
  <c r="H519" i="3"/>
  <c r="H215" i="3"/>
  <c r="H202" i="3"/>
  <c r="H165" i="3"/>
  <c r="H291" i="3"/>
  <c r="H174" i="3"/>
  <c r="H190" i="3"/>
  <c r="H226" i="3"/>
  <c r="H5" i="3"/>
  <c r="H223" i="3"/>
  <c r="H131" i="3"/>
  <c r="H249" i="3"/>
  <c r="H167" i="3"/>
  <c r="H57" i="3"/>
  <c r="H273" i="3"/>
  <c r="H336" i="3"/>
  <c r="H469" i="3"/>
  <c r="H74" i="3"/>
  <c r="H45" i="3"/>
  <c r="H346" i="3"/>
  <c r="H50" i="3"/>
  <c r="H468" i="3"/>
  <c r="H276" i="3"/>
  <c r="H340" i="3"/>
  <c r="H225" i="3"/>
  <c r="H107" i="3"/>
  <c r="H458" i="3"/>
  <c r="H13" i="3"/>
  <c r="H461" i="3"/>
  <c r="H512" i="3"/>
  <c r="H364" i="3"/>
  <c r="H463" i="3"/>
  <c r="H415" i="3"/>
  <c r="H403" i="3"/>
  <c r="H260" i="3"/>
  <c r="H275" i="3"/>
  <c r="H176" i="3"/>
  <c r="H476" i="3"/>
  <c r="H518" i="3"/>
  <c r="H130" i="3"/>
  <c r="H49" i="3"/>
  <c r="H98" i="3"/>
  <c r="H382" i="3"/>
  <c r="H362" i="3"/>
  <c r="H381" i="3"/>
  <c r="H162" i="3"/>
  <c r="H230" i="3"/>
  <c r="H43" i="3"/>
  <c r="H262" i="3"/>
  <c r="H199" i="3"/>
  <c r="H286" i="3"/>
  <c r="H92" i="3"/>
  <c r="H367" i="3"/>
  <c r="H455" i="3"/>
  <c r="H427" i="3"/>
  <c r="H302" i="3"/>
  <c r="H523" i="3"/>
  <c r="H419" i="3"/>
  <c r="H363" i="3"/>
  <c r="H515" i="3"/>
  <c r="H459" i="3"/>
  <c r="H355" i="3"/>
  <c r="H485" i="3"/>
  <c r="H158" i="3"/>
  <c r="H366" i="3"/>
  <c r="H58" i="3"/>
  <c r="H319" i="3"/>
  <c r="H386" i="3"/>
  <c r="H185" i="3"/>
  <c r="H200" i="3"/>
  <c r="H34" i="3"/>
  <c r="H339" i="3"/>
  <c r="H437" i="3"/>
  <c r="H287" i="3"/>
  <c r="H373" i="3"/>
  <c r="H404" i="3"/>
  <c r="H244" i="3"/>
  <c r="H82" i="3"/>
  <c r="H344" i="3"/>
  <c r="H246" i="3"/>
  <c r="H136" i="3"/>
  <c r="H466" i="3"/>
  <c r="H73" i="3"/>
  <c r="H109" i="3"/>
  <c r="H218" i="3"/>
  <c r="H186" i="3"/>
  <c r="H453" i="3"/>
  <c r="H413" i="3"/>
  <c r="H509" i="3"/>
  <c r="H349" i="3"/>
  <c r="H479" i="3"/>
  <c r="H35" i="3"/>
  <c r="H28" i="3"/>
  <c r="H516" i="3"/>
  <c r="H81" i="3"/>
  <c r="H75" i="3"/>
  <c r="H462" i="3"/>
  <c r="H431" i="3"/>
  <c r="H331" i="3"/>
  <c r="H206" i="3"/>
  <c r="H436" i="3"/>
  <c r="H149" i="3"/>
  <c r="H217" i="3"/>
  <c r="H266" i="3"/>
  <c r="H290" i="3"/>
  <c r="H234" i="3"/>
  <c r="H425" i="3"/>
  <c r="H412" i="3"/>
  <c r="H450" i="3"/>
  <c r="H166" i="3"/>
  <c r="H66" i="3"/>
  <c r="H214" i="3"/>
  <c r="H242" i="3"/>
  <c r="H320" i="3"/>
  <c r="H500" i="3"/>
  <c r="H471" i="3"/>
  <c r="H168" i="3"/>
  <c r="H203" i="3"/>
  <c r="H62" i="3"/>
  <c r="H308" i="3"/>
  <c r="H311" i="3"/>
  <c r="H497" i="3"/>
  <c r="H20" i="3"/>
  <c r="H85" i="3"/>
  <c r="H465" i="3"/>
  <c r="H330" i="3"/>
  <c r="H359" i="3"/>
  <c r="H474" i="3"/>
  <c r="H255" i="3"/>
  <c r="H102" i="3"/>
  <c r="H87" i="3"/>
  <c r="H208" i="3"/>
  <c r="H514" i="3"/>
  <c r="H395" i="3"/>
  <c r="H224" i="3"/>
  <c r="H389" i="3"/>
  <c r="H119" i="3"/>
  <c r="H184" i="3"/>
  <c r="H24" i="3"/>
  <c r="H14" i="3"/>
  <c r="H391" i="3"/>
  <c r="H433" i="3"/>
  <c r="H153" i="3"/>
  <c r="H219" i="3"/>
  <c r="H115" i="3"/>
  <c r="H59" i="3"/>
  <c r="H211" i="3"/>
  <c r="H155" i="3"/>
  <c r="H51" i="3"/>
  <c r="H251" i="3"/>
  <c r="H147" i="3"/>
</calcChain>
</file>

<file path=xl/sharedStrings.xml><?xml version="1.0" encoding="utf-8"?>
<sst xmlns="http://schemas.openxmlformats.org/spreadsheetml/2006/main" count="8884" uniqueCount="1771">
  <si>
    <t>1600000US5300100</t>
  </si>
  <si>
    <t>Aberdeen city, Washington</t>
  </si>
  <si>
    <t>1600000US5300135</t>
  </si>
  <si>
    <t>Aberdeen Gardens CDP, Washington</t>
  </si>
  <si>
    <t>1600000US5300275</t>
  </si>
  <si>
    <t>Acme CDP, Washington</t>
  </si>
  <si>
    <t>1600000US5300800</t>
  </si>
  <si>
    <t>Ahtanum CDP, Washington</t>
  </si>
  <si>
    <t>1600000US5300905</t>
  </si>
  <si>
    <t>Airway Heights city, Washington</t>
  </si>
  <si>
    <t>1600000US5301010</t>
  </si>
  <si>
    <t>Albion town, Washington</t>
  </si>
  <si>
    <t>1600000US5301185</t>
  </si>
  <si>
    <t>Alderwood Manor CDP, Washington</t>
  </si>
  <si>
    <t>1600000US5301255</t>
  </si>
  <si>
    <t>Alger CDP, Washington</t>
  </si>
  <si>
    <t>1600000US5301290</t>
  </si>
  <si>
    <t>Algona city, Washington</t>
  </si>
  <si>
    <t>1600000US5301447</t>
  </si>
  <si>
    <t>Allyn-Grapeview CDP, Washington</t>
  </si>
  <si>
    <t>1600000US5301500</t>
  </si>
  <si>
    <t>Almira town, Washington</t>
  </si>
  <si>
    <t>1600000US5301850</t>
  </si>
  <si>
    <t>Amboy CDP, Washington</t>
  </si>
  <si>
    <t>1600000US5301920</t>
  </si>
  <si>
    <t>Ames Lake CDP, Washington</t>
  </si>
  <si>
    <t>1600000US5301990</t>
  </si>
  <si>
    <t>Anacortes city, Washington</t>
  </si>
  <si>
    <t>1600000US5302585</t>
  </si>
  <si>
    <t>Arlington city, Washington</t>
  </si>
  <si>
    <t>1600000US5302620</t>
  </si>
  <si>
    <t>Arlington Heights CDP, Washington</t>
  </si>
  <si>
    <t>1600000US5302910</t>
  </si>
  <si>
    <t>Artondale CDP, Washington</t>
  </si>
  <si>
    <t>1600000US5303005</t>
  </si>
  <si>
    <t>Ashford CDP, Washington</t>
  </si>
  <si>
    <t>1600000US5303075</t>
  </si>
  <si>
    <t>Asotin city, Washington</t>
  </si>
  <si>
    <t>1600000US5303180</t>
  </si>
  <si>
    <t>Auburn city, Washington</t>
  </si>
  <si>
    <t>1600000US5303215</t>
  </si>
  <si>
    <t>Ault Field CDP, Washington</t>
  </si>
  <si>
    <t>1600000US5303736</t>
  </si>
  <si>
    <t>Bainbridge Island city, Washington</t>
  </si>
  <si>
    <t>1600000US5304113</t>
  </si>
  <si>
    <t>Bangor Trident Base CDP, Washington</t>
  </si>
  <si>
    <t>1600000US5304125</t>
  </si>
  <si>
    <t>Banks Lake South CDP, Washington</t>
  </si>
  <si>
    <t>1600000US5304195</t>
  </si>
  <si>
    <t>Barberton CDP, Washington</t>
  </si>
  <si>
    <t>1600000US5304300</t>
  </si>
  <si>
    <t>Baring CDP, Washington</t>
  </si>
  <si>
    <t>1600000US5304405</t>
  </si>
  <si>
    <t>Basin City CDP, Washington</t>
  </si>
  <si>
    <t>1600000US5304475</t>
  </si>
  <si>
    <t>Battle Ground city, Washington</t>
  </si>
  <si>
    <t>1600000US5304615</t>
  </si>
  <si>
    <t>Bay Center CDP, Washington</t>
  </si>
  <si>
    <t>1600000US5304790</t>
  </si>
  <si>
    <t>Bay View CDP, Washington</t>
  </si>
  <si>
    <t>1600000US5304895</t>
  </si>
  <si>
    <t>Beaux Arts Village town, Washington</t>
  </si>
  <si>
    <t>1600000US5305210</t>
  </si>
  <si>
    <t>Bellevue city, Washington</t>
  </si>
  <si>
    <t>1600000US5305245</t>
  </si>
  <si>
    <t>Bell Hill CDP, Washington</t>
  </si>
  <si>
    <t>1600000US5305280</t>
  </si>
  <si>
    <t>Bellingham city, Washington</t>
  </si>
  <si>
    <t>1600000US5305560</t>
  </si>
  <si>
    <t>Benton City city, Washington</t>
  </si>
  <si>
    <t>1600000US5305980</t>
  </si>
  <si>
    <t>Bickleton CDP, Washington</t>
  </si>
  <si>
    <t>1600000US5306050</t>
  </si>
  <si>
    <t>Big Lake CDP, Washington</t>
  </si>
  <si>
    <t>1600000US5306085</t>
  </si>
  <si>
    <t>Bingen city, Washington</t>
  </si>
  <si>
    <t>1600000US5306190</t>
  </si>
  <si>
    <t>Birch Bay CDP, Washington</t>
  </si>
  <si>
    <t>1600000US5306330</t>
  </si>
  <si>
    <t>Black Diamond city, Washington</t>
  </si>
  <si>
    <t>1600000US5306505</t>
  </si>
  <si>
    <t>Blaine city, Washington</t>
  </si>
  <si>
    <t>1600000US5306855</t>
  </si>
  <si>
    <t>Blyn CDP, Washington</t>
  </si>
  <si>
    <t>1600000US5307170</t>
  </si>
  <si>
    <t>Bonney Lake city, Washington</t>
  </si>
  <si>
    <t>1600000US5307380</t>
  </si>
  <si>
    <t>Bothell city, Washington</t>
  </si>
  <si>
    <t>1600000US5307590</t>
  </si>
  <si>
    <t>Brady CDP, Washington</t>
  </si>
  <si>
    <t>1600000US5307695</t>
  </si>
  <si>
    <t>Bremerton city, Washington</t>
  </si>
  <si>
    <t>1600000US5307835</t>
  </si>
  <si>
    <t>Brewster city, Washington</t>
  </si>
  <si>
    <t>1600000US5307870</t>
  </si>
  <si>
    <t>Bridgeport city, Washington</t>
  </si>
  <si>
    <t>1600000US5307940</t>
  </si>
  <si>
    <t>Brier city, Washington</t>
  </si>
  <si>
    <t>1600000US5308080</t>
  </si>
  <si>
    <t>Brinnon CDP, Washington</t>
  </si>
  <si>
    <t>1600000US5308465</t>
  </si>
  <si>
    <t>Brush Prairie CDP, Washington</t>
  </si>
  <si>
    <t>1600000US5308552</t>
  </si>
  <si>
    <t>Bryn Mawr-Skyway CDP, Washington</t>
  </si>
  <si>
    <t>1600000US5308570</t>
  </si>
  <si>
    <t>Buckley city, Washington</t>
  </si>
  <si>
    <t>1600000US5308605</t>
  </si>
  <si>
    <t>Bucoda town, Washington</t>
  </si>
  <si>
    <t>1600000US5308780</t>
  </si>
  <si>
    <t>Burbank CDP, Washington</t>
  </si>
  <si>
    <t>1600000US5308850</t>
  </si>
  <si>
    <t>Burien city, Washington</t>
  </si>
  <si>
    <t>1600000US5308920</t>
  </si>
  <si>
    <t>Burlington city, Washington</t>
  </si>
  <si>
    <t>1600000US5309365</t>
  </si>
  <si>
    <t>Camano CDP, Washington</t>
  </si>
  <si>
    <t>1600000US5309480</t>
  </si>
  <si>
    <t>Camas city, Washington</t>
  </si>
  <si>
    <t>1600000US5309970</t>
  </si>
  <si>
    <t>Carbonado town, Washington</t>
  </si>
  <si>
    <t>1600000US5310075</t>
  </si>
  <si>
    <t>Carlsborg CDP, Washington</t>
  </si>
  <si>
    <t>1600000US5310215</t>
  </si>
  <si>
    <t>Carnation city, Washington</t>
  </si>
  <si>
    <t>1600000US5310325</t>
  </si>
  <si>
    <t>Carson River Valley CDP, Washington</t>
  </si>
  <si>
    <t>1600000US5310372</t>
  </si>
  <si>
    <t>Cascade-Fairwood CDP, Washington</t>
  </si>
  <si>
    <t>1600000US5310455</t>
  </si>
  <si>
    <t>Cascade Valley CDP, Washington</t>
  </si>
  <si>
    <t>1600000US5310495</t>
  </si>
  <si>
    <t>Cashmere city, Washington</t>
  </si>
  <si>
    <t>1600000US5310565</t>
  </si>
  <si>
    <t>Castle Rock city, Washington</t>
  </si>
  <si>
    <t>1600000US5310585</t>
  </si>
  <si>
    <t>Cathan CDP, Washington</t>
  </si>
  <si>
    <t>1600000US5310600</t>
  </si>
  <si>
    <t>Cathcart CDP, Washington</t>
  </si>
  <si>
    <t>1600000US5310635</t>
  </si>
  <si>
    <t>Cathlamet town, Washington</t>
  </si>
  <si>
    <t>1600000US5311090</t>
  </si>
  <si>
    <t>Centerville CDP, Washington</t>
  </si>
  <si>
    <t>1600000US5311160</t>
  </si>
  <si>
    <t>Centralia city, Washington</t>
  </si>
  <si>
    <t>1600000US5311195</t>
  </si>
  <si>
    <t>Central Park CDP, Washington</t>
  </si>
  <si>
    <t>1600000US5311475</t>
  </si>
  <si>
    <t>Chehalis city, Washington</t>
  </si>
  <si>
    <t>1600000US5311568</t>
  </si>
  <si>
    <t>Chehalis Village CDP, Washington</t>
  </si>
  <si>
    <t>1600000US5311615</t>
  </si>
  <si>
    <t>Chelan city, Washington</t>
  </si>
  <si>
    <t>1600000US5311825</t>
  </si>
  <si>
    <t>Cheney city, Washington</t>
  </si>
  <si>
    <t>1600000US5312015</t>
  </si>
  <si>
    <t>Cherry Grove CDP, Washington</t>
  </si>
  <si>
    <t>1600000US5312140</t>
  </si>
  <si>
    <t>Chewelah city, Washington</t>
  </si>
  <si>
    <t>1600000US5312315</t>
  </si>
  <si>
    <t>Chinook CDP, Washington</t>
  </si>
  <si>
    <t>1600000US5312630</t>
  </si>
  <si>
    <t>Clarkston city, Washington</t>
  </si>
  <si>
    <t>1600000US5312680</t>
  </si>
  <si>
    <t>Clarkston Heights-Vineland CDP, Washington</t>
  </si>
  <si>
    <t>1600000US5312840</t>
  </si>
  <si>
    <t>Clear Lake CDP, Washington</t>
  </si>
  <si>
    <t>1600000US5312945</t>
  </si>
  <si>
    <t>Cle Elum city, Washington</t>
  </si>
  <si>
    <t>1600000US5313155</t>
  </si>
  <si>
    <t>Clinton CDP, Washington</t>
  </si>
  <si>
    <t>1600000US5313365</t>
  </si>
  <si>
    <t>Clyde Hill city, Washington</t>
  </si>
  <si>
    <t>1600000US5313595</t>
  </si>
  <si>
    <t>Cohassett Beach CDP, Washington</t>
  </si>
  <si>
    <t>1600000US5313785</t>
  </si>
  <si>
    <t>Colfax city, Washington</t>
  </si>
  <si>
    <t>1600000US5313855</t>
  </si>
  <si>
    <t>College Place city, Washington</t>
  </si>
  <si>
    <t>1600000US5313890</t>
  </si>
  <si>
    <t>Colton town, Washington</t>
  </si>
  <si>
    <t>1600000US5314170</t>
  </si>
  <si>
    <t>Colville city, Washington</t>
  </si>
  <si>
    <t>1600000US5314310</t>
  </si>
  <si>
    <t>Conconully town, Washington</t>
  </si>
  <si>
    <t>1600000US5314380</t>
  </si>
  <si>
    <t>Concrete town, Washington</t>
  </si>
  <si>
    <t>1600000US5314485</t>
  </si>
  <si>
    <t>Connell city, Washington</t>
  </si>
  <si>
    <t>1600000US5314520</t>
  </si>
  <si>
    <t>Conway CDP, Washington</t>
  </si>
  <si>
    <t>1600000US5314660</t>
  </si>
  <si>
    <t>Copalis Beach CDP, Washington</t>
  </si>
  <si>
    <t>1600000US5314870</t>
  </si>
  <si>
    <t>Cosmopolis city, Washington</t>
  </si>
  <si>
    <t>1600000US5314940</t>
  </si>
  <si>
    <t>Cottage Lake CDP, Washington</t>
  </si>
  <si>
    <t>1600000US5315080</t>
  </si>
  <si>
    <t>Coulee City town, Washington</t>
  </si>
  <si>
    <t>1600000US5315115</t>
  </si>
  <si>
    <t>Coulee Dam town, Washington</t>
  </si>
  <si>
    <t>1600000US5315150</t>
  </si>
  <si>
    <t>Country Homes CDP, Washington</t>
  </si>
  <si>
    <t>1600000US5315185</t>
  </si>
  <si>
    <t>Coupeville town, Washington</t>
  </si>
  <si>
    <t>1600000US5315290</t>
  </si>
  <si>
    <t>Covington city, Washington</t>
  </si>
  <si>
    <t>1600000US5315710</t>
  </si>
  <si>
    <t>Creston town, Washington</t>
  </si>
  <si>
    <t>1600000US5316340</t>
  </si>
  <si>
    <t>Cusick town, Washington</t>
  </si>
  <si>
    <t>1600000US5316375</t>
  </si>
  <si>
    <t>Custer CDP, Washington</t>
  </si>
  <si>
    <t>1600000US5316550</t>
  </si>
  <si>
    <t>Dallesport CDP, Washington</t>
  </si>
  <si>
    <t>1600000US5316690</t>
  </si>
  <si>
    <t>Darrington town, Washington</t>
  </si>
  <si>
    <t>1600000US5316795</t>
  </si>
  <si>
    <t>Davenport city, Washington</t>
  </si>
  <si>
    <t>1600000US5316970</t>
  </si>
  <si>
    <t>Dayton city, Washington</t>
  </si>
  <si>
    <t>1600000US5317320</t>
  </si>
  <si>
    <t>Deer Park city, Washington</t>
  </si>
  <si>
    <t>1600000US5317495</t>
  </si>
  <si>
    <t>Deming CDP, Washington</t>
  </si>
  <si>
    <t>1600000US5317617</t>
  </si>
  <si>
    <t>Desert Aire CDP, Washington</t>
  </si>
  <si>
    <t>1600000US5317635</t>
  </si>
  <si>
    <t>Des Moines city, Washington</t>
  </si>
  <si>
    <t>1600000US5317985</t>
  </si>
  <si>
    <t>Dishman CDP, Washington</t>
  </si>
  <si>
    <t>1600000US5318055</t>
  </si>
  <si>
    <t>Dixie CDP, Washington</t>
  </si>
  <si>
    <t>1600000US5318195</t>
  </si>
  <si>
    <t>Dollar Corner CDP, Washington</t>
  </si>
  <si>
    <t>1600000US5318965</t>
  </si>
  <si>
    <t>DuPont city, Washington</t>
  </si>
  <si>
    <t>1600000US5319035</t>
  </si>
  <si>
    <t>Duvall city, Washington</t>
  </si>
  <si>
    <t>1600000US5319290</t>
  </si>
  <si>
    <t>East Cathlamet CDP, Washington</t>
  </si>
  <si>
    <t>1600000US5319420</t>
  </si>
  <si>
    <t>Eastgate CDP, Washington</t>
  </si>
  <si>
    <t>1600000US5319515</t>
  </si>
  <si>
    <t>East Hill-Meridian CDP, Washington</t>
  </si>
  <si>
    <t>1600000US5319700</t>
  </si>
  <si>
    <t>Easton CDP, Washington</t>
  </si>
  <si>
    <t>1600000US5319770</t>
  </si>
  <si>
    <t>East Port Orchard CDP, Washington</t>
  </si>
  <si>
    <t>1600000US5319857</t>
  </si>
  <si>
    <t>East Renton Highlands CDP, Washington</t>
  </si>
  <si>
    <t>1600000US5320155</t>
  </si>
  <si>
    <t>East Wenatchee city, Washington</t>
  </si>
  <si>
    <t>1600000US5320190</t>
  </si>
  <si>
    <t>East Wenatchee Bench CDP, Washington</t>
  </si>
  <si>
    <t>1600000US5320260</t>
  </si>
  <si>
    <t>Eatonville town, Washington</t>
  </si>
  <si>
    <t>1600000US5320417</t>
  </si>
  <si>
    <t>Echo Lake CDP, Washington</t>
  </si>
  <si>
    <t>1600000US5320645</t>
  </si>
  <si>
    <t>Edgewood city, Washington</t>
  </si>
  <si>
    <t>1600000US5320680</t>
  </si>
  <si>
    <t>Edison CDP, Washington</t>
  </si>
  <si>
    <t>1600000US5320750</t>
  </si>
  <si>
    <t>Edmonds city, Washington</t>
  </si>
  <si>
    <t>1600000US5320890</t>
  </si>
  <si>
    <t>Elbe CDP, Washington</t>
  </si>
  <si>
    <t>1600000US5321030</t>
  </si>
  <si>
    <t>Electric City town, Washington</t>
  </si>
  <si>
    <t>1600000US5321205</t>
  </si>
  <si>
    <t>Elk Plain CDP, Washington</t>
  </si>
  <si>
    <t>1600000US5321240</t>
  </si>
  <si>
    <t>Ellensburg city, Washington</t>
  </si>
  <si>
    <t>1600000US5321450</t>
  </si>
  <si>
    <t>Elma city, Washington</t>
  </si>
  <si>
    <t>1600000US5321485</t>
  </si>
  <si>
    <t>Elmer City town, Washington</t>
  </si>
  <si>
    <t>1600000US5321730</t>
  </si>
  <si>
    <t>Endicott town, Washington</t>
  </si>
  <si>
    <t>1600000US5322010</t>
  </si>
  <si>
    <t>Entiat city, Washington</t>
  </si>
  <si>
    <t>1600000US5322045</t>
  </si>
  <si>
    <t>Enumclaw city, Washington</t>
  </si>
  <si>
    <t>1600000US5322080</t>
  </si>
  <si>
    <t>Ephrata city, Washington</t>
  </si>
  <si>
    <t>1600000US5322118</t>
  </si>
  <si>
    <t>Erlands Point-Kitsap Lake CDP, Washington</t>
  </si>
  <si>
    <t>1600000US5322150</t>
  </si>
  <si>
    <t>Eschbach CDP, Washington</t>
  </si>
  <si>
    <t>1600000US5322255</t>
  </si>
  <si>
    <t>Esperance CDP, Washington</t>
  </si>
  <si>
    <t>1600000US5322640</t>
  </si>
  <si>
    <t>Everett city, Washington</t>
  </si>
  <si>
    <t>1600000US5322745</t>
  </si>
  <si>
    <t>Everson city, Washington</t>
  </si>
  <si>
    <t>1600000US5322955</t>
  </si>
  <si>
    <t>Fairchild AFB CDP, Washington</t>
  </si>
  <si>
    <t>1600000US5322990</t>
  </si>
  <si>
    <t>Fairfield town, Washington</t>
  </si>
  <si>
    <t>1600000US5323165</t>
  </si>
  <si>
    <t>Fairwood CDP, Washington</t>
  </si>
  <si>
    <t>1600000US5323200</t>
  </si>
  <si>
    <t>Fall City CDP, Washington</t>
  </si>
  <si>
    <t>1600000US5323340</t>
  </si>
  <si>
    <t>Farmington town, Washington</t>
  </si>
  <si>
    <t>1600000US5323515</t>
  </si>
  <si>
    <t>Federal Way city, Washington</t>
  </si>
  <si>
    <t>1600000US5323550</t>
  </si>
  <si>
    <t>Felida CDP, Washington</t>
  </si>
  <si>
    <t>1600000US5323620</t>
  </si>
  <si>
    <t>Ferndale city, Washington</t>
  </si>
  <si>
    <t>1600000US5323795</t>
  </si>
  <si>
    <t>Fife city, Washington</t>
  </si>
  <si>
    <t>1600000US5323865</t>
  </si>
  <si>
    <t>Finley CDP, Washington</t>
  </si>
  <si>
    <t>1600000US5323970</t>
  </si>
  <si>
    <t>Fircrest city, Washington</t>
  </si>
  <si>
    <t>1600000US5324188</t>
  </si>
  <si>
    <t>Five Corners CDP, Washington</t>
  </si>
  <si>
    <t>1600000US5324565</t>
  </si>
  <si>
    <t>Fords Prairie CDP, Washington</t>
  </si>
  <si>
    <t>1600000US5324810</t>
  </si>
  <si>
    <t>Forks city, Washington</t>
  </si>
  <si>
    <t>1600000US5324915</t>
  </si>
  <si>
    <t>Fort Lewis CDP, Washington</t>
  </si>
  <si>
    <t>1600000US5325370</t>
  </si>
  <si>
    <t>Fox Island CDP, Washington</t>
  </si>
  <si>
    <t>1600000US5325475</t>
  </si>
  <si>
    <t>Frederickson CDP, Washington</t>
  </si>
  <si>
    <t>1600000US5325510</t>
  </si>
  <si>
    <t>Freeland CDP, Washington</t>
  </si>
  <si>
    <t>1600000US5325615</t>
  </si>
  <si>
    <t>Friday Harbor town, Washington</t>
  </si>
  <si>
    <t>1600000US5326140</t>
  </si>
  <si>
    <t>Garfield town, Washington</t>
  </si>
  <si>
    <t>1600000US5326245</t>
  </si>
  <si>
    <t>Garrett CDP, Washington</t>
  </si>
  <si>
    <t>1600000US5326420</t>
  </si>
  <si>
    <t>Geneva CDP, Washington</t>
  </si>
  <si>
    <t>1600000US5326455</t>
  </si>
  <si>
    <t>George city, Washington</t>
  </si>
  <si>
    <t>1600000US5326735</t>
  </si>
  <si>
    <t>Gig Harbor city, Washington</t>
  </si>
  <si>
    <t>1600000US5326875</t>
  </si>
  <si>
    <t>Glacier CDP, Washington</t>
  </si>
  <si>
    <t>1600000US5326945</t>
  </si>
  <si>
    <t>Gleed CDP, Washington</t>
  </si>
  <si>
    <t>1600000US5327365</t>
  </si>
  <si>
    <t>Gold Bar city, Washington</t>
  </si>
  <si>
    <t>1600000US5327435</t>
  </si>
  <si>
    <t>Goldendale city, Washington</t>
  </si>
  <si>
    <t>1600000US5327785</t>
  </si>
  <si>
    <t>Graham CDP, Washington</t>
  </si>
  <si>
    <t>1600000US5327855</t>
  </si>
  <si>
    <t>Grand Coulee city, Washington</t>
  </si>
  <si>
    <t>1600000US5327890</t>
  </si>
  <si>
    <t>Grand Mound CDP, Washington</t>
  </si>
  <si>
    <t>1600000US5327925</t>
  </si>
  <si>
    <t>Grandview city, Washington</t>
  </si>
  <si>
    <t>1600000US5327960</t>
  </si>
  <si>
    <t>Granger town, Washington</t>
  </si>
  <si>
    <t>1600000US5327995</t>
  </si>
  <si>
    <t>Granite Falls city, Washington</t>
  </si>
  <si>
    <t>1600000US5328345</t>
  </si>
  <si>
    <t>Grayland CDP, Washington</t>
  </si>
  <si>
    <t>1600000US5328520</t>
  </si>
  <si>
    <t>Green Acres CDP, Washington</t>
  </si>
  <si>
    <t>1600000US5328695</t>
  </si>
  <si>
    <t>Greenwater CDP, Washington</t>
  </si>
  <si>
    <t>1600000US5329255</t>
  </si>
  <si>
    <t>Hamilton town, Washington</t>
  </si>
  <si>
    <t>1600000US5329710</t>
  </si>
  <si>
    <t>Harrah town, Washington</t>
  </si>
  <si>
    <t>1600000US5329745</t>
  </si>
  <si>
    <t>Harrington city, Washington</t>
  </si>
  <si>
    <t>1600000US5329920</t>
  </si>
  <si>
    <t>Hartline town, Washington</t>
  </si>
  <si>
    <t>1600000US5330060</t>
  </si>
  <si>
    <t>Hatton town, Washington</t>
  </si>
  <si>
    <t>1600000US5330312</t>
  </si>
  <si>
    <t>Hazel Dell North CDP, Washington</t>
  </si>
  <si>
    <t>1600000US5330313</t>
  </si>
  <si>
    <t>Hazel Dell South CDP, Washington</t>
  </si>
  <si>
    <t>1600000US5330775</t>
  </si>
  <si>
    <t>Highland CDP, Washington</t>
  </si>
  <si>
    <t>1600000US5331495</t>
  </si>
  <si>
    <t>Hobart CDP, Washington</t>
  </si>
  <si>
    <t>1600000US5331530</t>
  </si>
  <si>
    <t>Hockinson CDP, Washington</t>
  </si>
  <si>
    <t>1600000US5332300</t>
  </si>
  <si>
    <t>Hoquiam city, Washington</t>
  </si>
  <si>
    <t>1600000US5332650</t>
  </si>
  <si>
    <t>Humptulips CDP, Washington</t>
  </si>
  <si>
    <t>1600000US5332755</t>
  </si>
  <si>
    <t>Hunts Point town, Washington</t>
  </si>
  <si>
    <t>1600000US5333000</t>
  </si>
  <si>
    <t>Ilwaco city, Washington</t>
  </si>
  <si>
    <t>1600000US5333105</t>
  </si>
  <si>
    <t>Inchelium CDP, Washington</t>
  </si>
  <si>
    <t>1600000US5333175</t>
  </si>
  <si>
    <t>Index town, Washington</t>
  </si>
  <si>
    <t>1600000US5333280</t>
  </si>
  <si>
    <t>Indianola CDP, Washington</t>
  </si>
  <si>
    <t>1600000US5333380</t>
  </si>
  <si>
    <t>Inglewood-Finn Hill CDP, Washington</t>
  </si>
  <si>
    <t>1600000US5333560</t>
  </si>
  <si>
    <t>Ione town, Washington</t>
  </si>
  <si>
    <t>1600000US5333805</t>
  </si>
  <si>
    <t>Issaquah city, Washington</t>
  </si>
  <si>
    <t>1600000US5334220</t>
  </si>
  <si>
    <t>John Sam Lake CDP, Washington</t>
  </si>
  <si>
    <t>1600000US5334277</t>
  </si>
  <si>
    <t>Jordan Road-Canyon Creek CDP, Washington</t>
  </si>
  <si>
    <t>1600000US5334470</t>
  </si>
  <si>
    <t>Junction City CDP, Washington</t>
  </si>
  <si>
    <t>1600000US5334575</t>
  </si>
  <si>
    <t>Kahlotus city, Washington</t>
  </si>
  <si>
    <t>1600000US5334645</t>
  </si>
  <si>
    <t>Kalama city, Washington</t>
  </si>
  <si>
    <t>1600000US5335065</t>
  </si>
  <si>
    <t>Kelso city, Washington</t>
  </si>
  <si>
    <t>1600000US5335135</t>
  </si>
  <si>
    <t>Kendall CDP, Washington</t>
  </si>
  <si>
    <t>1600000US5335170</t>
  </si>
  <si>
    <t>Kenmore city, Washington</t>
  </si>
  <si>
    <t>1600000US5335275</t>
  </si>
  <si>
    <t>Kennewick city, Washington</t>
  </si>
  <si>
    <t>1600000US5335415</t>
  </si>
  <si>
    <t>Kent city, Washington</t>
  </si>
  <si>
    <t>1600000US5335485</t>
  </si>
  <si>
    <t>Kettle Falls city, Washington</t>
  </si>
  <si>
    <t>1600000US5335835</t>
  </si>
  <si>
    <t>Kingsgate CDP, Washington</t>
  </si>
  <si>
    <t>1600000US5335870</t>
  </si>
  <si>
    <t>Kingston CDP, Washington</t>
  </si>
  <si>
    <t>1600000US5335940</t>
  </si>
  <si>
    <t>Kirkland city, Washington</t>
  </si>
  <si>
    <t>1600000US5336045</t>
  </si>
  <si>
    <t>Kittitas city, Washington</t>
  </si>
  <si>
    <t>1600000US5336115</t>
  </si>
  <si>
    <t>Klickitat CDP, Washington</t>
  </si>
  <si>
    <t>1600000US5336395</t>
  </si>
  <si>
    <t>Krupp town, Washington</t>
  </si>
  <si>
    <t>1600000US5336710</t>
  </si>
  <si>
    <t>La Center city, Washington</t>
  </si>
  <si>
    <t>1600000US5336745</t>
  </si>
  <si>
    <t>Lacey city, Washington</t>
  </si>
  <si>
    <t>1600000US5336780</t>
  </si>
  <si>
    <t>La Conner town, Washington</t>
  </si>
  <si>
    <t>1600000US5336850</t>
  </si>
  <si>
    <t>La Crosse town, Washington</t>
  </si>
  <si>
    <t>1600000US5337077</t>
  </si>
  <si>
    <t>Lake Bosworth CDP, Washington</t>
  </si>
  <si>
    <t>1600000US5337105</t>
  </si>
  <si>
    <t>Lake Cavanaugh CDP, Washington</t>
  </si>
  <si>
    <t>1600000US5337270</t>
  </si>
  <si>
    <t>Lake Forest Park city, Washington</t>
  </si>
  <si>
    <t>1600000US5337287</t>
  </si>
  <si>
    <t>Lake Goodwin CDP, Washington</t>
  </si>
  <si>
    <t>1600000US5337415</t>
  </si>
  <si>
    <t>Lake Ketchum CDP, Washington</t>
  </si>
  <si>
    <t>1600000US5337420</t>
  </si>
  <si>
    <t>Lakeland North CDP, Washington</t>
  </si>
  <si>
    <t>1600000US5337430</t>
  </si>
  <si>
    <t>Lakeland South CDP, Washington</t>
  </si>
  <si>
    <t>1600000US5337526</t>
  </si>
  <si>
    <t>Lake McMurray CDP, Washington</t>
  </si>
  <si>
    <t>1600000US5337538</t>
  </si>
  <si>
    <t>Lake Marcel-Stillwater CDP, Washington</t>
  </si>
  <si>
    <t>1600000US5337567</t>
  </si>
  <si>
    <t>Lake Morton-Berrydale CDP, Washington</t>
  </si>
  <si>
    <t>1600000US5337672</t>
  </si>
  <si>
    <t>Lake Roesiger CDP, Washington</t>
  </si>
  <si>
    <t>1600000US5337830</t>
  </si>
  <si>
    <t>Lake Shore CDP, Washington</t>
  </si>
  <si>
    <t>1600000US5337900</t>
  </si>
  <si>
    <t>Lake Stevens city, Washington</t>
  </si>
  <si>
    <t>1600000US5337926</t>
  </si>
  <si>
    <t>Lakeview CDP, Washington</t>
  </si>
  <si>
    <t>1600000US5338038</t>
  </si>
  <si>
    <t>Lakewood city, Washington</t>
  </si>
  <si>
    <t>1600000US5338215</t>
  </si>
  <si>
    <t>Lamont town, Washington</t>
  </si>
  <si>
    <t>1600000US5338355</t>
  </si>
  <si>
    <t>Langley city, Washington</t>
  </si>
  <si>
    <t>1600000US5338495</t>
  </si>
  <si>
    <t>Latah town, Washington</t>
  </si>
  <si>
    <t>1600000US5338815</t>
  </si>
  <si>
    <t>Lea Hill CDP, Washington</t>
  </si>
  <si>
    <t>1600000US5338845</t>
  </si>
  <si>
    <t>Leavenworth city, Washington</t>
  </si>
  <si>
    <t>1600000US5338880</t>
  </si>
  <si>
    <t>Lebam CDP, Washington</t>
  </si>
  <si>
    <t>1600000US5339212</t>
  </si>
  <si>
    <t>Lewisville CDP, Washington</t>
  </si>
  <si>
    <t>1600000US5339335</t>
  </si>
  <si>
    <t>Liberty Lake CDP, Washington</t>
  </si>
  <si>
    <t>1600000US5339510</t>
  </si>
  <si>
    <t>Lind town, Washington</t>
  </si>
  <si>
    <t>1600000US5339860</t>
  </si>
  <si>
    <t>Lochsloy CDP, Washington</t>
  </si>
  <si>
    <t>1600000US5340070</t>
  </si>
  <si>
    <t>Long Beach city, Washington</t>
  </si>
  <si>
    <t>1600000US5340245</t>
  </si>
  <si>
    <t>Longview city, Washington</t>
  </si>
  <si>
    <t>1600000US5340270</t>
  </si>
  <si>
    <t>Longview Heights CDP, Washington</t>
  </si>
  <si>
    <t>1600000US5340735</t>
  </si>
  <si>
    <t>Lyle CDP, Washington</t>
  </si>
  <si>
    <t>1600000US5340770</t>
  </si>
  <si>
    <t>Lyman town, Washington</t>
  </si>
  <si>
    <t>1600000US5340805</t>
  </si>
  <si>
    <t>Lynden city, Washington</t>
  </si>
  <si>
    <t>1600000US5340840</t>
  </si>
  <si>
    <t>Lynnwood city, Washington</t>
  </si>
  <si>
    <t>1600000US5340980</t>
  </si>
  <si>
    <t>Mabton city, Washington</t>
  </si>
  <si>
    <t>1600000US5341155</t>
  </si>
  <si>
    <t>McChord AFB CDP, Washington</t>
  </si>
  <si>
    <t>1600000US5341225</t>
  </si>
  <si>
    <t>McCleary city, Washington</t>
  </si>
  <si>
    <t>1600000US5341470</t>
  </si>
  <si>
    <t>Machias CDP, Washington</t>
  </si>
  <si>
    <t>1600000US5342275</t>
  </si>
  <si>
    <t>Malden town, Washington</t>
  </si>
  <si>
    <t>1600000US5342355</t>
  </si>
  <si>
    <t>Malone-Porter CDP, Washington</t>
  </si>
  <si>
    <t>1600000US5342415</t>
  </si>
  <si>
    <t>Maltby CDP, Washington</t>
  </si>
  <si>
    <t>1600000US5342450</t>
  </si>
  <si>
    <t>Manchester CDP, Washington</t>
  </si>
  <si>
    <t>1600000US5342800</t>
  </si>
  <si>
    <t>Mansfield town, Washington</t>
  </si>
  <si>
    <t>1600000US5343010</t>
  </si>
  <si>
    <t>Maple Falls CDP, Washington</t>
  </si>
  <si>
    <t>1600000US5343062</t>
  </si>
  <si>
    <t>Maple Heights-Lake Desire CDP, Washington</t>
  </si>
  <si>
    <t>1600000US5343150</t>
  </si>
  <si>
    <t>Maple Valley city, Washington</t>
  </si>
  <si>
    <t>1600000US5343325</t>
  </si>
  <si>
    <t>Marblemount CDP, Washington</t>
  </si>
  <si>
    <t>1600000US5343395</t>
  </si>
  <si>
    <t>Marcus town, Washington</t>
  </si>
  <si>
    <t>1600000US5343491</t>
  </si>
  <si>
    <t>Marietta-Alderwood CDP, Washington</t>
  </si>
  <si>
    <t>1600000US5343640</t>
  </si>
  <si>
    <t>Markham CDP, Washington</t>
  </si>
  <si>
    <t>1600000US5343762</t>
  </si>
  <si>
    <t>Marrowstone CDP, Washington</t>
  </si>
  <si>
    <t>1600000US5343815</t>
  </si>
  <si>
    <t>Martha Lake CDP, Washington</t>
  </si>
  <si>
    <t>1600000US5343885</t>
  </si>
  <si>
    <t>Maryhill CDP, Washington</t>
  </si>
  <si>
    <t>1600000US5343955</t>
  </si>
  <si>
    <t>Marysville city, Washington</t>
  </si>
  <si>
    <t>1600000US5344165</t>
  </si>
  <si>
    <t>Mattawa town, Washington</t>
  </si>
  <si>
    <t>1600000US5344260</t>
  </si>
  <si>
    <t>May Creek CDP, Washington</t>
  </si>
  <si>
    <t>1600000US5344620</t>
  </si>
  <si>
    <t>Meadow Glade CDP, Washington</t>
  </si>
  <si>
    <t>1600000US5344690</t>
  </si>
  <si>
    <t>Medical Lake city, Washington</t>
  </si>
  <si>
    <t>1600000US5344725</t>
  </si>
  <si>
    <t>Medina city, Washington</t>
  </si>
  <si>
    <t>1600000US5345005</t>
  </si>
  <si>
    <t>Mercer Island city, Washington</t>
  </si>
  <si>
    <t>1600000US5345180</t>
  </si>
  <si>
    <t>Mesa city, Washington</t>
  </si>
  <si>
    <t>1600000US5345285</t>
  </si>
  <si>
    <t>Metaline town, Washington</t>
  </si>
  <si>
    <t>1600000US5345320</t>
  </si>
  <si>
    <t>Metaline Falls town, Washington</t>
  </si>
  <si>
    <t>1600000US5345495</t>
  </si>
  <si>
    <t>Midland CDP, Washington</t>
  </si>
  <si>
    <t>1600000US5345865</t>
  </si>
  <si>
    <t>Mill Creek city, Washington</t>
  </si>
  <si>
    <t>1600000US5345915</t>
  </si>
  <si>
    <t>Mill Plain CDP, Washington</t>
  </si>
  <si>
    <t>1600000US5345985</t>
  </si>
  <si>
    <t>Millwood town, Washington</t>
  </si>
  <si>
    <t>1600000US5346020</t>
  </si>
  <si>
    <t>Milton city, Washington</t>
  </si>
  <si>
    <t>1600000US5346125</t>
  </si>
  <si>
    <t>Minnehaha CDP, Washington</t>
  </si>
  <si>
    <t>1600000US5346215</t>
  </si>
  <si>
    <t>Mirrormont CDP, Washington</t>
  </si>
  <si>
    <t>1600000US5346405</t>
  </si>
  <si>
    <t>Moclips CDP, Washington</t>
  </si>
  <si>
    <t>1600000US5346685</t>
  </si>
  <si>
    <t>Monroe city, Washington</t>
  </si>
  <si>
    <t>1600000US5346895</t>
  </si>
  <si>
    <t>Montesano city, Washington</t>
  </si>
  <si>
    <t>1600000US5347175</t>
  </si>
  <si>
    <t>Morton city, Washington</t>
  </si>
  <si>
    <t>1600000US5347245</t>
  </si>
  <si>
    <t>Moses Lake city, Washington</t>
  </si>
  <si>
    <t>1600000US5347280</t>
  </si>
  <si>
    <t>Moses Lake North CDP, Washington</t>
  </si>
  <si>
    <t>1600000US5347315</t>
  </si>
  <si>
    <t>Mossyrock city, Washington</t>
  </si>
  <si>
    <t>1600000US5347490</t>
  </si>
  <si>
    <t>Mountlake Terrace city, Washington</t>
  </si>
  <si>
    <t>1600000US5347560</t>
  </si>
  <si>
    <t>Mount Vernon city, Washington</t>
  </si>
  <si>
    <t>1600000US5347630</t>
  </si>
  <si>
    <t>Mount Vista CDP, Washington</t>
  </si>
  <si>
    <t>1600000US5347665</t>
  </si>
  <si>
    <t>Moxee city, Washington</t>
  </si>
  <si>
    <t>1600000US5347735</t>
  </si>
  <si>
    <t>Mukilteo city, Washington</t>
  </si>
  <si>
    <t>1600000US5347805</t>
  </si>
  <si>
    <t>Naches town, Washington</t>
  </si>
  <si>
    <t>1600000US5347980</t>
  </si>
  <si>
    <t>Napavine city, Washington</t>
  </si>
  <si>
    <t>1600000US5348015</t>
  </si>
  <si>
    <t>Naselle CDP, Washington</t>
  </si>
  <si>
    <t>1600000US5348225</t>
  </si>
  <si>
    <t>Navy Yard City CDP, Washington</t>
  </si>
  <si>
    <t>1600000US5348295</t>
  </si>
  <si>
    <t>Neah Bay CDP, Washington</t>
  </si>
  <si>
    <t>1600000US5348330</t>
  </si>
  <si>
    <t>Neilton CDP, Washington</t>
  </si>
  <si>
    <t>1600000US5348540</t>
  </si>
  <si>
    <t>Nespelem town, Washington</t>
  </si>
  <si>
    <t>1600000US5348550</t>
  </si>
  <si>
    <t>Nespelem Community CDP, Washington</t>
  </si>
  <si>
    <t>1600000US5348645</t>
  </si>
  <si>
    <t>Newcastle city, Washington</t>
  </si>
  <si>
    <t>1600000US5348820</t>
  </si>
  <si>
    <t>Newport city, Washington</t>
  </si>
  <si>
    <t>1600000US5349193</t>
  </si>
  <si>
    <t>Nisqually Indian Community CDP, Washington</t>
  </si>
  <si>
    <t>1600000US5349275</t>
  </si>
  <si>
    <t>Nooksack city, Washington</t>
  </si>
  <si>
    <t>1600000US5349415</t>
  </si>
  <si>
    <t>Normandy Park city, Washington</t>
  </si>
  <si>
    <t>1600000US5349485</t>
  </si>
  <si>
    <t>North Bend city, Washington</t>
  </si>
  <si>
    <t>1600000US5349555</t>
  </si>
  <si>
    <t>North Bonneville city, Washington</t>
  </si>
  <si>
    <t>1600000US5349665</t>
  </si>
  <si>
    <t>North Creek CDP, Washington</t>
  </si>
  <si>
    <t>1600000US5349992</t>
  </si>
  <si>
    <t>North Marysville CDP, Washington</t>
  </si>
  <si>
    <t>1600000US5350007</t>
  </si>
  <si>
    <t>North Omak CDP, Washington</t>
  </si>
  <si>
    <t>1600000US5350045</t>
  </si>
  <si>
    <t>Northport town, Washington</t>
  </si>
  <si>
    <t>1600000US5350175</t>
  </si>
  <si>
    <t>North Stanwood CDP, Washington</t>
  </si>
  <si>
    <t>1600000US5350183</t>
  </si>
  <si>
    <t>North Sultan CDP, Washington</t>
  </si>
  <si>
    <t>1600000US5350191</t>
  </si>
  <si>
    <t>Northwest Snohomish CDP, Washington</t>
  </si>
  <si>
    <t>1600000US5350210</t>
  </si>
  <si>
    <t>North Yelm CDP, Washington</t>
  </si>
  <si>
    <t>1600000US5350325</t>
  </si>
  <si>
    <t>Oakesdale town, Washington</t>
  </si>
  <si>
    <t>1600000US5350360</t>
  </si>
  <si>
    <t>Oak Harbor city, Washington</t>
  </si>
  <si>
    <t>1600000US5350430</t>
  </si>
  <si>
    <t>Oakville city, Washington</t>
  </si>
  <si>
    <t>1600000US5350500</t>
  </si>
  <si>
    <t>Ocean City CDP, Washington</t>
  </si>
  <si>
    <t>1600000US5350535</t>
  </si>
  <si>
    <t>Ocean Park CDP, Washington</t>
  </si>
  <si>
    <t>1600000US5350570</t>
  </si>
  <si>
    <t>Ocean Shores city, Washington</t>
  </si>
  <si>
    <t>1600000US5350745</t>
  </si>
  <si>
    <t>Odessa town, Washington</t>
  </si>
  <si>
    <t>1600000US5350920</t>
  </si>
  <si>
    <t>Okanogan city, Washington</t>
  </si>
  <si>
    <t>1600000US5351300</t>
  </si>
  <si>
    <t>Olympia city, Washington</t>
  </si>
  <si>
    <t>1600000US5351340</t>
  </si>
  <si>
    <t>Omak city, Washington</t>
  </si>
  <si>
    <t>1600000US5351515</t>
  </si>
  <si>
    <t>Opportunity CDP, Washington</t>
  </si>
  <si>
    <t>1600000US5351795</t>
  </si>
  <si>
    <t>Orchards CDP, Washington</t>
  </si>
  <si>
    <t>1600000US5351970</t>
  </si>
  <si>
    <t>Oroville city, Washington</t>
  </si>
  <si>
    <t>1600000US5352005</t>
  </si>
  <si>
    <t>Orting city, Washington</t>
  </si>
  <si>
    <t>1600000US5352110</t>
  </si>
  <si>
    <t>Oso CDP, Washington</t>
  </si>
  <si>
    <t>1600000US5352215</t>
  </si>
  <si>
    <t>Othello city, Washington</t>
  </si>
  <si>
    <t>1600000US5352267</t>
  </si>
  <si>
    <t>Otis Orchards-East Farms CDP, Washington</t>
  </si>
  <si>
    <t>1600000US5352380</t>
  </si>
  <si>
    <t>Oyehut-Hogans Corner CDP, Washington</t>
  </si>
  <si>
    <t>1600000US5352495</t>
  </si>
  <si>
    <t>Pacific city, Washington</t>
  </si>
  <si>
    <t>1600000US5352765</t>
  </si>
  <si>
    <t>Paine Field-Lake Stickney CDP, Washington</t>
  </si>
  <si>
    <t>1600000US5352950</t>
  </si>
  <si>
    <t>Palouse city, Washington</t>
  </si>
  <si>
    <t>1600000US5353335</t>
  </si>
  <si>
    <t>Parkland CDP, Washington</t>
  </si>
  <si>
    <t>1600000US5353440</t>
  </si>
  <si>
    <t>Parkwood CDP, Washington</t>
  </si>
  <si>
    <t>1600000US5353545</t>
  </si>
  <si>
    <t>Pasco city, Washington</t>
  </si>
  <si>
    <t>1600000US5353720</t>
  </si>
  <si>
    <t>Pateros city, Washington</t>
  </si>
  <si>
    <t>1600000US5353800</t>
  </si>
  <si>
    <t>Peaceful Valley CDP, Washington</t>
  </si>
  <si>
    <t>1600000US5353930</t>
  </si>
  <si>
    <t>Pe Ell town, Washington</t>
  </si>
  <si>
    <t>1600000US5354215</t>
  </si>
  <si>
    <t>Picnic Point-North Lynnwood CDP, Washington</t>
  </si>
  <si>
    <t>1600000US5355120</t>
  </si>
  <si>
    <t>Pomeroy city, Washington</t>
  </si>
  <si>
    <t>1600000US5355365</t>
  </si>
  <si>
    <t>Port Angeles city, Washington</t>
  </si>
  <si>
    <t>1600000US5355400</t>
  </si>
  <si>
    <t>Port Angeles East CDP, Washington</t>
  </si>
  <si>
    <t>1600000US5355620</t>
  </si>
  <si>
    <t>Port Hadlock-Irondale CDP, Washington</t>
  </si>
  <si>
    <t>1600000US5355645</t>
  </si>
  <si>
    <t>Port Ludlow CDP, Washington</t>
  </si>
  <si>
    <t>1600000US5355785</t>
  </si>
  <si>
    <t>Port Orchard city, Washington</t>
  </si>
  <si>
    <t>1600000US5355855</t>
  </si>
  <si>
    <t>Port Townsend city, Washington</t>
  </si>
  <si>
    <t>1600000US5355995</t>
  </si>
  <si>
    <t>Poulsbo city, Washington</t>
  </si>
  <si>
    <t>1600000US5356170</t>
  </si>
  <si>
    <t>Prairie Ridge CDP, Washington</t>
  </si>
  <si>
    <t>1600000US5356240</t>
  </si>
  <si>
    <t>Prescott town, Washington</t>
  </si>
  <si>
    <t>1600000US5356304</t>
  </si>
  <si>
    <t>Priest Point CDP, Washington</t>
  </si>
  <si>
    <t>1600000US5356450</t>
  </si>
  <si>
    <t>Prosser city, Washington</t>
  </si>
  <si>
    <t>1600000US5356625</t>
  </si>
  <si>
    <t>Pullman city, Washington</t>
  </si>
  <si>
    <t>1600000US5356695</t>
  </si>
  <si>
    <t>Puyallup city, Washington</t>
  </si>
  <si>
    <t>1600000US5356975</t>
  </si>
  <si>
    <t>Quilcene CDP, Washington</t>
  </si>
  <si>
    <t>1600000US5357115</t>
  </si>
  <si>
    <t>Quincy city, Washington</t>
  </si>
  <si>
    <t>1600000US5357220</t>
  </si>
  <si>
    <t>Rainier town, Washington</t>
  </si>
  <si>
    <t>1600000US5357395</t>
  </si>
  <si>
    <t>Ravensdale CDP, Washington</t>
  </si>
  <si>
    <t>1600000US5357430</t>
  </si>
  <si>
    <t>Raymond city, Washington</t>
  </si>
  <si>
    <t>1600000US5357465</t>
  </si>
  <si>
    <t>Reardan town, Washington</t>
  </si>
  <si>
    <t>1600000US5357535</t>
  </si>
  <si>
    <t>Redmond city, Washington</t>
  </si>
  <si>
    <t>1600000US5357745</t>
  </si>
  <si>
    <t>Renton city, Washington</t>
  </si>
  <si>
    <t>1600000US5357850</t>
  </si>
  <si>
    <t>Republic city, Washington</t>
  </si>
  <si>
    <t>1600000US5358235</t>
  </si>
  <si>
    <t>Richland city, Washington</t>
  </si>
  <si>
    <t>1600000US5358410</t>
  </si>
  <si>
    <t>Ridgefield city, Washington</t>
  </si>
  <si>
    <t>1600000US5358725</t>
  </si>
  <si>
    <t>Ritzville city, Washington</t>
  </si>
  <si>
    <t>1600000US5358742</t>
  </si>
  <si>
    <t>Riverbend CDP, Washington</t>
  </si>
  <si>
    <t>1600000US5358777</t>
  </si>
  <si>
    <t>River Road CDP, Washington</t>
  </si>
  <si>
    <t>1600000US5358795</t>
  </si>
  <si>
    <t>Riverside town, Washington</t>
  </si>
  <si>
    <t>1600000US5358878</t>
  </si>
  <si>
    <t>Riverton-Boulevard Park CDP, Washington</t>
  </si>
  <si>
    <t>1600000US5359110</t>
  </si>
  <si>
    <t>Rochester CDP, Washington</t>
  </si>
  <si>
    <t>1600000US5359145</t>
  </si>
  <si>
    <t>Rockford town, Washington</t>
  </si>
  <si>
    <t>1600000US5359180</t>
  </si>
  <si>
    <t>Rock Island city, Washington</t>
  </si>
  <si>
    <t>1600000US5359250</t>
  </si>
  <si>
    <t>Rockport CDP, Washington</t>
  </si>
  <si>
    <t>1600000US5359635</t>
  </si>
  <si>
    <t>Ronald CDP, Washington</t>
  </si>
  <si>
    <t>1600000US5359705</t>
  </si>
  <si>
    <t>Roosevelt CDP, Washington</t>
  </si>
  <si>
    <t>1600000US5359775</t>
  </si>
  <si>
    <t>Rosalia town, Washington</t>
  </si>
  <si>
    <t>1600000US5360055</t>
  </si>
  <si>
    <t>Roslyn city, Washington</t>
  </si>
  <si>
    <t>1600000US5360160</t>
  </si>
  <si>
    <t>Roy city, Washington</t>
  </si>
  <si>
    <t>1600000US5360230</t>
  </si>
  <si>
    <t>Royal City city, Washington</t>
  </si>
  <si>
    <t>1600000US5360510</t>
  </si>
  <si>
    <t>Ruston town, Washington</t>
  </si>
  <si>
    <t>1600000US5360860</t>
  </si>
  <si>
    <t>St. John town, Washington</t>
  </si>
  <si>
    <t>1600000US5361000</t>
  </si>
  <si>
    <t>Salmon Creek CDP, Washington</t>
  </si>
  <si>
    <t>1600000US5361115</t>
  </si>
  <si>
    <t>Sammamish city, Washington</t>
  </si>
  <si>
    <t>1600000US5361350</t>
  </si>
  <si>
    <t>Satsop CDP, Washington</t>
  </si>
  <si>
    <t>1600000US5361385</t>
  </si>
  <si>
    <t>Satus CDP, Washington</t>
  </si>
  <si>
    <t>1600000US5362288</t>
  </si>
  <si>
    <t>SeaTac city, Washington</t>
  </si>
  <si>
    <t>1600000US5363000</t>
  </si>
  <si>
    <t>Seattle city, Washington</t>
  </si>
  <si>
    <t>1600000US5363052</t>
  </si>
  <si>
    <t>Seattle Hill-Silver Firs CDP, Washington</t>
  </si>
  <si>
    <t>1600000US5363210</t>
  </si>
  <si>
    <t>Sedro-Woolley city, Washington</t>
  </si>
  <si>
    <t>1600000US5363280</t>
  </si>
  <si>
    <t>Selah city, Washington</t>
  </si>
  <si>
    <t>1600000US5363385</t>
  </si>
  <si>
    <t>Sequim city, Washington</t>
  </si>
  <si>
    <t>1600000US5363550</t>
  </si>
  <si>
    <t>Shaker Church CDP, Washington</t>
  </si>
  <si>
    <t>1600000US5363735</t>
  </si>
  <si>
    <t>Shelton city, Washington</t>
  </si>
  <si>
    <t>1600000US5363960</t>
  </si>
  <si>
    <t>Shoreline city, Washington</t>
  </si>
  <si>
    <t>1600000US5364190</t>
  </si>
  <si>
    <t>Silvana CDP, Washington</t>
  </si>
  <si>
    <t>1600000US5364365</t>
  </si>
  <si>
    <t>Silverdale CDP, Washington</t>
  </si>
  <si>
    <t>1600000US5364775</t>
  </si>
  <si>
    <t>Skokomish CDP, Washington</t>
  </si>
  <si>
    <t>1600000US5364855</t>
  </si>
  <si>
    <t>Skykomish town, Washington</t>
  </si>
  <si>
    <t>1600000US5364995</t>
  </si>
  <si>
    <t>Smokey Point CDP, Washington</t>
  </si>
  <si>
    <t>1600000US5365170</t>
  </si>
  <si>
    <t>Snohomish city, Washington</t>
  </si>
  <si>
    <t>1600000US5365205</t>
  </si>
  <si>
    <t>Snoqualmie city, Washington</t>
  </si>
  <si>
    <t>1600000US5365275</t>
  </si>
  <si>
    <t>Snoqualmie Pass CDP, Washington</t>
  </si>
  <si>
    <t>1600000US5365345</t>
  </si>
  <si>
    <t>Soap Lake city, Washington</t>
  </si>
  <si>
    <t>1600000US5365625</t>
  </si>
  <si>
    <t>South Bend city, Washington</t>
  </si>
  <si>
    <t>1600000US5365765</t>
  </si>
  <si>
    <t>South Cle Elum town, Washington</t>
  </si>
  <si>
    <t>1600000US5365922</t>
  </si>
  <si>
    <t>South Hill CDP, Washington</t>
  </si>
  <si>
    <t>1600000US5366045</t>
  </si>
  <si>
    <t>South Prairie town, Washington</t>
  </si>
  <si>
    <t>1600000US5366185</t>
  </si>
  <si>
    <t>South Wenatchee CDP, Washington</t>
  </si>
  <si>
    <t>1600000US5366255</t>
  </si>
  <si>
    <t>Spanaway CDP, Washington</t>
  </si>
  <si>
    <t>1600000US5366290</t>
  </si>
  <si>
    <t>Spangle town, Washington</t>
  </si>
  <si>
    <t>1600000US5367000</t>
  </si>
  <si>
    <t>Spokane city, Washington</t>
  </si>
  <si>
    <t>1600000US5367175</t>
  </si>
  <si>
    <t>Sprague city, Washington</t>
  </si>
  <si>
    <t>1600000US5367210</t>
  </si>
  <si>
    <t>Springdale town, Washington</t>
  </si>
  <si>
    <t>1600000US5367455</t>
  </si>
  <si>
    <t>Stanwood city, Washington</t>
  </si>
  <si>
    <t>1600000US5367490</t>
  </si>
  <si>
    <t>Starbuck town, Washington</t>
  </si>
  <si>
    <t>1600000US5367595</t>
  </si>
  <si>
    <t>Startup CDP, Washington</t>
  </si>
  <si>
    <t>1600000US5367770</t>
  </si>
  <si>
    <t>Steilacoom town, Washington</t>
  </si>
  <si>
    <t>1600000US5367875</t>
  </si>
  <si>
    <t>Stevenson city, Washington</t>
  </si>
  <si>
    <t>1600000US5368025</t>
  </si>
  <si>
    <t>Stimson Crossing CDP, Washington</t>
  </si>
  <si>
    <t>1600000US5368200</t>
  </si>
  <si>
    <t>Sudden Valley CDP, Washington</t>
  </si>
  <si>
    <t>1600000US5368260</t>
  </si>
  <si>
    <t>Sultan city, Washington</t>
  </si>
  <si>
    <t>1600000US5368330</t>
  </si>
  <si>
    <t>Sumas city, Washington</t>
  </si>
  <si>
    <t>1600000US5368365</t>
  </si>
  <si>
    <t>Summit CDP, Washington</t>
  </si>
  <si>
    <t>1600000US5368417</t>
  </si>
  <si>
    <t>Summitview CDP, Washington</t>
  </si>
  <si>
    <t>1600000US5368435</t>
  </si>
  <si>
    <t>Sumner city, Washington</t>
  </si>
  <si>
    <t>1600000US5368750</t>
  </si>
  <si>
    <t>Sunnyside city, Washington</t>
  </si>
  <si>
    <t>1600000US5368785</t>
  </si>
  <si>
    <t>Sunnyslope CDP, Washington</t>
  </si>
  <si>
    <t>1600000US5369170</t>
  </si>
  <si>
    <t>Suquamish CDP, Washington</t>
  </si>
  <si>
    <t>1600000US5370000</t>
  </si>
  <si>
    <t>Tacoma city, Washington</t>
  </si>
  <si>
    <t>1600000US5370175</t>
  </si>
  <si>
    <t>Taholah CDP, Washington</t>
  </si>
  <si>
    <t>1600000US5370297</t>
  </si>
  <si>
    <t>Tanglewilde-Thompson Place CDP, Washington</t>
  </si>
  <si>
    <t>1600000US5370315</t>
  </si>
  <si>
    <t>Tanner CDP, Washington</t>
  </si>
  <si>
    <t>1600000US5370560</t>
  </si>
  <si>
    <t>Tekoa city, Washington</t>
  </si>
  <si>
    <t>1600000US5370630</t>
  </si>
  <si>
    <t>Tenino city, Washington</t>
  </si>
  <si>
    <t>1600000US5370805</t>
  </si>
  <si>
    <t>Terrace Heights CDP, Washington</t>
  </si>
  <si>
    <t>1600000US5371225</t>
  </si>
  <si>
    <t>Thorp CDP, Washington</t>
  </si>
  <si>
    <t>1600000US5371330</t>
  </si>
  <si>
    <t>Three Lakes CDP, Washington</t>
  </si>
  <si>
    <t>1600000US5371400</t>
  </si>
  <si>
    <t>Tieton town, Washington</t>
  </si>
  <si>
    <t>1600000US5371680</t>
  </si>
  <si>
    <t>Tokeland CDP, Washington</t>
  </si>
  <si>
    <t>1600000US5371785</t>
  </si>
  <si>
    <t>Toledo city, Washington</t>
  </si>
  <si>
    <t>1600000US5371890</t>
  </si>
  <si>
    <t>Tonasket city, Washington</t>
  </si>
  <si>
    <t>1600000US5371960</t>
  </si>
  <si>
    <t>Toppenish city, Washington</t>
  </si>
  <si>
    <t>1600000US5372030</t>
  </si>
  <si>
    <t>Touchet CDP, Washington</t>
  </si>
  <si>
    <t>1600000US5372170</t>
  </si>
  <si>
    <t>Town and Country CDP, Washington</t>
  </si>
  <si>
    <t>1600000US5372205</t>
  </si>
  <si>
    <t>Tracyton CDP, Washington</t>
  </si>
  <si>
    <t>1600000US5372310</t>
  </si>
  <si>
    <t>Trentwood CDP, Washington</t>
  </si>
  <si>
    <t>1600000US5372450</t>
  </si>
  <si>
    <t>Trout Lake CDP, Washington</t>
  </si>
  <si>
    <t>1600000US5372625</t>
  </si>
  <si>
    <t>Tukwila city, Washington</t>
  </si>
  <si>
    <t>1600000US5372705</t>
  </si>
  <si>
    <t>Tulalip Bay CDP, Washington</t>
  </si>
  <si>
    <t>1600000US5372905</t>
  </si>
  <si>
    <t>Tumwater city, Washington</t>
  </si>
  <si>
    <t>1600000US5373080</t>
  </si>
  <si>
    <t>Twisp town, Washington</t>
  </si>
  <si>
    <t>1600000US5373290</t>
  </si>
  <si>
    <t>Union Gap city, Washington</t>
  </si>
  <si>
    <t>1600000US5373307</t>
  </si>
  <si>
    <t>Union Hill-Novelty Hill CDP, Washington</t>
  </si>
  <si>
    <t>1600000US5373360</t>
  </si>
  <si>
    <t>Uniontown town, Washington</t>
  </si>
  <si>
    <t>1600000US5373465</t>
  </si>
  <si>
    <t>University Place city, Washington</t>
  </si>
  <si>
    <t>1600000US5373780</t>
  </si>
  <si>
    <t>Vader city, Washington</t>
  </si>
  <si>
    <t>1600000US5374060</t>
  </si>
  <si>
    <t>Vancouver city, Washington</t>
  </si>
  <si>
    <t>1600000US5374200</t>
  </si>
  <si>
    <t>Vantage CDP, Washington</t>
  </si>
  <si>
    <t>1600000US5374305</t>
  </si>
  <si>
    <t>Vashon CDP, Washington</t>
  </si>
  <si>
    <t>1600000US5374585</t>
  </si>
  <si>
    <t>Venersborg CDP, Washington</t>
  </si>
  <si>
    <t>1600000US5374725</t>
  </si>
  <si>
    <t>Veradale CDP, Washington</t>
  </si>
  <si>
    <t>1600000US5374760</t>
  </si>
  <si>
    <t>Verlot CDP, Washington</t>
  </si>
  <si>
    <t>1600000US5375565</t>
  </si>
  <si>
    <t>Waitsburg city, Washington</t>
  </si>
  <si>
    <t>1600000US5375775</t>
  </si>
  <si>
    <t>Walla Walla city, Washington</t>
  </si>
  <si>
    <t>1600000US5375810</t>
  </si>
  <si>
    <t>Walla Walla East CDP, Washington</t>
  </si>
  <si>
    <t>1600000US5375905</t>
  </si>
  <si>
    <t>Waller CDP, Washington</t>
  </si>
  <si>
    <t>1600000US5375985</t>
  </si>
  <si>
    <t>Wallula CDP, Washington</t>
  </si>
  <si>
    <t>1600000US5376055</t>
  </si>
  <si>
    <t>Walnut Grove CDP, Washington</t>
  </si>
  <si>
    <t>1600000US5376125</t>
  </si>
  <si>
    <t>Wapato city, Washington</t>
  </si>
  <si>
    <t>1600000US5376160</t>
  </si>
  <si>
    <t>Warden city, Washington</t>
  </si>
  <si>
    <t>1600000US5376195</t>
  </si>
  <si>
    <t>Warm Beach CDP, Washington</t>
  </si>
  <si>
    <t>1600000US5376405</t>
  </si>
  <si>
    <t>Washougal city, Washington</t>
  </si>
  <si>
    <t>1600000US5376440</t>
  </si>
  <si>
    <t>Washtucna town, Washington</t>
  </si>
  <si>
    <t>1600000US5376510</t>
  </si>
  <si>
    <t>Waterville town, Washington</t>
  </si>
  <si>
    <t>1600000US5376720</t>
  </si>
  <si>
    <t>Waverly town, Washington</t>
  </si>
  <si>
    <t>1600000US5376800</t>
  </si>
  <si>
    <t>Weallup Lake CDP, Washington</t>
  </si>
  <si>
    <t>1600000US5377105</t>
  </si>
  <si>
    <t>Wenatchee city, Washington</t>
  </si>
  <si>
    <t>1600000US5377297</t>
  </si>
  <si>
    <t>West Clarkston-Highland CDP, Washington</t>
  </si>
  <si>
    <t>1600000US5377535</t>
  </si>
  <si>
    <t>West Lake Sammamish CDP, Washington</t>
  </si>
  <si>
    <t>1600000US5377542</t>
  </si>
  <si>
    <t>West Lake Stevens CDP, Washington</t>
  </si>
  <si>
    <t>1600000US5377547</t>
  </si>
  <si>
    <t>West Longview CDP, Washington</t>
  </si>
  <si>
    <t>1600000US5377612</t>
  </si>
  <si>
    <t>West Pasco CDP, Washington</t>
  </si>
  <si>
    <t>1600000US5377630</t>
  </si>
  <si>
    <t>Westport city, Washington</t>
  </si>
  <si>
    <t>1600000US5377665</t>
  </si>
  <si>
    <t>West Richland city, Washington</t>
  </si>
  <si>
    <t>1600000US5377745</t>
  </si>
  <si>
    <t>West Side Highway CDP, Washington</t>
  </si>
  <si>
    <t>1600000US5377885</t>
  </si>
  <si>
    <t>West Valley CDP, Washington</t>
  </si>
  <si>
    <t>1600000US5377910</t>
  </si>
  <si>
    <t>West Wenatchee CDP, Washington</t>
  </si>
  <si>
    <t>1600000US5378225</t>
  </si>
  <si>
    <t>White Center CDP, Washington</t>
  </si>
  <si>
    <t>1600000US5378330</t>
  </si>
  <si>
    <t>White Salmon city, Washington</t>
  </si>
  <si>
    <t>1600000US5378365</t>
  </si>
  <si>
    <t>White Swan CDP, Washington</t>
  </si>
  <si>
    <t>1600000US5378680</t>
  </si>
  <si>
    <t>Wilbur town, Washington</t>
  </si>
  <si>
    <t>1600000US5378925</t>
  </si>
  <si>
    <t>Wilkeson town, Washington</t>
  </si>
  <si>
    <t>1600000US5379135</t>
  </si>
  <si>
    <t>Wilson Creek town, Washington</t>
  </si>
  <si>
    <t>1600000US5379275</t>
  </si>
  <si>
    <t>Winlock city, Washington</t>
  </si>
  <si>
    <t>1600000US5379380</t>
  </si>
  <si>
    <t>Winthrop town, Washington</t>
  </si>
  <si>
    <t>1600000US5379485</t>
  </si>
  <si>
    <t>Wishram CDP, Washington</t>
  </si>
  <si>
    <t>1600000US5379590</t>
  </si>
  <si>
    <t>Woodinville city, Washington</t>
  </si>
  <si>
    <t>1600000US5379625</t>
  </si>
  <si>
    <t>Woodland city, Washington</t>
  </si>
  <si>
    <t>1600000US5379825</t>
  </si>
  <si>
    <t>Woods Creek CDP, Washington</t>
  </si>
  <si>
    <t>1600000US5379835</t>
  </si>
  <si>
    <t>Woodway city, Washington</t>
  </si>
  <si>
    <t>1600000US5379975</t>
  </si>
  <si>
    <t>Yacolt town, Washington</t>
  </si>
  <si>
    <t>1600000US5380010</t>
  </si>
  <si>
    <t>Yakima city, Washington</t>
  </si>
  <si>
    <t>1600000US5380150</t>
  </si>
  <si>
    <t>Yarrow Point town, Washington</t>
  </si>
  <si>
    <t>1600000US5380220</t>
  </si>
  <si>
    <t>Yelm city, Washington</t>
  </si>
  <si>
    <t>1600000US5380500</t>
  </si>
  <si>
    <t>Zillah city, Washington</t>
  </si>
  <si>
    <t>Id</t>
  </si>
  <si>
    <t>Id2</t>
  </si>
  <si>
    <t>Geography</t>
  </si>
  <si>
    <t>GEO.id</t>
  </si>
  <si>
    <t>GEO.id2</t>
  </si>
  <si>
    <t>Total</t>
  </si>
  <si>
    <t>AA</t>
  </si>
  <si>
    <t>AI</t>
  </si>
  <si>
    <t>PI</t>
  </si>
  <si>
    <t>Total 2+</t>
  </si>
  <si>
    <t>AA/AI</t>
  </si>
  <si>
    <t>AA/PI</t>
  </si>
  <si>
    <t>AI/PI</t>
  </si>
  <si>
    <t>AA/AI/PI</t>
  </si>
  <si>
    <t>Total 4 Races</t>
  </si>
  <si>
    <t>Total 5 Races</t>
  </si>
  <si>
    <t>Total 6 Races</t>
  </si>
  <si>
    <t>Total 2 Races</t>
  </si>
  <si>
    <t>Total 3 Races</t>
  </si>
  <si>
    <t>WH/AA/AI/AS/PI/OT</t>
  </si>
  <si>
    <t>Total 1 Race</t>
  </si>
  <si>
    <t>WH</t>
  </si>
  <si>
    <t>AS</t>
  </si>
  <si>
    <t>OT</t>
  </si>
  <si>
    <t>WH/AA</t>
  </si>
  <si>
    <t>WH/AI</t>
  </si>
  <si>
    <t>WH/AS</t>
  </si>
  <si>
    <t>WH/PI</t>
  </si>
  <si>
    <t>WH/OT</t>
  </si>
  <si>
    <t>AA/AS</t>
  </si>
  <si>
    <t>AA/OT</t>
  </si>
  <si>
    <t>AI/AS</t>
  </si>
  <si>
    <t>AI/OT</t>
  </si>
  <si>
    <t>AS/PI</t>
  </si>
  <si>
    <t>AS/OT</t>
  </si>
  <si>
    <t>PI/OT</t>
  </si>
  <si>
    <t>WH/AA/AI</t>
  </si>
  <si>
    <t>WH/AA/AS</t>
  </si>
  <si>
    <t>WH/AA/PI</t>
  </si>
  <si>
    <t>WH/AA/OT</t>
  </si>
  <si>
    <t>WH/AI/AS</t>
  </si>
  <si>
    <t>WH/AI/PI</t>
  </si>
  <si>
    <t>WH/AI/OT</t>
  </si>
  <si>
    <t>WH/AS/PI</t>
  </si>
  <si>
    <t>WH/AS/OT</t>
  </si>
  <si>
    <t>WH/PI/OT</t>
  </si>
  <si>
    <t>AA/AI/AS</t>
  </si>
  <si>
    <t>AA/AI/OT</t>
  </si>
  <si>
    <t>AA/AS/PI</t>
  </si>
  <si>
    <t>AA/AS/OT</t>
  </si>
  <si>
    <t>AA/PI/OT</t>
  </si>
  <si>
    <t>AI/AS/PI</t>
  </si>
  <si>
    <t>AI/AS/OT</t>
  </si>
  <si>
    <t>AI/PI/OT</t>
  </si>
  <si>
    <t>AS/PI/OT</t>
  </si>
  <si>
    <t>WH/AA/AI/AS</t>
  </si>
  <si>
    <t>WH/AA/AI/PI</t>
  </si>
  <si>
    <t>WH/AA/AI/OT</t>
  </si>
  <si>
    <t>WH/AA/AS/PI</t>
  </si>
  <si>
    <t>WH/AA/AS/OT</t>
  </si>
  <si>
    <t>WH/AA/PI/OT</t>
  </si>
  <si>
    <t>WH/AI/AS/PI</t>
  </si>
  <si>
    <t>WH/AI/AS/OT</t>
  </si>
  <si>
    <t>WH/AI/PI/OT</t>
  </si>
  <si>
    <t>WH/AS/PI/OT</t>
  </si>
  <si>
    <t>AA/AI/AS/PI</t>
  </si>
  <si>
    <t>AA/AI/AS/OT</t>
  </si>
  <si>
    <t>AA/AI/PI/OT</t>
  </si>
  <si>
    <t>AA/AS/PI/OT</t>
  </si>
  <si>
    <t>AI/AS/PI/OT</t>
  </si>
  <si>
    <t>WH/AA/AI/AS/PI</t>
  </si>
  <si>
    <t>WH/AA/AI/AS/OT</t>
  </si>
  <si>
    <t>WH/AA/AI/PI/OT</t>
  </si>
  <si>
    <t>WH/AA/AS/PI/OT</t>
  </si>
  <si>
    <t>WH/AI/AS/PI/OT</t>
  </si>
  <si>
    <t>AA/AI/AS/PI/OT</t>
  </si>
  <si>
    <t>1600000US5300380</t>
  </si>
  <si>
    <t>Addy CDP, Washington</t>
  </si>
  <si>
    <t>1600000US5301045</t>
  </si>
  <si>
    <t>Alder CDP, Washington</t>
  </si>
  <si>
    <t>1600000US5301150</t>
  </si>
  <si>
    <t>Alderton CDP, Washington</t>
  </si>
  <si>
    <t>1600000US5301430</t>
  </si>
  <si>
    <t>Allyn CDP, Washington</t>
  </si>
  <si>
    <t>1600000US5301745</t>
  </si>
  <si>
    <t>Altoona CDP, Washington</t>
  </si>
  <si>
    <t>1600000US5301780</t>
  </si>
  <si>
    <t>Amanda Park CDP, Washington</t>
  </si>
  <si>
    <t>1600000US5302060</t>
  </si>
  <si>
    <t>Anderson Island CDP, Washington</t>
  </si>
  <si>
    <t>1600000US5304100</t>
  </si>
  <si>
    <t>Bangor Base CDP, Washington</t>
  </si>
  <si>
    <t>1600000US5304347</t>
  </si>
  <si>
    <t>Barney's Junction CDP, Washington</t>
  </si>
  <si>
    <t>1600000US5304370</t>
  </si>
  <si>
    <t>Barstow CDP, Washington</t>
  </si>
  <si>
    <t>1600000US5305140</t>
  </si>
  <si>
    <t>Belfair CDP, Washington</t>
  </si>
  <si>
    <t>1600000US5305735</t>
  </si>
  <si>
    <t>Bethel CDP, Washington</t>
  </si>
  <si>
    <t>1600000US5307390</t>
  </si>
  <si>
    <t>Bothell East CDP, Washington</t>
  </si>
  <si>
    <t>1600000US5307395</t>
  </si>
  <si>
    <t>Bothell West CDP, Washington</t>
  </si>
  <si>
    <t>1600000US5307397</t>
  </si>
  <si>
    <t>Boulevard Park CDP, Washington</t>
  </si>
  <si>
    <t>1600000US5307485</t>
  </si>
  <si>
    <t>Boyds CDP, Washington</t>
  </si>
  <si>
    <t>1600000US5308335</t>
  </si>
  <si>
    <t>Browns Point CDP, Washington</t>
  </si>
  <si>
    <t>1600000US5308500</t>
  </si>
  <si>
    <t>Bryant CDP, Washington</t>
  </si>
  <si>
    <t>1600000US5308640</t>
  </si>
  <si>
    <t>Buena CDP, Washington</t>
  </si>
  <si>
    <t>1600000US5308770</t>
  </si>
  <si>
    <t>Bunk Foss CDP, Washington</t>
  </si>
  <si>
    <t>1600000US5308885</t>
  </si>
  <si>
    <t>Burley CDP, Washington</t>
  </si>
  <si>
    <t>1600000US5309810</t>
  </si>
  <si>
    <t>Canterwood CDP, Washington</t>
  </si>
  <si>
    <t>1600000US5309820</t>
  </si>
  <si>
    <t>Canyon Creek CDP, Washington</t>
  </si>
  <si>
    <t>1600000US5310320</t>
  </si>
  <si>
    <t>Carson CDP, Washington</t>
  </si>
  <si>
    <t>1600000US5310645</t>
  </si>
  <si>
    <t>Cavalero CDP, Washington</t>
  </si>
  <si>
    <t>1600000US5311325</t>
  </si>
  <si>
    <t>Chain Lake CDP, Washington</t>
  </si>
  <si>
    <t>1600000US5311685</t>
  </si>
  <si>
    <t>Chelan Falls CDP, Washington</t>
  </si>
  <si>
    <t>1600000US5312175</t>
  </si>
  <si>
    <t>Chico CDP, Washington</t>
  </si>
  <si>
    <t>1600000US5312525</t>
  </si>
  <si>
    <t>Clallam Bay CDP, Washington</t>
  </si>
  <si>
    <t>1600000US5312735</t>
  </si>
  <si>
    <t>Clayton CDP, Washington</t>
  </si>
  <si>
    <t>1600000US5312820</t>
  </si>
  <si>
    <t>Clear Lake CDP (Pierce County), Washington</t>
  </si>
  <si>
    <t>Clear Lake CDP (Skagit County), Washington</t>
  </si>
  <si>
    <t>1600000US5312875</t>
  </si>
  <si>
    <t>Clearview CDP, Washington</t>
  </si>
  <si>
    <t>1600000US5313015</t>
  </si>
  <si>
    <t>Cliffdell CDP, Washington</t>
  </si>
  <si>
    <t>1600000US5313215</t>
  </si>
  <si>
    <t>Clover Creek CDP, Washington</t>
  </si>
  <si>
    <t>1600000US5315325</t>
  </si>
  <si>
    <t>Cowiche CDP, Washington</t>
  </si>
  <si>
    <t>1600000US5315780</t>
  </si>
  <si>
    <t>Crocker CDP, Washington</t>
  </si>
  <si>
    <t>1600000US5316165</t>
  </si>
  <si>
    <t>Curlew CDP, Washington</t>
  </si>
  <si>
    <t>1600000US5316170</t>
  </si>
  <si>
    <t>Curlew Lake CDP, Washington</t>
  </si>
  <si>
    <t>1600000US5316585</t>
  </si>
  <si>
    <t>Danville CDP, Washington</t>
  </si>
  <si>
    <t>1600000US5316760</t>
  </si>
  <si>
    <t>Dash Point CDP, Washington</t>
  </si>
  <si>
    <t>1600000US5317215</t>
  </si>
  <si>
    <t>Deep River CDP, Washington</t>
  </si>
  <si>
    <t>1600000US5317880</t>
  </si>
  <si>
    <t>Disautel CDP, Washington</t>
  </si>
  <si>
    <t>Dollars Corner CDP, Washington</t>
  </si>
  <si>
    <t>1600000US5318265</t>
  </si>
  <si>
    <t>Donald CDP, Washington</t>
  </si>
  <si>
    <t>1600000US5318775</t>
  </si>
  <si>
    <t>Duluth CDP, Washington</t>
  </si>
  <si>
    <t>1600000US5319630</t>
  </si>
  <si>
    <t>Eastmont CDP, Washington</t>
  </si>
  <si>
    <t>Electric City city, Washington</t>
  </si>
  <si>
    <t>1600000US5321800</t>
  </si>
  <si>
    <t>Enetai CDP, Washington</t>
  </si>
  <si>
    <t>1600000US5323160</t>
  </si>
  <si>
    <t>Fairwood CDP (King County), Washington</t>
  </si>
  <si>
    <t>Fairwood CDP (Spokane County), Washington</t>
  </si>
  <si>
    <t>1600000US5323690</t>
  </si>
  <si>
    <t>Fern Prairie CDP, Washington</t>
  </si>
  <si>
    <t>1600000US5323830</t>
  </si>
  <si>
    <t>Fife Heights CDP, Washington</t>
  </si>
  <si>
    <t>1600000US5324425</t>
  </si>
  <si>
    <t>Fobes Hill CDP, Washington</t>
  </si>
  <si>
    <t>1600000US5325300</t>
  </si>
  <si>
    <t>Four Lakes CDP, Washington</t>
  </si>
  <si>
    <t>1600000US5327680</t>
  </si>
  <si>
    <t>Gorst CDP, Washington</t>
  </si>
  <si>
    <t>Granger city, Washington</t>
  </si>
  <si>
    <t>1600000US5328135</t>
  </si>
  <si>
    <t>Grapeview CDP, Washington</t>
  </si>
  <si>
    <t>1600000US5328450</t>
  </si>
  <si>
    <t>Grays River CDP, Washington</t>
  </si>
  <si>
    <t>1600000US5328590</t>
  </si>
  <si>
    <t>Green Bluff CDP, Washington</t>
  </si>
  <si>
    <t>1600000US5329430</t>
  </si>
  <si>
    <t>Hansville CDP, Washington</t>
  </si>
  <si>
    <t>1600000US5330030</t>
  </si>
  <si>
    <t>Hat Island CDP, Washington</t>
  </si>
  <si>
    <t>1600000US5330305</t>
  </si>
  <si>
    <t>Hazel Dell CDP, Washington</t>
  </si>
  <si>
    <t>1600000US5330690</t>
  </si>
  <si>
    <t>Herron Island CDP, Washington</t>
  </si>
  <si>
    <t>1600000US5330750</t>
  </si>
  <si>
    <t>High Bridge CDP, Washington</t>
  </si>
  <si>
    <t>1600000US5331540</t>
  </si>
  <si>
    <t>Hogans Corner CDP, Washington</t>
  </si>
  <si>
    <t>1600000US5331985</t>
  </si>
  <si>
    <t>Home CDP, Washington</t>
  </si>
  <si>
    <t>1600000US5332125</t>
  </si>
  <si>
    <t>Hoodsport CDP, Washington</t>
  </si>
  <si>
    <t>1600000US5333890</t>
  </si>
  <si>
    <t>Jamestown CDP, Washington</t>
  </si>
  <si>
    <t>1600000US5334890</t>
  </si>
  <si>
    <t>Kapowsin CDP, Washington</t>
  </si>
  <si>
    <t>1600000US5334960</t>
  </si>
  <si>
    <t>Keller CDP, Washington</t>
  </si>
  <si>
    <t>1600000US5335450</t>
  </si>
  <si>
    <t>Ketron Island CDP, Washington</t>
  </si>
  <si>
    <t>1600000US5335555</t>
  </si>
  <si>
    <t>Key Center CDP, Washington</t>
  </si>
  <si>
    <t>1600000US5335625</t>
  </si>
  <si>
    <t>Keyport CDP, Washington</t>
  </si>
  <si>
    <t>1600000US5336100</t>
  </si>
  <si>
    <t>Klahanie CDP, Washington</t>
  </si>
  <si>
    <t>LaCrosse town, Washington</t>
  </si>
  <si>
    <t>1600000US5336920</t>
  </si>
  <si>
    <t>La Grande CDP, Washington</t>
  </si>
  <si>
    <t>1600000US5337100</t>
  </si>
  <si>
    <t>Lake Cassidy CDP, Washington</t>
  </si>
  <si>
    <t>1600000US5337345</t>
  </si>
  <si>
    <t>Lake Holm CDP, Washington</t>
  </si>
  <si>
    <t>1600000US5337917</t>
  </si>
  <si>
    <t>Lake Stickney CDP, Washington</t>
  </si>
  <si>
    <t>1600000US5337920</t>
  </si>
  <si>
    <t>Lake Tapps CDP, Washington</t>
  </si>
  <si>
    <t>1600000US5338420</t>
  </si>
  <si>
    <t>Larch Way CDP, Washington</t>
  </si>
  <si>
    <t>1600000US5338705</t>
  </si>
  <si>
    <t>Laurier CDP, Washington</t>
  </si>
  <si>
    <t>Liberty Lake city, Washington</t>
  </si>
  <si>
    <t>1600000US5339930</t>
  </si>
  <si>
    <t>Lofall CDP, Washington</t>
  </si>
  <si>
    <t>1600000US5340105</t>
  </si>
  <si>
    <t>Longbranch CDP, Washington</t>
  </si>
  <si>
    <t>1600000US5340350</t>
  </si>
  <si>
    <t>Loomis CDP, Washington</t>
  </si>
  <si>
    <t>1600000US5340385</t>
  </si>
  <si>
    <t>Loon Lake CDP, Washington</t>
  </si>
  <si>
    <t>1600000US5340570</t>
  </si>
  <si>
    <t>Lower Elochoman CDP, Washington</t>
  </si>
  <si>
    <t>1600000US5341645</t>
  </si>
  <si>
    <t>McKenna CDP, Washington</t>
  </si>
  <si>
    <t>1600000US5341785</t>
  </si>
  <si>
    <t>McMillin CDP, Washington</t>
  </si>
  <si>
    <t>1600000US5342310</t>
  </si>
  <si>
    <t>Malo CDP, Washington</t>
  </si>
  <si>
    <t>1600000US5342345</t>
  </si>
  <si>
    <t>Malone CDP, Washington</t>
  </si>
  <si>
    <t>1600000US5342380</t>
  </si>
  <si>
    <t>Malott CDP, Washington</t>
  </si>
  <si>
    <t>1600000US5342835</t>
  </si>
  <si>
    <t>Manson CDP, Washington</t>
  </si>
  <si>
    <t>1600000US5343255</t>
  </si>
  <si>
    <t>Maplewood CDP, Washington</t>
  </si>
  <si>
    <t>1600000US5344480</t>
  </si>
  <si>
    <t>Mead CDP, Washington</t>
  </si>
  <si>
    <t>1600000US5344585</t>
  </si>
  <si>
    <t>Meadowdale CDP, Washington</t>
  </si>
  <si>
    <t>1600000US5345355</t>
  </si>
  <si>
    <t>Methow CDP, Washington</t>
  </si>
  <si>
    <t>1600000US5345870</t>
  </si>
  <si>
    <t>Mill Creek East CDP, Washington</t>
  </si>
  <si>
    <t>1600000US5346090</t>
  </si>
  <si>
    <t>Mineral CDP, Washington</t>
  </si>
  <si>
    <t>1600000US5346725</t>
  </si>
  <si>
    <t>Monroe North CDP, Washington</t>
  </si>
  <si>
    <t>1600000US5349030</t>
  </si>
  <si>
    <t>Nile CDP, Washington</t>
  </si>
  <si>
    <t>1600000US5349765</t>
  </si>
  <si>
    <t>North Fort Lewis CDP, Washington</t>
  </si>
  <si>
    <t>1600000US5349940</t>
  </si>
  <si>
    <t>North Lynnwood CDP, Washington</t>
  </si>
  <si>
    <t>1600000US5350115</t>
  </si>
  <si>
    <t>North Puyallup CDP, Washington</t>
  </si>
  <si>
    <t>1600000US5350195</t>
  </si>
  <si>
    <t>Northwest Stanwood CDP, Washington</t>
  </si>
  <si>
    <t>1600000US5351410</t>
  </si>
  <si>
    <t>Onalaska CDP, Washington</t>
  </si>
  <si>
    <t>1600000US5351830</t>
  </si>
  <si>
    <t>Orient CDP, Washington</t>
  </si>
  <si>
    <t>1600000US5352285</t>
  </si>
  <si>
    <t>Outlook CDP, Washington</t>
  </si>
  <si>
    <t>1600000US5352378</t>
  </si>
  <si>
    <t>Oyehut CDP, Washington</t>
  </si>
  <si>
    <t>1600000US5352530</t>
  </si>
  <si>
    <t>Pacific Beach CDP, Washington</t>
  </si>
  <si>
    <t>1600000US5352600</t>
  </si>
  <si>
    <t>Packwood CDP, Washington</t>
  </si>
  <si>
    <t>1600000US5353265</t>
  </si>
  <si>
    <t>Parker CDP, Washington</t>
  </si>
  <si>
    <t>1600000US5354213</t>
  </si>
  <si>
    <t>Picnic Point CDP, Washington</t>
  </si>
  <si>
    <t>1600000US5354405</t>
  </si>
  <si>
    <t>Pine Grove CDP, Washington</t>
  </si>
  <si>
    <t>1600000US5355015</t>
  </si>
  <si>
    <t>Point Roberts CDP, Washington</t>
  </si>
  <si>
    <t>1600000US5355540</t>
  </si>
  <si>
    <t>Porter CDP, Washington</t>
  </si>
  <si>
    <t>1600000US5355612</t>
  </si>
  <si>
    <t>Port Gamble Tribal Comunity CDP, Washington</t>
  </si>
  <si>
    <t>1600000US5356150</t>
  </si>
  <si>
    <t>Prairie Heights CDP, Washington</t>
  </si>
  <si>
    <t>Prescott city, Washington</t>
  </si>
  <si>
    <t>1600000US5356555</t>
  </si>
  <si>
    <t>Puget Island CDP, Washington</t>
  </si>
  <si>
    <t>1600000US5356660</t>
  </si>
  <si>
    <t>Purdy CDP, Washington</t>
  </si>
  <si>
    <t>1600000US5356905</t>
  </si>
  <si>
    <t>Queets CDP, Washington</t>
  </si>
  <si>
    <t>1600000US5357030</t>
  </si>
  <si>
    <t>Qui-nai-elt Village CDP, Washington</t>
  </si>
  <si>
    <t>1600000US5357140</t>
  </si>
  <si>
    <t>Raft Island CDP, Washington</t>
  </si>
  <si>
    <t>Rainier city, Washington</t>
  </si>
  <si>
    <t>1600000US5358865</t>
  </si>
  <si>
    <t>Riverton CDP, Washington</t>
  </si>
  <si>
    <t>1600000US5359390</t>
  </si>
  <si>
    <t>Rocky Point CDP, Washington</t>
  </si>
  <si>
    <t>1600000US5359845</t>
  </si>
  <si>
    <t>Rosburg CDP, Washington</t>
  </si>
  <si>
    <t>1600000US5359880</t>
  </si>
  <si>
    <t>Rosedale CDP, Washington</t>
  </si>
  <si>
    <t>1600000US5360580</t>
  </si>
  <si>
    <t>Ryderwood CDP, Washington</t>
  </si>
  <si>
    <t>1600000US5361235</t>
  </si>
  <si>
    <t>Santiago CDP, Washington</t>
  </si>
  <si>
    <t>1600000US5362120</t>
  </si>
  <si>
    <t>Seabeck CDP, Washington</t>
  </si>
  <si>
    <t>1600000US5363245</t>
  </si>
  <si>
    <t>Sekiu CDP, Washington</t>
  </si>
  <si>
    <t>1600000US5363545</t>
  </si>
  <si>
    <t>Shadow Lake CDP, Washington</t>
  </si>
  <si>
    <t>1600000US5364380</t>
  </si>
  <si>
    <t>Silver Firs CDP, Washington</t>
  </si>
  <si>
    <t>1600000US5364610</t>
  </si>
  <si>
    <t>Sisco Heights CDP, Washington</t>
  </si>
  <si>
    <t>1600000US5364755</t>
  </si>
  <si>
    <t>Skamokawa Valley CDP, Washington</t>
  </si>
  <si>
    <t>1600000US5365810</t>
  </si>
  <si>
    <t>South Creek CDP, Washington</t>
  </si>
  <si>
    <t>1600000US5366220</t>
  </si>
  <si>
    <t>Southworth CDP, Washington</t>
  </si>
  <si>
    <t>Spangle city, Washington</t>
  </si>
  <si>
    <t>1600000US5367167</t>
  </si>
  <si>
    <t>Spokane Valley city, Washington</t>
  </si>
  <si>
    <t>1600000US5367435</t>
  </si>
  <si>
    <t>Stansberry Lake CDP, Washington</t>
  </si>
  <si>
    <t>1600000US5367805</t>
  </si>
  <si>
    <t>Steptoe CDP, Washington</t>
  </si>
  <si>
    <t>1600000US5368410</t>
  </si>
  <si>
    <t>Summit View CDP, Washington</t>
  </si>
  <si>
    <t>1600000US5368480</t>
  </si>
  <si>
    <t>Sunday Lake CDP, Washington</t>
  </si>
  <si>
    <t>1600000US5369280</t>
  </si>
  <si>
    <t>Swede Heaven CDP, Washington</t>
  </si>
  <si>
    <t>1600000US5370245</t>
  </si>
  <si>
    <t>Tampico CDP, Washington</t>
  </si>
  <si>
    <t>1600000US5370280</t>
  </si>
  <si>
    <t>Tanglewilde CDP, Washington</t>
  </si>
  <si>
    <t>1600000US5371995</t>
  </si>
  <si>
    <t>Torboy CDP, Washington</t>
  </si>
  <si>
    <t>1600000US5373065</t>
  </si>
  <si>
    <t>Twin Lakes CDP, Washington</t>
  </si>
  <si>
    <t>1600000US5373255</t>
  </si>
  <si>
    <t>Union CDP, Washington</t>
  </si>
  <si>
    <t>1600000US5373580</t>
  </si>
  <si>
    <t>Upper Elochoman CDP, Washington</t>
  </si>
  <si>
    <t>1600000US5373885</t>
  </si>
  <si>
    <t>Valley CDP, Washington</t>
  </si>
  <si>
    <t>1600000US5374445</t>
  </si>
  <si>
    <t>Vaughn CDP, Washington</t>
  </si>
  <si>
    <t>1600000US5376615</t>
  </si>
  <si>
    <t>Wauna CDP, Washington</t>
  </si>
  <si>
    <t>1600000US5378155</t>
  </si>
  <si>
    <t>Whidbey Island Station CDP, Washington</t>
  </si>
  <si>
    <t>1600000US5378780</t>
  </si>
  <si>
    <t>Wilderness Rim CDP, Washington</t>
  </si>
  <si>
    <t>1600000US5378995</t>
  </si>
  <si>
    <t>Willapa CDP, Washington</t>
  </si>
  <si>
    <t>1600000US5379555</t>
  </si>
  <si>
    <t>Wollochet CDP, Washington</t>
  </si>
  <si>
    <t>Total 2+ Races</t>
  </si>
  <si>
    <t>2000 in 2010</t>
  </si>
  <si>
    <t>2010 in 2000</t>
  </si>
  <si>
    <t>Match GEO.id</t>
  </si>
  <si>
    <t>Match GEO.id2</t>
  </si>
  <si>
    <t>Match Name</t>
  </si>
  <si>
    <t>GEO.display-label</t>
  </si>
  <si>
    <t>GCT_STUB.target-geo-id</t>
  </si>
  <si>
    <t>GCT_STUB.target-geo-id2</t>
  </si>
  <si>
    <t>GCT_STUB.display-label</t>
  </si>
  <si>
    <t>HC01</t>
  </si>
  <si>
    <t>HC02</t>
  </si>
  <si>
    <t>HC04</t>
  </si>
  <si>
    <t>HC05</t>
  </si>
  <si>
    <t>HC06</t>
  </si>
  <si>
    <t>HC08</t>
  </si>
  <si>
    <t>HC09</t>
  </si>
  <si>
    <t>Target Geo Id</t>
  </si>
  <si>
    <t>Target Geo Id2</t>
  </si>
  <si>
    <t>Geographical Area</t>
  </si>
  <si>
    <t>Population</t>
  </si>
  <si>
    <t>Housing  units</t>
  </si>
  <si>
    <t>Area in square miles - Total area</t>
  </si>
  <si>
    <t>Area in square miles - Water area</t>
  </si>
  <si>
    <t>Area in square miles - Land area</t>
  </si>
  <si>
    <t>Density per square mile of land area - Population</t>
  </si>
  <si>
    <t>Density per square mile of land area - Housing  units</t>
  </si>
  <si>
    <t>0500000US53033</t>
  </si>
  <si>
    <t>King County, Washington</t>
  </si>
  <si>
    <t>King County</t>
  </si>
  <si>
    <t>Algona city</t>
  </si>
  <si>
    <t>Auburn city (part)</t>
  </si>
  <si>
    <t>Federal Way city</t>
  </si>
  <si>
    <t>Lakeland South CDP</t>
  </si>
  <si>
    <t>Milton city (part)</t>
  </si>
  <si>
    <t>Pacific city (part)</t>
  </si>
  <si>
    <t>Ames Lake CDP</t>
  </si>
  <si>
    <t>Beaux Arts Village town</t>
  </si>
  <si>
    <t>Bellevue city</t>
  </si>
  <si>
    <t>Bothell city (part)</t>
  </si>
  <si>
    <t>Clyde Hill city</t>
  </si>
  <si>
    <t>Cottage Lake CDP</t>
  </si>
  <si>
    <t>Eastgate CDP</t>
  </si>
  <si>
    <t>East Renton Highlands CDP</t>
  </si>
  <si>
    <t>Hunts Point town</t>
  </si>
  <si>
    <t>Inglewood-Finn Hill CDP</t>
  </si>
  <si>
    <t>Kingsgate CDP</t>
  </si>
  <si>
    <t>Kirkland city</t>
  </si>
  <si>
    <t>Maple Heights-Lake Desire CDP</t>
  </si>
  <si>
    <t>Medina city</t>
  </si>
  <si>
    <t>Mercer Island city</t>
  </si>
  <si>
    <t>Newcastle city</t>
  </si>
  <si>
    <t>Redmond city</t>
  </si>
  <si>
    <t>Union Hill-Novelty Hill CDP</t>
  </si>
  <si>
    <t>West Lake Sammamish CDP</t>
  </si>
  <si>
    <t>Woodinville city</t>
  </si>
  <si>
    <t>Yarrow Point town</t>
  </si>
  <si>
    <t>Black Diamond city</t>
  </si>
  <si>
    <t>Enumclaw city (part)</t>
  </si>
  <si>
    <t>Ravensdale CDP</t>
  </si>
  <si>
    <t>Burien city</t>
  </si>
  <si>
    <t>Lake Forest Park city</t>
  </si>
  <si>
    <t>Normandy Park city</t>
  </si>
  <si>
    <t>Riverton-Boulevard Park CDP</t>
  </si>
  <si>
    <t>SeaTac city</t>
  </si>
  <si>
    <t>Seattle city</t>
  </si>
  <si>
    <t>Shoreline city</t>
  </si>
  <si>
    <t>Tukwila city</t>
  </si>
  <si>
    <t>White Center CDP</t>
  </si>
  <si>
    <t>Baring CDP</t>
  </si>
  <si>
    <t>Carnation city</t>
  </si>
  <si>
    <t>Duvall city</t>
  </si>
  <si>
    <t>Fall City CDP</t>
  </si>
  <si>
    <t>Lake Marcel-Stillwater CDP</t>
  </si>
  <si>
    <t>North Bend city</t>
  </si>
  <si>
    <t>Riverbend CDP</t>
  </si>
  <si>
    <t>Skykomish town</t>
  </si>
  <si>
    <t>Snoqualmie city</t>
  </si>
  <si>
    <t>Tanner CDP</t>
  </si>
  <si>
    <t>Covington city</t>
  </si>
  <si>
    <t>Vashon CDP</t>
  </si>
  <si>
    <t>1550000US5301290033</t>
  </si>
  <si>
    <t>King County - PLACE - Algona city</t>
  </si>
  <si>
    <t>1550000US5301920033</t>
  </si>
  <si>
    <t>King County - PLACE - Ames Lake CDP</t>
  </si>
  <si>
    <t>1550000US5303180033</t>
  </si>
  <si>
    <t>King County - PLACE - Auburn city</t>
  </si>
  <si>
    <t>Auburn city</t>
  </si>
  <si>
    <t>1550000US5304300033</t>
  </si>
  <si>
    <t>King County - PLACE - Baring CDP</t>
  </si>
  <si>
    <t>1550000US5304895033</t>
  </si>
  <si>
    <t>King County - PLACE - Beaux Arts Village town</t>
  </si>
  <si>
    <t>1550000US5305210033</t>
  </si>
  <si>
    <t>King County - PLACE - Bellevue city</t>
  </si>
  <si>
    <t>1550000US5306330033</t>
  </si>
  <si>
    <t>King County - PLACE - Black Diamond city</t>
  </si>
  <si>
    <t>1550000US5307380033</t>
  </si>
  <si>
    <t>King County - PLACE - Bothell city</t>
  </si>
  <si>
    <t>Bothell city</t>
  </si>
  <si>
    <t>1550000US5308552033</t>
  </si>
  <si>
    <t>King County - PLACE - Bryn Mawr-Skyway CDP</t>
  </si>
  <si>
    <t>Bryn Mawr-Skyway CDP</t>
  </si>
  <si>
    <t>1550000US5308850033</t>
  </si>
  <si>
    <t>King County - PLACE - Burien city</t>
  </si>
  <si>
    <t>1550000US5310215033</t>
  </si>
  <si>
    <t>King County - PLACE - Carnation city</t>
  </si>
  <si>
    <t>1550000US5310372033</t>
  </si>
  <si>
    <t>King County - PLACE - Cascade-Fairwood CDP</t>
  </si>
  <si>
    <t>Cascade-Fairwood CDP</t>
  </si>
  <si>
    <t>1550000US5313365033</t>
  </si>
  <si>
    <t>King County - PLACE - Clyde Hill city</t>
  </si>
  <si>
    <t>1550000US5314940033</t>
  </si>
  <si>
    <t>King County - PLACE - Cottage Lake CDP</t>
  </si>
  <si>
    <t>1550000US5315290033</t>
  </si>
  <si>
    <t>King County - PLACE - Covington city</t>
  </si>
  <si>
    <t>1550000US5317635033</t>
  </si>
  <si>
    <t>King County - PLACE - Des Moines city</t>
  </si>
  <si>
    <t>Des Moines city</t>
  </si>
  <si>
    <t>1550000US5319035033</t>
  </si>
  <si>
    <t>King County - PLACE - Duvall city</t>
  </si>
  <si>
    <t>1550000US5319420033</t>
  </si>
  <si>
    <t>King County - PLACE - Eastgate CDP</t>
  </si>
  <si>
    <t>1550000US5319515033</t>
  </si>
  <si>
    <t>King County - PLACE - East Hill-Meridian CDP</t>
  </si>
  <si>
    <t>East Hill-Meridian CDP</t>
  </si>
  <si>
    <t>1550000US5319857033</t>
  </si>
  <si>
    <t>King County - PLACE - East Renton Highlands CDP</t>
  </si>
  <si>
    <t>1550000US5322045033</t>
  </si>
  <si>
    <t>King County - PLACE - Enumclaw city</t>
  </si>
  <si>
    <t>Enumclaw city</t>
  </si>
  <si>
    <t>1550000US5323200033</t>
  </si>
  <si>
    <t>King County - PLACE - Fall City CDP</t>
  </si>
  <si>
    <t>1550000US5323515033</t>
  </si>
  <si>
    <t>King County - PLACE - Federal Way city</t>
  </si>
  <si>
    <t>1550000US5331495033</t>
  </si>
  <si>
    <t>King County - PLACE - Hobart CDP</t>
  </si>
  <si>
    <t>Hobart CDP</t>
  </si>
  <si>
    <t>1550000US5332755033</t>
  </si>
  <si>
    <t>King County - PLACE - Hunts Point town</t>
  </si>
  <si>
    <t>1550000US5333380033</t>
  </si>
  <si>
    <t>King County - PLACE - Inglewood-Finn Hill CDP</t>
  </si>
  <si>
    <t>1550000US5333805033</t>
  </si>
  <si>
    <t>King County - PLACE - Issaquah city</t>
  </si>
  <si>
    <t>Issaquah city</t>
  </si>
  <si>
    <t>1550000US5335170033</t>
  </si>
  <si>
    <t>King County - PLACE - Kenmore city</t>
  </si>
  <si>
    <t>Kenmore city</t>
  </si>
  <si>
    <t>1550000US5335415033</t>
  </si>
  <si>
    <t>King County - PLACE - Kent city</t>
  </si>
  <si>
    <t>Kent city</t>
  </si>
  <si>
    <t>1550000US5335835033</t>
  </si>
  <si>
    <t>King County - PLACE - Kingsgate CDP</t>
  </si>
  <si>
    <t>1550000US5335940033</t>
  </si>
  <si>
    <t>King County - PLACE - Kirkland city</t>
  </si>
  <si>
    <t>1550000US5337270033</t>
  </si>
  <si>
    <t>King County - PLACE - Lake Forest Park city</t>
  </si>
  <si>
    <t>1550000US5337420033</t>
  </si>
  <si>
    <t>King County - PLACE - Lakeland North CDP</t>
  </si>
  <si>
    <t>Lakeland North CDP</t>
  </si>
  <si>
    <t>1550000US5337430033</t>
  </si>
  <si>
    <t>King County - PLACE - Lakeland South CDP</t>
  </si>
  <si>
    <t>1550000US5337538033</t>
  </si>
  <si>
    <t>King County - PLACE - Lake Marcel-Stillwater CDP</t>
  </si>
  <si>
    <t>1550000US5337567033</t>
  </si>
  <si>
    <t>King County - PLACE - Lake Morton-Berrydale CDP</t>
  </si>
  <si>
    <t>Lake Morton-Berrydale CDP</t>
  </si>
  <si>
    <t>1550000US5338815033</t>
  </si>
  <si>
    <t>King County - PLACE - Lea Hill CDP</t>
  </si>
  <si>
    <t>Lea Hill CDP</t>
  </si>
  <si>
    <t>1550000US5343062033</t>
  </si>
  <si>
    <t>King County - PLACE - Maple Heights-Lake Desire CDP</t>
  </si>
  <si>
    <t>1550000US5343150033</t>
  </si>
  <si>
    <t>King County - PLACE - Maple Valley city</t>
  </si>
  <si>
    <t>Maple Valley city</t>
  </si>
  <si>
    <t>1550000US5344725033</t>
  </si>
  <si>
    <t>King County - PLACE - Medina city</t>
  </si>
  <si>
    <t>1550000US5345005033</t>
  </si>
  <si>
    <t>King County - PLACE - Mercer Island city</t>
  </si>
  <si>
    <t>1550000US5346020033</t>
  </si>
  <si>
    <t>King County - PLACE - Milton city</t>
  </si>
  <si>
    <t>Milton city</t>
  </si>
  <si>
    <t>1550000US5346215033</t>
  </si>
  <si>
    <t>King County - PLACE - Mirrormont CDP</t>
  </si>
  <si>
    <t>Mirrormont CDP</t>
  </si>
  <si>
    <t>1550000US5348645033</t>
  </si>
  <si>
    <t>King County - PLACE - Newcastle city</t>
  </si>
  <si>
    <t>1550000US5349415033</t>
  </si>
  <si>
    <t>King County - PLACE - Normandy Park city</t>
  </si>
  <si>
    <t>1550000US5349485033</t>
  </si>
  <si>
    <t>King County - PLACE - North Bend city</t>
  </si>
  <si>
    <t>1550000US5352495033</t>
  </si>
  <si>
    <t>King County - PLACE - Pacific city</t>
  </si>
  <si>
    <t>Pacific city</t>
  </si>
  <si>
    <t>1550000US5357395033</t>
  </si>
  <si>
    <t>King County - PLACE - Ravensdale CDP</t>
  </si>
  <si>
    <t>1550000US5357535033</t>
  </si>
  <si>
    <t>King County - PLACE - Redmond city</t>
  </si>
  <si>
    <t>1550000US5357745033</t>
  </si>
  <si>
    <t>King County - PLACE - Renton city</t>
  </si>
  <si>
    <t>Renton city</t>
  </si>
  <si>
    <t>1550000US5358742033</t>
  </si>
  <si>
    <t>King County - PLACE - Riverbend CDP</t>
  </si>
  <si>
    <t>1550000US5358878033</t>
  </si>
  <si>
    <t>King County - PLACE - Riverton-Boulevard Park CDP</t>
  </si>
  <si>
    <t>1550000US5361115033</t>
  </si>
  <si>
    <t>King County - PLACE - Sammamish city</t>
  </si>
  <si>
    <t>Sammamish city</t>
  </si>
  <si>
    <t>1550000US5362288033</t>
  </si>
  <si>
    <t>King County - PLACE - SeaTac city</t>
  </si>
  <si>
    <t>1550000US5363000033</t>
  </si>
  <si>
    <t>King County - PLACE - Seattle city</t>
  </si>
  <si>
    <t>1550000US5363960033</t>
  </si>
  <si>
    <t>King County - PLACE - Shoreline city</t>
  </si>
  <si>
    <t>1550000US5364855033</t>
  </si>
  <si>
    <t>King County - PLACE - Skykomish town</t>
  </si>
  <si>
    <t>1550000US5365205033</t>
  </si>
  <si>
    <t>King County - PLACE - Snoqualmie city</t>
  </si>
  <si>
    <t>1550000US5370315033</t>
  </si>
  <si>
    <t>King County - PLACE - Tanner CDP</t>
  </si>
  <si>
    <t>1550000US5372625033</t>
  </si>
  <si>
    <t>King County - PLACE - Tukwila city</t>
  </si>
  <si>
    <t>1550000US5373307033</t>
  </si>
  <si>
    <t>King County - PLACE - Union Hill-Novelty Hill CDP</t>
  </si>
  <si>
    <t>1550000US5374305033</t>
  </si>
  <si>
    <t>King County - PLACE - Vashon CDP</t>
  </si>
  <si>
    <t>1550000US5377535033</t>
  </si>
  <si>
    <t>King County - PLACE - West Lake Sammamish CDP</t>
  </si>
  <si>
    <t>1550000US5378225033</t>
  </si>
  <si>
    <t>King County - PLACE - White Center CDP</t>
  </si>
  <si>
    <t>1550000US5379590033</t>
  </si>
  <si>
    <t>King County - PLACE - Woodinville city</t>
  </si>
  <si>
    <t>1550000US5380150033</t>
  </si>
  <si>
    <t>King County - PLACE - Yarrow Point town</t>
  </si>
  <si>
    <t>CityID</t>
  </si>
  <si>
    <t>CityCode</t>
  </si>
  <si>
    <t>KC by GEO.id</t>
  </si>
  <si>
    <t>IsKC?</t>
  </si>
  <si>
    <t>Is in KC</t>
  </si>
  <si>
    <t>HD01</t>
  </si>
  <si>
    <t>HD02</t>
  </si>
  <si>
    <t>SUBHD0301</t>
  </si>
  <si>
    <t>SUBHD0302</t>
  </si>
  <si>
    <t>SUBHD0303</t>
  </si>
  <si>
    <t>SUBHD0401</t>
  </si>
  <si>
    <t>SUBHD0402</t>
  </si>
  <si>
    <t>Geographic area</t>
  </si>
  <si>
    <t>Housing units</t>
  </si>
  <si>
    <t>Density per square mile of land area - Housing units</t>
  </si>
  <si>
    <t>Klahanie CDP</t>
  </si>
  <si>
    <t>Boulevard Park CDP</t>
  </si>
  <si>
    <t>Riverton CDP</t>
  </si>
  <si>
    <t>Wilderness Rim CDP</t>
  </si>
  <si>
    <t>Shadow Lake CDP</t>
  </si>
  <si>
    <t>1590000US5303301290</t>
  </si>
  <si>
    <t>1590000US5303301920</t>
  </si>
  <si>
    <t>1590000US5303303180</t>
  </si>
  <si>
    <t>King County - PLACE - Auburn city (part)</t>
  </si>
  <si>
    <t>1590000US5303304300</t>
  </si>
  <si>
    <t>1590000US5303304895</t>
  </si>
  <si>
    <t>1590000US5303305210</t>
  </si>
  <si>
    <t>1590000US5303306330</t>
  </si>
  <si>
    <t>1590000US5303307380</t>
  </si>
  <si>
    <t>King County - PLACE - Bothell city (part)</t>
  </si>
  <si>
    <t>1590000US5303307397</t>
  </si>
  <si>
    <t>King County - PLACE - Boulevard Park CDP</t>
  </si>
  <si>
    <t>1590000US5303308552</t>
  </si>
  <si>
    <t>1590000US5303308850</t>
  </si>
  <si>
    <t>1590000US5303310215</t>
  </si>
  <si>
    <t>1590000US5303313365</t>
  </si>
  <si>
    <t>1590000US5303314940</t>
  </si>
  <si>
    <t>1590000US5303315290</t>
  </si>
  <si>
    <t>1590000US5303317635</t>
  </si>
  <si>
    <t>1590000US5303319035</t>
  </si>
  <si>
    <t>1590000US5303319420</t>
  </si>
  <si>
    <t>1590000US5303319515</t>
  </si>
  <si>
    <t>1590000US5303319857</t>
  </si>
  <si>
    <t>1590000US5303322045</t>
  </si>
  <si>
    <t>King County - PLACE - Enumclaw city (part)</t>
  </si>
  <si>
    <t>1590000US5303323160</t>
  </si>
  <si>
    <t>King County - PLACE - Fairwood CDP</t>
  </si>
  <si>
    <t>Fairwood CDP</t>
  </si>
  <si>
    <t>1590000US5303323200</t>
  </si>
  <si>
    <t>1590000US5303323515</t>
  </si>
  <si>
    <t>1590000US5303331495</t>
  </si>
  <si>
    <t>1590000US5303332755</t>
  </si>
  <si>
    <t>1590000US5303333380</t>
  </si>
  <si>
    <t>1590000US5303333805</t>
  </si>
  <si>
    <t>1590000US5303335170</t>
  </si>
  <si>
    <t>1590000US5303335415</t>
  </si>
  <si>
    <t>1590000US5303335835</t>
  </si>
  <si>
    <t>1590000US5303335940</t>
  </si>
  <si>
    <t>1590000US5303336100</t>
  </si>
  <si>
    <t>King County - PLACE - Klahanie CDP</t>
  </si>
  <si>
    <t>1590000US5303337270</t>
  </si>
  <si>
    <t>1590000US5303337345</t>
  </si>
  <si>
    <t>King County - PLACE - Lake Holm CDP</t>
  </si>
  <si>
    <t>Lake Holm CDP</t>
  </si>
  <si>
    <t>1590000US5303337420</t>
  </si>
  <si>
    <t>1590000US5303337430</t>
  </si>
  <si>
    <t>1590000US5303337538</t>
  </si>
  <si>
    <t>1590000US5303337567</t>
  </si>
  <si>
    <t>1590000US5303343062</t>
  </si>
  <si>
    <t>1590000US5303343150</t>
  </si>
  <si>
    <t>1590000US5303344725</t>
  </si>
  <si>
    <t>1590000US5303345005</t>
  </si>
  <si>
    <t>1590000US5303346020</t>
  </si>
  <si>
    <t>King County - PLACE - Milton city (part)</t>
  </si>
  <si>
    <t>1590000US5303346215</t>
  </si>
  <si>
    <t>1590000US5303348645</t>
  </si>
  <si>
    <t>1590000US5303349415</t>
  </si>
  <si>
    <t>1590000US5303349485</t>
  </si>
  <si>
    <t>1590000US5303352495</t>
  </si>
  <si>
    <t>King County - PLACE - Pacific city (part)</t>
  </si>
  <si>
    <t>1590000US5303357395</t>
  </si>
  <si>
    <t>1590000US5303357535</t>
  </si>
  <si>
    <t>1590000US5303357745</t>
  </si>
  <si>
    <t>1590000US5303358742</t>
  </si>
  <si>
    <t>1590000US5303358865</t>
  </si>
  <si>
    <t>King County - PLACE - Riverton CDP</t>
  </si>
  <si>
    <t>1590000US5303361115</t>
  </si>
  <si>
    <t>1590000US5303362288</t>
  </si>
  <si>
    <t>1590000US5303363000</t>
  </si>
  <si>
    <t>1590000US5303363545</t>
  </si>
  <si>
    <t>King County - PLACE - Shadow Lake CDP</t>
  </si>
  <si>
    <t>1590000US5303363960</t>
  </si>
  <si>
    <t>1590000US5303364855</t>
  </si>
  <si>
    <t>1590000US5303365205</t>
  </si>
  <si>
    <t>1590000US5303370315</t>
  </si>
  <si>
    <t>1590000US5303372625</t>
  </si>
  <si>
    <t>1590000US5303373307</t>
  </si>
  <si>
    <t>1590000US5303374305</t>
  </si>
  <si>
    <t>1590000US5303378225</t>
  </si>
  <si>
    <t>1590000US5303378780</t>
  </si>
  <si>
    <t>King County - PLACE - Wilderness Rim CDP</t>
  </si>
  <si>
    <t>1590000US5303379590</t>
  </si>
  <si>
    <t>1590000US5303380150</t>
  </si>
  <si>
    <t>Latinx</t>
  </si>
  <si>
    <t>Not Latinx</t>
  </si>
  <si>
    <t>NotLatinx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</si>
</sst>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F54C100-2442-4C13-8FC9-6D4FD7CA515A}"/>
    <cellStyle name="60% - Accent2 2" xfId="37" xr:uid="{16C03E80-9CB0-44DA-9D79-F5D44D01D256}"/>
    <cellStyle name="60% - Accent3 2" xfId="38" xr:uid="{5BB51128-C785-4143-8597-F307544D7D98}"/>
    <cellStyle name="60% - Accent4 2" xfId="39" xr:uid="{FC597AB4-4DCB-4AE2-8332-7A67CE00D0DE}"/>
    <cellStyle name="60% - Accent5 2" xfId="40" xr:uid="{2F076714-84EC-4E44-822D-1B0ED33ABF56}"/>
    <cellStyle name="60% - Accent6 2" xfId="41" xr:uid="{7C14C3FA-BB24-44E1-9233-CF11E81ECD6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1460A8C-9AF4-46C2-BB29-99175D9526DD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14"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D4C8-99C2-4FF3-BD39-6282280D2272}">
  <dimension ref="A1:BV71"/>
  <sheetViews>
    <sheetView workbookViewId="0">
      <selection activeCell="D2" sqref="D2"/>
    </sheetView>
  </sheetViews>
  <sheetFormatPr defaultRowHeight="15" x14ac:dyDescent="0.25"/>
  <cols>
    <col min="3" max="3" width="16.5703125" customWidth="1"/>
    <col min="5" max="5" width="14.140625" customWidth="1"/>
  </cols>
  <sheetData>
    <row r="1" spans="1:74" x14ac:dyDescent="0.25">
      <c r="A1" t="s">
        <v>1047</v>
      </c>
      <c r="B1" t="s">
        <v>1048</v>
      </c>
      <c r="C1" t="s">
        <v>1046</v>
      </c>
      <c r="D1" t="s">
        <v>1049</v>
      </c>
      <c r="E1" t="s">
        <v>1064</v>
      </c>
      <c r="F1" t="s">
        <v>1065</v>
      </c>
      <c r="G1" t="s">
        <v>1050</v>
      </c>
      <c r="H1" t="s">
        <v>1051</v>
      </c>
      <c r="I1" t="s">
        <v>1066</v>
      </c>
      <c r="J1" t="s">
        <v>1052</v>
      </c>
      <c r="K1" t="s">
        <v>1067</v>
      </c>
      <c r="L1" t="s">
        <v>1432</v>
      </c>
      <c r="M1" t="s">
        <v>1061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  <c r="S1" t="s">
        <v>1054</v>
      </c>
      <c r="T1" t="s">
        <v>1073</v>
      </c>
      <c r="U1" t="s">
        <v>1055</v>
      </c>
      <c r="V1" t="s">
        <v>1074</v>
      </c>
      <c r="W1" t="s">
        <v>1075</v>
      </c>
      <c r="X1" t="s">
        <v>1056</v>
      </c>
      <c r="Y1" t="s">
        <v>1076</v>
      </c>
      <c r="Z1" t="s">
        <v>1077</v>
      </c>
      <c r="AA1" t="s">
        <v>1078</v>
      </c>
      <c r="AB1" t="s">
        <v>1079</v>
      </c>
      <c r="AC1" t="s">
        <v>1062</v>
      </c>
      <c r="AD1" t="s">
        <v>1080</v>
      </c>
      <c r="AE1" t="s">
        <v>1081</v>
      </c>
      <c r="AF1" t="s">
        <v>1082</v>
      </c>
      <c r="AG1" t="s">
        <v>1083</v>
      </c>
      <c r="AH1" t="s">
        <v>1084</v>
      </c>
      <c r="AI1" t="s">
        <v>1085</v>
      </c>
      <c r="AJ1" t="s">
        <v>1086</v>
      </c>
      <c r="AK1" t="s">
        <v>1087</v>
      </c>
      <c r="AL1" t="s">
        <v>1088</v>
      </c>
      <c r="AM1" t="s">
        <v>1089</v>
      </c>
      <c r="AN1" t="s">
        <v>1090</v>
      </c>
      <c r="AO1" t="s">
        <v>1057</v>
      </c>
      <c r="AP1" t="s">
        <v>1091</v>
      </c>
      <c r="AQ1" t="s">
        <v>1092</v>
      </c>
      <c r="AR1" t="s">
        <v>1093</v>
      </c>
      <c r="AS1" t="s">
        <v>1094</v>
      </c>
      <c r="AT1" t="s">
        <v>1095</v>
      </c>
      <c r="AU1" t="s">
        <v>1096</v>
      </c>
      <c r="AV1" t="s">
        <v>1097</v>
      </c>
      <c r="AW1" t="s">
        <v>1098</v>
      </c>
      <c r="AX1" t="s">
        <v>1058</v>
      </c>
      <c r="AY1" t="s">
        <v>1099</v>
      </c>
      <c r="AZ1" t="s">
        <v>1100</v>
      </c>
      <c r="BA1" t="s">
        <v>1101</v>
      </c>
      <c r="BB1" t="s">
        <v>1102</v>
      </c>
      <c r="BC1" t="s">
        <v>1103</v>
      </c>
      <c r="BD1" t="s">
        <v>1104</v>
      </c>
      <c r="BE1" t="s">
        <v>1105</v>
      </c>
      <c r="BF1" t="s">
        <v>1106</v>
      </c>
      <c r="BG1" t="s">
        <v>1107</v>
      </c>
      <c r="BH1" t="s">
        <v>1108</v>
      </c>
      <c r="BI1" t="s">
        <v>1109</v>
      </c>
      <c r="BJ1" t="s">
        <v>1110</v>
      </c>
      <c r="BK1" t="s">
        <v>1111</v>
      </c>
      <c r="BL1" t="s">
        <v>1112</v>
      </c>
      <c r="BM1" t="s">
        <v>1113</v>
      </c>
      <c r="BN1" t="s">
        <v>1059</v>
      </c>
      <c r="BO1" t="s">
        <v>1114</v>
      </c>
      <c r="BP1" t="s">
        <v>1115</v>
      </c>
      <c r="BQ1" t="s">
        <v>1116</v>
      </c>
      <c r="BR1" t="s">
        <v>1117</v>
      </c>
      <c r="BS1" t="s">
        <v>1118</v>
      </c>
      <c r="BT1" t="s">
        <v>1119</v>
      </c>
      <c r="BU1" t="s">
        <v>1060</v>
      </c>
      <c r="BV1" t="s">
        <v>1063</v>
      </c>
    </row>
    <row r="2" spans="1:74" x14ac:dyDescent="0.25">
      <c r="D2" t="str">
        <f>_xlfn.CONCAT("2010 ",D1)</f>
        <v>2010 Total</v>
      </c>
      <c r="E2" t="str">
        <f t="shared" ref="E2:BP2" si="0">_xlfn.CONCAT("2010 ",E1)</f>
        <v>2010 Total 1 Race</v>
      </c>
      <c r="F2" t="str">
        <f t="shared" si="0"/>
        <v>2010 WH</v>
      </c>
      <c r="G2" t="str">
        <f t="shared" si="0"/>
        <v>2010 AA</v>
      </c>
      <c r="H2" t="str">
        <f t="shared" si="0"/>
        <v>2010 AI</v>
      </c>
      <c r="I2" t="str">
        <f t="shared" si="0"/>
        <v>2010 AS</v>
      </c>
      <c r="J2" t="str">
        <f t="shared" si="0"/>
        <v>2010 PI</v>
      </c>
      <c r="K2" t="str">
        <f t="shared" si="0"/>
        <v>2010 OT</v>
      </c>
      <c r="L2" t="str">
        <f t="shared" si="0"/>
        <v>2010 Total 2+ Races</v>
      </c>
      <c r="M2" t="str">
        <f t="shared" si="0"/>
        <v>2010 Total 2 Races</v>
      </c>
      <c r="N2" t="str">
        <f t="shared" si="0"/>
        <v>2010 WH/AA</v>
      </c>
      <c r="O2" t="str">
        <f t="shared" si="0"/>
        <v>2010 WH/AI</v>
      </c>
      <c r="P2" t="str">
        <f t="shared" si="0"/>
        <v>2010 WH/AS</v>
      </c>
      <c r="Q2" t="str">
        <f t="shared" si="0"/>
        <v>2010 WH/PI</v>
      </c>
      <c r="R2" t="str">
        <f t="shared" si="0"/>
        <v>2010 WH/OT</v>
      </c>
      <c r="S2" t="str">
        <f t="shared" si="0"/>
        <v>2010 AA/AI</v>
      </c>
      <c r="T2" t="str">
        <f t="shared" si="0"/>
        <v>2010 AA/AS</v>
      </c>
      <c r="U2" t="str">
        <f t="shared" si="0"/>
        <v>2010 AA/PI</v>
      </c>
      <c r="V2" t="str">
        <f t="shared" si="0"/>
        <v>2010 AA/OT</v>
      </c>
      <c r="W2" t="str">
        <f t="shared" si="0"/>
        <v>2010 AI/AS</v>
      </c>
      <c r="X2" t="str">
        <f t="shared" si="0"/>
        <v>2010 AI/PI</v>
      </c>
      <c r="Y2" t="str">
        <f t="shared" si="0"/>
        <v>2010 AI/OT</v>
      </c>
      <c r="Z2" t="str">
        <f t="shared" si="0"/>
        <v>2010 AS/PI</v>
      </c>
      <c r="AA2" t="str">
        <f t="shared" si="0"/>
        <v>2010 AS/OT</v>
      </c>
      <c r="AB2" t="str">
        <f t="shared" si="0"/>
        <v>2010 PI/OT</v>
      </c>
      <c r="AC2" t="str">
        <f t="shared" si="0"/>
        <v>2010 Total 3 Races</v>
      </c>
      <c r="AD2" t="str">
        <f t="shared" si="0"/>
        <v>2010 WH/AA/AI</v>
      </c>
      <c r="AE2" t="str">
        <f t="shared" si="0"/>
        <v>2010 WH/AA/AS</v>
      </c>
      <c r="AF2" t="str">
        <f t="shared" si="0"/>
        <v>2010 WH/AA/PI</v>
      </c>
      <c r="AG2" t="str">
        <f t="shared" si="0"/>
        <v>2010 WH/AA/OT</v>
      </c>
      <c r="AH2" t="str">
        <f t="shared" si="0"/>
        <v>2010 WH/AI/AS</v>
      </c>
      <c r="AI2" t="str">
        <f t="shared" si="0"/>
        <v>2010 WH/AI/PI</v>
      </c>
      <c r="AJ2" t="str">
        <f t="shared" si="0"/>
        <v>2010 WH/AI/OT</v>
      </c>
      <c r="AK2" t="str">
        <f t="shared" si="0"/>
        <v>2010 WH/AS/PI</v>
      </c>
      <c r="AL2" t="str">
        <f t="shared" si="0"/>
        <v>2010 WH/AS/OT</v>
      </c>
      <c r="AM2" t="str">
        <f t="shared" si="0"/>
        <v>2010 WH/PI/OT</v>
      </c>
      <c r="AN2" t="str">
        <f t="shared" si="0"/>
        <v>2010 AA/AI/AS</v>
      </c>
      <c r="AO2" t="str">
        <f t="shared" si="0"/>
        <v>2010 AA/AI/PI</v>
      </c>
      <c r="AP2" t="str">
        <f t="shared" si="0"/>
        <v>2010 AA/AI/OT</v>
      </c>
      <c r="AQ2" t="str">
        <f t="shared" si="0"/>
        <v>2010 AA/AS/PI</v>
      </c>
      <c r="AR2" t="str">
        <f t="shared" si="0"/>
        <v>2010 AA/AS/OT</v>
      </c>
      <c r="AS2" t="str">
        <f t="shared" si="0"/>
        <v>2010 AA/PI/OT</v>
      </c>
      <c r="AT2" t="str">
        <f t="shared" si="0"/>
        <v>2010 AI/AS/PI</v>
      </c>
      <c r="AU2" t="str">
        <f t="shared" si="0"/>
        <v>2010 AI/AS/OT</v>
      </c>
      <c r="AV2" t="str">
        <f t="shared" si="0"/>
        <v>2010 AI/PI/OT</v>
      </c>
      <c r="AW2" t="str">
        <f t="shared" si="0"/>
        <v>2010 AS/PI/OT</v>
      </c>
      <c r="AX2" t="str">
        <f t="shared" si="0"/>
        <v>2010 Total 4 Races</v>
      </c>
      <c r="AY2" t="str">
        <f t="shared" si="0"/>
        <v>2010 WH/AA/AI/AS</v>
      </c>
      <c r="AZ2" t="str">
        <f t="shared" si="0"/>
        <v>2010 WH/AA/AI/PI</v>
      </c>
      <c r="BA2" t="str">
        <f t="shared" si="0"/>
        <v>2010 WH/AA/AI/OT</v>
      </c>
      <c r="BB2" t="str">
        <f t="shared" si="0"/>
        <v>2010 WH/AA/AS/PI</v>
      </c>
      <c r="BC2" t="str">
        <f t="shared" si="0"/>
        <v>2010 WH/AA/AS/OT</v>
      </c>
      <c r="BD2" t="str">
        <f t="shared" si="0"/>
        <v>2010 WH/AA/PI/OT</v>
      </c>
      <c r="BE2" t="str">
        <f t="shared" si="0"/>
        <v>2010 WH/AI/AS/PI</v>
      </c>
      <c r="BF2" t="str">
        <f t="shared" si="0"/>
        <v>2010 WH/AI/AS/OT</v>
      </c>
      <c r="BG2" t="str">
        <f t="shared" si="0"/>
        <v>2010 WH/AI/PI/OT</v>
      </c>
      <c r="BH2" t="str">
        <f t="shared" si="0"/>
        <v>2010 WH/AS/PI/OT</v>
      </c>
      <c r="BI2" t="str">
        <f t="shared" si="0"/>
        <v>2010 AA/AI/AS/PI</v>
      </c>
      <c r="BJ2" t="str">
        <f t="shared" si="0"/>
        <v>2010 AA/AI/AS/OT</v>
      </c>
      <c r="BK2" t="str">
        <f t="shared" si="0"/>
        <v>2010 AA/AI/PI/OT</v>
      </c>
      <c r="BL2" t="str">
        <f t="shared" si="0"/>
        <v>2010 AA/AS/PI/OT</v>
      </c>
      <c r="BM2" t="str">
        <f t="shared" si="0"/>
        <v>2010 AI/AS/PI/OT</v>
      </c>
      <c r="BN2" t="str">
        <f t="shared" si="0"/>
        <v>2010 Total 5 Races</v>
      </c>
      <c r="BO2" t="str">
        <f t="shared" si="0"/>
        <v>2010 WH/AA/AI/AS/PI</v>
      </c>
      <c r="BP2" t="str">
        <f t="shared" si="0"/>
        <v>2010 WH/AA/AI/AS/OT</v>
      </c>
      <c r="BQ2" t="str">
        <f t="shared" ref="BQ2:BV2" si="1">_xlfn.CONCAT("2010 ",BQ1)</f>
        <v>2010 WH/AA/AI/PI/OT</v>
      </c>
      <c r="BR2" t="str">
        <f t="shared" si="1"/>
        <v>2010 WH/AA/AS/PI/OT</v>
      </c>
      <c r="BS2" t="str">
        <f t="shared" si="1"/>
        <v>2010 WH/AI/AS/PI/OT</v>
      </c>
      <c r="BT2" t="str">
        <f t="shared" si="1"/>
        <v>2010 AA/AI/AS/PI/OT</v>
      </c>
      <c r="BU2" t="str">
        <f t="shared" si="1"/>
        <v>2010 Total 6 Races</v>
      </c>
      <c r="BV2" t="str">
        <f t="shared" si="1"/>
        <v>2010 WH/AA/AI/AS/PI/OT</v>
      </c>
    </row>
    <row r="3" spans="1:74" x14ac:dyDescent="0.25">
      <c r="A3" t="s">
        <v>16</v>
      </c>
      <c r="B3">
        <v>5301290</v>
      </c>
      <c r="C3" t="s">
        <v>17</v>
      </c>
      <c r="D3">
        <v>3014</v>
      </c>
      <c r="E3">
        <v>2809</v>
      </c>
      <c r="F3">
        <v>2021</v>
      </c>
      <c r="G3">
        <v>98</v>
      </c>
      <c r="H3">
        <v>52</v>
      </c>
      <c r="I3">
        <v>352</v>
      </c>
      <c r="J3">
        <v>60</v>
      </c>
      <c r="K3">
        <v>226</v>
      </c>
      <c r="L3">
        <v>205</v>
      </c>
      <c r="M3">
        <v>187</v>
      </c>
      <c r="N3">
        <v>33</v>
      </c>
      <c r="O3">
        <v>36</v>
      </c>
      <c r="P3">
        <v>43</v>
      </c>
      <c r="Q3">
        <v>6</v>
      </c>
      <c r="R3">
        <v>48</v>
      </c>
      <c r="S3">
        <v>3</v>
      </c>
      <c r="T3">
        <v>4</v>
      </c>
      <c r="U3">
        <v>2</v>
      </c>
      <c r="V3">
        <v>3</v>
      </c>
      <c r="W3">
        <v>1</v>
      </c>
      <c r="X3">
        <v>0</v>
      </c>
      <c r="Y3">
        <v>0</v>
      </c>
      <c r="Z3">
        <v>8</v>
      </c>
      <c r="AA3">
        <v>0</v>
      </c>
      <c r="AB3">
        <v>0</v>
      </c>
      <c r="AC3">
        <v>17</v>
      </c>
      <c r="AD3">
        <v>11</v>
      </c>
      <c r="AE3">
        <v>5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25">
      <c r="A4" t="s">
        <v>24</v>
      </c>
      <c r="B4">
        <v>5301920</v>
      </c>
      <c r="C4" t="s">
        <v>25</v>
      </c>
      <c r="D4">
        <v>1486</v>
      </c>
      <c r="E4">
        <v>1424</v>
      </c>
      <c r="F4">
        <v>1345</v>
      </c>
      <c r="G4">
        <v>6</v>
      </c>
      <c r="H4">
        <v>4</v>
      </c>
      <c r="I4">
        <v>66</v>
      </c>
      <c r="J4">
        <v>3</v>
      </c>
      <c r="K4">
        <v>0</v>
      </c>
      <c r="L4">
        <v>62</v>
      </c>
      <c r="M4">
        <v>58</v>
      </c>
      <c r="N4">
        <v>5</v>
      </c>
      <c r="O4">
        <v>11</v>
      </c>
      <c r="P4">
        <v>32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0</v>
      </c>
      <c r="AC4">
        <v>4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25">
      <c r="A5" t="s">
        <v>38</v>
      </c>
      <c r="B5">
        <v>5303180</v>
      </c>
      <c r="C5" t="s">
        <v>39</v>
      </c>
      <c r="D5">
        <v>70180</v>
      </c>
      <c r="E5">
        <v>66361</v>
      </c>
      <c r="F5">
        <v>49452</v>
      </c>
      <c r="G5">
        <v>3469</v>
      </c>
      <c r="H5">
        <v>1608</v>
      </c>
      <c r="I5">
        <v>6251</v>
      </c>
      <c r="J5">
        <v>1150</v>
      </c>
      <c r="K5">
        <v>4431</v>
      </c>
      <c r="L5">
        <v>3819</v>
      </c>
      <c r="M5">
        <v>3445</v>
      </c>
      <c r="N5">
        <v>767</v>
      </c>
      <c r="O5">
        <v>666</v>
      </c>
      <c r="P5">
        <v>863</v>
      </c>
      <c r="Q5">
        <v>134</v>
      </c>
      <c r="R5">
        <v>430</v>
      </c>
      <c r="S5">
        <v>91</v>
      </c>
      <c r="T5">
        <v>84</v>
      </c>
      <c r="U5">
        <v>25</v>
      </c>
      <c r="V5">
        <v>63</v>
      </c>
      <c r="W5">
        <v>53</v>
      </c>
      <c r="X5">
        <v>31</v>
      </c>
      <c r="Y5">
        <v>41</v>
      </c>
      <c r="Z5">
        <v>133</v>
      </c>
      <c r="AA5">
        <v>51</v>
      </c>
      <c r="AB5">
        <v>13</v>
      </c>
      <c r="AC5">
        <v>335</v>
      </c>
      <c r="AD5">
        <v>83</v>
      </c>
      <c r="AE5">
        <v>49</v>
      </c>
      <c r="AF5">
        <v>13</v>
      </c>
      <c r="AG5">
        <v>18</v>
      </c>
      <c r="AH5">
        <v>50</v>
      </c>
      <c r="AI5">
        <v>11</v>
      </c>
      <c r="AJ5">
        <v>6</v>
      </c>
      <c r="AK5">
        <v>65</v>
      </c>
      <c r="AL5">
        <v>7</v>
      </c>
      <c r="AM5">
        <v>1</v>
      </c>
      <c r="AN5">
        <v>11</v>
      </c>
      <c r="AO5">
        <v>4</v>
      </c>
      <c r="AP5">
        <v>6</v>
      </c>
      <c r="AQ5">
        <v>7</v>
      </c>
      <c r="AR5">
        <v>1</v>
      </c>
      <c r="AS5">
        <v>2</v>
      </c>
      <c r="AT5">
        <v>0</v>
      </c>
      <c r="AU5">
        <v>0</v>
      </c>
      <c r="AV5">
        <v>1</v>
      </c>
      <c r="AW5">
        <v>0</v>
      </c>
      <c r="AX5">
        <v>36</v>
      </c>
      <c r="AY5">
        <v>9</v>
      </c>
      <c r="AZ5">
        <v>5</v>
      </c>
      <c r="BA5">
        <v>0</v>
      </c>
      <c r="BB5">
        <v>8</v>
      </c>
      <c r="BC5">
        <v>0</v>
      </c>
      <c r="BD5">
        <v>0</v>
      </c>
      <c r="BE5">
        <v>8</v>
      </c>
      <c r="BF5">
        <v>0</v>
      </c>
      <c r="BG5">
        <v>0</v>
      </c>
      <c r="BH5">
        <v>6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</row>
    <row r="6" spans="1:74" x14ac:dyDescent="0.25">
      <c r="A6" t="s">
        <v>50</v>
      </c>
      <c r="B6">
        <v>5304300</v>
      </c>
      <c r="C6" t="s">
        <v>51</v>
      </c>
      <c r="D6">
        <v>220</v>
      </c>
      <c r="E6">
        <v>217</v>
      </c>
      <c r="F6">
        <v>202</v>
      </c>
      <c r="G6">
        <v>0</v>
      </c>
      <c r="H6">
        <v>4</v>
      </c>
      <c r="I6">
        <v>6</v>
      </c>
      <c r="J6">
        <v>0</v>
      </c>
      <c r="K6">
        <v>5</v>
      </c>
      <c r="L6">
        <v>3</v>
      </c>
      <c r="M6">
        <v>3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25">
      <c r="A7" t="s">
        <v>60</v>
      </c>
      <c r="B7">
        <v>5304895</v>
      </c>
      <c r="C7" t="s">
        <v>61</v>
      </c>
      <c r="D7">
        <v>299</v>
      </c>
      <c r="E7">
        <v>297</v>
      </c>
      <c r="F7">
        <v>285</v>
      </c>
      <c r="G7">
        <v>0</v>
      </c>
      <c r="H7">
        <v>0</v>
      </c>
      <c r="I7">
        <v>12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 t="s">
        <v>62</v>
      </c>
      <c r="B8">
        <v>5305210</v>
      </c>
      <c r="C8" t="s">
        <v>63</v>
      </c>
      <c r="D8">
        <v>122363</v>
      </c>
      <c r="E8">
        <v>117532</v>
      </c>
      <c r="F8">
        <v>76547</v>
      </c>
      <c r="G8">
        <v>2815</v>
      </c>
      <c r="H8">
        <v>452</v>
      </c>
      <c r="I8">
        <v>33743</v>
      </c>
      <c r="J8">
        <v>229</v>
      </c>
      <c r="K8">
        <v>3746</v>
      </c>
      <c r="L8">
        <v>4831</v>
      </c>
      <c r="M8">
        <v>4430</v>
      </c>
      <c r="N8">
        <v>515</v>
      </c>
      <c r="O8">
        <v>445</v>
      </c>
      <c r="P8">
        <v>2457</v>
      </c>
      <c r="Q8">
        <v>76</v>
      </c>
      <c r="R8">
        <v>373</v>
      </c>
      <c r="S8">
        <v>48</v>
      </c>
      <c r="T8">
        <v>80</v>
      </c>
      <c r="U8">
        <v>11</v>
      </c>
      <c r="V8">
        <v>37</v>
      </c>
      <c r="W8">
        <v>33</v>
      </c>
      <c r="X8">
        <v>1</v>
      </c>
      <c r="Y8">
        <v>12</v>
      </c>
      <c r="Z8">
        <v>103</v>
      </c>
      <c r="AA8">
        <v>231</v>
      </c>
      <c r="AB8">
        <v>8</v>
      </c>
      <c r="AC8">
        <v>373</v>
      </c>
      <c r="AD8">
        <v>94</v>
      </c>
      <c r="AE8">
        <v>43</v>
      </c>
      <c r="AF8">
        <v>3</v>
      </c>
      <c r="AG8">
        <v>10</v>
      </c>
      <c r="AH8">
        <v>34</v>
      </c>
      <c r="AI8">
        <v>8</v>
      </c>
      <c r="AJ8">
        <v>22</v>
      </c>
      <c r="AK8">
        <v>121</v>
      </c>
      <c r="AL8">
        <v>17</v>
      </c>
      <c r="AM8">
        <v>1</v>
      </c>
      <c r="AN8">
        <v>6</v>
      </c>
      <c r="AO8">
        <v>0</v>
      </c>
      <c r="AP8">
        <v>3</v>
      </c>
      <c r="AQ8">
        <v>1</v>
      </c>
      <c r="AR8">
        <v>4</v>
      </c>
      <c r="AS8">
        <v>0</v>
      </c>
      <c r="AT8">
        <v>1</v>
      </c>
      <c r="AU8">
        <v>3</v>
      </c>
      <c r="AV8">
        <v>1</v>
      </c>
      <c r="AW8">
        <v>1</v>
      </c>
      <c r="AX8">
        <v>21</v>
      </c>
      <c r="AY8">
        <v>9</v>
      </c>
      <c r="AZ8">
        <v>2</v>
      </c>
      <c r="BA8">
        <v>5</v>
      </c>
      <c r="BB8">
        <v>1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7</v>
      </c>
      <c r="BO8">
        <v>6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25">
      <c r="A9" t="s">
        <v>78</v>
      </c>
      <c r="B9">
        <v>5306330</v>
      </c>
      <c r="C9" t="s">
        <v>79</v>
      </c>
      <c r="D9">
        <v>4151</v>
      </c>
      <c r="E9">
        <v>4012</v>
      </c>
      <c r="F9">
        <v>3817</v>
      </c>
      <c r="G9">
        <v>48</v>
      </c>
      <c r="H9">
        <v>31</v>
      </c>
      <c r="I9">
        <v>50</v>
      </c>
      <c r="J9">
        <v>12</v>
      </c>
      <c r="K9">
        <v>54</v>
      </c>
      <c r="L9">
        <v>139</v>
      </c>
      <c r="M9">
        <v>121</v>
      </c>
      <c r="N9">
        <v>17</v>
      </c>
      <c r="O9">
        <v>34</v>
      </c>
      <c r="P9">
        <v>38</v>
      </c>
      <c r="Q9">
        <v>9</v>
      </c>
      <c r="R9">
        <v>11</v>
      </c>
      <c r="S9">
        <v>0</v>
      </c>
      <c r="T9">
        <v>4</v>
      </c>
      <c r="U9">
        <v>2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17</v>
      </c>
      <c r="AD9">
        <v>7</v>
      </c>
      <c r="AE9">
        <v>0</v>
      </c>
      <c r="AF9">
        <v>0</v>
      </c>
      <c r="AG9">
        <v>0</v>
      </c>
      <c r="AH9">
        <v>1</v>
      </c>
      <c r="AI9">
        <v>2</v>
      </c>
      <c r="AJ9">
        <v>0</v>
      </c>
      <c r="AK9">
        <v>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25">
      <c r="A10" t="s">
        <v>86</v>
      </c>
      <c r="B10">
        <v>5307380</v>
      </c>
      <c r="C10" t="s">
        <v>87</v>
      </c>
      <c r="D10">
        <v>33505</v>
      </c>
      <c r="E10">
        <v>32009</v>
      </c>
      <c r="F10">
        <v>26699</v>
      </c>
      <c r="G10">
        <v>521</v>
      </c>
      <c r="H10">
        <v>191</v>
      </c>
      <c r="I10">
        <v>3407</v>
      </c>
      <c r="J10">
        <v>59</v>
      </c>
      <c r="K10">
        <v>1132</v>
      </c>
      <c r="L10">
        <v>1496</v>
      </c>
      <c r="M10">
        <v>1368</v>
      </c>
      <c r="N10">
        <v>214</v>
      </c>
      <c r="O10">
        <v>260</v>
      </c>
      <c r="P10">
        <v>567</v>
      </c>
      <c r="Q10">
        <v>36</v>
      </c>
      <c r="R10">
        <v>155</v>
      </c>
      <c r="S10">
        <v>9</v>
      </c>
      <c r="T10">
        <v>30</v>
      </c>
      <c r="U10">
        <v>1</v>
      </c>
      <c r="V10">
        <v>10</v>
      </c>
      <c r="W10">
        <v>11</v>
      </c>
      <c r="X10">
        <v>1</v>
      </c>
      <c r="Y10">
        <v>3</v>
      </c>
      <c r="Z10">
        <v>38</v>
      </c>
      <c r="AA10">
        <v>30</v>
      </c>
      <c r="AB10">
        <v>3</v>
      </c>
      <c r="AC10">
        <v>117</v>
      </c>
      <c r="AD10">
        <v>29</v>
      </c>
      <c r="AE10">
        <v>17</v>
      </c>
      <c r="AF10">
        <v>0</v>
      </c>
      <c r="AG10">
        <v>3</v>
      </c>
      <c r="AH10">
        <v>11</v>
      </c>
      <c r="AI10">
        <v>1</v>
      </c>
      <c r="AJ10">
        <v>3</v>
      </c>
      <c r="AK10">
        <v>33</v>
      </c>
      <c r="AL10">
        <v>9</v>
      </c>
      <c r="AM10">
        <v>0</v>
      </c>
      <c r="AN10">
        <v>5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11</v>
      </c>
      <c r="AY10">
        <v>4</v>
      </c>
      <c r="AZ10">
        <v>0</v>
      </c>
      <c r="BA10">
        <v>2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 t="s">
        <v>1148</v>
      </c>
      <c r="B11">
        <v>5307397</v>
      </c>
      <c r="C11" t="s">
        <v>1149</v>
      </c>
      <c r="D11">
        <v>5287</v>
      </c>
      <c r="E11">
        <v>4943</v>
      </c>
      <c r="F11">
        <v>2452</v>
      </c>
      <c r="G11">
        <v>833</v>
      </c>
      <c r="H11">
        <v>111</v>
      </c>
      <c r="I11">
        <v>613</v>
      </c>
      <c r="J11">
        <v>139</v>
      </c>
      <c r="K11">
        <v>795</v>
      </c>
      <c r="L11">
        <v>344</v>
      </c>
      <c r="M11">
        <v>292</v>
      </c>
      <c r="N11">
        <v>55</v>
      </c>
      <c r="O11">
        <v>54</v>
      </c>
      <c r="P11">
        <v>56</v>
      </c>
      <c r="Q11">
        <v>8</v>
      </c>
      <c r="R11">
        <v>53</v>
      </c>
      <c r="S11">
        <v>18</v>
      </c>
      <c r="T11">
        <v>17</v>
      </c>
      <c r="U11">
        <v>1</v>
      </c>
      <c r="V11">
        <v>6</v>
      </c>
      <c r="W11">
        <v>3</v>
      </c>
      <c r="X11">
        <v>0</v>
      </c>
      <c r="Y11">
        <v>5</v>
      </c>
      <c r="Z11">
        <v>3</v>
      </c>
      <c r="AA11">
        <v>8</v>
      </c>
      <c r="AB11">
        <v>5</v>
      </c>
      <c r="AC11">
        <v>45</v>
      </c>
      <c r="AD11">
        <v>19</v>
      </c>
      <c r="AE11">
        <v>3</v>
      </c>
      <c r="AF11">
        <v>1</v>
      </c>
      <c r="AG11">
        <v>0</v>
      </c>
      <c r="AH11">
        <v>10</v>
      </c>
      <c r="AI11">
        <v>0</v>
      </c>
      <c r="AJ11">
        <v>2</v>
      </c>
      <c r="AK11">
        <v>3</v>
      </c>
      <c r="AL11">
        <v>1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7</v>
      </c>
      <c r="AY11">
        <v>2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25">
      <c r="A12" t="s">
        <v>102</v>
      </c>
      <c r="B12">
        <v>5308552</v>
      </c>
      <c r="C12" t="s">
        <v>103</v>
      </c>
      <c r="D12">
        <v>15645</v>
      </c>
      <c r="E12">
        <v>14515</v>
      </c>
      <c r="F12">
        <v>4638</v>
      </c>
      <c r="G12">
        <v>4913</v>
      </c>
      <c r="H12">
        <v>132</v>
      </c>
      <c r="I12">
        <v>4239</v>
      </c>
      <c r="J12">
        <v>132</v>
      </c>
      <c r="K12">
        <v>461</v>
      </c>
      <c r="L12">
        <v>1130</v>
      </c>
      <c r="M12">
        <v>973</v>
      </c>
      <c r="N12">
        <v>303</v>
      </c>
      <c r="O12">
        <v>89</v>
      </c>
      <c r="P12">
        <v>187</v>
      </c>
      <c r="Q12">
        <v>15</v>
      </c>
      <c r="R12">
        <v>26</v>
      </c>
      <c r="S12">
        <v>74</v>
      </c>
      <c r="T12">
        <v>72</v>
      </c>
      <c r="U12">
        <v>35</v>
      </c>
      <c r="V12">
        <v>45</v>
      </c>
      <c r="W12">
        <v>25</v>
      </c>
      <c r="X12">
        <v>1</v>
      </c>
      <c r="Y12">
        <v>7</v>
      </c>
      <c r="Z12">
        <v>45</v>
      </c>
      <c r="AA12">
        <v>45</v>
      </c>
      <c r="AB12">
        <v>4</v>
      </c>
      <c r="AC12">
        <v>142</v>
      </c>
      <c r="AD12">
        <v>48</v>
      </c>
      <c r="AE12">
        <v>33</v>
      </c>
      <c r="AF12">
        <v>2</v>
      </c>
      <c r="AG12">
        <v>1</v>
      </c>
      <c r="AH12">
        <v>26</v>
      </c>
      <c r="AI12">
        <v>1</v>
      </c>
      <c r="AJ12">
        <v>0</v>
      </c>
      <c r="AK12">
        <v>18</v>
      </c>
      <c r="AL12">
        <v>1</v>
      </c>
      <c r="AM12">
        <v>0</v>
      </c>
      <c r="AN12">
        <v>6</v>
      </c>
      <c r="AO12">
        <v>0</v>
      </c>
      <c r="AP12">
        <v>0</v>
      </c>
      <c r="AQ12">
        <v>3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15</v>
      </c>
      <c r="AY12">
        <v>6</v>
      </c>
      <c r="AZ12">
        <v>3</v>
      </c>
      <c r="BA12">
        <v>4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 t="s">
        <v>110</v>
      </c>
      <c r="B13">
        <v>5308850</v>
      </c>
      <c r="C13" t="s">
        <v>111</v>
      </c>
      <c r="D13">
        <v>33313</v>
      </c>
      <c r="E13">
        <v>31353</v>
      </c>
      <c r="F13">
        <v>21158</v>
      </c>
      <c r="G13">
        <v>1960</v>
      </c>
      <c r="H13">
        <v>513</v>
      </c>
      <c r="I13">
        <v>3304</v>
      </c>
      <c r="J13">
        <v>591</v>
      </c>
      <c r="K13">
        <v>3827</v>
      </c>
      <c r="L13">
        <v>1960</v>
      </c>
      <c r="M13">
        <v>1699</v>
      </c>
      <c r="N13">
        <v>298</v>
      </c>
      <c r="O13">
        <v>289</v>
      </c>
      <c r="P13">
        <v>426</v>
      </c>
      <c r="Q13">
        <v>71</v>
      </c>
      <c r="R13">
        <v>297</v>
      </c>
      <c r="S13">
        <v>59</v>
      </c>
      <c r="T13">
        <v>27</v>
      </c>
      <c r="U13">
        <v>8</v>
      </c>
      <c r="V13">
        <v>58</v>
      </c>
      <c r="W13">
        <v>32</v>
      </c>
      <c r="X13">
        <v>4</v>
      </c>
      <c r="Y13">
        <v>17</v>
      </c>
      <c r="Z13">
        <v>77</v>
      </c>
      <c r="AA13">
        <v>18</v>
      </c>
      <c r="AB13">
        <v>18</v>
      </c>
      <c r="AC13">
        <v>226</v>
      </c>
      <c r="AD13">
        <v>92</v>
      </c>
      <c r="AE13">
        <v>13</v>
      </c>
      <c r="AF13">
        <v>7</v>
      </c>
      <c r="AG13">
        <v>3</v>
      </c>
      <c r="AH13">
        <v>41</v>
      </c>
      <c r="AI13">
        <v>7</v>
      </c>
      <c r="AJ13">
        <v>12</v>
      </c>
      <c r="AK13">
        <v>27</v>
      </c>
      <c r="AL13">
        <v>8</v>
      </c>
      <c r="AM13">
        <v>1</v>
      </c>
      <c r="AN13">
        <v>5</v>
      </c>
      <c r="AO13">
        <v>0</v>
      </c>
      <c r="AP13">
        <v>2</v>
      </c>
      <c r="AQ13">
        <v>2</v>
      </c>
      <c r="AR13">
        <v>3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32</v>
      </c>
      <c r="AY13">
        <v>12</v>
      </c>
      <c r="AZ13">
        <v>0</v>
      </c>
      <c r="BA13">
        <v>2</v>
      </c>
      <c r="BB13">
        <v>2</v>
      </c>
      <c r="BC13">
        <v>1</v>
      </c>
      <c r="BD13">
        <v>0</v>
      </c>
      <c r="BE13">
        <v>9</v>
      </c>
      <c r="BF13">
        <v>0</v>
      </c>
      <c r="BG13">
        <v>2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3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 t="s">
        <v>122</v>
      </c>
      <c r="B14">
        <v>5310215</v>
      </c>
      <c r="C14" t="s">
        <v>123</v>
      </c>
      <c r="D14">
        <v>1786</v>
      </c>
      <c r="E14">
        <v>1749</v>
      </c>
      <c r="F14">
        <v>1532</v>
      </c>
      <c r="G14">
        <v>16</v>
      </c>
      <c r="H14">
        <v>17</v>
      </c>
      <c r="I14">
        <v>56</v>
      </c>
      <c r="J14">
        <v>2</v>
      </c>
      <c r="K14">
        <v>126</v>
      </c>
      <c r="L14">
        <v>37</v>
      </c>
      <c r="M14">
        <v>36</v>
      </c>
      <c r="N14">
        <v>5</v>
      </c>
      <c r="O14">
        <v>3</v>
      </c>
      <c r="P14">
        <v>14</v>
      </c>
      <c r="Q14">
        <v>1</v>
      </c>
      <c r="R14">
        <v>7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25">
      <c r="A15" t="s">
        <v>170</v>
      </c>
      <c r="B15">
        <v>5313365</v>
      </c>
      <c r="C15" t="s">
        <v>171</v>
      </c>
      <c r="D15">
        <v>2984</v>
      </c>
      <c r="E15">
        <v>2919</v>
      </c>
      <c r="F15">
        <v>2517</v>
      </c>
      <c r="G15">
        <v>18</v>
      </c>
      <c r="H15">
        <v>7</v>
      </c>
      <c r="I15">
        <v>361</v>
      </c>
      <c r="J15">
        <v>0</v>
      </c>
      <c r="K15">
        <v>16</v>
      </c>
      <c r="L15">
        <v>65</v>
      </c>
      <c r="M15">
        <v>62</v>
      </c>
      <c r="N15">
        <v>0</v>
      </c>
      <c r="O15">
        <v>4</v>
      </c>
      <c r="P15">
        <v>47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7</v>
      </c>
      <c r="AB15">
        <v>0</v>
      </c>
      <c r="AC15">
        <v>3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 t="s">
        <v>194</v>
      </c>
      <c r="B16">
        <v>5314940</v>
      </c>
      <c r="C16" t="s">
        <v>195</v>
      </c>
      <c r="D16">
        <v>22494</v>
      </c>
      <c r="E16">
        <v>21699</v>
      </c>
      <c r="F16">
        <v>20031</v>
      </c>
      <c r="G16">
        <v>158</v>
      </c>
      <c r="H16">
        <v>85</v>
      </c>
      <c r="I16">
        <v>1184</v>
      </c>
      <c r="J16">
        <v>32</v>
      </c>
      <c r="K16">
        <v>209</v>
      </c>
      <c r="L16">
        <v>795</v>
      </c>
      <c r="M16">
        <v>740</v>
      </c>
      <c r="N16">
        <v>78</v>
      </c>
      <c r="O16">
        <v>136</v>
      </c>
      <c r="P16">
        <v>430</v>
      </c>
      <c r="Q16">
        <v>17</v>
      </c>
      <c r="R16">
        <v>49</v>
      </c>
      <c r="S16">
        <v>6</v>
      </c>
      <c r="T16">
        <v>5</v>
      </c>
      <c r="U16">
        <v>0</v>
      </c>
      <c r="V16">
        <v>0</v>
      </c>
      <c r="W16">
        <v>8</v>
      </c>
      <c r="X16">
        <v>0</v>
      </c>
      <c r="Y16">
        <v>1</v>
      </c>
      <c r="Z16">
        <v>6</v>
      </c>
      <c r="AA16">
        <v>2</v>
      </c>
      <c r="AB16">
        <v>2</v>
      </c>
      <c r="AC16">
        <v>54</v>
      </c>
      <c r="AD16">
        <v>6</v>
      </c>
      <c r="AE16">
        <v>5</v>
      </c>
      <c r="AF16">
        <v>1</v>
      </c>
      <c r="AG16">
        <v>3</v>
      </c>
      <c r="AH16">
        <v>11</v>
      </c>
      <c r="AI16">
        <v>0</v>
      </c>
      <c r="AJ16">
        <v>5</v>
      </c>
      <c r="AK16">
        <v>13</v>
      </c>
      <c r="AL16">
        <v>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 t="s">
        <v>204</v>
      </c>
      <c r="B17">
        <v>5315290</v>
      </c>
      <c r="C17" t="s">
        <v>205</v>
      </c>
      <c r="D17">
        <v>17575</v>
      </c>
      <c r="E17">
        <v>16549</v>
      </c>
      <c r="F17">
        <v>13378</v>
      </c>
      <c r="G17">
        <v>741</v>
      </c>
      <c r="H17">
        <v>145</v>
      </c>
      <c r="I17">
        <v>1491</v>
      </c>
      <c r="J17">
        <v>100</v>
      </c>
      <c r="K17">
        <v>694</v>
      </c>
      <c r="L17">
        <v>1026</v>
      </c>
      <c r="M17">
        <v>902</v>
      </c>
      <c r="N17">
        <v>177</v>
      </c>
      <c r="O17">
        <v>175</v>
      </c>
      <c r="P17">
        <v>305</v>
      </c>
      <c r="Q17">
        <v>44</v>
      </c>
      <c r="R17">
        <v>102</v>
      </c>
      <c r="S17">
        <v>19</v>
      </c>
      <c r="T17">
        <v>19</v>
      </c>
      <c r="U17">
        <v>4</v>
      </c>
      <c r="V17">
        <v>17</v>
      </c>
      <c r="W17">
        <v>13</v>
      </c>
      <c r="X17">
        <v>0</v>
      </c>
      <c r="Y17">
        <v>8</v>
      </c>
      <c r="Z17">
        <v>9</v>
      </c>
      <c r="AA17">
        <v>9</v>
      </c>
      <c r="AB17">
        <v>1</v>
      </c>
      <c r="AC17">
        <v>113</v>
      </c>
      <c r="AD17">
        <v>21</v>
      </c>
      <c r="AE17">
        <v>18</v>
      </c>
      <c r="AF17">
        <v>1</v>
      </c>
      <c r="AG17">
        <v>4</v>
      </c>
      <c r="AH17">
        <v>25</v>
      </c>
      <c r="AI17">
        <v>0</v>
      </c>
      <c r="AJ17">
        <v>6</v>
      </c>
      <c r="AK17">
        <v>26</v>
      </c>
      <c r="AL17">
        <v>4</v>
      </c>
      <c r="AM17">
        <v>0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11</v>
      </c>
      <c r="AY17">
        <v>4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t="s">
        <v>226</v>
      </c>
      <c r="B18">
        <v>5317635</v>
      </c>
      <c r="C18" t="s">
        <v>227</v>
      </c>
      <c r="D18">
        <v>29673</v>
      </c>
      <c r="E18">
        <v>28056</v>
      </c>
      <c r="F18">
        <v>18857</v>
      </c>
      <c r="G18">
        <v>2695</v>
      </c>
      <c r="H18">
        <v>317</v>
      </c>
      <c r="I18">
        <v>3163</v>
      </c>
      <c r="J18">
        <v>715</v>
      </c>
      <c r="K18">
        <v>2309</v>
      </c>
      <c r="L18">
        <v>1617</v>
      </c>
      <c r="M18">
        <v>1411</v>
      </c>
      <c r="N18">
        <v>299</v>
      </c>
      <c r="O18">
        <v>216</v>
      </c>
      <c r="P18">
        <v>395</v>
      </c>
      <c r="Q18">
        <v>76</v>
      </c>
      <c r="R18">
        <v>182</v>
      </c>
      <c r="S18">
        <v>24</v>
      </c>
      <c r="T18">
        <v>41</v>
      </c>
      <c r="U18">
        <v>18</v>
      </c>
      <c r="V18">
        <v>16</v>
      </c>
      <c r="W18">
        <v>15</v>
      </c>
      <c r="X18">
        <v>12</v>
      </c>
      <c r="Y18">
        <v>16</v>
      </c>
      <c r="Z18">
        <v>54</v>
      </c>
      <c r="AA18">
        <v>31</v>
      </c>
      <c r="AB18">
        <v>16</v>
      </c>
      <c r="AC18">
        <v>186</v>
      </c>
      <c r="AD18">
        <v>61</v>
      </c>
      <c r="AE18">
        <v>36</v>
      </c>
      <c r="AF18">
        <v>5</v>
      </c>
      <c r="AG18">
        <v>8</v>
      </c>
      <c r="AH18">
        <v>31</v>
      </c>
      <c r="AI18">
        <v>3</v>
      </c>
      <c r="AJ18">
        <v>6</v>
      </c>
      <c r="AK18">
        <v>14</v>
      </c>
      <c r="AL18">
        <v>5</v>
      </c>
      <c r="AM18">
        <v>0</v>
      </c>
      <c r="AN18">
        <v>5</v>
      </c>
      <c r="AO18">
        <v>2</v>
      </c>
      <c r="AP18">
        <v>3</v>
      </c>
      <c r="AQ18">
        <v>2</v>
      </c>
      <c r="AR18">
        <v>1</v>
      </c>
      <c r="AS18">
        <v>0</v>
      </c>
      <c r="AT18">
        <v>2</v>
      </c>
      <c r="AU18">
        <v>1</v>
      </c>
      <c r="AV18">
        <v>0</v>
      </c>
      <c r="AW18">
        <v>1</v>
      </c>
      <c r="AX18">
        <v>20</v>
      </c>
      <c r="AY18">
        <v>14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 t="s">
        <v>236</v>
      </c>
      <c r="B19">
        <v>5319035</v>
      </c>
      <c r="C19" t="s">
        <v>237</v>
      </c>
      <c r="D19">
        <v>6695</v>
      </c>
      <c r="E19">
        <v>6443</v>
      </c>
      <c r="F19">
        <v>6005</v>
      </c>
      <c r="G19">
        <v>30</v>
      </c>
      <c r="H19">
        <v>33</v>
      </c>
      <c r="I19">
        <v>178</v>
      </c>
      <c r="J19">
        <v>3</v>
      </c>
      <c r="K19">
        <v>194</v>
      </c>
      <c r="L19">
        <v>252</v>
      </c>
      <c r="M19">
        <v>234</v>
      </c>
      <c r="N19">
        <v>29</v>
      </c>
      <c r="O19">
        <v>52</v>
      </c>
      <c r="P19">
        <v>112</v>
      </c>
      <c r="Q19">
        <v>5</v>
      </c>
      <c r="R19">
        <v>17</v>
      </c>
      <c r="S19">
        <v>0</v>
      </c>
      <c r="T19">
        <v>1</v>
      </c>
      <c r="U19">
        <v>0</v>
      </c>
      <c r="V19">
        <v>1</v>
      </c>
      <c r="W19">
        <v>3</v>
      </c>
      <c r="X19">
        <v>0</v>
      </c>
      <c r="Y19">
        <v>2</v>
      </c>
      <c r="Z19">
        <v>3</v>
      </c>
      <c r="AA19">
        <v>9</v>
      </c>
      <c r="AB19">
        <v>0</v>
      </c>
      <c r="AC19">
        <v>16</v>
      </c>
      <c r="AD19">
        <v>2</v>
      </c>
      <c r="AE19">
        <v>1</v>
      </c>
      <c r="AF19">
        <v>1</v>
      </c>
      <c r="AG19">
        <v>0</v>
      </c>
      <c r="AH19">
        <v>4</v>
      </c>
      <c r="AI19">
        <v>0</v>
      </c>
      <c r="AJ19">
        <v>0</v>
      </c>
      <c r="AK19">
        <v>7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5">
      <c r="A20" t="s">
        <v>240</v>
      </c>
      <c r="B20">
        <v>5319420</v>
      </c>
      <c r="C20" t="s">
        <v>241</v>
      </c>
      <c r="D20">
        <v>4958</v>
      </c>
      <c r="E20">
        <v>4708</v>
      </c>
      <c r="F20">
        <v>3253</v>
      </c>
      <c r="G20">
        <v>114</v>
      </c>
      <c r="H20">
        <v>9</v>
      </c>
      <c r="I20">
        <v>1204</v>
      </c>
      <c r="J20">
        <v>19</v>
      </c>
      <c r="K20">
        <v>109</v>
      </c>
      <c r="L20">
        <v>250</v>
      </c>
      <c r="M20">
        <v>228</v>
      </c>
      <c r="N20">
        <v>31</v>
      </c>
      <c r="O20">
        <v>22</v>
      </c>
      <c r="P20">
        <v>124</v>
      </c>
      <c r="Q20">
        <v>4</v>
      </c>
      <c r="R20">
        <v>23</v>
      </c>
      <c r="S20">
        <v>2</v>
      </c>
      <c r="T20">
        <v>6</v>
      </c>
      <c r="U20">
        <v>0</v>
      </c>
      <c r="V20">
        <v>0</v>
      </c>
      <c r="W20">
        <v>1</v>
      </c>
      <c r="X20">
        <v>0</v>
      </c>
      <c r="Y20">
        <v>6</v>
      </c>
      <c r="Z20">
        <v>6</v>
      </c>
      <c r="AA20">
        <v>3</v>
      </c>
      <c r="AB20">
        <v>0</v>
      </c>
      <c r="AC20">
        <v>21</v>
      </c>
      <c r="AD20">
        <v>5</v>
      </c>
      <c r="AE20">
        <v>4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8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 t="s">
        <v>242</v>
      </c>
      <c r="B21">
        <v>5319515</v>
      </c>
      <c r="C21" t="s">
        <v>243</v>
      </c>
      <c r="D21">
        <v>29878</v>
      </c>
      <c r="E21">
        <v>28228</v>
      </c>
      <c r="F21">
        <v>17017</v>
      </c>
      <c r="G21">
        <v>2337</v>
      </c>
      <c r="H21">
        <v>170</v>
      </c>
      <c r="I21">
        <v>7030</v>
      </c>
      <c r="J21">
        <v>404</v>
      </c>
      <c r="K21">
        <v>1270</v>
      </c>
      <c r="L21">
        <v>1650</v>
      </c>
      <c r="M21">
        <v>1461</v>
      </c>
      <c r="N21">
        <v>285</v>
      </c>
      <c r="O21">
        <v>163</v>
      </c>
      <c r="P21">
        <v>492</v>
      </c>
      <c r="Q21">
        <v>53</v>
      </c>
      <c r="R21">
        <v>108</v>
      </c>
      <c r="S21">
        <v>34</v>
      </c>
      <c r="T21">
        <v>72</v>
      </c>
      <c r="U21">
        <v>7</v>
      </c>
      <c r="V21">
        <v>22</v>
      </c>
      <c r="W21">
        <v>31</v>
      </c>
      <c r="X21">
        <v>4</v>
      </c>
      <c r="Y21">
        <v>2</v>
      </c>
      <c r="Z21">
        <v>81</v>
      </c>
      <c r="AA21">
        <v>101</v>
      </c>
      <c r="AB21">
        <v>6</v>
      </c>
      <c r="AC21">
        <v>169</v>
      </c>
      <c r="AD21">
        <v>57</v>
      </c>
      <c r="AE21">
        <v>13</v>
      </c>
      <c r="AF21">
        <v>3</v>
      </c>
      <c r="AG21">
        <v>8</v>
      </c>
      <c r="AH21">
        <v>26</v>
      </c>
      <c r="AI21">
        <v>0</v>
      </c>
      <c r="AJ21">
        <v>0</v>
      </c>
      <c r="AK21">
        <v>37</v>
      </c>
      <c r="AL21">
        <v>5</v>
      </c>
      <c r="AM21">
        <v>0</v>
      </c>
      <c r="AN21">
        <v>6</v>
      </c>
      <c r="AO21">
        <v>1</v>
      </c>
      <c r="AP21">
        <v>1</v>
      </c>
      <c r="AQ21">
        <v>4</v>
      </c>
      <c r="AR21">
        <v>1</v>
      </c>
      <c r="AS21">
        <v>0</v>
      </c>
      <c r="AT21">
        <v>4</v>
      </c>
      <c r="AU21">
        <v>0</v>
      </c>
      <c r="AV21">
        <v>0</v>
      </c>
      <c r="AW21">
        <v>3</v>
      </c>
      <c r="AX21">
        <v>19</v>
      </c>
      <c r="AY21">
        <v>7</v>
      </c>
      <c r="AZ21">
        <v>6</v>
      </c>
      <c r="BA21">
        <v>0</v>
      </c>
      <c r="BB21">
        <v>2</v>
      </c>
      <c r="BC21">
        <v>1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5">
      <c r="A22" t="s">
        <v>248</v>
      </c>
      <c r="B22">
        <v>5319857</v>
      </c>
      <c r="C22" t="s">
        <v>249</v>
      </c>
      <c r="D22">
        <v>11140</v>
      </c>
      <c r="E22">
        <v>10707</v>
      </c>
      <c r="F22">
        <v>9618</v>
      </c>
      <c r="G22">
        <v>158</v>
      </c>
      <c r="H22">
        <v>80</v>
      </c>
      <c r="I22">
        <v>518</v>
      </c>
      <c r="J22">
        <v>37</v>
      </c>
      <c r="K22">
        <v>296</v>
      </c>
      <c r="L22">
        <v>433</v>
      </c>
      <c r="M22">
        <v>390</v>
      </c>
      <c r="N22">
        <v>76</v>
      </c>
      <c r="O22">
        <v>89</v>
      </c>
      <c r="P22">
        <v>148</v>
      </c>
      <c r="Q22">
        <v>7</v>
      </c>
      <c r="R22">
        <v>47</v>
      </c>
      <c r="S22">
        <v>3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11</v>
      </c>
      <c r="AA22">
        <v>5</v>
      </c>
      <c r="AB22">
        <v>0</v>
      </c>
      <c r="AC22">
        <v>40</v>
      </c>
      <c r="AD22">
        <v>13</v>
      </c>
      <c r="AE22">
        <v>1</v>
      </c>
      <c r="AF22">
        <v>1</v>
      </c>
      <c r="AG22">
        <v>3</v>
      </c>
      <c r="AH22">
        <v>2</v>
      </c>
      <c r="AI22">
        <v>1</v>
      </c>
      <c r="AJ22">
        <v>0</v>
      </c>
      <c r="AK22">
        <v>11</v>
      </c>
      <c r="AL22">
        <v>2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2</v>
      </c>
      <c r="AV22">
        <v>0</v>
      </c>
      <c r="AW22">
        <v>0</v>
      </c>
      <c r="AX22">
        <v>3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t="s">
        <v>280</v>
      </c>
      <c r="B23">
        <v>5322045</v>
      </c>
      <c r="C23" t="s">
        <v>281</v>
      </c>
      <c r="D23">
        <v>10669</v>
      </c>
      <c r="E23">
        <v>10377</v>
      </c>
      <c r="F23">
        <v>9793</v>
      </c>
      <c r="G23">
        <v>52</v>
      </c>
      <c r="H23">
        <v>105</v>
      </c>
      <c r="I23">
        <v>99</v>
      </c>
      <c r="J23">
        <v>16</v>
      </c>
      <c r="K23">
        <v>312</v>
      </c>
      <c r="L23">
        <v>292</v>
      </c>
      <c r="M23">
        <v>258</v>
      </c>
      <c r="N23">
        <v>53</v>
      </c>
      <c r="O23">
        <v>84</v>
      </c>
      <c r="P23">
        <v>53</v>
      </c>
      <c r="Q23">
        <v>17</v>
      </c>
      <c r="R23">
        <v>33</v>
      </c>
      <c r="S23">
        <v>2</v>
      </c>
      <c r="T23">
        <v>0</v>
      </c>
      <c r="U23">
        <v>1</v>
      </c>
      <c r="V23">
        <v>0</v>
      </c>
      <c r="W23">
        <v>2</v>
      </c>
      <c r="X23">
        <v>1</v>
      </c>
      <c r="Y23">
        <v>3</v>
      </c>
      <c r="Z23">
        <v>4</v>
      </c>
      <c r="AA23">
        <v>2</v>
      </c>
      <c r="AB23">
        <v>3</v>
      </c>
      <c r="AC23">
        <v>33</v>
      </c>
      <c r="AD23">
        <v>9</v>
      </c>
      <c r="AE23">
        <v>1</v>
      </c>
      <c r="AF23">
        <v>2</v>
      </c>
      <c r="AG23">
        <v>2</v>
      </c>
      <c r="AH23">
        <v>3</v>
      </c>
      <c r="AI23">
        <v>4</v>
      </c>
      <c r="AJ23">
        <v>1</v>
      </c>
      <c r="AK23">
        <v>11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 t="s">
        <v>1215</v>
      </c>
      <c r="B24">
        <v>5323160</v>
      </c>
      <c r="C24" t="s">
        <v>1216</v>
      </c>
      <c r="D24">
        <v>19102</v>
      </c>
      <c r="E24">
        <v>17906</v>
      </c>
      <c r="F24">
        <v>12471</v>
      </c>
      <c r="G24">
        <v>1413</v>
      </c>
      <c r="H24">
        <v>88</v>
      </c>
      <c r="I24">
        <v>3365</v>
      </c>
      <c r="J24">
        <v>107</v>
      </c>
      <c r="K24">
        <v>462</v>
      </c>
      <c r="L24">
        <v>1196</v>
      </c>
      <c r="M24">
        <v>1055</v>
      </c>
      <c r="N24">
        <v>246</v>
      </c>
      <c r="O24">
        <v>123</v>
      </c>
      <c r="P24">
        <v>386</v>
      </c>
      <c r="Q24">
        <v>40</v>
      </c>
      <c r="R24">
        <v>59</v>
      </c>
      <c r="S24">
        <v>26</v>
      </c>
      <c r="T24">
        <v>48</v>
      </c>
      <c r="U24">
        <v>6</v>
      </c>
      <c r="V24">
        <v>8</v>
      </c>
      <c r="W24">
        <v>12</v>
      </c>
      <c r="X24">
        <v>0</v>
      </c>
      <c r="Y24">
        <v>3</v>
      </c>
      <c r="Z24">
        <v>58</v>
      </c>
      <c r="AA24">
        <v>35</v>
      </c>
      <c r="AB24">
        <v>5</v>
      </c>
      <c r="AC24">
        <v>132</v>
      </c>
      <c r="AD24">
        <v>26</v>
      </c>
      <c r="AE24">
        <v>25</v>
      </c>
      <c r="AF24">
        <v>2</v>
      </c>
      <c r="AG24">
        <v>6</v>
      </c>
      <c r="AH24">
        <v>20</v>
      </c>
      <c r="AI24">
        <v>0</v>
      </c>
      <c r="AJ24">
        <v>1</v>
      </c>
      <c r="AK24">
        <v>40</v>
      </c>
      <c r="AL24">
        <v>5</v>
      </c>
      <c r="AM24">
        <v>0</v>
      </c>
      <c r="AN24">
        <v>4</v>
      </c>
      <c r="AO24">
        <v>0</v>
      </c>
      <c r="AP24">
        <v>0</v>
      </c>
      <c r="AQ24">
        <v>2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</v>
      </c>
      <c r="AY24">
        <v>2</v>
      </c>
      <c r="AZ24">
        <v>0</v>
      </c>
      <c r="BA24">
        <v>1</v>
      </c>
      <c r="BB24">
        <v>2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0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 t="s">
        <v>300</v>
      </c>
      <c r="B25">
        <v>5323200</v>
      </c>
      <c r="C25" t="s">
        <v>301</v>
      </c>
      <c r="D25">
        <v>1993</v>
      </c>
      <c r="E25">
        <v>1927</v>
      </c>
      <c r="F25">
        <v>1831</v>
      </c>
      <c r="G25">
        <v>3</v>
      </c>
      <c r="H25">
        <v>19</v>
      </c>
      <c r="I25">
        <v>20</v>
      </c>
      <c r="J25">
        <v>2</v>
      </c>
      <c r="K25">
        <v>52</v>
      </c>
      <c r="L25">
        <v>66</v>
      </c>
      <c r="M25">
        <v>64</v>
      </c>
      <c r="N25">
        <v>1</v>
      </c>
      <c r="O25">
        <v>25</v>
      </c>
      <c r="P25">
        <v>19</v>
      </c>
      <c r="Q25">
        <v>2</v>
      </c>
      <c r="R25">
        <v>11</v>
      </c>
      <c r="S25">
        <v>2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t="s">
        <v>304</v>
      </c>
      <c r="B26">
        <v>5323515</v>
      </c>
      <c r="C26" t="s">
        <v>305</v>
      </c>
      <c r="D26">
        <v>89306</v>
      </c>
      <c r="E26">
        <v>83378</v>
      </c>
      <c r="F26">
        <v>51346</v>
      </c>
      <c r="G26">
        <v>8703</v>
      </c>
      <c r="H26">
        <v>836</v>
      </c>
      <c r="I26">
        <v>12642</v>
      </c>
      <c r="J26">
        <v>2399</v>
      </c>
      <c r="K26">
        <v>7452</v>
      </c>
      <c r="L26">
        <v>5928</v>
      </c>
      <c r="M26">
        <v>5149</v>
      </c>
      <c r="N26">
        <v>1235</v>
      </c>
      <c r="O26">
        <v>678</v>
      </c>
      <c r="P26">
        <v>1314</v>
      </c>
      <c r="Q26">
        <v>235</v>
      </c>
      <c r="R26">
        <v>610</v>
      </c>
      <c r="S26">
        <v>189</v>
      </c>
      <c r="T26">
        <v>213</v>
      </c>
      <c r="U26">
        <v>55</v>
      </c>
      <c r="V26">
        <v>128</v>
      </c>
      <c r="W26">
        <v>52</v>
      </c>
      <c r="X26">
        <v>24</v>
      </c>
      <c r="Y26">
        <v>23</v>
      </c>
      <c r="Z26">
        <v>221</v>
      </c>
      <c r="AA26">
        <v>110</v>
      </c>
      <c r="AB26">
        <v>62</v>
      </c>
      <c r="AC26">
        <v>704</v>
      </c>
      <c r="AD26">
        <v>226</v>
      </c>
      <c r="AE26">
        <v>135</v>
      </c>
      <c r="AF26">
        <v>22</v>
      </c>
      <c r="AG26">
        <v>26</v>
      </c>
      <c r="AH26">
        <v>64</v>
      </c>
      <c r="AI26">
        <v>10</v>
      </c>
      <c r="AJ26">
        <v>16</v>
      </c>
      <c r="AK26">
        <v>114</v>
      </c>
      <c r="AL26">
        <v>25</v>
      </c>
      <c r="AM26">
        <v>9</v>
      </c>
      <c r="AN26">
        <v>20</v>
      </c>
      <c r="AO26">
        <v>0</v>
      </c>
      <c r="AP26">
        <v>2</v>
      </c>
      <c r="AQ26">
        <v>12</v>
      </c>
      <c r="AR26">
        <v>7</v>
      </c>
      <c r="AS26">
        <v>4</v>
      </c>
      <c r="AT26">
        <v>4</v>
      </c>
      <c r="AU26">
        <v>2</v>
      </c>
      <c r="AV26">
        <v>3</v>
      </c>
      <c r="AW26">
        <v>3</v>
      </c>
      <c r="AX26">
        <v>72</v>
      </c>
      <c r="AY26">
        <v>29</v>
      </c>
      <c r="AZ26">
        <v>8</v>
      </c>
      <c r="BA26">
        <v>11</v>
      </c>
      <c r="BB26">
        <v>9</v>
      </c>
      <c r="BC26">
        <v>3</v>
      </c>
      <c r="BD26">
        <v>0</v>
      </c>
      <c r="BE26">
        <v>5</v>
      </c>
      <c r="BF26">
        <v>5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2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 t="s">
        <v>384</v>
      </c>
      <c r="B27">
        <v>5331495</v>
      </c>
      <c r="C27" t="s">
        <v>385</v>
      </c>
      <c r="D27">
        <v>6221</v>
      </c>
      <c r="E27">
        <v>6016</v>
      </c>
      <c r="F27">
        <v>5707</v>
      </c>
      <c r="G27">
        <v>76</v>
      </c>
      <c r="H27">
        <v>38</v>
      </c>
      <c r="I27">
        <v>130</v>
      </c>
      <c r="J27">
        <v>4</v>
      </c>
      <c r="K27">
        <v>61</v>
      </c>
      <c r="L27">
        <v>205</v>
      </c>
      <c r="M27">
        <v>195</v>
      </c>
      <c r="N27">
        <v>25</v>
      </c>
      <c r="O27">
        <v>49</v>
      </c>
      <c r="P27">
        <v>68</v>
      </c>
      <c r="Q27">
        <v>12</v>
      </c>
      <c r="R27">
        <v>34</v>
      </c>
      <c r="S27">
        <v>3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2</v>
      </c>
      <c r="AA27">
        <v>0</v>
      </c>
      <c r="AB27">
        <v>0</v>
      </c>
      <c r="AC27">
        <v>8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5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 t="s">
        <v>392</v>
      </c>
      <c r="B28">
        <v>5332755</v>
      </c>
      <c r="C28" t="s">
        <v>393</v>
      </c>
      <c r="D28">
        <v>394</v>
      </c>
      <c r="E28">
        <v>366</v>
      </c>
      <c r="F28">
        <v>316</v>
      </c>
      <c r="G28">
        <v>5</v>
      </c>
      <c r="H28">
        <v>2</v>
      </c>
      <c r="I28">
        <v>43</v>
      </c>
      <c r="J28">
        <v>0</v>
      </c>
      <c r="K28">
        <v>0</v>
      </c>
      <c r="L28">
        <v>28</v>
      </c>
      <c r="M28">
        <v>28</v>
      </c>
      <c r="N28">
        <v>2</v>
      </c>
      <c r="O28">
        <v>1</v>
      </c>
      <c r="P28">
        <v>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 t="s">
        <v>402</v>
      </c>
      <c r="B29">
        <v>5333380</v>
      </c>
      <c r="C29" t="s">
        <v>403</v>
      </c>
      <c r="D29">
        <v>22707</v>
      </c>
      <c r="E29">
        <v>21679</v>
      </c>
      <c r="F29">
        <v>18635</v>
      </c>
      <c r="G29">
        <v>378</v>
      </c>
      <c r="H29">
        <v>104</v>
      </c>
      <c r="I29">
        <v>1994</v>
      </c>
      <c r="J29">
        <v>45</v>
      </c>
      <c r="K29">
        <v>523</v>
      </c>
      <c r="L29">
        <v>1028</v>
      </c>
      <c r="M29">
        <v>913</v>
      </c>
      <c r="N29">
        <v>150</v>
      </c>
      <c r="O29">
        <v>110</v>
      </c>
      <c r="P29">
        <v>416</v>
      </c>
      <c r="Q29">
        <v>28</v>
      </c>
      <c r="R29">
        <v>111</v>
      </c>
      <c r="S29">
        <v>5</v>
      </c>
      <c r="T29">
        <v>17</v>
      </c>
      <c r="U29">
        <v>1</v>
      </c>
      <c r="V29">
        <v>7</v>
      </c>
      <c r="W29">
        <v>5</v>
      </c>
      <c r="X29">
        <v>1</v>
      </c>
      <c r="Y29">
        <v>8</v>
      </c>
      <c r="Z29">
        <v>22</v>
      </c>
      <c r="AA29">
        <v>31</v>
      </c>
      <c r="AB29">
        <v>1</v>
      </c>
      <c r="AC29">
        <v>100</v>
      </c>
      <c r="AD29">
        <v>25</v>
      </c>
      <c r="AE29">
        <v>5</v>
      </c>
      <c r="AF29">
        <v>0</v>
      </c>
      <c r="AG29">
        <v>4</v>
      </c>
      <c r="AH29">
        <v>16</v>
      </c>
      <c r="AI29">
        <v>0</v>
      </c>
      <c r="AJ29">
        <v>5</v>
      </c>
      <c r="AK29">
        <v>35</v>
      </c>
      <c r="AL29">
        <v>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9</v>
      </c>
      <c r="AY29">
        <v>2</v>
      </c>
      <c r="AZ29">
        <v>0</v>
      </c>
      <c r="BA29">
        <v>1</v>
      </c>
      <c r="BB29">
        <v>0</v>
      </c>
      <c r="BC29">
        <v>4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</v>
      </c>
      <c r="BO29">
        <v>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 t="s">
        <v>406</v>
      </c>
      <c r="B30">
        <v>5333805</v>
      </c>
      <c r="C30" t="s">
        <v>407</v>
      </c>
      <c r="D30">
        <v>30434</v>
      </c>
      <c r="E30">
        <v>29190</v>
      </c>
      <c r="F30">
        <v>22736</v>
      </c>
      <c r="G30">
        <v>422</v>
      </c>
      <c r="H30">
        <v>115</v>
      </c>
      <c r="I30">
        <v>5322</v>
      </c>
      <c r="J30">
        <v>36</v>
      </c>
      <c r="K30">
        <v>559</v>
      </c>
      <c r="L30">
        <v>1244</v>
      </c>
      <c r="M30">
        <v>1116</v>
      </c>
      <c r="N30">
        <v>145</v>
      </c>
      <c r="O30">
        <v>156</v>
      </c>
      <c r="P30">
        <v>589</v>
      </c>
      <c r="Q30">
        <v>38</v>
      </c>
      <c r="R30">
        <v>93</v>
      </c>
      <c r="S30">
        <v>5</v>
      </c>
      <c r="T30">
        <v>14</v>
      </c>
      <c r="U30">
        <v>1</v>
      </c>
      <c r="V30">
        <v>2</v>
      </c>
      <c r="W30">
        <v>11</v>
      </c>
      <c r="X30">
        <v>0</v>
      </c>
      <c r="Y30">
        <v>7</v>
      </c>
      <c r="Z30">
        <v>22</v>
      </c>
      <c r="AA30">
        <v>33</v>
      </c>
      <c r="AB30">
        <v>0</v>
      </c>
      <c r="AC30">
        <v>118</v>
      </c>
      <c r="AD30">
        <v>16</v>
      </c>
      <c r="AE30">
        <v>5</v>
      </c>
      <c r="AF30">
        <v>3</v>
      </c>
      <c r="AG30">
        <v>2</v>
      </c>
      <c r="AH30">
        <v>28</v>
      </c>
      <c r="AI30">
        <v>2</v>
      </c>
      <c r="AJ30">
        <v>6</v>
      </c>
      <c r="AK30">
        <v>31</v>
      </c>
      <c r="AL30">
        <v>10</v>
      </c>
      <c r="AM30">
        <v>7</v>
      </c>
      <c r="AN30">
        <v>1</v>
      </c>
      <c r="AO30">
        <v>0</v>
      </c>
      <c r="AP30">
        <v>0</v>
      </c>
      <c r="AQ30">
        <v>1</v>
      </c>
      <c r="AR30">
        <v>3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9</v>
      </c>
      <c r="AY30">
        <v>3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 t="s">
        <v>422</v>
      </c>
      <c r="B31">
        <v>5335170</v>
      </c>
      <c r="C31" t="s">
        <v>423</v>
      </c>
      <c r="D31">
        <v>20460</v>
      </c>
      <c r="E31">
        <v>19534</v>
      </c>
      <c r="F31">
        <v>16351</v>
      </c>
      <c r="G31">
        <v>337</v>
      </c>
      <c r="H31">
        <v>111</v>
      </c>
      <c r="I31">
        <v>2157</v>
      </c>
      <c r="J31">
        <v>59</v>
      </c>
      <c r="K31">
        <v>519</v>
      </c>
      <c r="L31">
        <v>926</v>
      </c>
      <c r="M31">
        <v>857</v>
      </c>
      <c r="N31">
        <v>166</v>
      </c>
      <c r="O31">
        <v>130</v>
      </c>
      <c r="P31">
        <v>382</v>
      </c>
      <c r="Q31">
        <v>23</v>
      </c>
      <c r="R31">
        <v>81</v>
      </c>
      <c r="S31">
        <v>0</v>
      </c>
      <c r="T31">
        <v>15</v>
      </c>
      <c r="U31">
        <v>2</v>
      </c>
      <c r="V31">
        <v>4</v>
      </c>
      <c r="W31">
        <v>4</v>
      </c>
      <c r="X31">
        <v>1</v>
      </c>
      <c r="Y31">
        <v>8</v>
      </c>
      <c r="Z31">
        <v>20</v>
      </c>
      <c r="AA31">
        <v>17</v>
      </c>
      <c r="AB31">
        <v>4</v>
      </c>
      <c r="AC31">
        <v>61</v>
      </c>
      <c r="AD31">
        <v>16</v>
      </c>
      <c r="AE31">
        <v>9</v>
      </c>
      <c r="AF31">
        <v>0</v>
      </c>
      <c r="AG31">
        <v>10</v>
      </c>
      <c r="AH31">
        <v>8</v>
      </c>
      <c r="AI31">
        <v>0</v>
      </c>
      <c r="AJ31">
        <v>2</v>
      </c>
      <c r="AK31">
        <v>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7</v>
      </c>
      <c r="AY31">
        <v>3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t="s">
        <v>426</v>
      </c>
      <c r="B32">
        <v>5335415</v>
      </c>
      <c r="C32" t="s">
        <v>427</v>
      </c>
      <c r="D32">
        <v>92411</v>
      </c>
      <c r="E32">
        <v>86306</v>
      </c>
      <c r="F32">
        <v>51331</v>
      </c>
      <c r="G32">
        <v>10434</v>
      </c>
      <c r="H32">
        <v>913</v>
      </c>
      <c r="I32">
        <v>14008</v>
      </c>
      <c r="J32">
        <v>1773</v>
      </c>
      <c r="K32">
        <v>7847</v>
      </c>
      <c r="L32">
        <v>6105</v>
      </c>
      <c r="M32">
        <v>5445</v>
      </c>
      <c r="N32">
        <v>1215</v>
      </c>
      <c r="O32">
        <v>896</v>
      </c>
      <c r="P32">
        <v>1300</v>
      </c>
      <c r="Q32">
        <v>212</v>
      </c>
      <c r="R32">
        <v>695</v>
      </c>
      <c r="S32">
        <v>171</v>
      </c>
      <c r="T32">
        <v>200</v>
      </c>
      <c r="U32">
        <v>60</v>
      </c>
      <c r="V32">
        <v>122</v>
      </c>
      <c r="W32">
        <v>61</v>
      </c>
      <c r="X32">
        <v>15</v>
      </c>
      <c r="Y32">
        <v>24</v>
      </c>
      <c r="Z32">
        <v>256</v>
      </c>
      <c r="AA32">
        <v>173</v>
      </c>
      <c r="AB32">
        <v>45</v>
      </c>
      <c r="AC32">
        <v>586</v>
      </c>
      <c r="AD32">
        <v>195</v>
      </c>
      <c r="AE32">
        <v>116</v>
      </c>
      <c r="AF32">
        <v>17</v>
      </c>
      <c r="AG32">
        <v>28</v>
      </c>
      <c r="AH32">
        <v>57</v>
      </c>
      <c r="AI32">
        <v>6</v>
      </c>
      <c r="AJ32">
        <v>11</v>
      </c>
      <c r="AK32">
        <v>89</v>
      </c>
      <c r="AL32">
        <v>21</v>
      </c>
      <c r="AM32">
        <v>3</v>
      </c>
      <c r="AN32">
        <v>11</v>
      </c>
      <c r="AO32">
        <v>2</v>
      </c>
      <c r="AP32">
        <v>7</v>
      </c>
      <c r="AQ32">
        <v>9</v>
      </c>
      <c r="AR32">
        <v>1</v>
      </c>
      <c r="AS32">
        <v>0</v>
      </c>
      <c r="AT32">
        <v>10</v>
      </c>
      <c r="AU32">
        <v>1</v>
      </c>
      <c r="AV32">
        <v>0</v>
      </c>
      <c r="AW32">
        <v>2</v>
      </c>
      <c r="AX32">
        <v>63</v>
      </c>
      <c r="AY32">
        <v>28</v>
      </c>
      <c r="AZ32">
        <v>4</v>
      </c>
      <c r="BA32">
        <v>3</v>
      </c>
      <c r="BB32">
        <v>11</v>
      </c>
      <c r="BC32">
        <v>2</v>
      </c>
      <c r="BD32">
        <v>0</v>
      </c>
      <c r="BE32">
        <v>13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11</v>
      </c>
      <c r="BO32">
        <v>9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 t="s">
        <v>430</v>
      </c>
      <c r="B33">
        <v>5335835</v>
      </c>
      <c r="C33" t="s">
        <v>431</v>
      </c>
      <c r="D33">
        <v>13065</v>
      </c>
      <c r="E33">
        <v>12523</v>
      </c>
      <c r="F33">
        <v>9547</v>
      </c>
      <c r="G33">
        <v>232</v>
      </c>
      <c r="H33">
        <v>52</v>
      </c>
      <c r="I33">
        <v>2110</v>
      </c>
      <c r="J33">
        <v>43</v>
      </c>
      <c r="K33">
        <v>539</v>
      </c>
      <c r="L33">
        <v>542</v>
      </c>
      <c r="M33">
        <v>501</v>
      </c>
      <c r="N33">
        <v>69</v>
      </c>
      <c r="O33">
        <v>72</v>
      </c>
      <c r="P33">
        <v>217</v>
      </c>
      <c r="Q33">
        <v>11</v>
      </c>
      <c r="R33">
        <v>65</v>
      </c>
      <c r="S33">
        <v>9</v>
      </c>
      <c r="T33">
        <v>6</v>
      </c>
      <c r="U33">
        <v>1</v>
      </c>
      <c r="V33">
        <v>5</v>
      </c>
      <c r="W33">
        <v>2</v>
      </c>
      <c r="X33">
        <v>0</v>
      </c>
      <c r="Y33">
        <v>2</v>
      </c>
      <c r="Z33">
        <v>32</v>
      </c>
      <c r="AA33">
        <v>10</v>
      </c>
      <c r="AB33">
        <v>0</v>
      </c>
      <c r="AC33">
        <v>38</v>
      </c>
      <c r="AD33">
        <v>12</v>
      </c>
      <c r="AE33">
        <v>4</v>
      </c>
      <c r="AF33">
        <v>0</v>
      </c>
      <c r="AG33">
        <v>0</v>
      </c>
      <c r="AH33">
        <v>8</v>
      </c>
      <c r="AI33">
        <v>0</v>
      </c>
      <c r="AJ33">
        <v>2</v>
      </c>
      <c r="AK33">
        <v>7</v>
      </c>
      <c r="AL33">
        <v>3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 t="s">
        <v>434</v>
      </c>
      <c r="B34">
        <v>5335940</v>
      </c>
      <c r="C34" t="s">
        <v>435</v>
      </c>
      <c r="D34">
        <v>48787</v>
      </c>
      <c r="E34">
        <v>46609</v>
      </c>
      <c r="F34">
        <v>38692</v>
      </c>
      <c r="G34">
        <v>855</v>
      </c>
      <c r="H34">
        <v>202</v>
      </c>
      <c r="I34">
        <v>5490</v>
      </c>
      <c r="J34">
        <v>134</v>
      </c>
      <c r="K34">
        <v>1236</v>
      </c>
      <c r="L34">
        <v>2178</v>
      </c>
      <c r="M34">
        <v>2013</v>
      </c>
      <c r="N34">
        <v>291</v>
      </c>
      <c r="O34">
        <v>267</v>
      </c>
      <c r="P34">
        <v>1000</v>
      </c>
      <c r="Q34">
        <v>75</v>
      </c>
      <c r="R34">
        <v>159</v>
      </c>
      <c r="S34">
        <v>23</v>
      </c>
      <c r="T34">
        <v>43</v>
      </c>
      <c r="U34">
        <v>1</v>
      </c>
      <c r="V34">
        <v>16</v>
      </c>
      <c r="W34">
        <v>10</v>
      </c>
      <c r="X34">
        <v>0</v>
      </c>
      <c r="Y34">
        <v>13</v>
      </c>
      <c r="Z34">
        <v>54</v>
      </c>
      <c r="AA34">
        <v>58</v>
      </c>
      <c r="AB34">
        <v>3</v>
      </c>
      <c r="AC34">
        <v>148</v>
      </c>
      <c r="AD34">
        <v>46</v>
      </c>
      <c r="AE34">
        <v>22</v>
      </c>
      <c r="AF34">
        <v>0</v>
      </c>
      <c r="AG34">
        <v>4</v>
      </c>
      <c r="AH34">
        <v>20</v>
      </c>
      <c r="AI34">
        <v>1</v>
      </c>
      <c r="AJ34">
        <v>4</v>
      </c>
      <c r="AK34">
        <v>36</v>
      </c>
      <c r="AL34">
        <v>9</v>
      </c>
      <c r="AM34">
        <v>0</v>
      </c>
      <c r="AN34">
        <v>3</v>
      </c>
      <c r="AO34">
        <v>0</v>
      </c>
      <c r="AP34">
        <v>1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</v>
      </c>
      <c r="AY34">
        <v>8</v>
      </c>
      <c r="AZ34">
        <v>1</v>
      </c>
      <c r="BA34">
        <v>2</v>
      </c>
      <c r="BB34">
        <v>2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 t="s">
        <v>1263</v>
      </c>
      <c r="B35">
        <v>5336100</v>
      </c>
      <c r="C35" t="s">
        <v>1264</v>
      </c>
      <c r="D35">
        <v>10674</v>
      </c>
      <c r="E35">
        <v>10216</v>
      </c>
      <c r="F35">
        <v>7352</v>
      </c>
      <c r="G35">
        <v>136</v>
      </c>
      <c r="H35">
        <v>26</v>
      </c>
      <c r="I35">
        <v>2553</v>
      </c>
      <c r="J35">
        <v>12</v>
      </c>
      <c r="K35">
        <v>137</v>
      </c>
      <c r="L35">
        <v>458</v>
      </c>
      <c r="M35">
        <v>427</v>
      </c>
      <c r="N35">
        <v>63</v>
      </c>
      <c r="O35">
        <v>29</v>
      </c>
      <c r="P35">
        <v>237</v>
      </c>
      <c r="Q35">
        <v>9</v>
      </c>
      <c r="R35">
        <v>36</v>
      </c>
      <c r="S35">
        <v>5</v>
      </c>
      <c r="T35">
        <v>10</v>
      </c>
      <c r="U35">
        <v>1</v>
      </c>
      <c r="V35">
        <v>0</v>
      </c>
      <c r="W35">
        <v>2</v>
      </c>
      <c r="X35">
        <v>0</v>
      </c>
      <c r="Y35">
        <v>0</v>
      </c>
      <c r="Z35">
        <v>23</v>
      </c>
      <c r="AA35">
        <v>12</v>
      </c>
      <c r="AB35">
        <v>0</v>
      </c>
      <c r="AC35">
        <v>27</v>
      </c>
      <c r="AD35">
        <v>1</v>
      </c>
      <c r="AE35">
        <v>7</v>
      </c>
      <c r="AF35">
        <v>0</v>
      </c>
      <c r="AG35">
        <v>3</v>
      </c>
      <c r="AH35">
        <v>4</v>
      </c>
      <c r="AI35">
        <v>0</v>
      </c>
      <c r="AJ35">
        <v>1</v>
      </c>
      <c r="AK35">
        <v>8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454</v>
      </c>
      <c r="B36">
        <v>5337270</v>
      </c>
      <c r="C36" t="s">
        <v>455</v>
      </c>
      <c r="D36">
        <v>12598</v>
      </c>
      <c r="E36">
        <v>12010</v>
      </c>
      <c r="F36">
        <v>10456</v>
      </c>
      <c r="G36">
        <v>229</v>
      </c>
      <c r="H36">
        <v>77</v>
      </c>
      <c r="I36">
        <v>1105</v>
      </c>
      <c r="J36">
        <v>23</v>
      </c>
      <c r="K36">
        <v>120</v>
      </c>
      <c r="L36">
        <v>588</v>
      </c>
      <c r="M36">
        <v>532</v>
      </c>
      <c r="N36">
        <v>70</v>
      </c>
      <c r="O36">
        <v>75</v>
      </c>
      <c r="P36">
        <v>301</v>
      </c>
      <c r="Q36">
        <v>12</v>
      </c>
      <c r="R36">
        <v>31</v>
      </c>
      <c r="S36">
        <v>10</v>
      </c>
      <c r="T36">
        <v>3</v>
      </c>
      <c r="U36">
        <v>2</v>
      </c>
      <c r="V36">
        <v>1</v>
      </c>
      <c r="W36">
        <v>7</v>
      </c>
      <c r="X36">
        <v>0</v>
      </c>
      <c r="Y36">
        <v>0</v>
      </c>
      <c r="Z36">
        <v>11</v>
      </c>
      <c r="AA36">
        <v>9</v>
      </c>
      <c r="AB36">
        <v>0</v>
      </c>
      <c r="AC36">
        <v>53</v>
      </c>
      <c r="AD36">
        <v>8</v>
      </c>
      <c r="AE36">
        <v>6</v>
      </c>
      <c r="AF36">
        <v>3</v>
      </c>
      <c r="AG36">
        <v>1</v>
      </c>
      <c r="AH36">
        <v>12</v>
      </c>
      <c r="AI36">
        <v>0</v>
      </c>
      <c r="AJ36">
        <v>1</v>
      </c>
      <c r="AK36">
        <v>10</v>
      </c>
      <c r="AL36">
        <v>7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3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t="s">
        <v>1270</v>
      </c>
      <c r="B37">
        <v>5337345</v>
      </c>
      <c r="C37" t="s">
        <v>1271</v>
      </c>
      <c r="D37">
        <v>3221</v>
      </c>
      <c r="E37">
        <v>3128</v>
      </c>
      <c r="F37">
        <v>2891</v>
      </c>
      <c r="G37">
        <v>28</v>
      </c>
      <c r="H37">
        <v>27</v>
      </c>
      <c r="I37">
        <v>103</v>
      </c>
      <c r="J37">
        <v>27</v>
      </c>
      <c r="K37">
        <v>52</v>
      </c>
      <c r="L37">
        <v>93</v>
      </c>
      <c r="M37">
        <v>90</v>
      </c>
      <c r="N37">
        <v>12</v>
      </c>
      <c r="O37">
        <v>29</v>
      </c>
      <c r="P37">
        <v>37</v>
      </c>
      <c r="Q37">
        <v>4</v>
      </c>
      <c r="R37">
        <v>1</v>
      </c>
      <c r="S37">
        <v>1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 t="s">
        <v>460</v>
      </c>
      <c r="B38">
        <v>5337420</v>
      </c>
      <c r="C38" t="s">
        <v>461</v>
      </c>
      <c r="D38">
        <v>12942</v>
      </c>
      <c r="E38">
        <v>12211</v>
      </c>
      <c r="F38">
        <v>8835</v>
      </c>
      <c r="G38">
        <v>734</v>
      </c>
      <c r="H38">
        <v>98</v>
      </c>
      <c r="I38">
        <v>1675</v>
      </c>
      <c r="J38">
        <v>185</v>
      </c>
      <c r="K38">
        <v>684</v>
      </c>
      <c r="L38">
        <v>731</v>
      </c>
      <c r="M38">
        <v>636</v>
      </c>
      <c r="N38">
        <v>135</v>
      </c>
      <c r="O38">
        <v>111</v>
      </c>
      <c r="P38">
        <v>179</v>
      </c>
      <c r="Q38">
        <v>24</v>
      </c>
      <c r="R38">
        <v>66</v>
      </c>
      <c r="S38">
        <v>15</v>
      </c>
      <c r="T38">
        <v>21</v>
      </c>
      <c r="U38">
        <v>8</v>
      </c>
      <c r="V38">
        <v>18</v>
      </c>
      <c r="W38">
        <v>3</v>
      </c>
      <c r="X38">
        <v>4</v>
      </c>
      <c r="Y38">
        <v>3</v>
      </c>
      <c r="Z38">
        <v>26</v>
      </c>
      <c r="AA38">
        <v>19</v>
      </c>
      <c r="AB38">
        <v>4</v>
      </c>
      <c r="AC38">
        <v>89</v>
      </c>
      <c r="AD38">
        <v>25</v>
      </c>
      <c r="AE38">
        <v>17</v>
      </c>
      <c r="AF38">
        <v>6</v>
      </c>
      <c r="AG38">
        <v>1</v>
      </c>
      <c r="AH38">
        <v>10</v>
      </c>
      <c r="AI38">
        <v>1</v>
      </c>
      <c r="AJ38">
        <v>3</v>
      </c>
      <c r="AK38">
        <v>16</v>
      </c>
      <c r="AL38">
        <v>4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6</v>
      </c>
      <c r="AY38">
        <v>2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5">
      <c r="A39" t="s">
        <v>462</v>
      </c>
      <c r="B39">
        <v>5337430</v>
      </c>
      <c r="C39" t="s">
        <v>463</v>
      </c>
      <c r="D39">
        <v>11574</v>
      </c>
      <c r="E39">
        <v>10996</v>
      </c>
      <c r="F39">
        <v>8875</v>
      </c>
      <c r="G39">
        <v>489</v>
      </c>
      <c r="H39">
        <v>120</v>
      </c>
      <c r="I39">
        <v>1088</v>
      </c>
      <c r="J39">
        <v>130</v>
      </c>
      <c r="K39">
        <v>294</v>
      </c>
      <c r="L39">
        <v>578</v>
      </c>
      <c r="M39">
        <v>519</v>
      </c>
      <c r="N39">
        <v>124</v>
      </c>
      <c r="O39">
        <v>107</v>
      </c>
      <c r="P39">
        <v>160</v>
      </c>
      <c r="Q39">
        <v>17</v>
      </c>
      <c r="R39">
        <v>51</v>
      </c>
      <c r="S39">
        <v>9</v>
      </c>
      <c r="T39">
        <v>8</v>
      </c>
      <c r="U39">
        <v>7</v>
      </c>
      <c r="V39">
        <v>7</v>
      </c>
      <c r="W39">
        <v>4</v>
      </c>
      <c r="X39">
        <v>0</v>
      </c>
      <c r="Y39">
        <v>0</v>
      </c>
      <c r="Z39">
        <v>17</v>
      </c>
      <c r="AA39">
        <v>6</v>
      </c>
      <c r="AB39">
        <v>2</v>
      </c>
      <c r="AC39">
        <v>55</v>
      </c>
      <c r="AD39">
        <v>8</v>
      </c>
      <c r="AE39">
        <v>9</v>
      </c>
      <c r="AF39">
        <v>9</v>
      </c>
      <c r="AG39">
        <v>3</v>
      </c>
      <c r="AH39">
        <v>8</v>
      </c>
      <c r="AI39">
        <v>4</v>
      </c>
      <c r="AJ39">
        <v>0</v>
      </c>
      <c r="AK39">
        <v>8</v>
      </c>
      <c r="AL39">
        <v>3</v>
      </c>
      <c r="AM39">
        <v>1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 t="s">
        <v>466</v>
      </c>
      <c r="B40">
        <v>5337538</v>
      </c>
      <c r="C40" t="s">
        <v>467</v>
      </c>
      <c r="D40">
        <v>1277</v>
      </c>
      <c r="E40">
        <v>1246</v>
      </c>
      <c r="F40">
        <v>1198</v>
      </c>
      <c r="G40">
        <v>3</v>
      </c>
      <c r="H40">
        <v>10</v>
      </c>
      <c r="I40">
        <v>12</v>
      </c>
      <c r="J40">
        <v>1</v>
      </c>
      <c r="K40">
        <v>22</v>
      </c>
      <c r="L40">
        <v>31</v>
      </c>
      <c r="M40">
        <v>31</v>
      </c>
      <c r="N40">
        <v>0</v>
      </c>
      <c r="O40">
        <v>15</v>
      </c>
      <c r="P40">
        <v>13</v>
      </c>
      <c r="Q40">
        <v>0</v>
      </c>
      <c r="R40">
        <v>1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 t="s">
        <v>468</v>
      </c>
      <c r="B41">
        <v>5337567</v>
      </c>
      <c r="C41" t="s">
        <v>469</v>
      </c>
      <c r="D41">
        <v>10160</v>
      </c>
      <c r="E41">
        <v>9755</v>
      </c>
      <c r="F41">
        <v>8934</v>
      </c>
      <c r="G41">
        <v>166</v>
      </c>
      <c r="H41">
        <v>96</v>
      </c>
      <c r="I41">
        <v>303</v>
      </c>
      <c r="J41">
        <v>29</v>
      </c>
      <c r="K41">
        <v>227</v>
      </c>
      <c r="L41">
        <v>405</v>
      </c>
      <c r="M41">
        <v>379</v>
      </c>
      <c r="N41">
        <v>50</v>
      </c>
      <c r="O41">
        <v>102</v>
      </c>
      <c r="P41">
        <v>141</v>
      </c>
      <c r="Q41">
        <v>18</v>
      </c>
      <c r="R41">
        <v>31</v>
      </c>
      <c r="S41">
        <v>4</v>
      </c>
      <c r="T41">
        <v>7</v>
      </c>
      <c r="U41">
        <v>0</v>
      </c>
      <c r="V41">
        <v>1</v>
      </c>
      <c r="W41">
        <v>4</v>
      </c>
      <c r="X41">
        <v>0</v>
      </c>
      <c r="Y41">
        <v>1</v>
      </c>
      <c r="Z41">
        <v>20</v>
      </c>
      <c r="AA41">
        <v>0</v>
      </c>
      <c r="AB41">
        <v>0</v>
      </c>
      <c r="AC41">
        <v>20</v>
      </c>
      <c r="AD41">
        <v>2</v>
      </c>
      <c r="AE41">
        <v>2</v>
      </c>
      <c r="AF41">
        <v>0</v>
      </c>
      <c r="AG41">
        <v>0</v>
      </c>
      <c r="AH41">
        <v>1</v>
      </c>
      <c r="AI41">
        <v>2</v>
      </c>
      <c r="AJ41">
        <v>4</v>
      </c>
      <c r="AK41">
        <v>5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 t="s">
        <v>534</v>
      </c>
      <c r="B42">
        <v>5343062</v>
      </c>
      <c r="C42" t="s">
        <v>535</v>
      </c>
      <c r="D42">
        <v>3152</v>
      </c>
      <c r="E42">
        <v>3037</v>
      </c>
      <c r="F42">
        <v>2450</v>
      </c>
      <c r="G42">
        <v>81</v>
      </c>
      <c r="H42">
        <v>20</v>
      </c>
      <c r="I42">
        <v>437</v>
      </c>
      <c r="J42">
        <v>6</v>
      </c>
      <c r="K42">
        <v>43</v>
      </c>
      <c r="L42">
        <v>115</v>
      </c>
      <c r="M42">
        <v>101</v>
      </c>
      <c r="N42">
        <v>19</v>
      </c>
      <c r="O42">
        <v>10</v>
      </c>
      <c r="P42">
        <v>55</v>
      </c>
      <c r="Q42">
        <v>1</v>
      </c>
      <c r="R42">
        <v>9</v>
      </c>
      <c r="S42">
        <v>1</v>
      </c>
      <c r="T42">
        <v>4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11</v>
      </c>
      <c r="AD42">
        <v>1</v>
      </c>
      <c r="AE42">
        <v>1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 t="s">
        <v>536</v>
      </c>
      <c r="B43">
        <v>5343150</v>
      </c>
      <c r="C43" t="s">
        <v>537</v>
      </c>
      <c r="D43">
        <v>22684</v>
      </c>
      <c r="E43">
        <v>21543</v>
      </c>
      <c r="F43">
        <v>19465</v>
      </c>
      <c r="G43">
        <v>471</v>
      </c>
      <c r="H43">
        <v>111</v>
      </c>
      <c r="I43">
        <v>1013</v>
      </c>
      <c r="J43">
        <v>91</v>
      </c>
      <c r="K43">
        <v>392</v>
      </c>
      <c r="L43">
        <v>1141</v>
      </c>
      <c r="M43">
        <v>1002</v>
      </c>
      <c r="N43">
        <v>188</v>
      </c>
      <c r="O43">
        <v>175</v>
      </c>
      <c r="P43">
        <v>441</v>
      </c>
      <c r="Q43">
        <v>28</v>
      </c>
      <c r="R43">
        <v>80</v>
      </c>
      <c r="S43">
        <v>8</v>
      </c>
      <c r="T43">
        <v>24</v>
      </c>
      <c r="U43">
        <v>1</v>
      </c>
      <c r="V43">
        <v>4</v>
      </c>
      <c r="W43">
        <v>6</v>
      </c>
      <c r="X43">
        <v>1</v>
      </c>
      <c r="Y43">
        <v>2</v>
      </c>
      <c r="Z43">
        <v>27</v>
      </c>
      <c r="AA43">
        <v>17</v>
      </c>
      <c r="AB43">
        <v>0</v>
      </c>
      <c r="AC43">
        <v>129</v>
      </c>
      <c r="AD43">
        <v>20</v>
      </c>
      <c r="AE43">
        <v>14</v>
      </c>
      <c r="AF43">
        <v>3</v>
      </c>
      <c r="AG43">
        <v>5</v>
      </c>
      <c r="AH43">
        <v>18</v>
      </c>
      <c r="AI43">
        <v>3</v>
      </c>
      <c r="AJ43">
        <v>4</v>
      </c>
      <c r="AK43">
        <v>40</v>
      </c>
      <c r="AL43">
        <v>10</v>
      </c>
      <c r="AM43">
        <v>0</v>
      </c>
      <c r="AN43">
        <v>6</v>
      </c>
      <c r="AO43">
        <v>2</v>
      </c>
      <c r="AP43">
        <v>0</v>
      </c>
      <c r="AQ43">
        <v>2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9</v>
      </c>
      <c r="AY43">
        <v>2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4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 t="s">
        <v>562</v>
      </c>
      <c r="B44">
        <v>5344725</v>
      </c>
      <c r="C44" t="s">
        <v>563</v>
      </c>
      <c r="D44">
        <v>2969</v>
      </c>
      <c r="E44">
        <v>2857</v>
      </c>
      <c r="F44">
        <v>2478</v>
      </c>
      <c r="G44">
        <v>9</v>
      </c>
      <c r="H44">
        <v>7</v>
      </c>
      <c r="I44">
        <v>347</v>
      </c>
      <c r="J44">
        <v>2</v>
      </c>
      <c r="K44">
        <v>14</v>
      </c>
      <c r="L44">
        <v>112</v>
      </c>
      <c r="M44">
        <v>110</v>
      </c>
      <c r="N44">
        <v>11</v>
      </c>
      <c r="O44">
        <v>11</v>
      </c>
      <c r="P44">
        <v>74</v>
      </c>
      <c r="Q44">
        <v>7</v>
      </c>
      <c r="R44">
        <v>2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1</v>
      </c>
      <c r="AA44">
        <v>0</v>
      </c>
      <c r="AB44">
        <v>1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 t="s">
        <v>564</v>
      </c>
      <c r="B45">
        <v>5345005</v>
      </c>
      <c r="C45" t="s">
        <v>565</v>
      </c>
      <c r="D45">
        <v>22699</v>
      </c>
      <c r="E45">
        <v>21813</v>
      </c>
      <c r="F45">
        <v>17677</v>
      </c>
      <c r="G45">
        <v>286</v>
      </c>
      <c r="H45">
        <v>51</v>
      </c>
      <c r="I45">
        <v>3615</v>
      </c>
      <c r="J45">
        <v>26</v>
      </c>
      <c r="K45">
        <v>158</v>
      </c>
      <c r="L45">
        <v>886</v>
      </c>
      <c r="M45">
        <v>812</v>
      </c>
      <c r="N45">
        <v>68</v>
      </c>
      <c r="O45">
        <v>70</v>
      </c>
      <c r="P45">
        <v>554</v>
      </c>
      <c r="Q45">
        <v>17</v>
      </c>
      <c r="R45">
        <v>36</v>
      </c>
      <c r="S45">
        <v>1</v>
      </c>
      <c r="T45">
        <v>13</v>
      </c>
      <c r="U45">
        <v>0</v>
      </c>
      <c r="V45">
        <v>5</v>
      </c>
      <c r="W45">
        <v>9</v>
      </c>
      <c r="X45">
        <v>0</v>
      </c>
      <c r="Y45">
        <v>3</v>
      </c>
      <c r="Z45">
        <v>22</v>
      </c>
      <c r="AA45">
        <v>13</v>
      </c>
      <c r="AB45">
        <v>1</v>
      </c>
      <c r="AC45">
        <v>70</v>
      </c>
      <c r="AD45">
        <v>16</v>
      </c>
      <c r="AE45">
        <v>12</v>
      </c>
      <c r="AF45">
        <v>0</v>
      </c>
      <c r="AG45">
        <v>0</v>
      </c>
      <c r="AH45">
        <v>14</v>
      </c>
      <c r="AI45">
        <v>0</v>
      </c>
      <c r="AJ45">
        <v>1</v>
      </c>
      <c r="AK45">
        <v>18</v>
      </c>
      <c r="AL45">
        <v>7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2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5">
      <c r="A46" t="s">
        <v>580</v>
      </c>
      <c r="B46">
        <v>5346020</v>
      </c>
      <c r="C46" t="s">
        <v>581</v>
      </c>
      <c r="D46">
        <v>6968</v>
      </c>
      <c r="E46">
        <v>6603</v>
      </c>
      <c r="F46">
        <v>5773</v>
      </c>
      <c r="G46">
        <v>215</v>
      </c>
      <c r="H46">
        <v>81</v>
      </c>
      <c r="I46">
        <v>358</v>
      </c>
      <c r="J46">
        <v>58</v>
      </c>
      <c r="K46">
        <v>118</v>
      </c>
      <c r="L46">
        <v>365</v>
      </c>
      <c r="M46">
        <v>327</v>
      </c>
      <c r="N46">
        <v>76</v>
      </c>
      <c r="O46">
        <v>66</v>
      </c>
      <c r="P46">
        <v>113</v>
      </c>
      <c r="Q46">
        <v>11</v>
      </c>
      <c r="R46">
        <v>29</v>
      </c>
      <c r="S46">
        <v>3</v>
      </c>
      <c r="T46">
        <v>6</v>
      </c>
      <c r="U46">
        <v>1</v>
      </c>
      <c r="V46">
        <v>5</v>
      </c>
      <c r="W46">
        <v>1</v>
      </c>
      <c r="X46">
        <v>0</v>
      </c>
      <c r="Y46">
        <v>3</v>
      </c>
      <c r="Z46">
        <v>10</v>
      </c>
      <c r="AA46">
        <v>2</v>
      </c>
      <c r="AB46">
        <v>1</v>
      </c>
      <c r="AC46">
        <v>34</v>
      </c>
      <c r="AD46">
        <v>4</v>
      </c>
      <c r="AE46">
        <v>5</v>
      </c>
      <c r="AF46">
        <v>1</v>
      </c>
      <c r="AG46">
        <v>0</v>
      </c>
      <c r="AH46">
        <v>8</v>
      </c>
      <c r="AI46">
        <v>3</v>
      </c>
      <c r="AJ46">
        <v>4</v>
      </c>
      <c r="AK46">
        <v>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</v>
      </c>
      <c r="AY46">
        <v>1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t="s">
        <v>584</v>
      </c>
      <c r="B47">
        <v>5346215</v>
      </c>
      <c r="C47" t="s">
        <v>585</v>
      </c>
      <c r="D47">
        <v>3659</v>
      </c>
      <c r="E47">
        <v>3561</v>
      </c>
      <c r="F47">
        <v>3397</v>
      </c>
      <c r="G47">
        <v>22</v>
      </c>
      <c r="H47">
        <v>19</v>
      </c>
      <c r="I47">
        <v>95</v>
      </c>
      <c r="J47">
        <v>7</v>
      </c>
      <c r="K47">
        <v>21</v>
      </c>
      <c r="L47">
        <v>98</v>
      </c>
      <c r="M47">
        <v>83</v>
      </c>
      <c r="N47">
        <v>12</v>
      </c>
      <c r="O47">
        <v>22</v>
      </c>
      <c r="P47">
        <v>39</v>
      </c>
      <c r="Q47">
        <v>2</v>
      </c>
      <c r="R47">
        <v>4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11</v>
      </c>
      <c r="AD47">
        <v>6</v>
      </c>
      <c r="AE47">
        <v>0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t="s">
        <v>626</v>
      </c>
      <c r="B48">
        <v>5348645</v>
      </c>
      <c r="C48" t="s">
        <v>627</v>
      </c>
      <c r="D48">
        <v>10380</v>
      </c>
      <c r="E48">
        <v>9856</v>
      </c>
      <c r="F48">
        <v>6784</v>
      </c>
      <c r="G48">
        <v>270</v>
      </c>
      <c r="H48">
        <v>38</v>
      </c>
      <c r="I48">
        <v>2561</v>
      </c>
      <c r="J48">
        <v>34</v>
      </c>
      <c r="K48">
        <v>169</v>
      </c>
      <c r="L48">
        <v>524</v>
      </c>
      <c r="M48">
        <v>464</v>
      </c>
      <c r="N48">
        <v>71</v>
      </c>
      <c r="O48">
        <v>36</v>
      </c>
      <c r="P48">
        <v>277</v>
      </c>
      <c r="Q48">
        <v>21</v>
      </c>
      <c r="R48">
        <v>16</v>
      </c>
      <c r="S48">
        <v>5</v>
      </c>
      <c r="T48">
        <v>19</v>
      </c>
      <c r="U48">
        <v>0</v>
      </c>
      <c r="V48">
        <v>0</v>
      </c>
      <c r="W48">
        <v>1</v>
      </c>
      <c r="X48">
        <v>0</v>
      </c>
      <c r="Y48">
        <v>0</v>
      </c>
      <c r="Z48">
        <v>11</v>
      </c>
      <c r="AA48">
        <v>6</v>
      </c>
      <c r="AB48">
        <v>1</v>
      </c>
      <c r="AC48">
        <v>53</v>
      </c>
      <c r="AD48">
        <v>23</v>
      </c>
      <c r="AE48">
        <v>9</v>
      </c>
      <c r="AF48">
        <v>0</v>
      </c>
      <c r="AG48">
        <v>3</v>
      </c>
      <c r="AH48">
        <v>7</v>
      </c>
      <c r="AI48">
        <v>0</v>
      </c>
      <c r="AJ48">
        <v>0</v>
      </c>
      <c r="AK48">
        <v>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7</v>
      </c>
      <c r="AY48">
        <v>6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5">
      <c r="A49" t="s">
        <v>634</v>
      </c>
      <c r="B49">
        <v>5349415</v>
      </c>
      <c r="C49" t="s">
        <v>635</v>
      </c>
      <c r="D49">
        <v>6335</v>
      </c>
      <c r="E49">
        <v>6054</v>
      </c>
      <c r="F49">
        <v>5473</v>
      </c>
      <c r="G49">
        <v>51</v>
      </c>
      <c r="H49">
        <v>55</v>
      </c>
      <c r="I49">
        <v>372</v>
      </c>
      <c r="J49">
        <v>19</v>
      </c>
      <c r="K49">
        <v>84</v>
      </c>
      <c r="L49">
        <v>281</v>
      </c>
      <c r="M49">
        <v>249</v>
      </c>
      <c r="N49">
        <v>27</v>
      </c>
      <c r="O49">
        <v>59</v>
      </c>
      <c r="P49">
        <v>96</v>
      </c>
      <c r="Q49">
        <v>12</v>
      </c>
      <c r="R49">
        <v>23</v>
      </c>
      <c r="S49">
        <v>4</v>
      </c>
      <c r="T49">
        <v>4</v>
      </c>
      <c r="U49">
        <v>0</v>
      </c>
      <c r="V49">
        <v>2</v>
      </c>
      <c r="W49">
        <v>1</v>
      </c>
      <c r="X49">
        <v>0</v>
      </c>
      <c r="Y49">
        <v>1</v>
      </c>
      <c r="Z49">
        <v>6</v>
      </c>
      <c r="AA49">
        <v>10</v>
      </c>
      <c r="AB49">
        <v>4</v>
      </c>
      <c r="AC49">
        <v>30</v>
      </c>
      <c r="AD49">
        <v>9</v>
      </c>
      <c r="AE49">
        <v>4</v>
      </c>
      <c r="AF49">
        <v>0</v>
      </c>
      <c r="AG49">
        <v>0</v>
      </c>
      <c r="AH49">
        <v>2</v>
      </c>
      <c r="AI49">
        <v>0</v>
      </c>
      <c r="AJ49">
        <v>1</v>
      </c>
      <c r="AK49">
        <v>12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t="s">
        <v>636</v>
      </c>
      <c r="B50">
        <v>5349485</v>
      </c>
      <c r="C50" t="s">
        <v>637</v>
      </c>
      <c r="D50">
        <v>5731</v>
      </c>
      <c r="E50">
        <v>5526</v>
      </c>
      <c r="F50">
        <v>5196</v>
      </c>
      <c r="G50">
        <v>30</v>
      </c>
      <c r="H50">
        <v>54</v>
      </c>
      <c r="I50">
        <v>93</v>
      </c>
      <c r="J50">
        <v>7</v>
      </c>
      <c r="K50">
        <v>146</v>
      </c>
      <c r="L50">
        <v>205</v>
      </c>
      <c r="M50">
        <v>198</v>
      </c>
      <c r="N50">
        <v>23</v>
      </c>
      <c r="O50">
        <v>83</v>
      </c>
      <c r="P50">
        <v>42</v>
      </c>
      <c r="Q50">
        <v>6</v>
      </c>
      <c r="R50">
        <v>34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3</v>
      </c>
      <c r="AA50">
        <v>3</v>
      </c>
      <c r="AB50">
        <v>1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t="s">
        <v>692</v>
      </c>
      <c r="B51">
        <v>5352495</v>
      </c>
      <c r="C51" t="s">
        <v>693</v>
      </c>
      <c r="D51">
        <v>6606</v>
      </c>
      <c r="E51">
        <v>6181</v>
      </c>
      <c r="F51">
        <v>4573</v>
      </c>
      <c r="G51">
        <v>208</v>
      </c>
      <c r="H51">
        <v>124</v>
      </c>
      <c r="I51">
        <v>597</v>
      </c>
      <c r="J51">
        <v>120</v>
      </c>
      <c r="K51">
        <v>559</v>
      </c>
      <c r="L51">
        <v>425</v>
      </c>
      <c r="M51">
        <v>393</v>
      </c>
      <c r="N51">
        <v>81</v>
      </c>
      <c r="O51">
        <v>84</v>
      </c>
      <c r="P51">
        <v>86</v>
      </c>
      <c r="Q51">
        <v>17</v>
      </c>
      <c r="R51">
        <v>65</v>
      </c>
      <c r="S51">
        <v>9</v>
      </c>
      <c r="T51">
        <v>12</v>
      </c>
      <c r="U51">
        <v>0</v>
      </c>
      <c r="V51">
        <v>3</v>
      </c>
      <c r="W51">
        <v>6</v>
      </c>
      <c r="X51">
        <v>1</v>
      </c>
      <c r="Y51">
        <v>7</v>
      </c>
      <c r="Z51">
        <v>11</v>
      </c>
      <c r="AA51">
        <v>4</v>
      </c>
      <c r="AB51">
        <v>7</v>
      </c>
      <c r="AC51">
        <v>32</v>
      </c>
      <c r="AD51">
        <v>11</v>
      </c>
      <c r="AE51">
        <v>2</v>
      </c>
      <c r="AF51">
        <v>2</v>
      </c>
      <c r="AG51">
        <v>0</v>
      </c>
      <c r="AH51">
        <v>6</v>
      </c>
      <c r="AI51">
        <v>0</v>
      </c>
      <c r="AJ51">
        <v>1</v>
      </c>
      <c r="AK51">
        <v>6</v>
      </c>
      <c r="AL51">
        <v>3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t="s">
        <v>746</v>
      </c>
      <c r="B52">
        <v>5357395</v>
      </c>
      <c r="C52" t="s">
        <v>747</v>
      </c>
      <c r="D52">
        <v>1101</v>
      </c>
      <c r="E52">
        <v>1083</v>
      </c>
      <c r="F52">
        <v>1054</v>
      </c>
      <c r="G52">
        <v>2</v>
      </c>
      <c r="H52">
        <v>9</v>
      </c>
      <c r="I52">
        <v>18</v>
      </c>
      <c r="J52">
        <v>0</v>
      </c>
      <c r="K52">
        <v>0</v>
      </c>
      <c r="L52">
        <v>18</v>
      </c>
      <c r="M52">
        <v>16</v>
      </c>
      <c r="N52">
        <v>1</v>
      </c>
      <c r="O52">
        <v>11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 t="s">
        <v>752</v>
      </c>
      <c r="B53">
        <v>5357535</v>
      </c>
      <c r="C53" t="s">
        <v>753</v>
      </c>
      <c r="D53">
        <v>54144</v>
      </c>
      <c r="E53">
        <v>51979</v>
      </c>
      <c r="F53">
        <v>35296</v>
      </c>
      <c r="G53">
        <v>924</v>
      </c>
      <c r="H53">
        <v>200</v>
      </c>
      <c r="I53">
        <v>13733</v>
      </c>
      <c r="J53">
        <v>82</v>
      </c>
      <c r="K53">
        <v>1744</v>
      </c>
      <c r="L53">
        <v>2165</v>
      </c>
      <c r="M53">
        <v>2011</v>
      </c>
      <c r="N53">
        <v>244</v>
      </c>
      <c r="O53">
        <v>259</v>
      </c>
      <c r="P53">
        <v>1009</v>
      </c>
      <c r="Q53">
        <v>40</v>
      </c>
      <c r="R53">
        <v>223</v>
      </c>
      <c r="S53">
        <v>19</v>
      </c>
      <c r="T53">
        <v>40</v>
      </c>
      <c r="U53">
        <v>2</v>
      </c>
      <c r="V53">
        <v>14</v>
      </c>
      <c r="W53">
        <v>16</v>
      </c>
      <c r="X53">
        <v>0</v>
      </c>
      <c r="Y53">
        <v>6</v>
      </c>
      <c r="Z53">
        <v>33</v>
      </c>
      <c r="AA53">
        <v>106</v>
      </c>
      <c r="AB53">
        <v>0</v>
      </c>
      <c r="AC53">
        <v>141</v>
      </c>
      <c r="AD53">
        <v>34</v>
      </c>
      <c r="AE53">
        <v>13</v>
      </c>
      <c r="AF53">
        <v>0</v>
      </c>
      <c r="AG53">
        <v>3</v>
      </c>
      <c r="AH53">
        <v>30</v>
      </c>
      <c r="AI53">
        <v>1</v>
      </c>
      <c r="AJ53">
        <v>13</v>
      </c>
      <c r="AK53">
        <v>35</v>
      </c>
      <c r="AL53">
        <v>5</v>
      </c>
      <c r="AM53">
        <v>3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12</v>
      </c>
      <c r="AY53">
        <v>4</v>
      </c>
      <c r="AZ53">
        <v>0</v>
      </c>
      <c r="BA53">
        <v>0</v>
      </c>
      <c r="BB53">
        <v>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25">
      <c r="A54" t="s">
        <v>754</v>
      </c>
      <c r="B54">
        <v>5357745</v>
      </c>
      <c r="C54" t="s">
        <v>755</v>
      </c>
      <c r="D54">
        <v>90927</v>
      </c>
      <c r="E54">
        <v>85612</v>
      </c>
      <c r="F54">
        <v>49684</v>
      </c>
      <c r="G54">
        <v>9670</v>
      </c>
      <c r="H54">
        <v>600</v>
      </c>
      <c r="I54">
        <v>19298</v>
      </c>
      <c r="J54">
        <v>686</v>
      </c>
      <c r="K54">
        <v>5674</v>
      </c>
      <c r="L54">
        <v>5315</v>
      </c>
      <c r="M54">
        <v>4708</v>
      </c>
      <c r="N54">
        <v>1111</v>
      </c>
      <c r="O54">
        <v>576</v>
      </c>
      <c r="P54">
        <v>1416</v>
      </c>
      <c r="Q54">
        <v>116</v>
      </c>
      <c r="R54">
        <v>556</v>
      </c>
      <c r="S54">
        <v>158</v>
      </c>
      <c r="T54">
        <v>213</v>
      </c>
      <c r="U54">
        <v>42</v>
      </c>
      <c r="V54">
        <v>94</v>
      </c>
      <c r="W54">
        <v>56</v>
      </c>
      <c r="X54">
        <v>8</v>
      </c>
      <c r="Y54">
        <v>25</v>
      </c>
      <c r="Z54">
        <v>163</v>
      </c>
      <c r="AA54">
        <v>142</v>
      </c>
      <c r="AB54">
        <v>32</v>
      </c>
      <c r="AC54">
        <v>549</v>
      </c>
      <c r="AD54">
        <v>170</v>
      </c>
      <c r="AE54">
        <v>109</v>
      </c>
      <c r="AF54">
        <v>23</v>
      </c>
      <c r="AG54">
        <v>18</v>
      </c>
      <c r="AH54">
        <v>58</v>
      </c>
      <c r="AI54">
        <v>6</v>
      </c>
      <c r="AJ54">
        <v>9</v>
      </c>
      <c r="AK54">
        <v>83</v>
      </c>
      <c r="AL54">
        <v>14</v>
      </c>
      <c r="AM54">
        <v>3</v>
      </c>
      <c r="AN54">
        <v>26</v>
      </c>
      <c r="AO54">
        <v>5</v>
      </c>
      <c r="AP54">
        <v>10</v>
      </c>
      <c r="AQ54">
        <v>8</v>
      </c>
      <c r="AR54">
        <v>4</v>
      </c>
      <c r="AS54">
        <v>0</v>
      </c>
      <c r="AT54">
        <v>1</v>
      </c>
      <c r="AU54">
        <v>0</v>
      </c>
      <c r="AV54">
        <v>0</v>
      </c>
      <c r="AW54">
        <v>2</v>
      </c>
      <c r="AX54">
        <v>45</v>
      </c>
      <c r="AY54">
        <v>13</v>
      </c>
      <c r="AZ54">
        <v>4</v>
      </c>
      <c r="BA54">
        <v>1</v>
      </c>
      <c r="BB54">
        <v>4</v>
      </c>
      <c r="BC54">
        <v>4</v>
      </c>
      <c r="BD54">
        <v>0</v>
      </c>
      <c r="BE54">
        <v>11</v>
      </c>
      <c r="BF54">
        <v>5</v>
      </c>
      <c r="BG54">
        <v>0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</v>
      </c>
      <c r="BO54">
        <v>11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25">
      <c r="A55" t="s">
        <v>764</v>
      </c>
      <c r="B55">
        <v>5358742</v>
      </c>
      <c r="C55" t="s">
        <v>765</v>
      </c>
      <c r="D55">
        <v>2132</v>
      </c>
      <c r="E55">
        <v>2074</v>
      </c>
      <c r="F55">
        <v>1987</v>
      </c>
      <c r="G55">
        <v>10</v>
      </c>
      <c r="H55">
        <v>25</v>
      </c>
      <c r="I55">
        <v>35</v>
      </c>
      <c r="J55">
        <v>9</v>
      </c>
      <c r="K55">
        <v>8</v>
      </c>
      <c r="L55">
        <v>58</v>
      </c>
      <c r="M55">
        <v>54</v>
      </c>
      <c r="N55">
        <v>6</v>
      </c>
      <c r="O55">
        <v>15</v>
      </c>
      <c r="P55">
        <v>20</v>
      </c>
      <c r="Q55">
        <v>4</v>
      </c>
      <c r="R55">
        <v>7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25">
      <c r="A56" t="s">
        <v>1365</v>
      </c>
      <c r="B56">
        <v>5358865</v>
      </c>
      <c r="C56" t="s">
        <v>1366</v>
      </c>
      <c r="D56">
        <v>6407</v>
      </c>
      <c r="E56">
        <v>5980</v>
      </c>
      <c r="F56">
        <v>3179</v>
      </c>
      <c r="G56">
        <v>613</v>
      </c>
      <c r="H56">
        <v>105</v>
      </c>
      <c r="I56">
        <v>976</v>
      </c>
      <c r="J56">
        <v>170</v>
      </c>
      <c r="K56">
        <v>937</v>
      </c>
      <c r="L56">
        <v>427</v>
      </c>
      <c r="M56">
        <v>375</v>
      </c>
      <c r="N56">
        <v>84</v>
      </c>
      <c r="O56">
        <v>55</v>
      </c>
      <c r="P56">
        <v>75</v>
      </c>
      <c r="Q56">
        <v>11</v>
      </c>
      <c r="R56">
        <v>94</v>
      </c>
      <c r="S56">
        <v>10</v>
      </c>
      <c r="T56">
        <v>14</v>
      </c>
      <c r="U56">
        <v>1</v>
      </c>
      <c r="V56">
        <v>6</v>
      </c>
      <c r="W56">
        <v>4</v>
      </c>
      <c r="X56">
        <v>0</v>
      </c>
      <c r="Y56">
        <v>9</v>
      </c>
      <c r="Z56">
        <v>6</v>
      </c>
      <c r="AA56">
        <v>1</v>
      </c>
      <c r="AB56">
        <v>5</v>
      </c>
      <c r="AC56">
        <v>45</v>
      </c>
      <c r="AD56">
        <v>14</v>
      </c>
      <c r="AE56">
        <v>7</v>
      </c>
      <c r="AF56">
        <v>2</v>
      </c>
      <c r="AG56">
        <v>1</v>
      </c>
      <c r="AH56">
        <v>5</v>
      </c>
      <c r="AI56">
        <v>5</v>
      </c>
      <c r="AJ56">
        <v>0</v>
      </c>
      <c r="AK56">
        <v>4</v>
      </c>
      <c r="AL56">
        <v>1</v>
      </c>
      <c r="AM56">
        <v>1</v>
      </c>
      <c r="AN56">
        <v>3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7</v>
      </c>
      <c r="AY56">
        <v>1</v>
      </c>
      <c r="AZ56">
        <v>5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 t="s">
        <v>798</v>
      </c>
      <c r="B57">
        <v>5361115</v>
      </c>
      <c r="C57" t="s">
        <v>799</v>
      </c>
      <c r="D57">
        <v>45780</v>
      </c>
      <c r="E57">
        <v>44066</v>
      </c>
      <c r="F57">
        <v>34207</v>
      </c>
      <c r="G57">
        <v>439</v>
      </c>
      <c r="H57">
        <v>126</v>
      </c>
      <c r="I57">
        <v>8852</v>
      </c>
      <c r="J57">
        <v>47</v>
      </c>
      <c r="K57">
        <v>395</v>
      </c>
      <c r="L57">
        <v>1714</v>
      </c>
      <c r="M57">
        <v>1580</v>
      </c>
      <c r="N57">
        <v>194</v>
      </c>
      <c r="O57">
        <v>179</v>
      </c>
      <c r="P57">
        <v>959</v>
      </c>
      <c r="Q57">
        <v>43</v>
      </c>
      <c r="R57">
        <v>70</v>
      </c>
      <c r="S57">
        <v>3</v>
      </c>
      <c r="T57">
        <v>34</v>
      </c>
      <c r="U57">
        <v>0</v>
      </c>
      <c r="V57">
        <v>6</v>
      </c>
      <c r="W57">
        <v>4</v>
      </c>
      <c r="X57">
        <v>1</v>
      </c>
      <c r="Y57">
        <v>0</v>
      </c>
      <c r="Z57">
        <v>21</v>
      </c>
      <c r="AA57">
        <v>66</v>
      </c>
      <c r="AB57">
        <v>0</v>
      </c>
      <c r="AC57">
        <v>130</v>
      </c>
      <c r="AD57">
        <v>26</v>
      </c>
      <c r="AE57">
        <v>16</v>
      </c>
      <c r="AF57">
        <v>1</v>
      </c>
      <c r="AG57">
        <v>3</v>
      </c>
      <c r="AH57">
        <v>22</v>
      </c>
      <c r="AI57">
        <v>4</v>
      </c>
      <c r="AJ57">
        <v>0</v>
      </c>
      <c r="AK57">
        <v>52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25">
      <c r="A58" t="s">
        <v>804</v>
      </c>
      <c r="B58">
        <v>5362288</v>
      </c>
      <c r="C58" t="s">
        <v>805</v>
      </c>
      <c r="D58">
        <v>26909</v>
      </c>
      <c r="E58">
        <v>25292</v>
      </c>
      <c r="F58">
        <v>12362</v>
      </c>
      <c r="G58">
        <v>4532</v>
      </c>
      <c r="H58">
        <v>399</v>
      </c>
      <c r="I58">
        <v>3910</v>
      </c>
      <c r="J58">
        <v>958</v>
      </c>
      <c r="K58">
        <v>3131</v>
      </c>
      <c r="L58">
        <v>1617</v>
      </c>
      <c r="M58">
        <v>1423</v>
      </c>
      <c r="N58">
        <v>229</v>
      </c>
      <c r="O58">
        <v>229</v>
      </c>
      <c r="P58">
        <v>357</v>
      </c>
      <c r="Q58">
        <v>44</v>
      </c>
      <c r="R58">
        <v>244</v>
      </c>
      <c r="S58">
        <v>38</v>
      </c>
      <c r="T58">
        <v>47</v>
      </c>
      <c r="U58">
        <v>24</v>
      </c>
      <c r="V58">
        <v>31</v>
      </c>
      <c r="W58">
        <v>23</v>
      </c>
      <c r="X58">
        <v>13</v>
      </c>
      <c r="Y58">
        <v>27</v>
      </c>
      <c r="Z58">
        <v>56</v>
      </c>
      <c r="AA58">
        <v>45</v>
      </c>
      <c r="AB58">
        <v>16</v>
      </c>
      <c r="AC58">
        <v>163</v>
      </c>
      <c r="AD58">
        <v>61</v>
      </c>
      <c r="AE58">
        <v>35</v>
      </c>
      <c r="AF58">
        <v>2</v>
      </c>
      <c r="AG58">
        <v>5</v>
      </c>
      <c r="AH58">
        <v>23</v>
      </c>
      <c r="AI58">
        <v>5</v>
      </c>
      <c r="AJ58">
        <v>1</v>
      </c>
      <c r="AK58">
        <v>17</v>
      </c>
      <c r="AL58">
        <v>3</v>
      </c>
      <c r="AM58">
        <v>1</v>
      </c>
      <c r="AN58">
        <v>2</v>
      </c>
      <c r="AO58">
        <v>0</v>
      </c>
      <c r="AP58">
        <v>0</v>
      </c>
      <c r="AQ58">
        <v>4</v>
      </c>
      <c r="AR58">
        <v>0</v>
      </c>
      <c r="AS58">
        <v>1</v>
      </c>
      <c r="AT58">
        <v>2</v>
      </c>
      <c r="AU58">
        <v>0</v>
      </c>
      <c r="AV58">
        <v>0</v>
      </c>
      <c r="AW58">
        <v>1</v>
      </c>
      <c r="AX58">
        <v>28</v>
      </c>
      <c r="AY58">
        <v>15</v>
      </c>
      <c r="AZ58">
        <v>1</v>
      </c>
      <c r="BA58">
        <v>2</v>
      </c>
      <c r="BB58">
        <v>7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</row>
    <row r="59" spans="1:74" x14ac:dyDescent="0.25">
      <c r="A59" t="s">
        <v>806</v>
      </c>
      <c r="B59">
        <v>5363000</v>
      </c>
      <c r="C59" t="s">
        <v>807</v>
      </c>
      <c r="D59">
        <v>608660</v>
      </c>
      <c r="E59">
        <v>577413</v>
      </c>
      <c r="F59">
        <v>422870</v>
      </c>
      <c r="G59">
        <v>48316</v>
      </c>
      <c r="H59">
        <v>4809</v>
      </c>
      <c r="I59">
        <v>84215</v>
      </c>
      <c r="J59">
        <v>2351</v>
      </c>
      <c r="K59">
        <v>14852</v>
      </c>
      <c r="L59">
        <v>31247</v>
      </c>
      <c r="M59">
        <v>27809</v>
      </c>
      <c r="N59">
        <v>4845</v>
      </c>
      <c r="O59">
        <v>4245</v>
      </c>
      <c r="P59">
        <v>11878</v>
      </c>
      <c r="Q59">
        <v>565</v>
      </c>
      <c r="R59">
        <v>1934</v>
      </c>
      <c r="S59">
        <v>892</v>
      </c>
      <c r="T59">
        <v>963</v>
      </c>
      <c r="U59">
        <v>137</v>
      </c>
      <c r="V59">
        <v>409</v>
      </c>
      <c r="W59">
        <v>364</v>
      </c>
      <c r="X59">
        <v>34</v>
      </c>
      <c r="Y59">
        <v>117</v>
      </c>
      <c r="Z59">
        <v>719</v>
      </c>
      <c r="AA59">
        <v>624</v>
      </c>
      <c r="AB59">
        <v>83</v>
      </c>
      <c r="AC59">
        <v>3056</v>
      </c>
      <c r="AD59">
        <v>1083</v>
      </c>
      <c r="AE59">
        <v>445</v>
      </c>
      <c r="AF59">
        <v>53</v>
      </c>
      <c r="AG59">
        <v>93</v>
      </c>
      <c r="AH59">
        <v>419</v>
      </c>
      <c r="AI59">
        <v>42</v>
      </c>
      <c r="AJ59">
        <v>69</v>
      </c>
      <c r="AK59">
        <v>495</v>
      </c>
      <c r="AL59">
        <v>127</v>
      </c>
      <c r="AM59">
        <v>9</v>
      </c>
      <c r="AN59">
        <v>70</v>
      </c>
      <c r="AO59">
        <v>13</v>
      </c>
      <c r="AP59">
        <v>22</v>
      </c>
      <c r="AQ59">
        <v>27</v>
      </c>
      <c r="AR59">
        <v>24</v>
      </c>
      <c r="AS59">
        <v>4</v>
      </c>
      <c r="AT59">
        <v>27</v>
      </c>
      <c r="AU59">
        <v>12</v>
      </c>
      <c r="AV59">
        <v>4</v>
      </c>
      <c r="AW59">
        <v>18</v>
      </c>
      <c r="AX59">
        <v>342</v>
      </c>
      <c r="AY59">
        <v>141</v>
      </c>
      <c r="AZ59">
        <v>30</v>
      </c>
      <c r="BA59">
        <v>45</v>
      </c>
      <c r="BB59">
        <v>33</v>
      </c>
      <c r="BC59">
        <v>9</v>
      </c>
      <c r="BD59">
        <v>4</v>
      </c>
      <c r="BE59">
        <v>50</v>
      </c>
      <c r="BF59">
        <v>5</v>
      </c>
      <c r="BG59">
        <v>0</v>
      </c>
      <c r="BH59">
        <v>7</v>
      </c>
      <c r="BI59">
        <v>10</v>
      </c>
      <c r="BJ59">
        <v>7</v>
      </c>
      <c r="BK59">
        <v>1</v>
      </c>
      <c r="BL59">
        <v>0</v>
      </c>
      <c r="BM59">
        <v>0</v>
      </c>
      <c r="BN59">
        <v>40</v>
      </c>
      <c r="BO59">
        <v>34</v>
      </c>
      <c r="BP59">
        <v>2</v>
      </c>
      <c r="BQ59">
        <v>2</v>
      </c>
      <c r="BR59">
        <v>2</v>
      </c>
      <c r="BS59">
        <v>0</v>
      </c>
      <c r="BT59">
        <v>0</v>
      </c>
      <c r="BU59">
        <v>0</v>
      </c>
      <c r="BV59">
        <v>0</v>
      </c>
    </row>
    <row r="60" spans="1:74" x14ac:dyDescent="0.25">
      <c r="A60" t="s">
        <v>1381</v>
      </c>
      <c r="B60">
        <v>5363545</v>
      </c>
      <c r="C60" t="s">
        <v>1382</v>
      </c>
      <c r="D60">
        <v>2262</v>
      </c>
      <c r="E60">
        <v>2144</v>
      </c>
      <c r="F60">
        <v>2027</v>
      </c>
      <c r="G60">
        <v>25</v>
      </c>
      <c r="H60">
        <v>26</v>
      </c>
      <c r="I60">
        <v>41</v>
      </c>
      <c r="J60">
        <v>9</v>
      </c>
      <c r="K60">
        <v>16</v>
      </c>
      <c r="L60">
        <v>118</v>
      </c>
      <c r="M60">
        <v>101</v>
      </c>
      <c r="N60">
        <v>33</v>
      </c>
      <c r="O60">
        <v>26</v>
      </c>
      <c r="P60">
        <v>26</v>
      </c>
      <c r="Q60">
        <v>5</v>
      </c>
      <c r="R60">
        <v>2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5</v>
      </c>
      <c r="AB60">
        <v>1</v>
      </c>
      <c r="AC60">
        <v>14</v>
      </c>
      <c r="AD60">
        <v>2</v>
      </c>
      <c r="AE60">
        <v>0</v>
      </c>
      <c r="AF60">
        <v>0</v>
      </c>
      <c r="AG60">
        <v>2</v>
      </c>
      <c r="AH60">
        <v>2</v>
      </c>
      <c r="AI60">
        <v>0</v>
      </c>
      <c r="AJ60">
        <v>0</v>
      </c>
      <c r="AK60">
        <v>6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t="s">
        <v>820</v>
      </c>
      <c r="B61">
        <v>5363960</v>
      </c>
      <c r="C61" t="s">
        <v>821</v>
      </c>
      <c r="D61">
        <v>53007</v>
      </c>
      <c r="E61">
        <v>50329</v>
      </c>
      <c r="F61">
        <v>37849</v>
      </c>
      <c r="G61">
        <v>2652</v>
      </c>
      <c r="H61">
        <v>442</v>
      </c>
      <c r="I61">
        <v>8051</v>
      </c>
      <c r="J61">
        <v>172</v>
      </c>
      <c r="K61">
        <v>1163</v>
      </c>
      <c r="L61">
        <v>2678</v>
      </c>
      <c r="M61">
        <v>2377</v>
      </c>
      <c r="N61">
        <v>379</v>
      </c>
      <c r="O61">
        <v>455</v>
      </c>
      <c r="P61">
        <v>983</v>
      </c>
      <c r="Q61">
        <v>76</v>
      </c>
      <c r="R61">
        <v>189</v>
      </c>
      <c r="S61">
        <v>48</v>
      </c>
      <c r="T61">
        <v>46</v>
      </c>
      <c r="U61">
        <v>7</v>
      </c>
      <c r="V61">
        <v>27</v>
      </c>
      <c r="W61">
        <v>18</v>
      </c>
      <c r="X61">
        <v>3</v>
      </c>
      <c r="Y61">
        <v>9</v>
      </c>
      <c r="Z61">
        <v>81</v>
      </c>
      <c r="AA61">
        <v>54</v>
      </c>
      <c r="AB61">
        <v>2</v>
      </c>
      <c r="AC61">
        <v>274</v>
      </c>
      <c r="AD61">
        <v>81</v>
      </c>
      <c r="AE61">
        <v>39</v>
      </c>
      <c r="AF61">
        <v>1</v>
      </c>
      <c r="AG61">
        <v>8</v>
      </c>
      <c r="AH61">
        <v>37</v>
      </c>
      <c r="AI61">
        <v>3</v>
      </c>
      <c r="AJ61">
        <v>15</v>
      </c>
      <c r="AK61">
        <v>62</v>
      </c>
      <c r="AL61">
        <v>9</v>
      </c>
      <c r="AM61">
        <v>2</v>
      </c>
      <c r="AN61">
        <v>7</v>
      </c>
      <c r="AO61">
        <v>0</v>
      </c>
      <c r="AP61">
        <v>2</v>
      </c>
      <c r="AQ61">
        <v>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26</v>
      </c>
      <c r="AY61">
        <v>16</v>
      </c>
      <c r="AZ61">
        <v>0</v>
      </c>
      <c r="BA61">
        <v>4</v>
      </c>
      <c r="BB61">
        <v>0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 t="s">
        <v>828</v>
      </c>
      <c r="B62">
        <v>5364855</v>
      </c>
      <c r="C62" t="s">
        <v>829</v>
      </c>
      <c r="D62">
        <v>198</v>
      </c>
      <c r="E62">
        <v>197</v>
      </c>
      <c r="F62">
        <v>189</v>
      </c>
      <c r="G62">
        <v>2</v>
      </c>
      <c r="H62">
        <v>3</v>
      </c>
      <c r="I62">
        <v>3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 t="s">
        <v>834</v>
      </c>
      <c r="B63">
        <v>5365205</v>
      </c>
      <c r="C63" t="s">
        <v>835</v>
      </c>
      <c r="D63">
        <v>10670</v>
      </c>
      <c r="E63">
        <v>10201</v>
      </c>
      <c r="F63">
        <v>8887</v>
      </c>
      <c r="G63">
        <v>81</v>
      </c>
      <c r="H63">
        <v>92</v>
      </c>
      <c r="I63">
        <v>987</v>
      </c>
      <c r="J63">
        <v>8</v>
      </c>
      <c r="K63">
        <v>146</v>
      </c>
      <c r="L63">
        <v>469</v>
      </c>
      <c r="M63">
        <v>450</v>
      </c>
      <c r="N63">
        <v>73</v>
      </c>
      <c r="O63">
        <v>79</v>
      </c>
      <c r="P63">
        <v>223</v>
      </c>
      <c r="Q63">
        <v>14</v>
      </c>
      <c r="R63">
        <v>34</v>
      </c>
      <c r="S63">
        <v>2</v>
      </c>
      <c r="T63">
        <v>0</v>
      </c>
      <c r="U63">
        <v>0</v>
      </c>
      <c r="V63">
        <v>5</v>
      </c>
      <c r="W63">
        <v>1</v>
      </c>
      <c r="X63">
        <v>0</v>
      </c>
      <c r="Y63">
        <v>0</v>
      </c>
      <c r="Z63">
        <v>9</v>
      </c>
      <c r="AA63">
        <v>10</v>
      </c>
      <c r="AB63">
        <v>0</v>
      </c>
      <c r="AC63">
        <v>19</v>
      </c>
      <c r="AD63">
        <v>7</v>
      </c>
      <c r="AE63">
        <v>6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t="s">
        <v>896</v>
      </c>
      <c r="B64">
        <v>5370315</v>
      </c>
      <c r="C64" t="s">
        <v>897</v>
      </c>
      <c r="D64">
        <v>1018</v>
      </c>
      <c r="E64">
        <v>990</v>
      </c>
      <c r="F64">
        <v>956</v>
      </c>
      <c r="G64">
        <v>0</v>
      </c>
      <c r="H64">
        <v>8</v>
      </c>
      <c r="I64">
        <v>16</v>
      </c>
      <c r="J64">
        <v>0</v>
      </c>
      <c r="K64">
        <v>10</v>
      </c>
      <c r="L64">
        <v>28</v>
      </c>
      <c r="M64">
        <v>24</v>
      </c>
      <c r="N64">
        <v>3</v>
      </c>
      <c r="O64">
        <v>3</v>
      </c>
      <c r="P64">
        <v>15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</v>
      </c>
      <c r="AY64">
        <v>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t="s">
        <v>928</v>
      </c>
      <c r="B65">
        <v>5372625</v>
      </c>
      <c r="C65" t="s">
        <v>929</v>
      </c>
      <c r="D65">
        <v>19107</v>
      </c>
      <c r="E65">
        <v>17962</v>
      </c>
      <c r="F65">
        <v>8393</v>
      </c>
      <c r="G65">
        <v>3418</v>
      </c>
      <c r="H65">
        <v>214</v>
      </c>
      <c r="I65">
        <v>3638</v>
      </c>
      <c r="J65">
        <v>527</v>
      </c>
      <c r="K65">
        <v>1772</v>
      </c>
      <c r="L65">
        <v>1145</v>
      </c>
      <c r="M65">
        <v>1010</v>
      </c>
      <c r="N65">
        <v>203</v>
      </c>
      <c r="O65">
        <v>149</v>
      </c>
      <c r="P65">
        <v>198</v>
      </c>
      <c r="Q65">
        <v>40</v>
      </c>
      <c r="R65">
        <v>125</v>
      </c>
      <c r="S65">
        <v>43</v>
      </c>
      <c r="T65">
        <v>48</v>
      </c>
      <c r="U65">
        <v>28</v>
      </c>
      <c r="V65">
        <v>32</v>
      </c>
      <c r="W65">
        <v>28</v>
      </c>
      <c r="X65">
        <v>7</v>
      </c>
      <c r="Y65">
        <v>9</v>
      </c>
      <c r="Z65">
        <v>35</v>
      </c>
      <c r="AA65">
        <v>59</v>
      </c>
      <c r="AB65">
        <v>6</v>
      </c>
      <c r="AC65">
        <v>123</v>
      </c>
      <c r="AD65">
        <v>38</v>
      </c>
      <c r="AE65">
        <v>17</v>
      </c>
      <c r="AF65">
        <v>6</v>
      </c>
      <c r="AG65">
        <v>4</v>
      </c>
      <c r="AH65">
        <v>18</v>
      </c>
      <c r="AI65">
        <v>2</v>
      </c>
      <c r="AJ65">
        <v>6</v>
      </c>
      <c r="AK65">
        <v>12</v>
      </c>
      <c r="AL65">
        <v>4</v>
      </c>
      <c r="AM65">
        <v>0</v>
      </c>
      <c r="AN65">
        <v>5</v>
      </c>
      <c r="AO65">
        <v>1</v>
      </c>
      <c r="AP65">
        <v>2</v>
      </c>
      <c r="AQ65">
        <v>1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1</v>
      </c>
      <c r="AX65">
        <v>12</v>
      </c>
      <c r="AY65">
        <v>5</v>
      </c>
      <c r="AZ65">
        <v>0</v>
      </c>
      <c r="BA65">
        <v>3</v>
      </c>
      <c r="BB65">
        <v>2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5">
      <c r="A66" t="s">
        <v>938</v>
      </c>
      <c r="B66">
        <v>5373307</v>
      </c>
      <c r="C66" t="s">
        <v>939</v>
      </c>
      <c r="D66">
        <v>18805</v>
      </c>
      <c r="E66">
        <v>18152</v>
      </c>
      <c r="F66">
        <v>14956</v>
      </c>
      <c r="G66">
        <v>143</v>
      </c>
      <c r="H66">
        <v>39</v>
      </c>
      <c r="I66">
        <v>2801</v>
      </c>
      <c r="J66">
        <v>10</v>
      </c>
      <c r="K66">
        <v>203</v>
      </c>
      <c r="L66">
        <v>653</v>
      </c>
      <c r="M66">
        <v>615</v>
      </c>
      <c r="N66">
        <v>70</v>
      </c>
      <c r="O66">
        <v>78</v>
      </c>
      <c r="P66">
        <v>348</v>
      </c>
      <c r="Q66">
        <v>23</v>
      </c>
      <c r="R66">
        <v>34</v>
      </c>
      <c r="S66">
        <v>5</v>
      </c>
      <c r="T66">
        <v>8</v>
      </c>
      <c r="U66">
        <v>0</v>
      </c>
      <c r="V66">
        <v>4</v>
      </c>
      <c r="W66">
        <v>4</v>
      </c>
      <c r="X66">
        <v>0</v>
      </c>
      <c r="Y66">
        <v>1</v>
      </c>
      <c r="Z66">
        <v>7</v>
      </c>
      <c r="AA66">
        <v>33</v>
      </c>
      <c r="AB66">
        <v>0</v>
      </c>
      <c r="AC66">
        <v>35</v>
      </c>
      <c r="AD66">
        <v>7</v>
      </c>
      <c r="AE66">
        <v>4</v>
      </c>
      <c r="AF66">
        <v>0</v>
      </c>
      <c r="AG66">
        <v>0</v>
      </c>
      <c r="AH66">
        <v>8</v>
      </c>
      <c r="AI66">
        <v>1</v>
      </c>
      <c r="AJ66">
        <v>0</v>
      </c>
      <c r="AK66">
        <v>12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25">
      <c r="A67" t="s">
        <v>950</v>
      </c>
      <c r="B67">
        <v>5374305</v>
      </c>
      <c r="C67" t="s">
        <v>951</v>
      </c>
      <c r="D67">
        <v>10624</v>
      </c>
      <c r="E67">
        <v>10270</v>
      </c>
      <c r="F67">
        <v>9808</v>
      </c>
      <c r="G67">
        <v>90</v>
      </c>
      <c r="H67">
        <v>61</v>
      </c>
      <c r="I67">
        <v>175</v>
      </c>
      <c r="J67">
        <v>5</v>
      </c>
      <c r="K67">
        <v>131</v>
      </c>
      <c r="L67">
        <v>354</v>
      </c>
      <c r="M67">
        <v>321</v>
      </c>
      <c r="N67">
        <v>49</v>
      </c>
      <c r="O67">
        <v>122</v>
      </c>
      <c r="P67">
        <v>99</v>
      </c>
      <c r="Q67">
        <v>10</v>
      </c>
      <c r="R67">
        <v>20</v>
      </c>
      <c r="S67">
        <v>8</v>
      </c>
      <c r="T67">
        <v>0</v>
      </c>
      <c r="U67">
        <v>0</v>
      </c>
      <c r="V67">
        <v>1</v>
      </c>
      <c r="W67">
        <v>4</v>
      </c>
      <c r="X67">
        <v>1</v>
      </c>
      <c r="Y67">
        <v>2</v>
      </c>
      <c r="Z67">
        <v>1</v>
      </c>
      <c r="AA67">
        <v>4</v>
      </c>
      <c r="AB67">
        <v>0</v>
      </c>
      <c r="AC67">
        <v>31</v>
      </c>
      <c r="AD67">
        <v>14</v>
      </c>
      <c r="AE67">
        <v>0</v>
      </c>
      <c r="AF67">
        <v>0</v>
      </c>
      <c r="AG67">
        <v>2</v>
      </c>
      <c r="AH67">
        <v>2</v>
      </c>
      <c r="AI67">
        <v>3</v>
      </c>
      <c r="AJ67">
        <v>1</v>
      </c>
      <c r="AK67">
        <v>6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25">
      <c r="A68" t="s">
        <v>1008</v>
      </c>
      <c r="B68">
        <v>5378225</v>
      </c>
      <c r="C68" t="s">
        <v>1009</v>
      </c>
      <c r="D68">
        <v>13495</v>
      </c>
      <c r="E68">
        <v>12629</v>
      </c>
      <c r="F68">
        <v>6337</v>
      </c>
      <c r="G68">
        <v>1220</v>
      </c>
      <c r="H68">
        <v>221</v>
      </c>
      <c r="I68">
        <v>3091</v>
      </c>
      <c r="J68">
        <v>226</v>
      </c>
      <c r="K68">
        <v>1534</v>
      </c>
      <c r="L68">
        <v>866</v>
      </c>
      <c r="M68">
        <v>780</v>
      </c>
      <c r="N68">
        <v>152</v>
      </c>
      <c r="O68">
        <v>118</v>
      </c>
      <c r="P68">
        <v>156</v>
      </c>
      <c r="Q68">
        <v>51</v>
      </c>
      <c r="R68">
        <v>161</v>
      </c>
      <c r="S68">
        <v>15</v>
      </c>
      <c r="T68">
        <v>15</v>
      </c>
      <c r="U68">
        <v>7</v>
      </c>
      <c r="V68">
        <v>23</v>
      </c>
      <c r="W68">
        <v>11</v>
      </c>
      <c r="X68">
        <v>2</v>
      </c>
      <c r="Y68">
        <v>4</v>
      </c>
      <c r="Z68">
        <v>36</v>
      </c>
      <c r="AA68">
        <v>24</v>
      </c>
      <c r="AB68">
        <v>5</v>
      </c>
      <c r="AC68">
        <v>78</v>
      </c>
      <c r="AD68">
        <v>28</v>
      </c>
      <c r="AE68">
        <v>9</v>
      </c>
      <c r="AF68">
        <v>3</v>
      </c>
      <c r="AG68">
        <v>1</v>
      </c>
      <c r="AH68">
        <v>10</v>
      </c>
      <c r="AI68">
        <v>2</v>
      </c>
      <c r="AJ68">
        <v>8</v>
      </c>
      <c r="AK68">
        <v>8</v>
      </c>
      <c r="AL68">
        <v>2</v>
      </c>
      <c r="AM68">
        <v>1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</v>
      </c>
      <c r="AY68">
        <v>4</v>
      </c>
      <c r="AZ68">
        <v>0</v>
      </c>
      <c r="BA68">
        <v>2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25">
      <c r="A69" t="s">
        <v>1426</v>
      </c>
      <c r="B69">
        <v>5378780</v>
      </c>
      <c r="C69" t="s">
        <v>1427</v>
      </c>
      <c r="D69">
        <v>1523</v>
      </c>
      <c r="E69">
        <v>1489</v>
      </c>
      <c r="F69">
        <v>1439</v>
      </c>
      <c r="G69">
        <v>9</v>
      </c>
      <c r="H69">
        <v>9</v>
      </c>
      <c r="I69">
        <v>12</v>
      </c>
      <c r="J69">
        <v>0</v>
      </c>
      <c r="K69">
        <v>20</v>
      </c>
      <c r="L69">
        <v>34</v>
      </c>
      <c r="M69">
        <v>34</v>
      </c>
      <c r="N69">
        <v>3</v>
      </c>
      <c r="O69">
        <v>12</v>
      </c>
      <c r="P69">
        <v>11</v>
      </c>
      <c r="Q69">
        <v>0</v>
      </c>
      <c r="R69">
        <v>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25">
      <c r="A70" t="s">
        <v>1026</v>
      </c>
      <c r="B70">
        <v>5379590</v>
      </c>
      <c r="C70" t="s">
        <v>1027</v>
      </c>
      <c r="D70">
        <v>10938</v>
      </c>
      <c r="E70">
        <v>10504</v>
      </c>
      <c r="F70">
        <v>8769</v>
      </c>
      <c r="G70">
        <v>158</v>
      </c>
      <c r="H70">
        <v>48</v>
      </c>
      <c r="I70">
        <v>1230</v>
      </c>
      <c r="J70">
        <v>19</v>
      </c>
      <c r="K70">
        <v>280</v>
      </c>
      <c r="L70">
        <v>434</v>
      </c>
      <c r="M70">
        <v>387</v>
      </c>
      <c r="N70">
        <v>69</v>
      </c>
      <c r="O70">
        <v>68</v>
      </c>
      <c r="P70">
        <v>177</v>
      </c>
      <c r="Q70">
        <v>15</v>
      </c>
      <c r="R70">
        <v>27</v>
      </c>
      <c r="S70">
        <v>5</v>
      </c>
      <c r="T70">
        <v>2</v>
      </c>
      <c r="U70">
        <v>0</v>
      </c>
      <c r="V70">
        <v>4</v>
      </c>
      <c r="W70">
        <v>4</v>
      </c>
      <c r="X70">
        <v>1</v>
      </c>
      <c r="Y70">
        <v>0</v>
      </c>
      <c r="Z70">
        <v>5</v>
      </c>
      <c r="AA70">
        <v>10</v>
      </c>
      <c r="AB70">
        <v>0</v>
      </c>
      <c r="AC70">
        <v>46</v>
      </c>
      <c r="AD70">
        <v>12</v>
      </c>
      <c r="AE70">
        <v>5</v>
      </c>
      <c r="AF70">
        <v>0</v>
      </c>
      <c r="AG70">
        <v>1</v>
      </c>
      <c r="AH70">
        <v>10</v>
      </c>
      <c r="AI70">
        <v>0</v>
      </c>
      <c r="AJ70">
        <v>3</v>
      </c>
      <c r="AK70">
        <v>12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25">
      <c r="A71" t="s">
        <v>1038</v>
      </c>
      <c r="B71">
        <v>5380150</v>
      </c>
      <c r="C71" t="s">
        <v>1039</v>
      </c>
      <c r="D71">
        <v>1001</v>
      </c>
      <c r="E71">
        <v>963</v>
      </c>
      <c r="F71">
        <v>865</v>
      </c>
      <c r="G71">
        <v>1</v>
      </c>
      <c r="H71">
        <v>2</v>
      </c>
      <c r="I71">
        <v>88</v>
      </c>
      <c r="J71">
        <v>0</v>
      </c>
      <c r="K71">
        <v>7</v>
      </c>
      <c r="L71">
        <v>38</v>
      </c>
      <c r="M71">
        <v>38</v>
      </c>
      <c r="N71">
        <v>1</v>
      </c>
      <c r="O71">
        <v>1</v>
      </c>
      <c r="P71">
        <v>26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00A9-B843-40E6-A214-7A2E84C1642F}">
  <dimension ref="A2:BX524"/>
  <sheetViews>
    <sheetView topLeftCell="AY489" workbookViewId="0">
      <selection activeCell="A2" sqref="A2:BX524"/>
    </sheetView>
  </sheetViews>
  <sheetFormatPr defaultRowHeight="15" x14ac:dyDescent="0.25"/>
  <cols>
    <col min="3" max="3" width="30.85546875" customWidth="1"/>
    <col min="7" max="8" width="7.85546875" customWidth="1"/>
    <col min="74" max="74" width="15.5703125" customWidth="1"/>
    <col min="76" max="76" width="23.7109375" customWidth="1"/>
  </cols>
  <sheetData>
    <row r="2" spans="1:76" x14ac:dyDescent="0.25">
      <c r="A2" t="s">
        <v>1047</v>
      </c>
      <c r="B2" t="s">
        <v>1048</v>
      </c>
      <c r="C2" t="s">
        <v>1046</v>
      </c>
      <c r="D2" t="s">
        <v>1049</v>
      </c>
      <c r="E2" t="s">
        <v>1768</v>
      </c>
      <c r="F2" t="s">
        <v>1769</v>
      </c>
      <c r="G2" t="s">
        <v>1064</v>
      </c>
      <c r="H2" t="s">
        <v>1065</v>
      </c>
      <c r="I2" t="s">
        <v>1050</v>
      </c>
      <c r="J2" t="s">
        <v>1051</v>
      </c>
      <c r="K2" t="s">
        <v>1066</v>
      </c>
      <c r="L2" t="s">
        <v>1052</v>
      </c>
      <c r="M2" t="s">
        <v>1067</v>
      </c>
      <c r="N2" t="s">
        <v>1053</v>
      </c>
      <c r="O2" t="s">
        <v>1061</v>
      </c>
      <c r="P2" t="s">
        <v>1068</v>
      </c>
      <c r="Q2" t="s">
        <v>1069</v>
      </c>
      <c r="R2" t="s">
        <v>1070</v>
      </c>
      <c r="S2" t="s">
        <v>1071</v>
      </c>
      <c r="T2" t="s">
        <v>1072</v>
      </c>
      <c r="U2" t="s">
        <v>1054</v>
      </c>
      <c r="V2" t="s">
        <v>1073</v>
      </c>
      <c r="W2" t="s">
        <v>1055</v>
      </c>
      <c r="X2" t="s">
        <v>1074</v>
      </c>
      <c r="Y2" t="s">
        <v>1075</v>
      </c>
      <c r="Z2" t="s">
        <v>1056</v>
      </c>
      <c r="AA2" t="s">
        <v>1076</v>
      </c>
      <c r="AB2" t="s">
        <v>1077</v>
      </c>
      <c r="AC2" t="s">
        <v>1078</v>
      </c>
      <c r="AD2" t="s">
        <v>1079</v>
      </c>
      <c r="AE2" t="s">
        <v>1062</v>
      </c>
      <c r="AF2" t="s">
        <v>1080</v>
      </c>
      <c r="AG2" t="s">
        <v>1081</v>
      </c>
      <c r="AH2" t="s">
        <v>1082</v>
      </c>
      <c r="AI2" t="s">
        <v>1083</v>
      </c>
      <c r="AJ2" t="s">
        <v>1084</v>
      </c>
      <c r="AK2" t="s">
        <v>1085</v>
      </c>
      <c r="AL2" t="s">
        <v>1086</v>
      </c>
      <c r="AM2" t="s">
        <v>1087</v>
      </c>
      <c r="AN2" t="s">
        <v>1088</v>
      </c>
      <c r="AO2" t="s">
        <v>1089</v>
      </c>
      <c r="AP2" t="s">
        <v>1090</v>
      </c>
      <c r="AQ2" t="s">
        <v>1057</v>
      </c>
      <c r="AR2" t="s">
        <v>1091</v>
      </c>
      <c r="AS2" t="s">
        <v>1092</v>
      </c>
      <c r="AT2" t="s">
        <v>1093</v>
      </c>
      <c r="AU2" t="s">
        <v>1094</v>
      </c>
      <c r="AV2" t="s">
        <v>1095</v>
      </c>
      <c r="AW2" t="s">
        <v>1096</v>
      </c>
      <c r="AX2" t="s">
        <v>1097</v>
      </c>
      <c r="AY2" t="s">
        <v>1098</v>
      </c>
      <c r="AZ2" t="s">
        <v>1058</v>
      </c>
      <c r="BA2" t="s">
        <v>1099</v>
      </c>
      <c r="BB2" t="s">
        <v>1100</v>
      </c>
      <c r="BC2" t="s">
        <v>1101</v>
      </c>
      <c r="BD2" t="s">
        <v>1102</v>
      </c>
      <c r="BE2" t="s">
        <v>1103</v>
      </c>
      <c r="BF2" t="s">
        <v>1104</v>
      </c>
      <c r="BG2" t="s">
        <v>1105</v>
      </c>
      <c r="BH2" t="s">
        <v>1106</v>
      </c>
      <c r="BI2" t="s">
        <v>1107</v>
      </c>
      <c r="BJ2" t="s">
        <v>1108</v>
      </c>
      <c r="BK2" t="s">
        <v>1109</v>
      </c>
      <c r="BL2" t="s">
        <v>1110</v>
      </c>
      <c r="BM2" t="s">
        <v>1111</v>
      </c>
      <c r="BN2" t="s">
        <v>1112</v>
      </c>
      <c r="BO2" t="s">
        <v>1113</v>
      </c>
      <c r="BP2" t="s">
        <v>1059</v>
      </c>
      <c r="BQ2" t="s">
        <v>1114</v>
      </c>
      <c r="BR2" t="s">
        <v>1115</v>
      </c>
      <c r="BS2" t="s">
        <v>1116</v>
      </c>
      <c r="BT2" t="s">
        <v>1117</v>
      </c>
      <c r="BU2" t="s">
        <v>1118</v>
      </c>
      <c r="BV2" t="s">
        <v>1119</v>
      </c>
      <c r="BW2" t="s">
        <v>1060</v>
      </c>
      <c r="BX2" t="s">
        <v>1063</v>
      </c>
    </row>
    <row r="3" spans="1:76" x14ac:dyDescent="0.25">
      <c r="A3" s="2" t="s">
        <v>0</v>
      </c>
      <c r="B3" s="2">
        <v>5300100</v>
      </c>
      <c r="C3" s="2" t="s">
        <v>1</v>
      </c>
      <c r="D3" s="2">
        <v>16461</v>
      </c>
      <c r="E3" s="3">
        <v>1518</v>
      </c>
      <c r="F3" s="2">
        <v>14943</v>
      </c>
      <c r="G3" s="2">
        <v>14512</v>
      </c>
      <c r="H3" s="3">
        <v>13530</v>
      </c>
      <c r="I3" s="2">
        <v>62</v>
      </c>
      <c r="J3" s="2">
        <v>552</v>
      </c>
      <c r="K3" s="2">
        <v>331</v>
      </c>
      <c r="L3" s="2">
        <v>21</v>
      </c>
      <c r="M3" s="2">
        <v>16</v>
      </c>
      <c r="N3" s="2">
        <v>431</v>
      </c>
      <c r="O3" s="2">
        <v>406</v>
      </c>
      <c r="P3" s="2">
        <v>56</v>
      </c>
      <c r="Q3" s="2">
        <v>220</v>
      </c>
      <c r="R3" s="2">
        <v>57</v>
      </c>
      <c r="S3" s="2">
        <v>19</v>
      </c>
      <c r="T3" s="2">
        <v>24</v>
      </c>
      <c r="U3" s="2">
        <v>5</v>
      </c>
      <c r="V3" s="2">
        <v>2</v>
      </c>
      <c r="W3" s="2">
        <v>0</v>
      </c>
      <c r="X3" s="2">
        <v>4</v>
      </c>
      <c r="Y3" s="2">
        <v>3</v>
      </c>
      <c r="Z3" s="2">
        <v>0</v>
      </c>
      <c r="AA3" s="2">
        <v>4</v>
      </c>
      <c r="AB3" s="2">
        <v>4</v>
      </c>
      <c r="AC3" s="2">
        <v>8</v>
      </c>
      <c r="AD3" s="2">
        <v>0</v>
      </c>
      <c r="AE3" s="2">
        <v>24</v>
      </c>
      <c r="AF3" s="2">
        <v>6</v>
      </c>
      <c r="AG3" s="2">
        <v>0</v>
      </c>
      <c r="AH3" s="2">
        <v>0</v>
      </c>
      <c r="AI3" s="2">
        <v>0</v>
      </c>
      <c r="AJ3" s="2">
        <v>4</v>
      </c>
      <c r="AK3" s="2">
        <v>0</v>
      </c>
      <c r="AL3" s="2">
        <v>6</v>
      </c>
      <c r="AM3" s="2">
        <v>4</v>
      </c>
      <c r="AN3" s="2">
        <v>1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2</v>
      </c>
      <c r="AW3" s="2">
        <v>0</v>
      </c>
      <c r="AX3" s="2">
        <v>0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 spans="1:76" x14ac:dyDescent="0.25">
      <c r="A4" s="2" t="s">
        <v>2</v>
      </c>
      <c r="B4" s="2">
        <v>5300135</v>
      </c>
      <c r="C4" s="2" t="s">
        <v>3</v>
      </c>
      <c r="D4" s="2">
        <v>227</v>
      </c>
      <c r="E4" s="3">
        <v>4</v>
      </c>
      <c r="F4" s="2">
        <v>223</v>
      </c>
      <c r="G4" s="2">
        <v>222</v>
      </c>
      <c r="H4" s="3">
        <v>219</v>
      </c>
      <c r="I4" s="2">
        <v>0</v>
      </c>
      <c r="J4" s="2">
        <v>3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 spans="1:76" x14ac:dyDescent="0.25">
      <c r="A5" s="2" t="s">
        <v>4</v>
      </c>
      <c r="B5" s="2">
        <v>5300275</v>
      </c>
      <c r="C5" s="2" t="s">
        <v>5</v>
      </c>
      <c r="D5" s="2">
        <v>263</v>
      </c>
      <c r="E5" s="3">
        <v>13</v>
      </c>
      <c r="F5" s="2">
        <v>250</v>
      </c>
      <c r="G5" s="2">
        <v>242</v>
      </c>
      <c r="H5" s="3">
        <v>242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8</v>
      </c>
      <c r="O5" s="2">
        <v>8</v>
      </c>
      <c r="P5" s="2">
        <v>0</v>
      </c>
      <c r="Q5" s="2">
        <v>5</v>
      </c>
      <c r="R5" s="2">
        <v>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 spans="1:76" x14ac:dyDescent="0.25">
      <c r="A6" s="2" t="s">
        <v>6</v>
      </c>
      <c r="B6" s="2">
        <v>5300800</v>
      </c>
      <c r="C6" s="2" t="s">
        <v>7</v>
      </c>
      <c r="D6" s="2">
        <v>4181</v>
      </c>
      <c r="E6" s="3">
        <v>366</v>
      </c>
      <c r="F6" s="2">
        <v>3815</v>
      </c>
      <c r="G6" s="2">
        <v>3746</v>
      </c>
      <c r="H6" s="3">
        <v>3652</v>
      </c>
      <c r="I6" s="2">
        <v>30</v>
      </c>
      <c r="J6" s="2">
        <v>42</v>
      </c>
      <c r="K6" s="2">
        <v>19</v>
      </c>
      <c r="L6" s="2">
        <v>0</v>
      </c>
      <c r="M6" s="2">
        <v>3</v>
      </c>
      <c r="N6" s="2">
        <v>69</v>
      </c>
      <c r="O6" s="2">
        <v>67</v>
      </c>
      <c r="P6" s="2">
        <v>10</v>
      </c>
      <c r="Q6" s="2">
        <v>40</v>
      </c>
      <c r="R6" s="2">
        <v>9</v>
      </c>
      <c r="S6" s="2">
        <v>1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0</v>
      </c>
      <c r="AE6" s="2">
        <v>2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 spans="1:76" x14ac:dyDescent="0.25">
      <c r="A7" s="2" t="s">
        <v>8</v>
      </c>
      <c r="B7" s="2">
        <v>5300905</v>
      </c>
      <c r="C7" s="2" t="s">
        <v>9</v>
      </c>
      <c r="D7" s="2">
        <v>4500</v>
      </c>
      <c r="E7" s="3">
        <v>447</v>
      </c>
      <c r="F7" s="2">
        <v>4053</v>
      </c>
      <c r="G7" s="2">
        <v>3930</v>
      </c>
      <c r="H7" s="3">
        <v>3220</v>
      </c>
      <c r="I7" s="2">
        <v>461</v>
      </c>
      <c r="J7" s="2">
        <v>139</v>
      </c>
      <c r="K7" s="2">
        <v>83</v>
      </c>
      <c r="L7" s="2">
        <v>17</v>
      </c>
      <c r="M7" s="2">
        <v>10</v>
      </c>
      <c r="N7" s="2">
        <v>123</v>
      </c>
      <c r="O7" s="2">
        <v>113</v>
      </c>
      <c r="P7" s="2">
        <v>13</v>
      </c>
      <c r="Q7" s="2">
        <v>44</v>
      </c>
      <c r="R7" s="2">
        <v>27</v>
      </c>
      <c r="S7" s="2">
        <v>3</v>
      </c>
      <c r="T7" s="2">
        <v>6</v>
      </c>
      <c r="U7" s="2">
        <v>2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15</v>
      </c>
      <c r="AC7" s="2">
        <v>2</v>
      </c>
      <c r="AD7" s="2">
        <v>0</v>
      </c>
      <c r="AE7" s="2">
        <v>8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1</v>
      </c>
      <c r="AR7" s="2">
        <v>0</v>
      </c>
      <c r="AS7" s="2">
        <v>3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2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 spans="1:76" x14ac:dyDescent="0.25">
      <c r="A8" s="2" t="s">
        <v>10</v>
      </c>
      <c r="B8" s="2">
        <v>5301010</v>
      </c>
      <c r="C8" s="2" t="s">
        <v>11</v>
      </c>
      <c r="D8" s="2">
        <v>616</v>
      </c>
      <c r="E8" s="3">
        <v>20</v>
      </c>
      <c r="F8" s="2">
        <v>596</v>
      </c>
      <c r="G8" s="2">
        <v>588</v>
      </c>
      <c r="H8" s="3">
        <v>569</v>
      </c>
      <c r="I8" s="2">
        <v>1</v>
      </c>
      <c r="J8" s="2">
        <v>3</v>
      </c>
      <c r="K8" s="2">
        <v>4</v>
      </c>
      <c r="L8" s="2">
        <v>9</v>
      </c>
      <c r="M8" s="2">
        <v>2</v>
      </c>
      <c r="N8" s="2">
        <v>8</v>
      </c>
      <c r="O8" s="2">
        <v>7</v>
      </c>
      <c r="P8" s="2">
        <v>0</v>
      </c>
      <c r="Q8" s="2">
        <v>2</v>
      </c>
      <c r="R8" s="2">
        <v>3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1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 spans="1:76" x14ac:dyDescent="0.25">
      <c r="A9" s="2" t="s">
        <v>12</v>
      </c>
      <c r="B9" s="2">
        <v>5301185</v>
      </c>
      <c r="C9" s="2" t="s">
        <v>13</v>
      </c>
      <c r="D9" s="2">
        <v>15329</v>
      </c>
      <c r="E9" s="3">
        <v>609</v>
      </c>
      <c r="F9" s="2">
        <v>14720</v>
      </c>
      <c r="G9" s="2">
        <v>14256</v>
      </c>
      <c r="H9" s="3">
        <v>12334</v>
      </c>
      <c r="I9" s="2">
        <v>241</v>
      </c>
      <c r="J9" s="2">
        <v>123</v>
      </c>
      <c r="K9" s="2">
        <v>1482</v>
      </c>
      <c r="L9" s="2">
        <v>70</v>
      </c>
      <c r="M9" s="2">
        <v>6</v>
      </c>
      <c r="N9" s="2">
        <v>464</v>
      </c>
      <c r="O9" s="2">
        <v>416</v>
      </c>
      <c r="P9" s="2">
        <v>51</v>
      </c>
      <c r="Q9" s="2">
        <v>95</v>
      </c>
      <c r="R9" s="2">
        <v>141</v>
      </c>
      <c r="S9" s="2">
        <v>23</v>
      </c>
      <c r="T9" s="2">
        <v>39</v>
      </c>
      <c r="U9" s="2">
        <v>3</v>
      </c>
      <c r="V9" s="2">
        <v>1</v>
      </c>
      <c r="W9" s="2">
        <v>1</v>
      </c>
      <c r="X9" s="2">
        <v>13</v>
      </c>
      <c r="Y9" s="2">
        <v>4</v>
      </c>
      <c r="Z9" s="2">
        <v>1</v>
      </c>
      <c r="AA9" s="2">
        <v>0</v>
      </c>
      <c r="AB9" s="2">
        <v>10</v>
      </c>
      <c r="AC9" s="2">
        <v>34</v>
      </c>
      <c r="AD9" s="2">
        <v>0</v>
      </c>
      <c r="AE9" s="2">
        <v>48</v>
      </c>
      <c r="AF9" s="2">
        <v>10</v>
      </c>
      <c r="AG9" s="2">
        <v>0</v>
      </c>
      <c r="AH9" s="2">
        <v>1</v>
      </c>
      <c r="AI9" s="2">
        <v>1</v>
      </c>
      <c r="AJ9" s="2">
        <v>10</v>
      </c>
      <c r="AK9" s="2">
        <v>0</v>
      </c>
      <c r="AL9" s="2">
        <v>3</v>
      </c>
      <c r="AM9" s="2">
        <v>17</v>
      </c>
      <c r="AN9" s="2">
        <v>3</v>
      </c>
      <c r="AO9" s="2">
        <v>0</v>
      </c>
      <c r="AP9" s="2">
        <v>2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 spans="1:76" x14ac:dyDescent="0.25">
      <c r="A10" s="2" t="s">
        <v>14</v>
      </c>
      <c r="B10" s="2">
        <v>5301255</v>
      </c>
      <c r="C10" s="2" t="s">
        <v>15</v>
      </c>
      <c r="D10" s="2">
        <v>89</v>
      </c>
      <c r="E10" s="3">
        <v>5</v>
      </c>
      <c r="F10" s="2">
        <v>84</v>
      </c>
      <c r="G10" s="2">
        <v>84</v>
      </c>
      <c r="H10" s="3">
        <v>84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</row>
    <row r="11" spans="1:76" x14ac:dyDescent="0.25">
      <c r="A11" s="2" t="s">
        <v>16</v>
      </c>
      <c r="B11" s="2">
        <v>5301290</v>
      </c>
      <c r="C11" s="2" t="s">
        <v>17</v>
      </c>
      <c r="D11" s="2">
        <v>2460</v>
      </c>
      <c r="E11" s="3">
        <v>147</v>
      </c>
      <c r="F11" s="2">
        <v>2313</v>
      </c>
      <c r="G11" s="2">
        <v>2247</v>
      </c>
      <c r="H11" s="3">
        <v>2012</v>
      </c>
      <c r="I11" s="2">
        <v>40</v>
      </c>
      <c r="J11" s="2">
        <v>34</v>
      </c>
      <c r="K11" s="2">
        <v>146</v>
      </c>
      <c r="L11" s="2">
        <v>3</v>
      </c>
      <c r="M11" s="2">
        <v>12</v>
      </c>
      <c r="N11" s="2">
        <v>66</v>
      </c>
      <c r="O11" s="2">
        <v>64</v>
      </c>
      <c r="P11" s="2">
        <v>4</v>
      </c>
      <c r="Q11" s="2">
        <v>28</v>
      </c>
      <c r="R11" s="2">
        <v>22</v>
      </c>
      <c r="S11" s="2">
        <v>0</v>
      </c>
      <c r="T11" s="2">
        <v>1</v>
      </c>
      <c r="U11" s="2">
        <v>1</v>
      </c>
      <c r="V11" s="2">
        <v>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</v>
      </c>
      <c r="AD11" s="2">
        <v>0</v>
      </c>
      <c r="AE11" s="2">
        <v>2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</row>
    <row r="12" spans="1:76" x14ac:dyDescent="0.25">
      <c r="A12" s="2" t="s">
        <v>18</v>
      </c>
      <c r="B12" s="2">
        <v>5301447</v>
      </c>
      <c r="C12" s="2" t="s">
        <v>19</v>
      </c>
      <c r="D12" s="2">
        <v>2004</v>
      </c>
      <c r="E12" s="3">
        <v>34</v>
      </c>
      <c r="F12" s="2">
        <v>1970</v>
      </c>
      <c r="G12" s="2">
        <v>1905</v>
      </c>
      <c r="H12" s="3">
        <v>1847</v>
      </c>
      <c r="I12" s="2">
        <v>8</v>
      </c>
      <c r="J12" s="2">
        <v>17</v>
      </c>
      <c r="K12" s="2">
        <v>5</v>
      </c>
      <c r="L12" s="2">
        <v>11</v>
      </c>
      <c r="M12" s="2">
        <v>17</v>
      </c>
      <c r="N12" s="2">
        <v>65</v>
      </c>
      <c r="O12" s="2">
        <v>57</v>
      </c>
      <c r="P12" s="2">
        <v>4</v>
      </c>
      <c r="Q12" s="2">
        <v>21</v>
      </c>
      <c r="R12" s="2">
        <v>13</v>
      </c>
      <c r="S12" s="2">
        <v>4</v>
      </c>
      <c r="T12" s="2">
        <v>7</v>
      </c>
      <c r="U12" s="2">
        <v>0</v>
      </c>
      <c r="V12" s="2">
        <v>0</v>
      </c>
      <c r="W12" s="2">
        <v>2</v>
      </c>
      <c r="X12" s="2">
        <v>4</v>
      </c>
      <c r="Y12" s="2">
        <v>0</v>
      </c>
      <c r="Z12" s="2">
        <v>0</v>
      </c>
      <c r="AA12" s="2">
        <v>0</v>
      </c>
      <c r="AB12" s="2">
        <v>2</v>
      </c>
      <c r="AC12" s="2">
        <v>0</v>
      </c>
      <c r="AD12" s="2">
        <v>0</v>
      </c>
      <c r="AE12" s="2">
        <v>8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4</v>
      </c>
      <c r="AN12" s="2">
        <v>1</v>
      </c>
      <c r="AO12" s="2">
        <v>2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 spans="1:76" x14ac:dyDescent="0.25">
      <c r="A13" s="2" t="s">
        <v>20</v>
      </c>
      <c r="B13" s="2">
        <v>5301500</v>
      </c>
      <c r="C13" s="2" t="s">
        <v>21</v>
      </c>
      <c r="D13" s="2">
        <v>302</v>
      </c>
      <c r="E13" s="3">
        <v>4</v>
      </c>
      <c r="F13" s="2">
        <v>298</v>
      </c>
      <c r="G13" s="2">
        <v>294</v>
      </c>
      <c r="H13" s="3">
        <v>280</v>
      </c>
      <c r="I13" s="2">
        <v>2</v>
      </c>
      <c r="J13" s="2">
        <v>8</v>
      </c>
      <c r="K13" s="2">
        <v>4</v>
      </c>
      <c r="L13" s="2">
        <v>0</v>
      </c>
      <c r="M13" s="2">
        <v>0</v>
      </c>
      <c r="N13" s="2">
        <v>4</v>
      </c>
      <c r="O13" s="2">
        <v>4</v>
      </c>
      <c r="P13" s="2">
        <v>0</v>
      </c>
      <c r="Q13" s="2">
        <v>2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 spans="1:76" x14ac:dyDescent="0.25">
      <c r="A14" s="2" t="s">
        <v>22</v>
      </c>
      <c r="B14" s="2">
        <v>5301850</v>
      </c>
      <c r="C14" s="2" t="s">
        <v>23</v>
      </c>
      <c r="D14" s="2">
        <v>2085</v>
      </c>
      <c r="E14" s="3">
        <v>36</v>
      </c>
      <c r="F14" s="2">
        <v>2049</v>
      </c>
      <c r="G14" s="2">
        <v>2024</v>
      </c>
      <c r="H14" s="3">
        <v>1976</v>
      </c>
      <c r="I14" s="2">
        <v>9</v>
      </c>
      <c r="J14" s="2">
        <v>23</v>
      </c>
      <c r="K14" s="2">
        <v>6</v>
      </c>
      <c r="L14" s="2">
        <v>4</v>
      </c>
      <c r="M14" s="2">
        <v>6</v>
      </c>
      <c r="N14" s="2">
        <v>25</v>
      </c>
      <c r="O14" s="2">
        <v>25</v>
      </c>
      <c r="P14" s="2">
        <v>3</v>
      </c>
      <c r="Q14" s="2">
        <v>18</v>
      </c>
      <c r="R14" s="2">
        <v>0</v>
      </c>
      <c r="S14" s="2">
        <v>2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</row>
    <row r="15" spans="1:76" x14ac:dyDescent="0.25">
      <c r="A15" s="2" t="s">
        <v>24</v>
      </c>
      <c r="B15" s="2">
        <v>5301920</v>
      </c>
      <c r="C15" s="2" t="s">
        <v>25</v>
      </c>
      <c r="D15" s="2">
        <v>1435</v>
      </c>
      <c r="E15" s="3">
        <v>19</v>
      </c>
      <c r="F15" s="2">
        <v>1416</v>
      </c>
      <c r="G15" s="2">
        <v>1386</v>
      </c>
      <c r="H15" s="3">
        <v>1316</v>
      </c>
      <c r="I15" s="2">
        <v>1</v>
      </c>
      <c r="J15" s="2">
        <v>3</v>
      </c>
      <c r="K15" s="2">
        <v>58</v>
      </c>
      <c r="L15" s="2">
        <v>2</v>
      </c>
      <c r="M15" s="2">
        <v>6</v>
      </c>
      <c r="N15" s="2">
        <v>30</v>
      </c>
      <c r="O15" s="2">
        <v>30</v>
      </c>
      <c r="P15" s="2">
        <v>3</v>
      </c>
      <c r="Q15" s="2">
        <v>5</v>
      </c>
      <c r="R15" s="2">
        <v>14</v>
      </c>
      <c r="S15" s="2">
        <v>1</v>
      </c>
      <c r="T15" s="2">
        <v>3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2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</row>
    <row r="16" spans="1:76" x14ac:dyDescent="0.25">
      <c r="A16" s="2" t="s">
        <v>26</v>
      </c>
      <c r="B16" s="2">
        <v>5301990</v>
      </c>
      <c r="C16" s="2" t="s">
        <v>27</v>
      </c>
      <c r="D16" s="2">
        <v>14557</v>
      </c>
      <c r="E16" s="3">
        <v>459</v>
      </c>
      <c r="F16" s="2">
        <v>14098</v>
      </c>
      <c r="G16" s="2">
        <v>13756</v>
      </c>
      <c r="H16" s="3">
        <v>13279</v>
      </c>
      <c r="I16" s="2">
        <v>40</v>
      </c>
      <c r="J16" s="2">
        <v>157</v>
      </c>
      <c r="K16" s="2">
        <v>235</v>
      </c>
      <c r="L16" s="2">
        <v>19</v>
      </c>
      <c r="M16" s="2">
        <v>26</v>
      </c>
      <c r="N16" s="2">
        <v>342</v>
      </c>
      <c r="O16" s="2">
        <v>324</v>
      </c>
      <c r="P16" s="2">
        <v>44</v>
      </c>
      <c r="Q16" s="2">
        <v>163</v>
      </c>
      <c r="R16" s="2">
        <v>69</v>
      </c>
      <c r="S16" s="2">
        <v>17</v>
      </c>
      <c r="T16" s="2">
        <v>18</v>
      </c>
      <c r="U16" s="2">
        <v>1</v>
      </c>
      <c r="V16" s="2">
        <v>0</v>
      </c>
      <c r="W16" s="2">
        <v>0</v>
      </c>
      <c r="X16" s="2">
        <v>1</v>
      </c>
      <c r="Y16" s="2">
        <v>4</v>
      </c>
      <c r="Z16" s="2">
        <v>1</v>
      </c>
      <c r="AA16" s="2">
        <v>2</v>
      </c>
      <c r="AB16" s="2">
        <v>4</v>
      </c>
      <c r="AC16" s="2">
        <v>0</v>
      </c>
      <c r="AD16" s="2">
        <v>0</v>
      </c>
      <c r="AE16" s="2">
        <v>16</v>
      </c>
      <c r="AF16" s="2">
        <v>2</v>
      </c>
      <c r="AG16" s="2">
        <v>0</v>
      </c>
      <c r="AH16" s="2">
        <v>0</v>
      </c>
      <c r="AI16" s="2">
        <v>2</v>
      </c>
      <c r="AJ16" s="2">
        <v>2</v>
      </c>
      <c r="AK16" s="2">
        <v>0</v>
      </c>
      <c r="AL16" s="2">
        <v>0</v>
      </c>
      <c r="AM16" s="2">
        <v>8</v>
      </c>
      <c r="AN16" s="2">
        <v>2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2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</row>
    <row r="17" spans="1:76" x14ac:dyDescent="0.25">
      <c r="A17" s="2" t="s">
        <v>28</v>
      </c>
      <c r="B17" s="2">
        <v>5302585</v>
      </c>
      <c r="C17" s="2" t="s">
        <v>29</v>
      </c>
      <c r="D17" s="2">
        <v>11713</v>
      </c>
      <c r="E17" s="3">
        <v>683</v>
      </c>
      <c r="F17" s="2">
        <v>11030</v>
      </c>
      <c r="G17" s="2">
        <v>10759</v>
      </c>
      <c r="H17" s="3">
        <v>10240</v>
      </c>
      <c r="I17" s="2">
        <v>126</v>
      </c>
      <c r="J17" s="2">
        <v>99</v>
      </c>
      <c r="K17" s="2">
        <v>249</v>
      </c>
      <c r="L17" s="2">
        <v>38</v>
      </c>
      <c r="M17" s="2">
        <v>7</v>
      </c>
      <c r="N17" s="2">
        <v>271</v>
      </c>
      <c r="O17" s="2">
        <v>248</v>
      </c>
      <c r="P17" s="2">
        <v>34</v>
      </c>
      <c r="Q17" s="2">
        <v>54</v>
      </c>
      <c r="R17" s="2">
        <v>80</v>
      </c>
      <c r="S17" s="2">
        <v>11</v>
      </c>
      <c r="T17" s="2">
        <v>33</v>
      </c>
      <c r="U17" s="2">
        <v>2</v>
      </c>
      <c r="V17" s="2">
        <v>1</v>
      </c>
      <c r="W17" s="2">
        <v>0</v>
      </c>
      <c r="X17" s="2">
        <v>7</v>
      </c>
      <c r="Y17" s="2">
        <v>4</v>
      </c>
      <c r="Z17" s="2">
        <v>0</v>
      </c>
      <c r="AA17" s="2">
        <v>0</v>
      </c>
      <c r="AB17" s="2">
        <v>12</v>
      </c>
      <c r="AC17" s="2">
        <v>9</v>
      </c>
      <c r="AD17" s="2">
        <v>1</v>
      </c>
      <c r="AE17" s="2">
        <v>23</v>
      </c>
      <c r="AF17" s="2">
        <v>3</v>
      </c>
      <c r="AG17" s="2">
        <v>2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4</v>
      </c>
      <c r="AN17" s="2">
        <v>3</v>
      </c>
      <c r="AO17" s="2">
        <v>0</v>
      </c>
      <c r="AP17" s="2">
        <v>3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3</v>
      </c>
      <c r="AX17" s="2">
        <v>0</v>
      </c>
      <c r="AY17" s="2">
        <v>4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 spans="1:76" x14ac:dyDescent="0.25">
      <c r="A18" s="2" t="s">
        <v>30</v>
      </c>
      <c r="B18" s="2">
        <v>5302620</v>
      </c>
      <c r="C18" s="2" t="s">
        <v>31</v>
      </c>
      <c r="D18" s="2">
        <v>2510</v>
      </c>
      <c r="E18" s="3">
        <v>44</v>
      </c>
      <c r="F18" s="2">
        <v>2466</v>
      </c>
      <c r="G18" s="2">
        <v>2419</v>
      </c>
      <c r="H18" s="3">
        <v>2374</v>
      </c>
      <c r="I18" s="2">
        <v>6</v>
      </c>
      <c r="J18" s="2">
        <v>10</v>
      </c>
      <c r="K18" s="2">
        <v>20</v>
      </c>
      <c r="L18" s="2">
        <v>0</v>
      </c>
      <c r="M18" s="2">
        <v>9</v>
      </c>
      <c r="N18" s="2">
        <v>47</v>
      </c>
      <c r="O18" s="2">
        <v>46</v>
      </c>
      <c r="P18" s="2">
        <v>1</v>
      </c>
      <c r="Q18" s="2">
        <v>25</v>
      </c>
      <c r="R18" s="2">
        <v>15</v>
      </c>
      <c r="S18" s="2">
        <v>4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 spans="1:76" x14ac:dyDescent="0.25">
      <c r="A19" s="2" t="s">
        <v>32</v>
      </c>
      <c r="B19" s="2">
        <v>5302910</v>
      </c>
      <c r="C19" s="2" t="s">
        <v>33</v>
      </c>
      <c r="D19" s="2">
        <v>8630</v>
      </c>
      <c r="E19" s="3">
        <v>272</v>
      </c>
      <c r="F19" s="2">
        <v>8358</v>
      </c>
      <c r="G19" s="2">
        <v>8126</v>
      </c>
      <c r="H19" s="3">
        <v>7856</v>
      </c>
      <c r="I19" s="2">
        <v>59</v>
      </c>
      <c r="J19" s="2">
        <v>42</v>
      </c>
      <c r="K19" s="2">
        <v>127</v>
      </c>
      <c r="L19" s="2">
        <v>24</v>
      </c>
      <c r="M19" s="2">
        <v>18</v>
      </c>
      <c r="N19" s="2">
        <v>232</v>
      </c>
      <c r="O19" s="2">
        <v>205</v>
      </c>
      <c r="P19" s="2">
        <v>21</v>
      </c>
      <c r="Q19" s="2">
        <v>54</v>
      </c>
      <c r="R19" s="2">
        <v>84</v>
      </c>
      <c r="S19" s="2">
        <v>16</v>
      </c>
      <c r="T19" s="2">
        <v>10</v>
      </c>
      <c r="U19" s="2">
        <v>1</v>
      </c>
      <c r="V19" s="2">
        <v>8</v>
      </c>
      <c r="W19" s="2">
        <v>1</v>
      </c>
      <c r="X19" s="2">
        <v>2</v>
      </c>
      <c r="Y19" s="2">
        <v>0</v>
      </c>
      <c r="Z19" s="2">
        <v>0</v>
      </c>
      <c r="AA19" s="2">
        <v>1</v>
      </c>
      <c r="AB19" s="2">
        <v>7</v>
      </c>
      <c r="AC19" s="2">
        <v>0</v>
      </c>
      <c r="AD19" s="2">
        <v>0</v>
      </c>
      <c r="AE19" s="2">
        <v>27</v>
      </c>
      <c r="AF19" s="2">
        <v>6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2</v>
      </c>
      <c r="AM19" s="2">
        <v>16</v>
      </c>
      <c r="AN19" s="2">
        <v>2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 spans="1:76" x14ac:dyDescent="0.25">
      <c r="A20" s="2" t="s">
        <v>34</v>
      </c>
      <c r="B20" s="2">
        <v>5303005</v>
      </c>
      <c r="C20" s="2" t="s">
        <v>35</v>
      </c>
      <c r="D20" s="2">
        <v>267</v>
      </c>
      <c r="E20" s="3">
        <v>0</v>
      </c>
      <c r="F20" s="2">
        <v>267</v>
      </c>
      <c r="G20" s="2">
        <v>260</v>
      </c>
      <c r="H20" s="3">
        <v>250</v>
      </c>
      <c r="I20" s="2">
        <v>1</v>
      </c>
      <c r="J20" s="2">
        <v>2</v>
      </c>
      <c r="K20" s="2">
        <v>2</v>
      </c>
      <c r="L20" s="2">
        <v>0</v>
      </c>
      <c r="M20" s="2">
        <v>5</v>
      </c>
      <c r="N20" s="2">
        <v>7</v>
      </c>
      <c r="O20" s="2">
        <v>7</v>
      </c>
      <c r="P20" s="2">
        <v>0</v>
      </c>
      <c r="Q20" s="2">
        <v>6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 spans="1:76" x14ac:dyDescent="0.25">
      <c r="A21" s="2" t="s">
        <v>36</v>
      </c>
      <c r="B21" s="2">
        <v>5303075</v>
      </c>
      <c r="C21" s="2" t="s">
        <v>37</v>
      </c>
      <c r="D21" s="2">
        <v>1095</v>
      </c>
      <c r="E21" s="3">
        <v>17</v>
      </c>
      <c r="F21" s="2">
        <v>1078</v>
      </c>
      <c r="G21" s="2">
        <v>1069</v>
      </c>
      <c r="H21" s="3">
        <v>1053</v>
      </c>
      <c r="I21" s="2">
        <v>2</v>
      </c>
      <c r="J21" s="2">
        <v>10</v>
      </c>
      <c r="K21" s="2">
        <v>4</v>
      </c>
      <c r="L21" s="2">
        <v>0</v>
      </c>
      <c r="M21" s="2">
        <v>0</v>
      </c>
      <c r="N21" s="2">
        <v>9</v>
      </c>
      <c r="O21" s="2">
        <v>7</v>
      </c>
      <c r="P21" s="2">
        <v>2</v>
      </c>
      <c r="Q21" s="2">
        <v>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2</v>
      </c>
      <c r="AF21" s="2">
        <v>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  <row r="22" spans="1:76" x14ac:dyDescent="0.25">
      <c r="A22" s="2" t="s">
        <v>38</v>
      </c>
      <c r="B22" s="2">
        <v>5303180</v>
      </c>
      <c r="C22" s="2" t="s">
        <v>39</v>
      </c>
      <c r="D22" s="2">
        <v>40314</v>
      </c>
      <c r="E22" s="3">
        <v>3019</v>
      </c>
      <c r="F22" s="2">
        <v>37295</v>
      </c>
      <c r="G22" s="2">
        <v>35767</v>
      </c>
      <c r="H22" s="3">
        <v>32220</v>
      </c>
      <c r="I22" s="2">
        <v>956</v>
      </c>
      <c r="J22" s="2">
        <v>953</v>
      </c>
      <c r="K22" s="2">
        <v>1389</v>
      </c>
      <c r="L22" s="2">
        <v>197</v>
      </c>
      <c r="M22" s="2">
        <v>52</v>
      </c>
      <c r="N22" s="2">
        <v>1528</v>
      </c>
      <c r="O22" s="2">
        <v>1396</v>
      </c>
      <c r="P22" s="2">
        <v>239</v>
      </c>
      <c r="Q22" s="2">
        <v>379</v>
      </c>
      <c r="R22" s="2">
        <v>337</v>
      </c>
      <c r="S22" s="2">
        <v>60</v>
      </c>
      <c r="T22" s="2">
        <v>201</v>
      </c>
      <c r="U22" s="2">
        <v>28</v>
      </c>
      <c r="V22" s="2">
        <v>16</v>
      </c>
      <c r="W22" s="2">
        <v>3</v>
      </c>
      <c r="X22" s="2">
        <v>21</v>
      </c>
      <c r="Y22" s="2">
        <v>15</v>
      </c>
      <c r="Z22" s="2">
        <v>5</v>
      </c>
      <c r="AA22" s="2">
        <v>2</v>
      </c>
      <c r="AB22" s="2">
        <v>50</v>
      </c>
      <c r="AC22" s="2">
        <v>38</v>
      </c>
      <c r="AD22" s="2">
        <v>2</v>
      </c>
      <c r="AE22" s="2">
        <v>114</v>
      </c>
      <c r="AF22" s="2">
        <v>31</v>
      </c>
      <c r="AG22" s="2">
        <v>12</v>
      </c>
      <c r="AH22" s="2">
        <v>3</v>
      </c>
      <c r="AI22" s="2">
        <v>12</v>
      </c>
      <c r="AJ22" s="2">
        <v>15</v>
      </c>
      <c r="AK22" s="2">
        <v>0</v>
      </c>
      <c r="AL22" s="2">
        <v>5</v>
      </c>
      <c r="AM22" s="2">
        <v>20</v>
      </c>
      <c r="AN22" s="2">
        <v>4</v>
      </c>
      <c r="AO22" s="2">
        <v>0</v>
      </c>
      <c r="AP22" s="2">
        <v>5</v>
      </c>
      <c r="AQ22" s="2">
        <v>0</v>
      </c>
      <c r="AR22" s="2">
        <v>0</v>
      </c>
      <c r="AS22" s="2">
        <v>2</v>
      </c>
      <c r="AT22" s="2">
        <v>1</v>
      </c>
      <c r="AU22" s="2">
        <v>1</v>
      </c>
      <c r="AV22" s="2">
        <v>0</v>
      </c>
      <c r="AW22" s="2">
        <v>0</v>
      </c>
      <c r="AX22" s="2">
        <v>0</v>
      </c>
      <c r="AY22" s="2">
        <v>3</v>
      </c>
      <c r="AZ22" s="2">
        <v>14</v>
      </c>
      <c r="BA22" s="2">
        <v>1</v>
      </c>
      <c r="BB22" s="2">
        <v>1</v>
      </c>
      <c r="BC22" s="2">
        <v>3</v>
      </c>
      <c r="BD22" s="2">
        <v>1</v>
      </c>
      <c r="BE22" s="2">
        <v>0</v>
      </c>
      <c r="BF22" s="2">
        <v>0</v>
      </c>
      <c r="BG22" s="2">
        <v>2</v>
      </c>
      <c r="BH22" s="2">
        <v>0</v>
      </c>
      <c r="BI22" s="2">
        <v>0</v>
      </c>
      <c r="BJ22" s="2">
        <v>6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4</v>
      </c>
      <c r="BQ22" s="2">
        <v>4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 spans="1:76" x14ac:dyDescent="0.25">
      <c r="A23" s="2" t="s">
        <v>40</v>
      </c>
      <c r="B23" s="2">
        <v>5303215</v>
      </c>
      <c r="C23" s="2" t="s">
        <v>41</v>
      </c>
      <c r="D23" s="2">
        <v>2064</v>
      </c>
      <c r="E23" s="3">
        <v>231</v>
      </c>
      <c r="F23" s="2">
        <v>1833</v>
      </c>
      <c r="G23" s="2">
        <v>1763</v>
      </c>
      <c r="H23" s="3">
        <v>1286</v>
      </c>
      <c r="I23" s="2">
        <v>210</v>
      </c>
      <c r="J23" s="2">
        <v>29</v>
      </c>
      <c r="K23" s="2">
        <v>219</v>
      </c>
      <c r="L23" s="2">
        <v>16</v>
      </c>
      <c r="M23" s="2">
        <v>3</v>
      </c>
      <c r="N23" s="2">
        <v>70</v>
      </c>
      <c r="O23" s="2">
        <v>64</v>
      </c>
      <c r="P23" s="2">
        <v>8</v>
      </c>
      <c r="Q23" s="2">
        <v>9</v>
      </c>
      <c r="R23" s="2">
        <v>27</v>
      </c>
      <c r="S23" s="2">
        <v>4</v>
      </c>
      <c r="T23" s="2">
        <v>2</v>
      </c>
      <c r="U23" s="2">
        <v>2</v>
      </c>
      <c r="V23" s="2">
        <v>1</v>
      </c>
      <c r="W23" s="2">
        <v>2</v>
      </c>
      <c r="X23" s="2">
        <v>1</v>
      </c>
      <c r="Y23" s="2">
        <v>0</v>
      </c>
      <c r="Z23" s="2">
        <v>1</v>
      </c>
      <c r="AA23" s="2">
        <v>0</v>
      </c>
      <c r="AB23" s="2">
        <v>6</v>
      </c>
      <c r="AC23" s="2">
        <v>1</v>
      </c>
      <c r="AD23" s="2">
        <v>0</v>
      </c>
      <c r="AE23" s="2">
        <v>5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1</v>
      </c>
      <c r="AO23" s="2">
        <v>0</v>
      </c>
      <c r="AP23" s="2">
        <v>1</v>
      </c>
      <c r="AQ23" s="2">
        <v>0</v>
      </c>
      <c r="AR23" s="2">
        <v>0</v>
      </c>
      <c r="AS23" s="2">
        <v>1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 spans="1:76" x14ac:dyDescent="0.25">
      <c r="A24" s="2" t="s">
        <v>42</v>
      </c>
      <c r="B24" s="2">
        <v>5303736</v>
      </c>
      <c r="C24" s="2" t="s">
        <v>43</v>
      </c>
      <c r="D24" s="2">
        <v>20308</v>
      </c>
      <c r="E24" s="3">
        <v>440</v>
      </c>
      <c r="F24" s="2">
        <v>19868</v>
      </c>
      <c r="G24" s="2">
        <v>19338</v>
      </c>
      <c r="H24" s="3">
        <v>18624</v>
      </c>
      <c r="I24" s="2">
        <v>55</v>
      </c>
      <c r="J24" s="2">
        <v>117</v>
      </c>
      <c r="K24" s="2">
        <v>477</v>
      </c>
      <c r="L24" s="2">
        <v>22</v>
      </c>
      <c r="M24" s="2">
        <v>43</v>
      </c>
      <c r="N24" s="2">
        <v>530</v>
      </c>
      <c r="O24" s="2">
        <v>475</v>
      </c>
      <c r="P24" s="2">
        <v>42</v>
      </c>
      <c r="Q24" s="2">
        <v>117</v>
      </c>
      <c r="R24" s="2">
        <v>166</v>
      </c>
      <c r="S24" s="2">
        <v>18</v>
      </c>
      <c r="T24" s="2">
        <v>51</v>
      </c>
      <c r="U24" s="2">
        <v>3</v>
      </c>
      <c r="V24" s="2">
        <v>3</v>
      </c>
      <c r="W24" s="2">
        <v>1</v>
      </c>
      <c r="X24" s="2">
        <v>0</v>
      </c>
      <c r="Y24" s="2">
        <v>50</v>
      </c>
      <c r="Z24" s="2">
        <v>0</v>
      </c>
      <c r="AA24" s="2">
        <v>5</v>
      </c>
      <c r="AB24" s="2">
        <v>5</v>
      </c>
      <c r="AC24" s="2">
        <v>11</v>
      </c>
      <c r="AD24" s="2">
        <v>3</v>
      </c>
      <c r="AE24" s="2">
        <v>54</v>
      </c>
      <c r="AF24" s="2">
        <v>10</v>
      </c>
      <c r="AG24" s="2">
        <v>0</v>
      </c>
      <c r="AH24" s="2">
        <v>2</v>
      </c>
      <c r="AI24" s="2">
        <v>0</v>
      </c>
      <c r="AJ24" s="2">
        <v>24</v>
      </c>
      <c r="AK24" s="2">
        <v>5</v>
      </c>
      <c r="AL24" s="2">
        <v>1</v>
      </c>
      <c r="AM24" s="2">
        <v>6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3</v>
      </c>
      <c r="AW24" s="2">
        <v>2</v>
      </c>
      <c r="AX24" s="2">
        <v>0</v>
      </c>
      <c r="AY24" s="2">
        <v>0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</row>
    <row r="25" spans="1:76" x14ac:dyDescent="0.25">
      <c r="A25" s="2" t="s">
        <v>44</v>
      </c>
      <c r="B25" s="2">
        <v>5304113</v>
      </c>
      <c r="C25" s="2" t="s">
        <v>45</v>
      </c>
      <c r="D25" s="2">
        <v>7253</v>
      </c>
      <c r="E25" s="3">
        <v>743</v>
      </c>
      <c r="F25" s="2">
        <v>6510</v>
      </c>
      <c r="G25" s="2">
        <v>6263</v>
      </c>
      <c r="H25" s="3">
        <v>5219</v>
      </c>
      <c r="I25" s="2">
        <v>561</v>
      </c>
      <c r="J25" s="2">
        <v>81</v>
      </c>
      <c r="K25" s="2">
        <v>331</v>
      </c>
      <c r="L25" s="2">
        <v>48</v>
      </c>
      <c r="M25" s="2">
        <v>23</v>
      </c>
      <c r="N25" s="2">
        <v>247</v>
      </c>
      <c r="O25" s="2">
        <v>228</v>
      </c>
      <c r="P25" s="2">
        <v>45</v>
      </c>
      <c r="Q25" s="2">
        <v>36</v>
      </c>
      <c r="R25" s="2">
        <v>79</v>
      </c>
      <c r="S25" s="2">
        <v>7</v>
      </c>
      <c r="T25" s="2">
        <v>10</v>
      </c>
      <c r="U25" s="2">
        <v>14</v>
      </c>
      <c r="V25" s="2">
        <v>14</v>
      </c>
      <c r="W25" s="2">
        <v>5</v>
      </c>
      <c r="X25" s="2">
        <v>1</v>
      </c>
      <c r="Y25" s="2">
        <v>0</v>
      </c>
      <c r="Z25" s="2">
        <v>1</v>
      </c>
      <c r="AA25" s="2">
        <v>0</v>
      </c>
      <c r="AB25" s="2">
        <v>11</v>
      </c>
      <c r="AC25" s="2">
        <v>5</v>
      </c>
      <c r="AD25" s="2">
        <v>0</v>
      </c>
      <c r="AE25" s="2">
        <v>15</v>
      </c>
      <c r="AF25" s="2">
        <v>5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2</v>
      </c>
      <c r="AN25" s="2">
        <v>3</v>
      </c>
      <c r="AO25" s="2">
        <v>0</v>
      </c>
      <c r="AP25" s="2">
        <v>2</v>
      </c>
      <c r="AQ25" s="2">
        <v>0</v>
      </c>
      <c r="AR25" s="2">
        <v>0</v>
      </c>
      <c r="AS25" s="2">
        <v>0</v>
      </c>
      <c r="AT25" s="2">
        <v>0</v>
      </c>
      <c r="AU25" s="2">
        <v>2</v>
      </c>
      <c r="AV25" s="2">
        <v>0</v>
      </c>
      <c r="AW25" s="2">
        <v>0</v>
      </c>
      <c r="AX25" s="2">
        <v>0</v>
      </c>
      <c r="AY25" s="2">
        <v>0</v>
      </c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2</v>
      </c>
      <c r="BQ25" s="2">
        <v>2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</row>
    <row r="26" spans="1:76" x14ac:dyDescent="0.25">
      <c r="A26" s="2" t="s">
        <v>46</v>
      </c>
      <c r="B26" s="2">
        <v>5304125</v>
      </c>
      <c r="C26" s="2" t="s">
        <v>47</v>
      </c>
      <c r="D26" s="2">
        <v>160</v>
      </c>
      <c r="E26" s="3">
        <v>0</v>
      </c>
      <c r="F26" s="2">
        <v>160</v>
      </c>
      <c r="G26" s="2">
        <v>159</v>
      </c>
      <c r="H26" s="3">
        <v>159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 spans="1:76" x14ac:dyDescent="0.25">
      <c r="A27" s="2" t="s">
        <v>48</v>
      </c>
      <c r="B27" s="2">
        <v>5304195</v>
      </c>
      <c r="C27" s="2" t="s">
        <v>49</v>
      </c>
      <c r="D27" s="2">
        <v>4617</v>
      </c>
      <c r="E27" s="3">
        <v>112</v>
      </c>
      <c r="F27" s="2">
        <v>4505</v>
      </c>
      <c r="G27" s="2">
        <v>4421</v>
      </c>
      <c r="H27" s="3">
        <v>4245</v>
      </c>
      <c r="I27" s="2">
        <v>33</v>
      </c>
      <c r="J27" s="2">
        <v>30</v>
      </c>
      <c r="K27" s="2">
        <v>101</v>
      </c>
      <c r="L27" s="2">
        <v>7</v>
      </c>
      <c r="M27" s="2">
        <v>5</v>
      </c>
      <c r="N27" s="2">
        <v>84</v>
      </c>
      <c r="O27" s="2">
        <v>82</v>
      </c>
      <c r="P27" s="2">
        <v>9</v>
      </c>
      <c r="Q27" s="2">
        <v>32</v>
      </c>
      <c r="R27" s="2">
        <v>34</v>
      </c>
      <c r="S27" s="2">
        <v>4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2</v>
      </c>
      <c r="AC27" s="2">
        <v>1</v>
      </c>
      <c r="AD27" s="2">
        <v>0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</row>
    <row r="28" spans="1:76" x14ac:dyDescent="0.25">
      <c r="A28" s="2" t="s">
        <v>50</v>
      </c>
      <c r="B28" s="2">
        <v>5304300</v>
      </c>
      <c r="C28" s="2" t="s">
        <v>51</v>
      </c>
      <c r="D28" s="2">
        <v>233</v>
      </c>
      <c r="E28" s="3">
        <v>5</v>
      </c>
      <c r="F28" s="2">
        <v>228</v>
      </c>
      <c r="G28" s="2">
        <v>217</v>
      </c>
      <c r="H28" s="3">
        <v>208</v>
      </c>
      <c r="I28" s="2">
        <v>0</v>
      </c>
      <c r="J28" s="2">
        <v>6</v>
      </c>
      <c r="K28" s="2">
        <v>2</v>
      </c>
      <c r="L28" s="2">
        <v>1</v>
      </c>
      <c r="M28" s="2">
        <v>0</v>
      </c>
      <c r="N28" s="2">
        <v>11</v>
      </c>
      <c r="O28" s="2">
        <v>11</v>
      </c>
      <c r="P28" s="2">
        <v>0</v>
      </c>
      <c r="Q28" s="2">
        <v>7</v>
      </c>
      <c r="R28" s="2">
        <v>0</v>
      </c>
      <c r="S28" s="2">
        <v>0</v>
      </c>
      <c r="T28" s="2">
        <v>4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</row>
    <row r="29" spans="1:76" x14ac:dyDescent="0.25">
      <c r="A29" s="2" t="s">
        <v>52</v>
      </c>
      <c r="B29" s="2">
        <v>5304405</v>
      </c>
      <c r="C29" s="2" t="s">
        <v>53</v>
      </c>
      <c r="D29" s="2">
        <v>968</v>
      </c>
      <c r="E29" s="3">
        <v>737</v>
      </c>
      <c r="F29" s="2">
        <v>231</v>
      </c>
      <c r="G29" s="2">
        <v>224</v>
      </c>
      <c r="H29" s="3">
        <v>218</v>
      </c>
      <c r="I29" s="2">
        <v>0</v>
      </c>
      <c r="J29" s="2">
        <v>3</v>
      </c>
      <c r="K29" s="2">
        <v>3</v>
      </c>
      <c r="L29" s="2">
        <v>0</v>
      </c>
      <c r="M29" s="2">
        <v>0</v>
      </c>
      <c r="N29" s="2">
        <v>7</v>
      </c>
      <c r="O29" s="2">
        <v>7</v>
      </c>
      <c r="P29" s="2">
        <v>0</v>
      </c>
      <c r="Q29" s="2">
        <v>2</v>
      </c>
      <c r="R29" s="2">
        <v>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 spans="1:76" x14ac:dyDescent="0.25">
      <c r="A30" s="2" t="s">
        <v>54</v>
      </c>
      <c r="B30" s="2">
        <v>5304475</v>
      </c>
      <c r="C30" s="2" t="s">
        <v>55</v>
      </c>
      <c r="D30" s="2">
        <v>9296</v>
      </c>
      <c r="E30" s="3">
        <v>385</v>
      </c>
      <c r="F30" s="2">
        <v>8911</v>
      </c>
      <c r="G30" s="2">
        <v>8734</v>
      </c>
      <c r="H30" s="3">
        <v>8538</v>
      </c>
      <c r="I30" s="2">
        <v>44</v>
      </c>
      <c r="J30" s="2">
        <v>72</v>
      </c>
      <c r="K30" s="2">
        <v>67</v>
      </c>
      <c r="L30" s="2">
        <v>10</v>
      </c>
      <c r="M30" s="2">
        <v>3</v>
      </c>
      <c r="N30" s="2">
        <v>177</v>
      </c>
      <c r="O30" s="2">
        <v>166</v>
      </c>
      <c r="P30" s="2">
        <v>21</v>
      </c>
      <c r="Q30" s="2">
        <v>61</v>
      </c>
      <c r="R30" s="2">
        <v>35</v>
      </c>
      <c r="S30" s="2">
        <v>16</v>
      </c>
      <c r="T30" s="2">
        <v>23</v>
      </c>
      <c r="U30" s="2">
        <v>1</v>
      </c>
      <c r="V30" s="2">
        <v>1</v>
      </c>
      <c r="W30" s="2">
        <v>0</v>
      </c>
      <c r="X30" s="2">
        <v>1</v>
      </c>
      <c r="Y30" s="2">
        <v>4</v>
      </c>
      <c r="Z30" s="2">
        <v>1</v>
      </c>
      <c r="AA30" s="2">
        <v>1</v>
      </c>
      <c r="AB30" s="2">
        <v>0</v>
      </c>
      <c r="AC30" s="2">
        <v>1</v>
      </c>
      <c r="AD30" s="2">
        <v>0</v>
      </c>
      <c r="AE30" s="2">
        <v>10</v>
      </c>
      <c r="AF30" s="2">
        <v>3</v>
      </c>
      <c r="AG30" s="2">
        <v>2</v>
      </c>
      <c r="AH30" s="2">
        <v>0</v>
      </c>
      <c r="AI30" s="2">
        <v>0</v>
      </c>
      <c r="AJ30" s="2">
        <v>1</v>
      </c>
      <c r="AK30" s="2">
        <v>1</v>
      </c>
      <c r="AL30" s="2">
        <v>0</v>
      </c>
      <c r="AM30" s="2">
        <v>3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 spans="1:76" x14ac:dyDescent="0.25">
      <c r="A31" s="2" t="s">
        <v>56</v>
      </c>
      <c r="B31" s="2">
        <v>5304615</v>
      </c>
      <c r="C31" s="2" t="s">
        <v>57</v>
      </c>
      <c r="D31" s="2">
        <v>174</v>
      </c>
      <c r="E31" s="3">
        <v>18</v>
      </c>
      <c r="F31" s="2">
        <v>156</v>
      </c>
      <c r="G31" s="2">
        <v>143</v>
      </c>
      <c r="H31" s="3">
        <v>117</v>
      </c>
      <c r="I31" s="2">
        <v>0</v>
      </c>
      <c r="J31" s="2">
        <v>25</v>
      </c>
      <c r="K31" s="2">
        <v>1</v>
      </c>
      <c r="L31" s="2">
        <v>0</v>
      </c>
      <c r="M31" s="2">
        <v>0</v>
      </c>
      <c r="N31" s="2">
        <v>13</v>
      </c>
      <c r="O31" s="2">
        <v>13</v>
      </c>
      <c r="P31" s="2">
        <v>0</v>
      </c>
      <c r="Q31" s="2">
        <v>12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</row>
    <row r="32" spans="1:76" x14ac:dyDescent="0.25">
      <c r="A32" s="2" t="s">
        <v>58</v>
      </c>
      <c r="B32" s="2">
        <v>5304790</v>
      </c>
      <c r="C32" s="2" t="s">
        <v>59</v>
      </c>
      <c r="D32" s="2">
        <v>334</v>
      </c>
      <c r="E32" s="3">
        <v>8</v>
      </c>
      <c r="F32" s="2">
        <v>326</v>
      </c>
      <c r="G32" s="2">
        <v>319</v>
      </c>
      <c r="H32" s="3">
        <v>315</v>
      </c>
      <c r="I32" s="2">
        <v>0</v>
      </c>
      <c r="J32" s="2">
        <v>3</v>
      </c>
      <c r="K32" s="2">
        <v>1</v>
      </c>
      <c r="L32" s="2">
        <v>0</v>
      </c>
      <c r="M32" s="2">
        <v>0</v>
      </c>
      <c r="N32" s="2">
        <v>7</v>
      </c>
      <c r="O32" s="2">
        <v>7</v>
      </c>
      <c r="P32" s="2">
        <v>0</v>
      </c>
      <c r="Q32" s="2">
        <v>1</v>
      </c>
      <c r="R32" s="2">
        <v>3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 spans="1:76" x14ac:dyDescent="0.25">
      <c r="A33" s="2" t="s">
        <v>60</v>
      </c>
      <c r="B33" s="2">
        <v>5304895</v>
      </c>
      <c r="C33" s="2" t="s">
        <v>61</v>
      </c>
      <c r="D33" s="2">
        <v>307</v>
      </c>
      <c r="E33" s="3">
        <v>0</v>
      </c>
      <c r="F33" s="2">
        <v>307</v>
      </c>
      <c r="G33" s="2">
        <v>306</v>
      </c>
      <c r="H33" s="3">
        <v>298</v>
      </c>
      <c r="I33" s="2">
        <v>0</v>
      </c>
      <c r="J33" s="2">
        <v>1</v>
      </c>
      <c r="K33" s="2">
        <v>6</v>
      </c>
      <c r="L33" s="2">
        <v>1</v>
      </c>
      <c r="M33" s="2">
        <v>0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 spans="1:76" x14ac:dyDescent="0.25">
      <c r="A34" s="2" t="s">
        <v>62</v>
      </c>
      <c r="B34" s="2">
        <v>5305210</v>
      </c>
      <c r="C34" s="2" t="s">
        <v>63</v>
      </c>
      <c r="D34" s="2">
        <v>109569</v>
      </c>
      <c r="E34" s="3">
        <v>5827</v>
      </c>
      <c r="F34" s="2">
        <v>103742</v>
      </c>
      <c r="G34" s="2">
        <v>100619</v>
      </c>
      <c r="H34" s="3">
        <v>78698</v>
      </c>
      <c r="I34" s="2">
        <v>2100</v>
      </c>
      <c r="J34" s="2">
        <v>301</v>
      </c>
      <c r="K34" s="2">
        <v>19011</v>
      </c>
      <c r="L34" s="2">
        <v>248</v>
      </c>
      <c r="M34" s="2">
        <v>261</v>
      </c>
      <c r="N34" s="2">
        <v>3123</v>
      </c>
      <c r="O34" s="2">
        <v>2891</v>
      </c>
      <c r="P34" s="2">
        <v>355</v>
      </c>
      <c r="Q34" s="2">
        <v>300</v>
      </c>
      <c r="R34" s="2">
        <v>1159</v>
      </c>
      <c r="S34" s="2">
        <v>64</v>
      </c>
      <c r="T34" s="2">
        <v>491</v>
      </c>
      <c r="U34" s="2">
        <v>41</v>
      </c>
      <c r="V34" s="2">
        <v>65</v>
      </c>
      <c r="W34" s="2">
        <v>2</v>
      </c>
      <c r="X34" s="2">
        <v>47</v>
      </c>
      <c r="Y34" s="2">
        <v>49</v>
      </c>
      <c r="Z34" s="2">
        <v>6</v>
      </c>
      <c r="AA34" s="2">
        <v>3</v>
      </c>
      <c r="AB34" s="2">
        <v>165</v>
      </c>
      <c r="AC34" s="2">
        <v>138</v>
      </c>
      <c r="AD34" s="2">
        <v>6</v>
      </c>
      <c r="AE34" s="2">
        <v>210</v>
      </c>
      <c r="AF34" s="2">
        <v>62</v>
      </c>
      <c r="AG34" s="2">
        <v>22</v>
      </c>
      <c r="AH34" s="2">
        <v>0</v>
      </c>
      <c r="AI34" s="2">
        <v>10</v>
      </c>
      <c r="AJ34" s="2">
        <v>11</v>
      </c>
      <c r="AK34" s="2">
        <v>0</v>
      </c>
      <c r="AL34" s="2">
        <v>2</v>
      </c>
      <c r="AM34" s="2">
        <v>68</v>
      </c>
      <c r="AN34" s="2">
        <v>24</v>
      </c>
      <c r="AO34" s="2">
        <v>0</v>
      </c>
      <c r="AP34" s="2">
        <v>7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2</v>
      </c>
      <c r="AZ34" s="2">
        <v>21</v>
      </c>
      <c r="BA34" s="2">
        <v>14</v>
      </c>
      <c r="BB34" s="2">
        <v>3</v>
      </c>
      <c r="BC34" s="2">
        <v>0</v>
      </c>
      <c r="BD34" s="2">
        <v>0</v>
      </c>
      <c r="BE34" s="2">
        <v>0</v>
      </c>
      <c r="BF34" s="2">
        <v>0</v>
      </c>
      <c r="BG34" s="2">
        <v>3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 spans="1:76" x14ac:dyDescent="0.25">
      <c r="A35" s="2" t="s">
        <v>64</v>
      </c>
      <c r="B35" s="2">
        <v>5305245</v>
      </c>
      <c r="C35" s="2" t="s">
        <v>65</v>
      </c>
      <c r="D35" s="2">
        <v>731</v>
      </c>
      <c r="E35" s="3">
        <v>7</v>
      </c>
      <c r="F35" s="2">
        <v>724</v>
      </c>
      <c r="G35" s="2">
        <v>711</v>
      </c>
      <c r="H35" s="3">
        <v>690</v>
      </c>
      <c r="I35" s="2">
        <v>0</v>
      </c>
      <c r="J35" s="2">
        <v>11</v>
      </c>
      <c r="K35" s="2">
        <v>8</v>
      </c>
      <c r="L35" s="2">
        <v>2</v>
      </c>
      <c r="M35" s="2">
        <v>0</v>
      </c>
      <c r="N35" s="2">
        <v>13</v>
      </c>
      <c r="O35" s="2">
        <v>13</v>
      </c>
      <c r="P35" s="2">
        <v>0</v>
      </c>
      <c r="Q35" s="2">
        <v>9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2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 spans="1:76" x14ac:dyDescent="0.25">
      <c r="A36" s="2" t="s">
        <v>66</v>
      </c>
      <c r="B36" s="2">
        <v>5305280</v>
      </c>
      <c r="C36" s="2" t="s">
        <v>67</v>
      </c>
      <c r="D36" s="2">
        <v>67171</v>
      </c>
      <c r="E36" s="3">
        <v>3111</v>
      </c>
      <c r="F36" s="2">
        <v>64060</v>
      </c>
      <c r="G36" s="2">
        <v>62319</v>
      </c>
      <c r="H36" s="3">
        <v>57684</v>
      </c>
      <c r="I36" s="2">
        <v>622</v>
      </c>
      <c r="J36" s="2">
        <v>899</v>
      </c>
      <c r="K36" s="2">
        <v>2832</v>
      </c>
      <c r="L36" s="2">
        <v>106</v>
      </c>
      <c r="M36" s="2">
        <v>176</v>
      </c>
      <c r="N36" s="2">
        <v>1741</v>
      </c>
      <c r="O36" s="2">
        <v>1621</v>
      </c>
      <c r="P36" s="2">
        <v>238</v>
      </c>
      <c r="Q36" s="2">
        <v>443</v>
      </c>
      <c r="R36" s="2">
        <v>541</v>
      </c>
      <c r="S36" s="2">
        <v>47</v>
      </c>
      <c r="T36" s="2">
        <v>152</v>
      </c>
      <c r="U36" s="2">
        <v>33</v>
      </c>
      <c r="V36" s="2">
        <v>32</v>
      </c>
      <c r="W36" s="2">
        <v>5</v>
      </c>
      <c r="X36" s="2">
        <v>19</v>
      </c>
      <c r="Y36" s="2">
        <v>14</v>
      </c>
      <c r="Z36" s="2">
        <v>4</v>
      </c>
      <c r="AA36" s="2">
        <v>2</v>
      </c>
      <c r="AB36" s="2">
        <v>39</v>
      </c>
      <c r="AC36" s="2">
        <v>52</v>
      </c>
      <c r="AD36" s="2">
        <v>0</v>
      </c>
      <c r="AE36" s="2">
        <v>109</v>
      </c>
      <c r="AF36" s="2">
        <v>32</v>
      </c>
      <c r="AG36" s="2">
        <v>6</v>
      </c>
      <c r="AH36" s="2">
        <v>1</v>
      </c>
      <c r="AI36" s="2">
        <v>9</v>
      </c>
      <c r="AJ36" s="2">
        <v>18</v>
      </c>
      <c r="AK36" s="2">
        <v>6</v>
      </c>
      <c r="AL36" s="2">
        <v>8</v>
      </c>
      <c r="AM36" s="2">
        <v>17</v>
      </c>
      <c r="AN36" s="2">
        <v>8</v>
      </c>
      <c r="AO36" s="2">
        <v>0</v>
      </c>
      <c r="AP36" s="2">
        <v>1</v>
      </c>
      <c r="AQ36" s="2">
        <v>1</v>
      </c>
      <c r="AR36" s="2">
        <v>1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8</v>
      </c>
      <c r="BA36" s="2">
        <v>5</v>
      </c>
      <c r="BB36" s="2">
        <v>0</v>
      </c>
      <c r="BC36" s="2">
        <v>0</v>
      </c>
      <c r="BD36" s="2">
        <v>2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3</v>
      </c>
      <c r="BQ36" s="2">
        <v>3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</row>
    <row r="37" spans="1:76" x14ac:dyDescent="0.25">
      <c r="A37" s="2" t="s">
        <v>68</v>
      </c>
      <c r="B37" s="2">
        <v>5305560</v>
      </c>
      <c r="C37" s="2" t="s">
        <v>69</v>
      </c>
      <c r="D37" s="2">
        <v>2624</v>
      </c>
      <c r="E37" s="3">
        <v>512</v>
      </c>
      <c r="F37" s="2">
        <v>2112</v>
      </c>
      <c r="G37" s="2">
        <v>2069</v>
      </c>
      <c r="H37" s="3">
        <v>2019</v>
      </c>
      <c r="I37" s="2">
        <v>4</v>
      </c>
      <c r="J37" s="2">
        <v>27</v>
      </c>
      <c r="K37" s="2">
        <v>15</v>
      </c>
      <c r="L37" s="2">
        <v>1</v>
      </c>
      <c r="M37" s="2">
        <v>3</v>
      </c>
      <c r="N37" s="2">
        <v>43</v>
      </c>
      <c r="O37" s="2">
        <v>39</v>
      </c>
      <c r="P37" s="2">
        <v>3</v>
      </c>
      <c r="Q37" s="2">
        <v>28</v>
      </c>
      <c r="R37" s="2">
        <v>1</v>
      </c>
      <c r="S37" s="2">
        <v>0</v>
      </c>
      <c r="T37" s="2">
        <v>6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4</v>
      </c>
      <c r="AF37" s="2">
        <v>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</row>
    <row r="38" spans="1:76" x14ac:dyDescent="0.25">
      <c r="A38" s="2" t="s">
        <v>70</v>
      </c>
      <c r="B38" s="2">
        <v>5305980</v>
      </c>
      <c r="C38" s="2" t="s">
        <v>71</v>
      </c>
      <c r="D38" s="2">
        <v>113</v>
      </c>
      <c r="E38" s="3">
        <v>7</v>
      </c>
      <c r="F38" s="2">
        <v>106</v>
      </c>
      <c r="G38" s="2">
        <v>106</v>
      </c>
      <c r="H38" s="3">
        <v>100</v>
      </c>
      <c r="I38" s="2">
        <v>0</v>
      </c>
      <c r="J38" s="2">
        <v>3</v>
      </c>
      <c r="K38" s="2">
        <v>0</v>
      </c>
      <c r="L38" s="2">
        <v>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 spans="1:76" x14ac:dyDescent="0.25">
      <c r="A39" s="2" t="s">
        <v>72</v>
      </c>
      <c r="B39" s="2">
        <v>5306050</v>
      </c>
      <c r="C39" s="2" t="s">
        <v>73</v>
      </c>
      <c r="D39" s="2">
        <v>1153</v>
      </c>
      <c r="E39" s="3">
        <v>32</v>
      </c>
      <c r="F39" s="2">
        <v>1121</v>
      </c>
      <c r="G39" s="2">
        <v>1096</v>
      </c>
      <c r="H39" s="3">
        <v>1079</v>
      </c>
      <c r="I39" s="2">
        <v>4</v>
      </c>
      <c r="J39" s="2">
        <v>12</v>
      </c>
      <c r="K39" s="2">
        <v>0</v>
      </c>
      <c r="L39" s="2">
        <v>1</v>
      </c>
      <c r="M39" s="2">
        <v>0</v>
      </c>
      <c r="N39" s="2">
        <v>25</v>
      </c>
      <c r="O39" s="2">
        <v>25</v>
      </c>
      <c r="P39" s="2">
        <v>2</v>
      </c>
      <c r="Q39" s="2">
        <v>5</v>
      </c>
      <c r="R39" s="2">
        <v>10</v>
      </c>
      <c r="S39" s="2">
        <v>0</v>
      </c>
      <c r="T39" s="2">
        <v>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 spans="1:76" x14ac:dyDescent="0.25">
      <c r="A40" s="2" t="s">
        <v>74</v>
      </c>
      <c r="B40" s="2">
        <v>5306085</v>
      </c>
      <c r="C40" s="2" t="s">
        <v>75</v>
      </c>
      <c r="D40" s="2">
        <v>672</v>
      </c>
      <c r="E40" s="3">
        <v>170</v>
      </c>
      <c r="F40" s="2">
        <v>502</v>
      </c>
      <c r="G40" s="2">
        <v>487</v>
      </c>
      <c r="H40" s="3">
        <v>461</v>
      </c>
      <c r="I40" s="2">
        <v>2</v>
      </c>
      <c r="J40" s="2">
        <v>19</v>
      </c>
      <c r="K40" s="2">
        <v>5</v>
      </c>
      <c r="L40" s="2">
        <v>0</v>
      </c>
      <c r="M40" s="2">
        <v>0</v>
      </c>
      <c r="N40" s="2">
        <v>15</v>
      </c>
      <c r="O40" s="2">
        <v>15</v>
      </c>
      <c r="P40" s="2">
        <v>0</v>
      </c>
      <c r="Q40" s="2">
        <v>7</v>
      </c>
      <c r="R40" s="2">
        <v>5</v>
      </c>
      <c r="S40" s="2">
        <v>0</v>
      </c>
      <c r="T40" s="2">
        <v>3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 spans="1:76" x14ac:dyDescent="0.25">
      <c r="A41" s="2" t="s">
        <v>76</v>
      </c>
      <c r="B41" s="2">
        <v>5306190</v>
      </c>
      <c r="C41" s="2" t="s">
        <v>77</v>
      </c>
      <c r="D41" s="2">
        <v>4961</v>
      </c>
      <c r="E41" s="3">
        <v>221</v>
      </c>
      <c r="F41" s="2">
        <v>4740</v>
      </c>
      <c r="G41" s="2">
        <v>4651</v>
      </c>
      <c r="H41" s="3">
        <v>4475</v>
      </c>
      <c r="I41" s="2">
        <v>50</v>
      </c>
      <c r="J41" s="2">
        <v>50</v>
      </c>
      <c r="K41" s="2">
        <v>61</v>
      </c>
      <c r="L41" s="2">
        <v>7</v>
      </c>
      <c r="M41" s="2">
        <v>8</v>
      </c>
      <c r="N41" s="2">
        <v>89</v>
      </c>
      <c r="O41" s="2">
        <v>78</v>
      </c>
      <c r="P41" s="2">
        <v>16</v>
      </c>
      <c r="Q41" s="2">
        <v>33</v>
      </c>
      <c r="R41" s="2">
        <v>22</v>
      </c>
      <c r="S41" s="2">
        <v>2</v>
      </c>
      <c r="T41" s="2">
        <v>5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8</v>
      </c>
      <c r="AF41" s="2">
        <v>5</v>
      </c>
      <c r="AG41" s="2">
        <v>0</v>
      </c>
      <c r="AH41" s="2">
        <v>0</v>
      </c>
      <c r="AI41" s="2">
        <v>0</v>
      </c>
      <c r="AJ41" s="2">
        <v>2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2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 spans="1:76" x14ac:dyDescent="0.25">
      <c r="A42" s="2" t="s">
        <v>78</v>
      </c>
      <c r="B42" s="2">
        <v>5306330</v>
      </c>
      <c r="C42" s="2" t="s">
        <v>79</v>
      </c>
      <c r="D42" s="2">
        <v>3970</v>
      </c>
      <c r="E42" s="3">
        <v>107</v>
      </c>
      <c r="F42" s="2">
        <v>3863</v>
      </c>
      <c r="G42" s="2">
        <v>3761</v>
      </c>
      <c r="H42" s="3">
        <v>3650</v>
      </c>
      <c r="I42" s="2">
        <v>3</v>
      </c>
      <c r="J42" s="2">
        <v>57</v>
      </c>
      <c r="K42" s="2">
        <v>40</v>
      </c>
      <c r="L42" s="2">
        <v>1</v>
      </c>
      <c r="M42" s="2">
        <v>10</v>
      </c>
      <c r="N42" s="2">
        <v>102</v>
      </c>
      <c r="O42" s="2">
        <v>99</v>
      </c>
      <c r="P42" s="2">
        <v>11</v>
      </c>
      <c r="Q42" s="2">
        <v>39</v>
      </c>
      <c r="R42" s="2">
        <v>30</v>
      </c>
      <c r="S42" s="2">
        <v>8</v>
      </c>
      <c r="T42" s="2">
        <v>7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2</v>
      </c>
      <c r="AB42" s="2">
        <v>2</v>
      </c>
      <c r="AC42" s="2">
        <v>0</v>
      </c>
      <c r="AD42" s="2">
        <v>0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2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</row>
    <row r="43" spans="1:76" x14ac:dyDescent="0.25">
      <c r="A43" s="2" t="s">
        <v>80</v>
      </c>
      <c r="B43" s="2">
        <v>5306505</v>
      </c>
      <c r="C43" s="2" t="s">
        <v>81</v>
      </c>
      <c r="D43" s="2">
        <v>3770</v>
      </c>
      <c r="E43" s="3">
        <v>164</v>
      </c>
      <c r="F43" s="2">
        <v>3606</v>
      </c>
      <c r="G43" s="2">
        <v>3500</v>
      </c>
      <c r="H43" s="3">
        <v>3230</v>
      </c>
      <c r="I43" s="2">
        <v>45</v>
      </c>
      <c r="J43" s="2">
        <v>36</v>
      </c>
      <c r="K43" s="2">
        <v>157</v>
      </c>
      <c r="L43" s="2">
        <v>25</v>
      </c>
      <c r="M43" s="2">
        <v>7</v>
      </c>
      <c r="N43" s="2">
        <v>106</v>
      </c>
      <c r="O43" s="2">
        <v>91</v>
      </c>
      <c r="P43" s="2">
        <v>6</v>
      </c>
      <c r="Q43" s="2">
        <v>28</v>
      </c>
      <c r="R43" s="2">
        <v>27</v>
      </c>
      <c r="S43" s="2">
        <v>8</v>
      </c>
      <c r="T43" s="2">
        <v>12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9</v>
      </c>
      <c r="AC43" s="2">
        <v>1</v>
      </c>
      <c r="AD43" s="2">
        <v>0</v>
      </c>
      <c r="AE43" s="2">
        <v>14</v>
      </c>
      <c r="AF43" s="2">
        <v>7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6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 spans="1:76" x14ac:dyDescent="0.25">
      <c r="A44" s="2" t="s">
        <v>82</v>
      </c>
      <c r="B44" s="2">
        <v>5306855</v>
      </c>
      <c r="C44" s="2" t="s">
        <v>83</v>
      </c>
      <c r="D44" s="2">
        <v>162</v>
      </c>
      <c r="E44" s="3">
        <v>0</v>
      </c>
      <c r="F44" s="2">
        <v>162</v>
      </c>
      <c r="G44" s="2">
        <v>156</v>
      </c>
      <c r="H44" s="3">
        <v>146</v>
      </c>
      <c r="I44" s="2">
        <v>0</v>
      </c>
      <c r="J44" s="2">
        <v>9</v>
      </c>
      <c r="K44" s="2">
        <v>1</v>
      </c>
      <c r="L44" s="2">
        <v>0</v>
      </c>
      <c r="M44" s="2">
        <v>0</v>
      </c>
      <c r="N44" s="2">
        <v>6</v>
      </c>
      <c r="O44" s="2">
        <v>6</v>
      </c>
      <c r="P44" s="2">
        <v>0</v>
      </c>
      <c r="Q44" s="2">
        <v>3</v>
      </c>
      <c r="R44" s="2">
        <v>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 spans="1:76" x14ac:dyDescent="0.25">
      <c r="A45" s="2" t="s">
        <v>84</v>
      </c>
      <c r="B45" s="2">
        <v>5307170</v>
      </c>
      <c r="C45" s="2" t="s">
        <v>85</v>
      </c>
      <c r="D45" s="2">
        <v>9687</v>
      </c>
      <c r="E45" s="3">
        <v>298</v>
      </c>
      <c r="F45" s="2">
        <v>9389</v>
      </c>
      <c r="G45" s="2">
        <v>9183</v>
      </c>
      <c r="H45" s="3">
        <v>8908</v>
      </c>
      <c r="I45" s="2">
        <v>50</v>
      </c>
      <c r="J45" s="2">
        <v>94</v>
      </c>
      <c r="K45" s="2">
        <v>114</v>
      </c>
      <c r="L45" s="2">
        <v>7</v>
      </c>
      <c r="M45" s="2">
        <v>10</v>
      </c>
      <c r="N45" s="2">
        <v>206</v>
      </c>
      <c r="O45" s="2">
        <v>201</v>
      </c>
      <c r="P45" s="2">
        <v>34</v>
      </c>
      <c r="Q45" s="2">
        <v>59</v>
      </c>
      <c r="R45" s="2">
        <v>61</v>
      </c>
      <c r="S45" s="2">
        <v>20</v>
      </c>
      <c r="T45" s="2">
        <v>20</v>
      </c>
      <c r="U45" s="2">
        <v>1</v>
      </c>
      <c r="V45" s="2">
        <v>0</v>
      </c>
      <c r="W45" s="2">
        <v>0</v>
      </c>
      <c r="X45" s="2">
        <v>0</v>
      </c>
      <c r="Y45" s="2">
        <v>1</v>
      </c>
      <c r="Z45" s="2">
        <v>2</v>
      </c>
      <c r="AA45" s="2">
        <v>0</v>
      </c>
      <c r="AB45" s="2">
        <v>2</v>
      </c>
      <c r="AC45" s="2">
        <v>1</v>
      </c>
      <c r="AD45" s="2">
        <v>0</v>
      </c>
      <c r="AE45" s="2">
        <v>5</v>
      </c>
      <c r="AF45" s="2">
        <v>0</v>
      </c>
      <c r="AG45" s="2">
        <v>3</v>
      </c>
      <c r="AH45" s="2">
        <v>0</v>
      </c>
      <c r="AI45" s="2">
        <v>0</v>
      </c>
      <c r="AJ45" s="2">
        <v>1</v>
      </c>
      <c r="AK45" s="2">
        <v>0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 spans="1:76" x14ac:dyDescent="0.25">
      <c r="A46" s="2" t="s">
        <v>86</v>
      </c>
      <c r="B46" s="2">
        <v>5307380</v>
      </c>
      <c r="C46" s="2" t="s">
        <v>87</v>
      </c>
      <c r="D46" s="2">
        <v>30150</v>
      </c>
      <c r="E46" s="3">
        <v>1338</v>
      </c>
      <c r="F46" s="2">
        <v>28812</v>
      </c>
      <c r="G46" s="2">
        <v>28008</v>
      </c>
      <c r="H46" s="3">
        <v>25581</v>
      </c>
      <c r="I46" s="2">
        <v>341</v>
      </c>
      <c r="J46" s="2">
        <v>182</v>
      </c>
      <c r="K46" s="2">
        <v>1783</v>
      </c>
      <c r="L46" s="2">
        <v>59</v>
      </c>
      <c r="M46" s="2">
        <v>62</v>
      </c>
      <c r="N46" s="2">
        <v>804</v>
      </c>
      <c r="O46" s="2">
        <v>750</v>
      </c>
      <c r="P46" s="2">
        <v>105</v>
      </c>
      <c r="Q46" s="2">
        <v>144</v>
      </c>
      <c r="R46" s="2">
        <v>285</v>
      </c>
      <c r="S46" s="2">
        <v>45</v>
      </c>
      <c r="T46" s="2">
        <v>77</v>
      </c>
      <c r="U46" s="2">
        <v>8</v>
      </c>
      <c r="V46" s="2">
        <v>14</v>
      </c>
      <c r="W46" s="2">
        <v>1</v>
      </c>
      <c r="X46" s="2">
        <v>0</v>
      </c>
      <c r="Y46" s="2">
        <v>9</v>
      </c>
      <c r="Z46" s="2">
        <v>0</v>
      </c>
      <c r="AA46" s="2">
        <v>2</v>
      </c>
      <c r="AB46" s="2">
        <v>39</v>
      </c>
      <c r="AC46" s="2">
        <v>21</v>
      </c>
      <c r="AD46" s="2">
        <v>0</v>
      </c>
      <c r="AE46" s="2">
        <v>52</v>
      </c>
      <c r="AF46" s="2">
        <v>6</v>
      </c>
      <c r="AG46" s="2">
        <v>5</v>
      </c>
      <c r="AH46" s="2">
        <v>0</v>
      </c>
      <c r="AI46" s="2">
        <v>7</v>
      </c>
      <c r="AJ46" s="2">
        <v>5</v>
      </c>
      <c r="AK46" s="2">
        <v>0</v>
      </c>
      <c r="AL46" s="2">
        <v>0</v>
      </c>
      <c r="AM46" s="2">
        <v>21</v>
      </c>
      <c r="AN46" s="2">
        <v>6</v>
      </c>
      <c r="AO46" s="2">
        <v>0</v>
      </c>
      <c r="AP46" s="2">
        <v>1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 spans="1:76" x14ac:dyDescent="0.25">
      <c r="A47" s="2" t="s">
        <v>88</v>
      </c>
      <c r="B47" s="2">
        <v>5307590</v>
      </c>
      <c r="C47" s="2" t="s">
        <v>89</v>
      </c>
      <c r="D47" s="2">
        <v>645</v>
      </c>
      <c r="E47" s="3">
        <v>8</v>
      </c>
      <c r="F47" s="2">
        <v>637</v>
      </c>
      <c r="G47" s="2">
        <v>628</v>
      </c>
      <c r="H47" s="3">
        <v>611</v>
      </c>
      <c r="I47" s="2">
        <v>1</v>
      </c>
      <c r="J47" s="2">
        <v>15</v>
      </c>
      <c r="K47" s="2">
        <v>0</v>
      </c>
      <c r="L47" s="2">
        <v>1</v>
      </c>
      <c r="M47" s="2">
        <v>0</v>
      </c>
      <c r="N47" s="2">
        <v>9</v>
      </c>
      <c r="O47" s="2">
        <v>9</v>
      </c>
      <c r="P47" s="2">
        <v>0</v>
      </c>
      <c r="Q47" s="2">
        <v>3</v>
      </c>
      <c r="R47" s="2">
        <v>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</row>
    <row r="48" spans="1:76" x14ac:dyDescent="0.25">
      <c r="A48" s="2" t="s">
        <v>90</v>
      </c>
      <c r="B48" s="2">
        <v>5307695</v>
      </c>
      <c r="C48" s="2" t="s">
        <v>91</v>
      </c>
      <c r="D48" s="2">
        <v>37259</v>
      </c>
      <c r="E48" s="3">
        <v>2457</v>
      </c>
      <c r="F48" s="2">
        <v>34802</v>
      </c>
      <c r="G48" s="2">
        <v>32765</v>
      </c>
      <c r="H48" s="3">
        <v>26950</v>
      </c>
      <c r="I48" s="2">
        <v>2723</v>
      </c>
      <c r="J48" s="2">
        <v>646</v>
      </c>
      <c r="K48" s="2">
        <v>2005</v>
      </c>
      <c r="L48" s="2">
        <v>314</v>
      </c>
      <c r="M48" s="2">
        <v>127</v>
      </c>
      <c r="N48" s="2">
        <v>2037</v>
      </c>
      <c r="O48" s="2">
        <v>1854</v>
      </c>
      <c r="P48" s="2">
        <v>360</v>
      </c>
      <c r="Q48" s="2">
        <v>501</v>
      </c>
      <c r="R48" s="2">
        <v>487</v>
      </c>
      <c r="S48" s="2">
        <v>79</v>
      </c>
      <c r="T48" s="2">
        <v>127</v>
      </c>
      <c r="U48" s="2">
        <v>58</v>
      </c>
      <c r="V48" s="2">
        <v>44</v>
      </c>
      <c r="W48" s="2">
        <v>21</v>
      </c>
      <c r="X48" s="2">
        <v>24</v>
      </c>
      <c r="Y48" s="2">
        <v>23</v>
      </c>
      <c r="Z48" s="2">
        <v>9</v>
      </c>
      <c r="AA48" s="2">
        <v>5</v>
      </c>
      <c r="AB48" s="2">
        <v>89</v>
      </c>
      <c r="AC48" s="2">
        <v>23</v>
      </c>
      <c r="AD48" s="2">
        <v>4</v>
      </c>
      <c r="AE48" s="2">
        <v>177</v>
      </c>
      <c r="AF48" s="2">
        <v>39</v>
      </c>
      <c r="AG48" s="2">
        <v>15</v>
      </c>
      <c r="AH48" s="2">
        <v>4</v>
      </c>
      <c r="AI48" s="2">
        <v>31</v>
      </c>
      <c r="AJ48" s="2">
        <v>40</v>
      </c>
      <c r="AK48" s="2">
        <v>4</v>
      </c>
      <c r="AL48" s="2">
        <v>5</v>
      </c>
      <c r="AM48" s="2">
        <v>27</v>
      </c>
      <c r="AN48" s="2">
        <v>6</v>
      </c>
      <c r="AO48" s="2">
        <v>0</v>
      </c>
      <c r="AP48" s="2">
        <v>1</v>
      </c>
      <c r="AQ48" s="2">
        <v>0</v>
      </c>
      <c r="AR48" s="2">
        <v>0</v>
      </c>
      <c r="AS48" s="2">
        <v>2</v>
      </c>
      <c r="AT48" s="2">
        <v>1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6</v>
      </c>
      <c r="BA48" s="2">
        <v>6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</row>
    <row r="49" spans="1:76" x14ac:dyDescent="0.25">
      <c r="A49" s="2" t="s">
        <v>92</v>
      </c>
      <c r="B49" s="2">
        <v>5307835</v>
      </c>
      <c r="C49" s="2" t="s">
        <v>93</v>
      </c>
      <c r="D49" s="2">
        <v>2189</v>
      </c>
      <c r="E49" s="3">
        <v>1302</v>
      </c>
      <c r="F49" s="2">
        <v>887</v>
      </c>
      <c r="G49" s="2">
        <v>865</v>
      </c>
      <c r="H49" s="3">
        <v>814</v>
      </c>
      <c r="I49" s="2">
        <v>2</v>
      </c>
      <c r="J49" s="2">
        <v>43</v>
      </c>
      <c r="K49" s="2">
        <v>6</v>
      </c>
      <c r="L49" s="2">
        <v>0</v>
      </c>
      <c r="M49" s="2">
        <v>0</v>
      </c>
      <c r="N49" s="2">
        <v>22</v>
      </c>
      <c r="O49" s="2">
        <v>22</v>
      </c>
      <c r="P49" s="2">
        <v>2</v>
      </c>
      <c r="Q49" s="2">
        <v>13</v>
      </c>
      <c r="R49" s="2">
        <v>5</v>
      </c>
      <c r="S49" s="2">
        <v>0</v>
      </c>
      <c r="T49" s="2">
        <v>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 spans="1:76" x14ac:dyDescent="0.25">
      <c r="A50" s="2" t="s">
        <v>94</v>
      </c>
      <c r="B50" s="2">
        <v>5307870</v>
      </c>
      <c r="C50" s="2" t="s">
        <v>95</v>
      </c>
      <c r="D50" s="2">
        <v>2059</v>
      </c>
      <c r="E50" s="3">
        <v>1334</v>
      </c>
      <c r="F50" s="2">
        <v>725</v>
      </c>
      <c r="G50" s="2">
        <v>713</v>
      </c>
      <c r="H50" s="3">
        <v>674</v>
      </c>
      <c r="I50" s="2">
        <v>1</v>
      </c>
      <c r="J50" s="2">
        <v>26</v>
      </c>
      <c r="K50" s="2">
        <v>4</v>
      </c>
      <c r="L50" s="2">
        <v>2</v>
      </c>
      <c r="M50" s="2">
        <v>6</v>
      </c>
      <c r="N50" s="2">
        <v>12</v>
      </c>
      <c r="O50" s="2">
        <v>11</v>
      </c>
      <c r="P50" s="2">
        <v>0</v>
      </c>
      <c r="Q50" s="2">
        <v>7</v>
      </c>
      <c r="R50" s="2">
        <v>0</v>
      </c>
      <c r="S50" s="2">
        <v>2</v>
      </c>
      <c r="T50" s="2">
        <v>2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</row>
    <row r="51" spans="1:76" x14ac:dyDescent="0.25">
      <c r="A51" s="2" t="s">
        <v>96</v>
      </c>
      <c r="B51" s="2">
        <v>5307940</v>
      </c>
      <c r="C51" s="2" t="s">
        <v>97</v>
      </c>
      <c r="D51" s="2">
        <v>6383</v>
      </c>
      <c r="E51" s="3">
        <v>206</v>
      </c>
      <c r="F51" s="2">
        <v>6177</v>
      </c>
      <c r="G51" s="2">
        <v>5998</v>
      </c>
      <c r="H51" s="3">
        <v>5396</v>
      </c>
      <c r="I51" s="2">
        <v>53</v>
      </c>
      <c r="J51" s="2">
        <v>40</v>
      </c>
      <c r="K51" s="2">
        <v>490</v>
      </c>
      <c r="L51" s="2">
        <v>10</v>
      </c>
      <c r="M51" s="2">
        <v>9</v>
      </c>
      <c r="N51" s="2">
        <v>179</v>
      </c>
      <c r="O51" s="2">
        <v>167</v>
      </c>
      <c r="P51" s="2">
        <v>16</v>
      </c>
      <c r="Q51" s="2">
        <v>49</v>
      </c>
      <c r="R51" s="2">
        <v>77</v>
      </c>
      <c r="S51" s="2">
        <v>7</v>
      </c>
      <c r="T51" s="2">
        <v>4</v>
      </c>
      <c r="U51" s="2">
        <v>1</v>
      </c>
      <c r="V51" s="2">
        <v>0</v>
      </c>
      <c r="W51" s="2">
        <v>2</v>
      </c>
      <c r="X51" s="2">
        <v>0</v>
      </c>
      <c r="Y51" s="2">
        <v>0</v>
      </c>
      <c r="Z51" s="2">
        <v>1</v>
      </c>
      <c r="AA51" s="2">
        <v>0</v>
      </c>
      <c r="AB51" s="2">
        <v>10</v>
      </c>
      <c r="AC51" s="2">
        <v>0</v>
      </c>
      <c r="AD51" s="2">
        <v>0</v>
      </c>
      <c r="AE51" s="2">
        <v>12</v>
      </c>
      <c r="AF51" s="2">
        <v>1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2</v>
      </c>
      <c r="AM51" s="2">
        <v>8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 spans="1:76" x14ac:dyDescent="0.25">
      <c r="A52" s="2" t="s">
        <v>98</v>
      </c>
      <c r="B52" s="2">
        <v>5308080</v>
      </c>
      <c r="C52" s="2" t="s">
        <v>99</v>
      </c>
      <c r="D52" s="2">
        <v>803</v>
      </c>
      <c r="E52" s="3">
        <v>16</v>
      </c>
      <c r="F52" s="2">
        <v>787</v>
      </c>
      <c r="G52" s="2">
        <v>762</v>
      </c>
      <c r="H52" s="3">
        <v>737</v>
      </c>
      <c r="I52" s="2">
        <v>2</v>
      </c>
      <c r="J52" s="2">
        <v>11</v>
      </c>
      <c r="K52" s="2">
        <v>5</v>
      </c>
      <c r="L52" s="2">
        <v>2</v>
      </c>
      <c r="M52" s="2">
        <v>5</v>
      </c>
      <c r="N52" s="2">
        <v>25</v>
      </c>
      <c r="O52" s="2">
        <v>24</v>
      </c>
      <c r="P52" s="2">
        <v>1</v>
      </c>
      <c r="Q52" s="2">
        <v>6</v>
      </c>
      <c r="R52" s="2">
        <v>2</v>
      </c>
      <c r="S52" s="2">
        <v>0</v>
      </c>
      <c r="T52" s="2">
        <v>15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</row>
    <row r="53" spans="1:76" x14ac:dyDescent="0.25">
      <c r="A53" s="2" t="s">
        <v>100</v>
      </c>
      <c r="B53" s="2">
        <v>5308465</v>
      </c>
      <c r="C53" s="2" t="s">
        <v>101</v>
      </c>
      <c r="D53" s="2">
        <v>2384</v>
      </c>
      <c r="E53" s="3">
        <v>40</v>
      </c>
      <c r="F53" s="2">
        <v>2344</v>
      </c>
      <c r="G53" s="2">
        <v>2301</v>
      </c>
      <c r="H53" s="3">
        <v>2264</v>
      </c>
      <c r="I53" s="2">
        <v>5</v>
      </c>
      <c r="J53" s="2">
        <v>7</v>
      </c>
      <c r="K53" s="2">
        <v>17</v>
      </c>
      <c r="L53" s="2">
        <v>5</v>
      </c>
      <c r="M53" s="2">
        <v>3</v>
      </c>
      <c r="N53" s="2">
        <v>43</v>
      </c>
      <c r="O53" s="2">
        <v>42</v>
      </c>
      <c r="P53" s="2">
        <v>1</v>
      </c>
      <c r="Q53" s="2">
        <v>21</v>
      </c>
      <c r="R53" s="2">
        <v>7</v>
      </c>
      <c r="S53" s="2">
        <v>3</v>
      </c>
      <c r="T53" s="2">
        <v>8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2</v>
      </c>
      <c r="AC53" s="2">
        <v>0</v>
      </c>
      <c r="AD53" s="2">
        <v>0</v>
      </c>
      <c r="AE53" s="2">
        <v>1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 spans="1:76" x14ac:dyDescent="0.25">
      <c r="A54" s="2" t="s">
        <v>102</v>
      </c>
      <c r="B54" s="2">
        <v>5308552</v>
      </c>
      <c r="C54" s="2" t="s">
        <v>103</v>
      </c>
      <c r="D54" s="2">
        <v>13977</v>
      </c>
      <c r="E54" s="3">
        <v>635</v>
      </c>
      <c r="F54" s="2">
        <v>13342</v>
      </c>
      <c r="G54" s="2">
        <v>12701</v>
      </c>
      <c r="H54" s="3">
        <v>5963</v>
      </c>
      <c r="I54" s="2">
        <v>3501</v>
      </c>
      <c r="J54" s="2">
        <v>104</v>
      </c>
      <c r="K54" s="2">
        <v>3026</v>
      </c>
      <c r="L54" s="2">
        <v>71</v>
      </c>
      <c r="M54" s="2">
        <v>36</v>
      </c>
      <c r="N54" s="2">
        <v>641</v>
      </c>
      <c r="O54" s="2">
        <v>557</v>
      </c>
      <c r="P54" s="2">
        <v>136</v>
      </c>
      <c r="Q54" s="2">
        <v>55</v>
      </c>
      <c r="R54" s="2">
        <v>119</v>
      </c>
      <c r="S54" s="2">
        <v>16</v>
      </c>
      <c r="T54" s="2">
        <v>25</v>
      </c>
      <c r="U54" s="2">
        <v>21</v>
      </c>
      <c r="V54" s="2">
        <v>37</v>
      </c>
      <c r="W54" s="2">
        <v>7</v>
      </c>
      <c r="X54" s="2">
        <v>24</v>
      </c>
      <c r="Y54" s="2">
        <v>24</v>
      </c>
      <c r="Z54" s="2">
        <v>1</v>
      </c>
      <c r="AA54" s="2">
        <v>2</v>
      </c>
      <c r="AB54" s="2">
        <v>26</v>
      </c>
      <c r="AC54" s="2">
        <v>57</v>
      </c>
      <c r="AD54" s="2">
        <v>7</v>
      </c>
      <c r="AE54" s="2">
        <v>79</v>
      </c>
      <c r="AF54" s="2">
        <v>24</v>
      </c>
      <c r="AG54" s="2">
        <v>12</v>
      </c>
      <c r="AH54" s="2">
        <v>1</v>
      </c>
      <c r="AI54" s="2">
        <v>7</v>
      </c>
      <c r="AJ54" s="2">
        <v>8</v>
      </c>
      <c r="AK54" s="2">
        <v>0</v>
      </c>
      <c r="AL54" s="2">
        <v>0</v>
      </c>
      <c r="AM54" s="2">
        <v>10</v>
      </c>
      <c r="AN54" s="2">
        <v>3</v>
      </c>
      <c r="AO54" s="2">
        <v>0</v>
      </c>
      <c r="AP54" s="2">
        <v>2</v>
      </c>
      <c r="AQ54" s="2">
        <v>2</v>
      </c>
      <c r="AR54" s="2">
        <v>5</v>
      </c>
      <c r="AS54" s="2">
        <v>3</v>
      </c>
      <c r="AT54" s="2">
        <v>0</v>
      </c>
      <c r="AU54" s="2">
        <v>2</v>
      </c>
      <c r="AV54" s="2">
        <v>0</v>
      </c>
      <c r="AW54" s="2">
        <v>0</v>
      </c>
      <c r="AX54" s="2">
        <v>0</v>
      </c>
      <c r="AY54" s="2">
        <v>0</v>
      </c>
      <c r="AZ54" s="2">
        <v>5</v>
      </c>
      <c r="BA54" s="2">
        <v>3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</row>
    <row r="55" spans="1:76" x14ac:dyDescent="0.25">
      <c r="A55" s="2" t="s">
        <v>104</v>
      </c>
      <c r="B55" s="2">
        <v>5308570</v>
      </c>
      <c r="C55" s="2" t="s">
        <v>105</v>
      </c>
      <c r="D55" s="2">
        <v>4145</v>
      </c>
      <c r="E55" s="3">
        <v>75</v>
      </c>
      <c r="F55" s="2">
        <v>4070</v>
      </c>
      <c r="G55" s="2">
        <v>3967</v>
      </c>
      <c r="H55" s="3">
        <v>3848</v>
      </c>
      <c r="I55" s="2">
        <v>26</v>
      </c>
      <c r="J55" s="2">
        <v>45</v>
      </c>
      <c r="K55" s="2">
        <v>32</v>
      </c>
      <c r="L55" s="2">
        <v>7</v>
      </c>
      <c r="M55" s="2">
        <v>9</v>
      </c>
      <c r="N55" s="2">
        <v>103</v>
      </c>
      <c r="O55" s="2">
        <v>92</v>
      </c>
      <c r="P55" s="2">
        <v>5</v>
      </c>
      <c r="Q55" s="2">
        <v>49</v>
      </c>
      <c r="R55" s="2">
        <v>22</v>
      </c>
      <c r="S55" s="2">
        <v>7</v>
      </c>
      <c r="T55" s="2">
        <v>6</v>
      </c>
      <c r="U55" s="2">
        <v>1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11</v>
      </c>
      <c r="AF55" s="2">
        <v>3</v>
      </c>
      <c r="AG55" s="2">
        <v>0</v>
      </c>
      <c r="AH55" s="2">
        <v>0</v>
      </c>
      <c r="AI55" s="2">
        <v>0</v>
      </c>
      <c r="AJ55" s="2">
        <v>4</v>
      </c>
      <c r="AK55" s="2">
        <v>4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</row>
    <row r="56" spans="1:76" x14ac:dyDescent="0.25">
      <c r="A56" s="2" t="s">
        <v>106</v>
      </c>
      <c r="B56" s="2">
        <v>5308605</v>
      </c>
      <c r="C56" s="2" t="s">
        <v>107</v>
      </c>
      <c r="D56" s="2">
        <v>628</v>
      </c>
      <c r="E56" s="3">
        <v>13</v>
      </c>
      <c r="F56" s="2">
        <v>615</v>
      </c>
      <c r="G56" s="2">
        <v>597</v>
      </c>
      <c r="H56" s="3">
        <v>576</v>
      </c>
      <c r="I56" s="2">
        <v>0</v>
      </c>
      <c r="J56" s="2">
        <v>5</v>
      </c>
      <c r="K56" s="2">
        <v>13</v>
      </c>
      <c r="L56" s="2">
        <v>1</v>
      </c>
      <c r="M56" s="2">
        <v>2</v>
      </c>
      <c r="N56" s="2">
        <v>18</v>
      </c>
      <c r="O56" s="2">
        <v>18</v>
      </c>
      <c r="P56" s="2">
        <v>0</v>
      </c>
      <c r="Q56" s="2">
        <v>11</v>
      </c>
      <c r="R56" s="2">
        <v>4</v>
      </c>
      <c r="S56" s="2">
        <v>0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 spans="1:76" x14ac:dyDescent="0.25">
      <c r="A57" s="2" t="s">
        <v>108</v>
      </c>
      <c r="B57" s="2">
        <v>5308780</v>
      </c>
      <c r="C57" s="2" t="s">
        <v>109</v>
      </c>
      <c r="D57" s="2">
        <v>3303</v>
      </c>
      <c r="E57" s="3">
        <v>328</v>
      </c>
      <c r="F57" s="2">
        <v>2975</v>
      </c>
      <c r="G57" s="2">
        <v>2908</v>
      </c>
      <c r="H57" s="3">
        <v>2855</v>
      </c>
      <c r="I57" s="2">
        <v>10</v>
      </c>
      <c r="J57" s="2">
        <v>25</v>
      </c>
      <c r="K57" s="2">
        <v>12</v>
      </c>
      <c r="L57" s="2">
        <v>4</v>
      </c>
      <c r="M57" s="2">
        <v>2</v>
      </c>
      <c r="N57" s="2">
        <v>67</v>
      </c>
      <c r="O57" s="2">
        <v>67</v>
      </c>
      <c r="P57" s="2">
        <v>6</v>
      </c>
      <c r="Q57" s="2">
        <v>35</v>
      </c>
      <c r="R57" s="2">
        <v>5</v>
      </c>
      <c r="S57" s="2">
        <v>1</v>
      </c>
      <c r="T57" s="2">
        <v>14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6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 spans="1:76" x14ac:dyDescent="0.25">
      <c r="A58" s="2" t="s">
        <v>110</v>
      </c>
      <c r="B58" s="2">
        <v>5308850</v>
      </c>
      <c r="C58" s="2" t="s">
        <v>111</v>
      </c>
      <c r="D58" s="2">
        <v>31881</v>
      </c>
      <c r="E58" s="3">
        <v>3397</v>
      </c>
      <c r="F58" s="2">
        <v>28484</v>
      </c>
      <c r="G58" s="2">
        <v>27374</v>
      </c>
      <c r="H58" s="3">
        <v>22799</v>
      </c>
      <c r="I58" s="2">
        <v>1587</v>
      </c>
      <c r="J58" s="2">
        <v>364</v>
      </c>
      <c r="K58" s="2">
        <v>2219</v>
      </c>
      <c r="L58" s="2">
        <v>353</v>
      </c>
      <c r="M58" s="2">
        <v>52</v>
      </c>
      <c r="N58" s="2">
        <v>1110</v>
      </c>
      <c r="O58" s="2">
        <v>999</v>
      </c>
      <c r="P58" s="2">
        <v>145</v>
      </c>
      <c r="Q58" s="2">
        <v>204</v>
      </c>
      <c r="R58" s="2">
        <v>268</v>
      </c>
      <c r="S58" s="2">
        <v>46</v>
      </c>
      <c r="T58" s="2">
        <v>113</v>
      </c>
      <c r="U58" s="2">
        <v>42</v>
      </c>
      <c r="V58" s="2">
        <v>17</v>
      </c>
      <c r="W58" s="2">
        <v>10</v>
      </c>
      <c r="X58" s="2">
        <v>29</v>
      </c>
      <c r="Y58" s="2">
        <v>13</v>
      </c>
      <c r="Z58" s="2">
        <v>5</v>
      </c>
      <c r="AA58" s="2">
        <v>3</v>
      </c>
      <c r="AB58" s="2">
        <v>42</v>
      </c>
      <c r="AC58" s="2">
        <v>61</v>
      </c>
      <c r="AD58" s="2">
        <v>1</v>
      </c>
      <c r="AE58" s="2">
        <v>105</v>
      </c>
      <c r="AF58" s="2">
        <v>40</v>
      </c>
      <c r="AG58" s="2">
        <v>6</v>
      </c>
      <c r="AH58" s="2">
        <v>2</v>
      </c>
      <c r="AI58" s="2">
        <v>6</v>
      </c>
      <c r="AJ58" s="2">
        <v>15</v>
      </c>
      <c r="AK58" s="2">
        <v>1</v>
      </c>
      <c r="AL58" s="2">
        <v>3</v>
      </c>
      <c r="AM58" s="2">
        <v>24</v>
      </c>
      <c r="AN58" s="2">
        <v>4</v>
      </c>
      <c r="AO58" s="2">
        <v>0</v>
      </c>
      <c r="AP58" s="2">
        <v>0</v>
      </c>
      <c r="AQ58" s="2">
        <v>0</v>
      </c>
      <c r="AR58" s="2">
        <v>2</v>
      </c>
      <c r="AS58" s="2">
        <v>0</v>
      </c>
      <c r="AT58" s="2">
        <v>2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</v>
      </c>
      <c r="BA58" s="2">
        <v>3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 spans="1:76" x14ac:dyDescent="0.25">
      <c r="A59" s="2" t="s">
        <v>112</v>
      </c>
      <c r="B59" s="2">
        <v>5308920</v>
      </c>
      <c r="C59" s="2" t="s">
        <v>113</v>
      </c>
      <c r="D59" s="2">
        <v>6757</v>
      </c>
      <c r="E59" s="3">
        <v>1707</v>
      </c>
      <c r="F59" s="2">
        <v>5050</v>
      </c>
      <c r="G59" s="2">
        <v>4925</v>
      </c>
      <c r="H59" s="3">
        <v>4663</v>
      </c>
      <c r="I59" s="2">
        <v>53</v>
      </c>
      <c r="J59" s="2">
        <v>66</v>
      </c>
      <c r="K59" s="2">
        <v>119</v>
      </c>
      <c r="L59" s="2">
        <v>11</v>
      </c>
      <c r="M59" s="2">
        <v>13</v>
      </c>
      <c r="N59" s="2">
        <v>125</v>
      </c>
      <c r="O59" s="2">
        <v>120</v>
      </c>
      <c r="P59" s="2">
        <v>14</v>
      </c>
      <c r="Q59" s="2">
        <v>53</v>
      </c>
      <c r="R59" s="2">
        <v>27</v>
      </c>
      <c r="S59" s="2">
        <v>6</v>
      </c>
      <c r="T59" s="2">
        <v>9</v>
      </c>
      <c r="U59" s="2">
        <v>1</v>
      </c>
      <c r="V59" s="2">
        <v>4</v>
      </c>
      <c r="W59" s="2">
        <v>0</v>
      </c>
      <c r="X59" s="2">
        <v>0</v>
      </c>
      <c r="Y59" s="2">
        <v>4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2">
        <v>5</v>
      </c>
      <c r="AF59" s="2">
        <v>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1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 spans="1:76" x14ac:dyDescent="0.25">
      <c r="A60" s="2" t="s">
        <v>114</v>
      </c>
      <c r="B60" s="2">
        <v>5309365</v>
      </c>
      <c r="C60" s="2" t="s">
        <v>115</v>
      </c>
      <c r="D60" s="2">
        <v>13347</v>
      </c>
      <c r="E60" s="3">
        <v>275</v>
      </c>
      <c r="F60" s="2">
        <v>13072</v>
      </c>
      <c r="G60" s="2">
        <v>12843</v>
      </c>
      <c r="H60" s="3">
        <v>12576</v>
      </c>
      <c r="I60" s="2">
        <v>29</v>
      </c>
      <c r="J60" s="2">
        <v>104</v>
      </c>
      <c r="K60" s="2">
        <v>81</v>
      </c>
      <c r="L60" s="2">
        <v>30</v>
      </c>
      <c r="M60" s="2">
        <v>23</v>
      </c>
      <c r="N60" s="2">
        <v>229</v>
      </c>
      <c r="O60" s="2">
        <v>207</v>
      </c>
      <c r="P60" s="2">
        <v>19</v>
      </c>
      <c r="Q60" s="2">
        <v>112</v>
      </c>
      <c r="R60" s="2">
        <v>36</v>
      </c>
      <c r="S60" s="2">
        <v>9</v>
      </c>
      <c r="T60" s="2">
        <v>14</v>
      </c>
      <c r="U60" s="2">
        <v>1</v>
      </c>
      <c r="V60" s="2">
        <v>0</v>
      </c>
      <c r="W60" s="2">
        <v>0</v>
      </c>
      <c r="X60" s="2">
        <v>1</v>
      </c>
      <c r="Y60" s="2">
        <v>4</v>
      </c>
      <c r="Z60" s="2">
        <v>0</v>
      </c>
      <c r="AA60" s="2">
        <v>5</v>
      </c>
      <c r="AB60" s="2">
        <v>5</v>
      </c>
      <c r="AC60" s="2">
        <v>1</v>
      </c>
      <c r="AD60" s="2">
        <v>0</v>
      </c>
      <c r="AE60" s="2">
        <v>20</v>
      </c>
      <c r="AF60" s="2">
        <v>1</v>
      </c>
      <c r="AG60" s="2">
        <v>0</v>
      </c>
      <c r="AH60" s="2">
        <v>0</v>
      </c>
      <c r="AI60" s="2">
        <v>1</v>
      </c>
      <c r="AJ60" s="2">
        <v>3</v>
      </c>
      <c r="AK60" s="2">
        <v>5</v>
      </c>
      <c r="AL60" s="2">
        <v>2</v>
      </c>
      <c r="AM60" s="2">
        <v>6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2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2</v>
      </c>
      <c r="BQ60" s="2">
        <v>2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 spans="1:76" x14ac:dyDescent="0.25">
      <c r="A61" s="2" t="s">
        <v>116</v>
      </c>
      <c r="B61" s="2">
        <v>5309480</v>
      </c>
      <c r="C61" s="2" t="s">
        <v>117</v>
      </c>
      <c r="D61" s="2">
        <v>12534</v>
      </c>
      <c r="E61" s="3">
        <v>359</v>
      </c>
      <c r="F61" s="2">
        <v>12175</v>
      </c>
      <c r="G61" s="2">
        <v>11934</v>
      </c>
      <c r="H61" s="3">
        <v>11318</v>
      </c>
      <c r="I61" s="2">
        <v>82</v>
      </c>
      <c r="J61" s="2">
        <v>80</v>
      </c>
      <c r="K61" s="2">
        <v>423</v>
      </c>
      <c r="L61" s="2">
        <v>15</v>
      </c>
      <c r="M61" s="2">
        <v>16</v>
      </c>
      <c r="N61" s="2">
        <v>241</v>
      </c>
      <c r="O61" s="2">
        <v>217</v>
      </c>
      <c r="P61" s="2">
        <v>14</v>
      </c>
      <c r="Q61" s="2">
        <v>67</v>
      </c>
      <c r="R61" s="2">
        <v>78</v>
      </c>
      <c r="S61" s="2">
        <v>5</v>
      </c>
      <c r="T61" s="2">
        <v>32</v>
      </c>
      <c r="U61" s="2">
        <v>1</v>
      </c>
      <c r="V61" s="2">
        <v>1</v>
      </c>
      <c r="W61" s="2">
        <v>0</v>
      </c>
      <c r="X61" s="2">
        <v>1</v>
      </c>
      <c r="Y61" s="2">
        <v>0</v>
      </c>
      <c r="Z61" s="2">
        <v>1</v>
      </c>
      <c r="AA61" s="2">
        <v>2</v>
      </c>
      <c r="AB61" s="2">
        <v>9</v>
      </c>
      <c r="AC61" s="2">
        <v>6</v>
      </c>
      <c r="AD61" s="2">
        <v>0</v>
      </c>
      <c r="AE61" s="2">
        <v>22</v>
      </c>
      <c r="AF61" s="2">
        <v>1</v>
      </c>
      <c r="AG61" s="2">
        <v>2</v>
      </c>
      <c r="AH61" s="2">
        <v>0</v>
      </c>
      <c r="AI61" s="2">
        <v>4</v>
      </c>
      <c r="AJ61" s="2">
        <v>3</v>
      </c>
      <c r="AK61" s="2">
        <v>0</v>
      </c>
      <c r="AL61" s="2">
        <v>1</v>
      </c>
      <c r="AM61" s="2">
        <v>6</v>
      </c>
      <c r="AN61" s="2">
        <v>4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1</v>
      </c>
      <c r="AX61" s="2">
        <v>0</v>
      </c>
      <c r="AY61" s="2">
        <v>0</v>
      </c>
      <c r="AZ61" s="2">
        <v>2</v>
      </c>
      <c r="BA61" s="2">
        <v>0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 spans="1:76" x14ac:dyDescent="0.25">
      <c r="A62" s="2" t="s">
        <v>118</v>
      </c>
      <c r="B62" s="2">
        <v>5309970</v>
      </c>
      <c r="C62" s="2" t="s">
        <v>119</v>
      </c>
      <c r="D62" s="2">
        <v>621</v>
      </c>
      <c r="E62" s="3">
        <v>12</v>
      </c>
      <c r="F62" s="2">
        <v>609</v>
      </c>
      <c r="G62" s="2">
        <v>598</v>
      </c>
      <c r="H62" s="3">
        <v>594</v>
      </c>
      <c r="I62" s="2">
        <v>0</v>
      </c>
      <c r="J62" s="2">
        <v>3</v>
      </c>
      <c r="K62" s="2">
        <v>0</v>
      </c>
      <c r="L62" s="2">
        <v>0</v>
      </c>
      <c r="M62" s="2">
        <v>1</v>
      </c>
      <c r="N62" s="2">
        <v>11</v>
      </c>
      <c r="O62" s="2">
        <v>11</v>
      </c>
      <c r="P62" s="2">
        <v>3</v>
      </c>
      <c r="Q62" s="2">
        <v>5</v>
      </c>
      <c r="R62" s="2">
        <v>2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 spans="1:76" x14ac:dyDescent="0.25">
      <c r="A63" s="2" t="s">
        <v>120</v>
      </c>
      <c r="B63" s="2">
        <v>5310075</v>
      </c>
      <c r="C63" s="2" t="s">
        <v>121</v>
      </c>
      <c r="D63" s="2">
        <v>855</v>
      </c>
      <c r="E63" s="3">
        <v>14</v>
      </c>
      <c r="F63" s="2">
        <v>841</v>
      </c>
      <c r="G63" s="2">
        <v>824</v>
      </c>
      <c r="H63" s="3">
        <v>803</v>
      </c>
      <c r="I63" s="2">
        <v>0</v>
      </c>
      <c r="J63" s="2">
        <v>12</v>
      </c>
      <c r="K63" s="2">
        <v>7</v>
      </c>
      <c r="L63" s="2">
        <v>0</v>
      </c>
      <c r="M63" s="2">
        <v>2</v>
      </c>
      <c r="N63" s="2">
        <v>17</v>
      </c>
      <c r="O63" s="2">
        <v>16</v>
      </c>
      <c r="P63" s="2">
        <v>1</v>
      </c>
      <c r="Q63" s="2">
        <v>15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 spans="1:76" x14ac:dyDescent="0.25">
      <c r="A64" s="2" t="s">
        <v>122</v>
      </c>
      <c r="B64" s="2">
        <v>5310215</v>
      </c>
      <c r="C64" s="2" t="s">
        <v>123</v>
      </c>
      <c r="D64" s="2">
        <v>1893</v>
      </c>
      <c r="E64" s="3">
        <v>74</v>
      </c>
      <c r="F64" s="2">
        <v>1819</v>
      </c>
      <c r="G64" s="2">
        <v>1801</v>
      </c>
      <c r="H64" s="3">
        <v>1699</v>
      </c>
      <c r="I64" s="2">
        <v>0</v>
      </c>
      <c r="J64" s="2">
        <v>23</v>
      </c>
      <c r="K64" s="2">
        <v>64</v>
      </c>
      <c r="L64" s="2">
        <v>3</v>
      </c>
      <c r="M64" s="2">
        <v>12</v>
      </c>
      <c r="N64" s="2">
        <v>18</v>
      </c>
      <c r="O64" s="2">
        <v>18</v>
      </c>
      <c r="P64" s="2">
        <v>2</v>
      </c>
      <c r="Q64" s="2">
        <v>13</v>
      </c>
      <c r="R64" s="2">
        <v>3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 spans="1:76" x14ac:dyDescent="0.25">
      <c r="A65" s="2" t="s">
        <v>124</v>
      </c>
      <c r="B65" s="2">
        <v>5310325</v>
      </c>
      <c r="C65" s="2" t="s">
        <v>125</v>
      </c>
      <c r="D65" s="2">
        <v>2116</v>
      </c>
      <c r="E65" s="3">
        <v>129</v>
      </c>
      <c r="F65" s="2">
        <v>1987</v>
      </c>
      <c r="G65" s="2">
        <v>1932</v>
      </c>
      <c r="H65" s="3">
        <v>1832</v>
      </c>
      <c r="I65" s="2">
        <v>7</v>
      </c>
      <c r="J65" s="2">
        <v>68</v>
      </c>
      <c r="K65" s="2">
        <v>5</v>
      </c>
      <c r="L65" s="2">
        <v>1</v>
      </c>
      <c r="M65" s="2">
        <v>19</v>
      </c>
      <c r="N65" s="2">
        <v>55</v>
      </c>
      <c r="O65" s="2">
        <v>52</v>
      </c>
      <c r="P65" s="2">
        <v>1</v>
      </c>
      <c r="Q65" s="2">
        <v>33</v>
      </c>
      <c r="R65" s="2">
        <v>8</v>
      </c>
      <c r="S65" s="2">
        <v>3</v>
      </c>
      <c r="T65" s="2">
        <v>6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3</v>
      </c>
      <c r="AF65" s="2">
        <v>2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 spans="1:76" x14ac:dyDescent="0.25">
      <c r="A66" s="2" t="s">
        <v>126</v>
      </c>
      <c r="B66" s="2">
        <v>5310372</v>
      </c>
      <c r="C66" s="2" t="s">
        <v>127</v>
      </c>
      <c r="D66" s="2">
        <v>34580</v>
      </c>
      <c r="E66" s="3">
        <v>1420</v>
      </c>
      <c r="F66" s="2">
        <v>33160</v>
      </c>
      <c r="G66" s="2">
        <v>31804</v>
      </c>
      <c r="H66" s="3">
        <v>24624</v>
      </c>
      <c r="I66" s="2">
        <v>2088</v>
      </c>
      <c r="J66" s="2">
        <v>186</v>
      </c>
      <c r="K66" s="2">
        <v>4634</v>
      </c>
      <c r="L66" s="2">
        <v>153</v>
      </c>
      <c r="M66" s="2">
        <v>119</v>
      </c>
      <c r="N66" s="2">
        <v>1356</v>
      </c>
      <c r="O66" s="2">
        <v>1247</v>
      </c>
      <c r="P66" s="2">
        <v>228</v>
      </c>
      <c r="Q66" s="2">
        <v>184</v>
      </c>
      <c r="R66" s="2">
        <v>428</v>
      </c>
      <c r="S66" s="2">
        <v>37</v>
      </c>
      <c r="T66" s="2">
        <v>146</v>
      </c>
      <c r="U66" s="2">
        <v>36</v>
      </c>
      <c r="V66" s="2">
        <v>34</v>
      </c>
      <c r="W66" s="2">
        <v>4</v>
      </c>
      <c r="X66" s="2">
        <v>15</v>
      </c>
      <c r="Y66" s="2">
        <v>22</v>
      </c>
      <c r="Z66" s="2">
        <v>3</v>
      </c>
      <c r="AA66" s="2">
        <v>2</v>
      </c>
      <c r="AB66" s="2">
        <v>52</v>
      </c>
      <c r="AC66" s="2">
        <v>55</v>
      </c>
      <c r="AD66" s="2">
        <v>1</v>
      </c>
      <c r="AE66" s="2">
        <v>98</v>
      </c>
      <c r="AF66" s="2">
        <v>22</v>
      </c>
      <c r="AG66" s="2">
        <v>9</v>
      </c>
      <c r="AH66" s="2">
        <v>5</v>
      </c>
      <c r="AI66" s="2">
        <v>1</v>
      </c>
      <c r="AJ66" s="2">
        <v>18</v>
      </c>
      <c r="AK66" s="2">
        <v>0</v>
      </c>
      <c r="AL66" s="2">
        <v>2</v>
      </c>
      <c r="AM66" s="2">
        <v>27</v>
      </c>
      <c r="AN66" s="2">
        <v>5</v>
      </c>
      <c r="AO66" s="2">
        <v>2</v>
      </c>
      <c r="AP66" s="2">
        <v>3</v>
      </c>
      <c r="AQ66" s="2">
        <v>0</v>
      </c>
      <c r="AR66" s="2">
        <v>1</v>
      </c>
      <c r="AS66" s="2">
        <v>1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9</v>
      </c>
      <c r="BA66" s="2">
        <v>4</v>
      </c>
      <c r="BB66" s="2">
        <v>0</v>
      </c>
      <c r="BC66" s="2">
        <v>2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2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2</v>
      </c>
      <c r="BQ66" s="2">
        <v>0</v>
      </c>
      <c r="BR66" s="2">
        <v>2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 spans="1:76" x14ac:dyDescent="0.25">
      <c r="A67" s="2" t="s">
        <v>128</v>
      </c>
      <c r="B67" s="2">
        <v>5310455</v>
      </c>
      <c r="C67" s="2" t="s">
        <v>129</v>
      </c>
      <c r="D67" s="2">
        <v>1811</v>
      </c>
      <c r="E67" s="3">
        <v>310</v>
      </c>
      <c r="F67" s="2">
        <v>1501</v>
      </c>
      <c r="G67" s="2">
        <v>1436</v>
      </c>
      <c r="H67" s="3">
        <v>1354</v>
      </c>
      <c r="I67" s="2">
        <v>49</v>
      </c>
      <c r="J67" s="2">
        <v>25</v>
      </c>
      <c r="K67" s="2">
        <v>6</v>
      </c>
      <c r="L67" s="2">
        <v>1</v>
      </c>
      <c r="M67" s="2">
        <v>1</v>
      </c>
      <c r="N67" s="2">
        <v>65</v>
      </c>
      <c r="O67" s="2">
        <v>60</v>
      </c>
      <c r="P67" s="2">
        <v>7</v>
      </c>
      <c r="Q67" s="2">
        <v>15</v>
      </c>
      <c r="R67" s="2">
        <v>11</v>
      </c>
      <c r="S67" s="2">
        <v>1</v>
      </c>
      <c r="T67" s="2">
        <v>25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5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2">
        <v>3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 spans="1:76" x14ac:dyDescent="0.25">
      <c r="A68" s="2" t="s">
        <v>130</v>
      </c>
      <c r="B68" s="2">
        <v>5310495</v>
      </c>
      <c r="C68" s="2" t="s">
        <v>131</v>
      </c>
      <c r="D68" s="2">
        <v>2965</v>
      </c>
      <c r="E68" s="3">
        <v>504</v>
      </c>
      <c r="F68" s="2">
        <v>2461</v>
      </c>
      <c r="G68" s="2">
        <v>2433</v>
      </c>
      <c r="H68" s="3">
        <v>2404</v>
      </c>
      <c r="I68" s="2">
        <v>0</v>
      </c>
      <c r="J68" s="2">
        <v>14</v>
      </c>
      <c r="K68" s="2">
        <v>9</v>
      </c>
      <c r="L68" s="2">
        <v>2</v>
      </c>
      <c r="M68" s="2">
        <v>4</v>
      </c>
      <c r="N68" s="2">
        <v>28</v>
      </c>
      <c r="O68" s="2">
        <v>28</v>
      </c>
      <c r="P68" s="2">
        <v>2</v>
      </c>
      <c r="Q68" s="2">
        <v>13</v>
      </c>
      <c r="R68" s="2">
        <v>7</v>
      </c>
      <c r="S68" s="2">
        <v>0</v>
      </c>
      <c r="T68" s="2">
        <v>6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 spans="1:76" x14ac:dyDescent="0.25">
      <c r="A69" s="2" t="s">
        <v>132</v>
      </c>
      <c r="B69" s="2">
        <v>5310565</v>
      </c>
      <c r="C69" s="2" t="s">
        <v>133</v>
      </c>
      <c r="D69" s="2">
        <v>2130</v>
      </c>
      <c r="E69" s="3">
        <v>71</v>
      </c>
      <c r="F69" s="2">
        <v>2059</v>
      </c>
      <c r="G69" s="2">
        <v>2016</v>
      </c>
      <c r="H69" s="3">
        <v>1966</v>
      </c>
      <c r="I69" s="2">
        <v>5</v>
      </c>
      <c r="J69" s="2">
        <v>32</v>
      </c>
      <c r="K69" s="2">
        <v>6</v>
      </c>
      <c r="L69" s="2">
        <v>7</v>
      </c>
      <c r="M69" s="2">
        <v>0</v>
      </c>
      <c r="N69" s="2">
        <v>43</v>
      </c>
      <c r="O69" s="2">
        <v>43</v>
      </c>
      <c r="P69" s="2">
        <v>2</v>
      </c>
      <c r="Q69" s="2">
        <v>33</v>
      </c>
      <c r="R69" s="2">
        <v>2</v>
      </c>
      <c r="S69" s="2">
        <v>3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2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 spans="1:76" x14ac:dyDescent="0.25">
      <c r="A70" s="2" t="s">
        <v>134</v>
      </c>
      <c r="B70" s="2">
        <v>5310585</v>
      </c>
      <c r="C70" s="2" t="s">
        <v>135</v>
      </c>
      <c r="D70" s="2">
        <v>526</v>
      </c>
      <c r="E70" s="3">
        <v>14</v>
      </c>
      <c r="F70" s="2">
        <v>512</v>
      </c>
      <c r="G70" s="2">
        <v>493</v>
      </c>
      <c r="H70" s="3">
        <v>461</v>
      </c>
      <c r="I70" s="2">
        <v>2</v>
      </c>
      <c r="J70" s="2">
        <v>19</v>
      </c>
      <c r="K70" s="2">
        <v>8</v>
      </c>
      <c r="L70" s="2">
        <v>3</v>
      </c>
      <c r="M70" s="2">
        <v>0</v>
      </c>
      <c r="N70" s="2">
        <v>19</v>
      </c>
      <c r="O70" s="2">
        <v>16</v>
      </c>
      <c r="P70" s="2">
        <v>0</v>
      </c>
      <c r="Q70" s="2">
        <v>8</v>
      </c>
      <c r="R70" s="2">
        <v>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3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3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 spans="1:76" x14ac:dyDescent="0.25">
      <c r="A71" s="2" t="s">
        <v>136</v>
      </c>
      <c r="B71" s="2">
        <v>5310600</v>
      </c>
      <c r="C71" s="2" t="s">
        <v>137</v>
      </c>
      <c r="D71" s="2">
        <v>3015</v>
      </c>
      <c r="E71" s="3">
        <v>85</v>
      </c>
      <c r="F71" s="2">
        <v>2930</v>
      </c>
      <c r="G71" s="2">
        <v>2864</v>
      </c>
      <c r="H71" s="3">
        <v>2810</v>
      </c>
      <c r="I71" s="2">
        <v>13</v>
      </c>
      <c r="J71" s="2">
        <v>12</v>
      </c>
      <c r="K71" s="2">
        <v>24</v>
      </c>
      <c r="L71" s="2">
        <v>1</v>
      </c>
      <c r="M71" s="2">
        <v>4</v>
      </c>
      <c r="N71" s="2">
        <v>66</v>
      </c>
      <c r="O71" s="2">
        <v>65</v>
      </c>
      <c r="P71" s="2">
        <v>8</v>
      </c>
      <c r="Q71" s="2">
        <v>19</v>
      </c>
      <c r="R71" s="2">
        <v>32</v>
      </c>
      <c r="S71" s="2">
        <v>1</v>
      </c>
      <c r="T71" s="2">
        <v>3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1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</row>
    <row r="72" spans="1:76" x14ac:dyDescent="0.25">
      <c r="A72" s="2" t="s">
        <v>138</v>
      </c>
      <c r="B72" s="2">
        <v>5310635</v>
      </c>
      <c r="C72" s="2" t="s">
        <v>139</v>
      </c>
      <c r="D72" s="2">
        <v>565</v>
      </c>
      <c r="E72" s="3">
        <v>3</v>
      </c>
      <c r="F72" s="2">
        <v>562</v>
      </c>
      <c r="G72" s="2">
        <v>549</v>
      </c>
      <c r="H72" s="3">
        <v>532</v>
      </c>
      <c r="I72" s="2">
        <v>3</v>
      </c>
      <c r="J72" s="2">
        <v>9</v>
      </c>
      <c r="K72" s="2">
        <v>5</v>
      </c>
      <c r="L72" s="2">
        <v>0</v>
      </c>
      <c r="M72" s="2">
        <v>0</v>
      </c>
      <c r="N72" s="2">
        <v>13</v>
      </c>
      <c r="O72" s="2">
        <v>11</v>
      </c>
      <c r="P72" s="2">
        <v>1</v>
      </c>
      <c r="Q72" s="2">
        <v>9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2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2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</row>
    <row r="73" spans="1:76" x14ac:dyDescent="0.25">
      <c r="A73" s="2" t="s">
        <v>140</v>
      </c>
      <c r="B73" s="2">
        <v>5311090</v>
      </c>
      <c r="C73" s="2" t="s">
        <v>141</v>
      </c>
      <c r="D73" s="2">
        <v>120</v>
      </c>
      <c r="E73" s="3">
        <v>5</v>
      </c>
      <c r="F73" s="2">
        <v>115</v>
      </c>
      <c r="G73" s="2">
        <v>113</v>
      </c>
      <c r="H73" s="3">
        <v>113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2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 spans="1:76" x14ac:dyDescent="0.25">
      <c r="A74" s="2" t="s">
        <v>142</v>
      </c>
      <c r="B74" s="2">
        <v>5311160</v>
      </c>
      <c r="C74" s="2" t="s">
        <v>143</v>
      </c>
      <c r="D74" s="2">
        <v>14742</v>
      </c>
      <c r="E74" s="3">
        <v>1506</v>
      </c>
      <c r="F74" s="2">
        <v>13236</v>
      </c>
      <c r="G74" s="2">
        <v>12991</v>
      </c>
      <c r="H74" s="3">
        <v>12577</v>
      </c>
      <c r="I74" s="2">
        <v>50</v>
      </c>
      <c r="J74" s="2">
        <v>167</v>
      </c>
      <c r="K74" s="2">
        <v>137</v>
      </c>
      <c r="L74" s="2">
        <v>43</v>
      </c>
      <c r="M74" s="2">
        <v>17</v>
      </c>
      <c r="N74" s="2">
        <v>245</v>
      </c>
      <c r="O74" s="2">
        <v>232</v>
      </c>
      <c r="P74" s="2">
        <v>22</v>
      </c>
      <c r="Q74" s="2">
        <v>113</v>
      </c>
      <c r="R74" s="2">
        <v>29</v>
      </c>
      <c r="S74" s="2">
        <v>18</v>
      </c>
      <c r="T74" s="2">
        <v>34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4</v>
      </c>
      <c r="AA74" s="2">
        <v>3</v>
      </c>
      <c r="AB74" s="2">
        <v>6</v>
      </c>
      <c r="AC74" s="2">
        <v>1</v>
      </c>
      <c r="AD74" s="2">
        <v>1</v>
      </c>
      <c r="AE74" s="2">
        <v>10</v>
      </c>
      <c r="AF74" s="2">
        <v>0</v>
      </c>
      <c r="AG74" s="2">
        <v>1</v>
      </c>
      <c r="AH74" s="2">
        <v>1</v>
      </c>
      <c r="AI74" s="2">
        <v>1</v>
      </c>
      <c r="AJ74" s="2">
        <v>0</v>
      </c>
      <c r="AK74" s="2">
        <v>0</v>
      </c>
      <c r="AL74" s="2">
        <v>2</v>
      </c>
      <c r="AM74" s="2">
        <v>5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3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2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</row>
    <row r="75" spans="1:76" x14ac:dyDescent="0.25">
      <c r="A75" s="2" t="s">
        <v>144</v>
      </c>
      <c r="B75" s="2">
        <v>5311195</v>
      </c>
      <c r="C75" s="2" t="s">
        <v>145</v>
      </c>
      <c r="D75" s="2">
        <v>2558</v>
      </c>
      <c r="E75" s="3">
        <v>46</v>
      </c>
      <c r="F75" s="2">
        <v>2512</v>
      </c>
      <c r="G75" s="2">
        <v>2446</v>
      </c>
      <c r="H75" s="3">
        <v>2381</v>
      </c>
      <c r="I75" s="2">
        <v>2</v>
      </c>
      <c r="J75" s="2">
        <v>31</v>
      </c>
      <c r="K75" s="2">
        <v>30</v>
      </c>
      <c r="L75" s="2">
        <v>2</v>
      </c>
      <c r="M75" s="2">
        <v>0</v>
      </c>
      <c r="N75" s="2">
        <v>66</v>
      </c>
      <c r="O75" s="2">
        <v>59</v>
      </c>
      <c r="P75" s="2">
        <v>3</v>
      </c>
      <c r="Q75" s="2">
        <v>34</v>
      </c>
      <c r="R75" s="2">
        <v>13</v>
      </c>
      <c r="S75" s="2">
        <v>2</v>
      </c>
      <c r="T75" s="2">
        <v>5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1</v>
      </c>
      <c r="AD75" s="2">
        <v>0</v>
      </c>
      <c r="AE75" s="2">
        <v>7</v>
      </c>
      <c r="AF75" s="2">
        <v>7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 spans="1:76" x14ac:dyDescent="0.25">
      <c r="A76" s="2" t="s">
        <v>146</v>
      </c>
      <c r="B76" s="2">
        <v>5311475</v>
      </c>
      <c r="C76" s="2" t="s">
        <v>147</v>
      </c>
      <c r="D76" s="2">
        <v>7057</v>
      </c>
      <c r="E76" s="3">
        <v>558</v>
      </c>
      <c r="F76" s="2">
        <v>6499</v>
      </c>
      <c r="G76" s="2">
        <v>6388</v>
      </c>
      <c r="H76" s="3">
        <v>6086</v>
      </c>
      <c r="I76" s="2">
        <v>94</v>
      </c>
      <c r="J76" s="2">
        <v>101</v>
      </c>
      <c r="K76" s="2">
        <v>85</v>
      </c>
      <c r="L76" s="2">
        <v>17</v>
      </c>
      <c r="M76" s="2">
        <v>5</v>
      </c>
      <c r="N76" s="2">
        <v>111</v>
      </c>
      <c r="O76" s="2">
        <v>106</v>
      </c>
      <c r="P76" s="2">
        <v>16</v>
      </c>
      <c r="Q76" s="2">
        <v>57</v>
      </c>
      <c r="R76" s="2">
        <v>13</v>
      </c>
      <c r="S76" s="2">
        <v>9</v>
      </c>
      <c r="T76" s="2">
        <v>7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1</v>
      </c>
      <c r="AC76" s="2">
        <v>0</v>
      </c>
      <c r="AD76" s="2">
        <v>1</v>
      </c>
      <c r="AE76" s="2">
        <v>5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1</v>
      </c>
      <c r="AL76" s="2">
        <v>4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</row>
    <row r="77" spans="1:76" x14ac:dyDescent="0.25">
      <c r="A77" s="2" t="s">
        <v>148</v>
      </c>
      <c r="B77" s="2">
        <v>5311568</v>
      </c>
      <c r="C77" s="2" t="s">
        <v>149</v>
      </c>
      <c r="D77" s="2">
        <v>346</v>
      </c>
      <c r="E77" s="3">
        <v>18</v>
      </c>
      <c r="F77" s="2">
        <v>328</v>
      </c>
      <c r="G77" s="2">
        <v>315</v>
      </c>
      <c r="H77" s="3">
        <v>44</v>
      </c>
      <c r="I77" s="2">
        <v>0</v>
      </c>
      <c r="J77" s="2">
        <v>271</v>
      </c>
      <c r="K77" s="2">
        <v>0</v>
      </c>
      <c r="L77" s="2">
        <v>0</v>
      </c>
      <c r="M77" s="2">
        <v>0</v>
      </c>
      <c r="N77" s="2">
        <v>13</v>
      </c>
      <c r="O77" s="2">
        <v>13</v>
      </c>
      <c r="P77" s="2">
        <v>0</v>
      </c>
      <c r="Q77" s="2">
        <v>6</v>
      </c>
      <c r="R77" s="2">
        <v>1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5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</row>
    <row r="78" spans="1:76" x14ac:dyDescent="0.25">
      <c r="A78" s="2" t="s">
        <v>150</v>
      </c>
      <c r="B78" s="2">
        <v>5311615</v>
      </c>
      <c r="C78" s="2" t="s">
        <v>151</v>
      </c>
      <c r="D78" s="2">
        <v>3522</v>
      </c>
      <c r="E78" s="3">
        <v>509</v>
      </c>
      <c r="F78" s="2">
        <v>3013</v>
      </c>
      <c r="G78" s="2">
        <v>2946</v>
      </c>
      <c r="H78" s="3">
        <v>2865</v>
      </c>
      <c r="I78" s="2">
        <v>2</v>
      </c>
      <c r="J78" s="2">
        <v>49</v>
      </c>
      <c r="K78" s="2">
        <v>17</v>
      </c>
      <c r="L78" s="2">
        <v>4</v>
      </c>
      <c r="M78" s="2">
        <v>9</v>
      </c>
      <c r="N78" s="2">
        <v>67</v>
      </c>
      <c r="O78" s="2">
        <v>67</v>
      </c>
      <c r="P78" s="2">
        <v>4</v>
      </c>
      <c r="Q78" s="2">
        <v>25</v>
      </c>
      <c r="R78" s="2">
        <v>24</v>
      </c>
      <c r="S78" s="2">
        <v>0</v>
      </c>
      <c r="T78" s="2">
        <v>11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0</v>
      </c>
      <c r="AC78" s="2">
        <v>1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</row>
    <row r="79" spans="1:76" x14ac:dyDescent="0.25">
      <c r="A79" s="2" t="s">
        <v>152</v>
      </c>
      <c r="B79" s="2">
        <v>5311825</v>
      </c>
      <c r="C79" s="2" t="s">
        <v>153</v>
      </c>
      <c r="D79" s="2">
        <v>8832</v>
      </c>
      <c r="E79" s="3">
        <v>384</v>
      </c>
      <c r="F79" s="2">
        <v>8448</v>
      </c>
      <c r="G79" s="2">
        <v>8224</v>
      </c>
      <c r="H79" s="3">
        <v>7335</v>
      </c>
      <c r="I79" s="2">
        <v>181</v>
      </c>
      <c r="J79" s="2">
        <v>113</v>
      </c>
      <c r="K79" s="2">
        <v>553</v>
      </c>
      <c r="L79" s="2">
        <v>29</v>
      </c>
      <c r="M79" s="2">
        <v>13</v>
      </c>
      <c r="N79" s="2">
        <v>224</v>
      </c>
      <c r="O79" s="2">
        <v>201</v>
      </c>
      <c r="P79" s="2">
        <v>57</v>
      </c>
      <c r="Q79" s="2">
        <v>65</v>
      </c>
      <c r="R79" s="2">
        <v>49</v>
      </c>
      <c r="S79" s="2">
        <v>9</v>
      </c>
      <c r="T79" s="2">
        <v>2</v>
      </c>
      <c r="U79" s="2">
        <v>3</v>
      </c>
      <c r="V79" s="2">
        <v>1</v>
      </c>
      <c r="W79" s="2">
        <v>0</v>
      </c>
      <c r="X79" s="2">
        <v>1</v>
      </c>
      <c r="Y79" s="2">
        <v>1</v>
      </c>
      <c r="Z79" s="2">
        <v>0</v>
      </c>
      <c r="AA79" s="2">
        <v>0</v>
      </c>
      <c r="AB79" s="2">
        <v>9</v>
      </c>
      <c r="AC79" s="2">
        <v>3</v>
      </c>
      <c r="AD79" s="2">
        <v>1</v>
      </c>
      <c r="AE79" s="2">
        <v>23</v>
      </c>
      <c r="AF79" s="2">
        <v>6</v>
      </c>
      <c r="AG79" s="2">
        <v>0</v>
      </c>
      <c r="AH79" s="2">
        <v>1</v>
      </c>
      <c r="AI79" s="2">
        <v>3</v>
      </c>
      <c r="AJ79" s="2">
        <v>1</v>
      </c>
      <c r="AK79" s="2">
        <v>0</v>
      </c>
      <c r="AL79" s="2">
        <v>2</v>
      </c>
      <c r="AM79" s="2">
        <v>8</v>
      </c>
      <c r="AN79" s="2">
        <v>1</v>
      </c>
      <c r="AO79" s="2">
        <v>0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</row>
    <row r="80" spans="1:76" x14ac:dyDescent="0.25">
      <c r="A80" s="2" t="s">
        <v>154</v>
      </c>
      <c r="B80" s="2">
        <v>5312015</v>
      </c>
      <c r="C80" s="2" t="s">
        <v>155</v>
      </c>
      <c r="D80" s="2">
        <v>663</v>
      </c>
      <c r="E80" s="3">
        <v>35</v>
      </c>
      <c r="F80" s="2">
        <v>628</v>
      </c>
      <c r="G80" s="2">
        <v>615</v>
      </c>
      <c r="H80" s="3">
        <v>598</v>
      </c>
      <c r="I80" s="2">
        <v>13</v>
      </c>
      <c r="J80" s="2">
        <v>3</v>
      </c>
      <c r="K80" s="2">
        <v>1</v>
      </c>
      <c r="L80" s="2">
        <v>0</v>
      </c>
      <c r="M80" s="2">
        <v>0</v>
      </c>
      <c r="N80" s="2">
        <v>13</v>
      </c>
      <c r="O80" s="2">
        <v>12</v>
      </c>
      <c r="P80" s="2">
        <v>6</v>
      </c>
      <c r="Q80" s="2">
        <v>4</v>
      </c>
      <c r="R80" s="2">
        <v>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</row>
    <row r="81" spans="1:76" x14ac:dyDescent="0.25">
      <c r="A81" s="2" t="s">
        <v>156</v>
      </c>
      <c r="B81" s="2">
        <v>5312140</v>
      </c>
      <c r="C81" s="2" t="s">
        <v>157</v>
      </c>
      <c r="D81" s="2">
        <v>2186</v>
      </c>
      <c r="E81" s="3">
        <v>59</v>
      </c>
      <c r="F81" s="2">
        <v>2127</v>
      </c>
      <c r="G81" s="2">
        <v>2053</v>
      </c>
      <c r="H81" s="3">
        <v>1997</v>
      </c>
      <c r="I81" s="2">
        <v>1</v>
      </c>
      <c r="J81" s="2">
        <v>33</v>
      </c>
      <c r="K81" s="2">
        <v>15</v>
      </c>
      <c r="L81" s="2">
        <v>1</v>
      </c>
      <c r="M81" s="2">
        <v>6</v>
      </c>
      <c r="N81" s="2">
        <v>74</v>
      </c>
      <c r="O81" s="2">
        <v>71</v>
      </c>
      <c r="P81" s="2">
        <v>4</v>
      </c>
      <c r="Q81" s="2">
        <v>52</v>
      </c>
      <c r="R81" s="2">
        <v>10</v>
      </c>
      <c r="S81" s="2">
        <v>1</v>
      </c>
      <c r="T81" s="2">
        <v>3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3</v>
      </c>
      <c r="AF81" s="2">
        <v>1</v>
      </c>
      <c r="AG81" s="2">
        <v>0</v>
      </c>
      <c r="AH81" s="2">
        <v>0</v>
      </c>
      <c r="AI81" s="2">
        <v>0</v>
      </c>
      <c r="AJ81" s="2">
        <v>2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</row>
    <row r="82" spans="1:76" x14ac:dyDescent="0.25">
      <c r="A82" s="2" t="s">
        <v>158</v>
      </c>
      <c r="B82" s="2">
        <v>5312315</v>
      </c>
      <c r="C82" s="2" t="s">
        <v>159</v>
      </c>
      <c r="D82" s="2">
        <v>457</v>
      </c>
      <c r="E82" s="3">
        <v>9</v>
      </c>
      <c r="F82" s="2">
        <v>448</v>
      </c>
      <c r="G82" s="2">
        <v>443</v>
      </c>
      <c r="H82" s="3">
        <v>436</v>
      </c>
      <c r="I82" s="2">
        <v>0</v>
      </c>
      <c r="J82" s="2">
        <v>4</v>
      </c>
      <c r="K82" s="2">
        <v>3</v>
      </c>
      <c r="L82" s="2">
        <v>0</v>
      </c>
      <c r="M82" s="2">
        <v>0</v>
      </c>
      <c r="N82" s="2">
        <v>5</v>
      </c>
      <c r="O82" s="2">
        <v>5</v>
      </c>
      <c r="P82" s="2">
        <v>0</v>
      </c>
      <c r="Q82" s="2">
        <v>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2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</row>
    <row r="83" spans="1:76" x14ac:dyDescent="0.25">
      <c r="A83" s="2" t="s">
        <v>160</v>
      </c>
      <c r="B83" s="2">
        <v>5312630</v>
      </c>
      <c r="C83" s="2" t="s">
        <v>161</v>
      </c>
      <c r="D83" s="2">
        <v>7337</v>
      </c>
      <c r="E83" s="3">
        <v>188</v>
      </c>
      <c r="F83" s="2">
        <v>7149</v>
      </c>
      <c r="G83" s="2">
        <v>7009</v>
      </c>
      <c r="H83" s="3">
        <v>6826</v>
      </c>
      <c r="I83" s="2">
        <v>20</v>
      </c>
      <c r="J83" s="2">
        <v>112</v>
      </c>
      <c r="K83" s="2">
        <v>46</v>
      </c>
      <c r="L83" s="2">
        <v>2</v>
      </c>
      <c r="M83" s="2">
        <v>3</v>
      </c>
      <c r="N83" s="2">
        <v>140</v>
      </c>
      <c r="O83" s="2">
        <v>130</v>
      </c>
      <c r="P83" s="2">
        <v>9</v>
      </c>
      <c r="Q83" s="2">
        <v>88</v>
      </c>
      <c r="R83" s="2">
        <v>7</v>
      </c>
      <c r="S83" s="2">
        <v>6</v>
      </c>
      <c r="T83" s="2">
        <v>16</v>
      </c>
      <c r="U83" s="2">
        <v>3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10</v>
      </c>
      <c r="AF83" s="2">
        <v>6</v>
      </c>
      <c r="AG83" s="2">
        <v>0</v>
      </c>
      <c r="AH83" s="2">
        <v>1</v>
      </c>
      <c r="AI83" s="2">
        <v>1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</row>
    <row r="84" spans="1:76" x14ac:dyDescent="0.25">
      <c r="A84" s="2" t="s">
        <v>162</v>
      </c>
      <c r="B84" s="2">
        <v>5312680</v>
      </c>
      <c r="C84" s="2" t="s">
        <v>163</v>
      </c>
      <c r="D84" s="2">
        <v>6117</v>
      </c>
      <c r="E84" s="3">
        <v>90</v>
      </c>
      <c r="F84" s="2">
        <v>6027</v>
      </c>
      <c r="G84" s="2">
        <v>5964</v>
      </c>
      <c r="H84" s="3">
        <v>5884</v>
      </c>
      <c r="I84" s="2">
        <v>3</v>
      </c>
      <c r="J84" s="2">
        <v>54</v>
      </c>
      <c r="K84" s="2">
        <v>19</v>
      </c>
      <c r="L84" s="2">
        <v>2</v>
      </c>
      <c r="M84" s="2">
        <v>2</v>
      </c>
      <c r="N84" s="2">
        <v>63</v>
      </c>
      <c r="O84" s="2">
        <v>55</v>
      </c>
      <c r="P84" s="2">
        <v>5</v>
      </c>
      <c r="Q84" s="2">
        <v>28</v>
      </c>
      <c r="R84" s="2">
        <v>17</v>
      </c>
      <c r="S84" s="2">
        <v>0</v>
      </c>
      <c r="T84" s="2">
        <v>4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8</v>
      </c>
      <c r="AF84" s="2">
        <v>2</v>
      </c>
      <c r="AG84" s="2">
        <v>4</v>
      </c>
      <c r="AH84" s="2">
        <v>0</v>
      </c>
      <c r="AI84" s="2">
        <v>0</v>
      </c>
      <c r="AJ84" s="2">
        <v>0</v>
      </c>
      <c r="AK84" s="2">
        <v>0</v>
      </c>
      <c r="AL84" s="2">
        <v>2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</row>
    <row r="85" spans="1:76" x14ac:dyDescent="0.25">
      <c r="A85" s="2" t="s">
        <v>164</v>
      </c>
      <c r="B85" s="2">
        <v>5312840</v>
      </c>
      <c r="C85" s="2" t="s">
        <v>165</v>
      </c>
      <c r="D85" s="2">
        <v>942</v>
      </c>
      <c r="E85" s="3">
        <v>15</v>
      </c>
      <c r="F85" s="2">
        <v>927</v>
      </c>
      <c r="G85" s="2">
        <v>911</v>
      </c>
      <c r="H85" s="3">
        <v>889</v>
      </c>
      <c r="I85" s="2">
        <v>1</v>
      </c>
      <c r="J85" s="2">
        <v>15</v>
      </c>
      <c r="K85" s="2">
        <v>5</v>
      </c>
      <c r="L85" s="2">
        <v>0</v>
      </c>
      <c r="M85" s="2">
        <v>1</v>
      </c>
      <c r="N85" s="2">
        <v>16</v>
      </c>
      <c r="O85" s="2">
        <v>16</v>
      </c>
      <c r="P85" s="2">
        <v>3</v>
      </c>
      <c r="Q85" s="2">
        <v>12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</row>
    <row r="86" spans="1:76" x14ac:dyDescent="0.25">
      <c r="A86" s="2" t="s">
        <v>166</v>
      </c>
      <c r="B86" s="2">
        <v>5312945</v>
      </c>
      <c r="C86" s="2" t="s">
        <v>167</v>
      </c>
      <c r="D86" s="2">
        <v>1755</v>
      </c>
      <c r="E86" s="3">
        <v>59</v>
      </c>
      <c r="F86" s="2">
        <v>1696</v>
      </c>
      <c r="G86" s="2">
        <v>1665</v>
      </c>
      <c r="H86" s="3">
        <v>1631</v>
      </c>
      <c r="I86" s="2">
        <v>9</v>
      </c>
      <c r="J86" s="2">
        <v>16</v>
      </c>
      <c r="K86" s="2">
        <v>9</v>
      </c>
      <c r="L86" s="2">
        <v>0</v>
      </c>
      <c r="M86" s="2">
        <v>0</v>
      </c>
      <c r="N86" s="2">
        <v>31</v>
      </c>
      <c r="O86" s="2">
        <v>31</v>
      </c>
      <c r="P86" s="2">
        <v>1</v>
      </c>
      <c r="Q86" s="2">
        <v>19</v>
      </c>
      <c r="R86" s="2">
        <v>9</v>
      </c>
      <c r="S86" s="2">
        <v>0</v>
      </c>
      <c r="T86" s="2">
        <v>2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</row>
    <row r="87" spans="1:76" x14ac:dyDescent="0.25">
      <c r="A87" s="2" t="s">
        <v>168</v>
      </c>
      <c r="B87" s="2">
        <v>5313155</v>
      </c>
      <c r="C87" s="2" t="s">
        <v>169</v>
      </c>
      <c r="D87" s="2">
        <v>868</v>
      </c>
      <c r="E87" s="3">
        <v>9</v>
      </c>
      <c r="F87" s="2">
        <v>859</v>
      </c>
      <c r="G87" s="2">
        <v>835</v>
      </c>
      <c r="H87" s="3">
        <v>798</v>
      </c>
      <c r="I87" s="2">
        <v>9</v>
      </c>
      <c r="J87" s="2">
        <v>9</v>
      </c>
      <c r="K87" s="2">
        <v>19</v>
      </c>
      <c r="L87" s="2">
        <v>0</v>
      </c>
      <c r="M87" s="2">
        <v>0</v>
      </c>
      <c r="N87" s="2">
        <v>24</v>
      </c>
      <c r="O87" s="2">
        <v>23</v>
      </c>
      <c r="P87" s="2">
        <v>2</v>
      </c>
      <c r="Q87" s="2">
        <v>14</v>
      </c>
      <c r="R87" s="2">
        <v>3</v>
      </c>
      <c r="S87" s="2">
        <v>0</v>
      </c>
      <c r="T87" s="2">
        <v>2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0</v>
      </c>
      <c r="AE87" s="2">
        <v>1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</row>
    <row r="88" spans="1:76" x14ac:dyDescent="0.25">
      <c r="A88" s="2" t="s">
        <v>170</v>
      </c>
      <c r="B88" s="2">
        <v>5313365</v>
      </c>
      <c r="C88" s="2" t="s">
        <v>171</v>
      </c>
      <c r="D88" s="2">
        <v>2890</v>
      </c>
      <c r="E88" s="3">
        <v>43</v>
      </c>
      <c r="F88" s="2">
        <v>2847</v>
      </c>
      <c r="G88" s="2">
        <v>2800</v>
      </c>
      <c r="H88" s="3">
        <v>2564</v>
      </c>
      <c r="I88" s="2">
        <v>16</v>
      </c>
      <c r="J88" s="2">
        <v>4</v>
      </c>
      <c r="K88" s="2">
        <v>211</v>
      </c>
      <c r="L88" s="2">
        <v>0</v>
      </c>
      <c r="M88" s="2">
        <v>5</v>
      </c>
      <c r="N88" s="2">
        <v>47</v>
      </c>
      <c r="O88" s="2">
        <v>43</v>
      </c>
      <c r="P88" s="2">
        <v>3</v>
      </c>
      <c r="Q88" s="2">
        <v>1</v>
      </c>
      <c r="R88" s="2">
        <v>25</v>
      </c>
      <c r="S88" s="2">
        <v>3</v>
      </c>
      <c r="T88" s="2">
        <v>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7</v>
      </c>
      <c r="AD88" s="2">
        <v>0</v>
      </c>
      <c r="AE88" s="2">
        <v>4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3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</row>
    <row r="89" spans="1:76" x14ac:dyDescent="0.25">
      <c r="A89" s="2" t="s">
        <v>172</v>
      </c>
      <c r="B89" s="2">
        <v>5313595</v>
      </c>
      <c r="C89" s="2" t="s">
        <v>173</v>
      </c>
      <c r="D89" s="2">
        <v>618</v>
      </c>
      <c r="E89" s="3">
        <v>5</v>
      </c>
      <c r="F89" s="2">
        <v>613</v>
      </c>
      <c r="G89" s="2">
        <v>599</v>
      </c>
      <c r="H89" s="3">
        <v>583</v>
      </c>
      <c r="I89" s="2">
        <v>1</v>
      </c>
      <c r="J89" s="2">
        <v>14</v>
      </c>
      <c r="K89" s="2">
        <v>0</v>
      </c>
      <c r="L89" s="2">
        <v>1</v>
      </c>
      <c r="M89" s="2">
        <v>0</v>
      </c>
      <c r="N89" s="2">
        <v>14</v>
      </c>
      <c r="O89" s="2">
        <v>13</v>
      </c>
      <c r="P89" s="2">
        <v>2</v>
      </c>
      <c r="Q89" s="2">
        <v>8</v>
      </c>
      <c r="R89" s="2">
        <v>0</v>
      </c>
      <c r="S89" s="2">
        <v>0</v>
      </c>
      <c r="T89" s="2">
        <v>2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</row>
    <row r="90" spans="1:76" x14ac:dyDescent="0.25">
      <c r="A90" s="2" t="s">
        <v>174</v>
      </c>
      <c r="B90" s="2">
        <v>5313785</v>
      </c>
      <c r="C90" s="2" t="s">
        <v>175</v>
      </c>
      <c r="D90" s="2">
        <v>2844</v>
      </c>
      <c r="E90" s="3">
        <v>42</v>
      </c>
      <c r="F90" s="2">
        <v>2802</v>
      </c>
      <c r="G90" s="2">
        <v>2746</v>
      </c>
      <c r="H90" s="3">
        <v>2655</v>
      </c>
      <c r="I90" s="2">
        <v>7</v>
      </c>
      <c r="J90" s="2">
        <v>24</v>
      </c>
      <c r="K90" s="2">
        <v>58</v>
      </c>
      <c r="L90" s="2">
        <v>0</v>
      </c>
      <c r="M90" s="2">
        <v>2</v>
      </c>
      <c r="N90" s="2">
        <v>56</v>
      </c>
      <c r="O90" s="2">
        <v>51</v>
      </c>
      <c r="P90" s="2">
        <v>2</v>
      </c>
      <c r="Q90" s="2">
        <v>16</v>
      </c>
      <c r="R90" s="2">
        <v>16</v>
      </c>
      <c r="S90" s="2">
        <v>0</v>
      </c>
      <c r="T90" s="2">
        <v>13</v>
      </c>
      <c r="U90" s="2">
        <v>0</v>
      </c>
      <c r="V90" s="2">
        <v>2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</v>
      </c>
      <c r="AD90" s="2">
        <v>0</v>
      </c>
      <c r="AE90" s="2">
        <v>5</v>
      </c>
      <c r="AF90" s="2">
        <v>4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</row>
    <row r="91" spans="1:76" x14ac:dyDescent="0.25">
      <c r="A91" s="2" t="s">
        <v>176</v>
      </c>
      <c r="B91" s="2">
        <v>5313855</v>
      </c>
      <c r="C91" s="2" t="s">
        <v>177</v>
      </c>
      <c r="D91" s="2">
        <v>7818</v>
      </c>
      <c r="E91" s="3">
        <v>996</v>
      </c>
      <c r="F91" s="2">
        <v>6822</v>
      </c>
      <c r="G91" s="2">
        <v>6692</v>
      </c>
      <c r="H91" s="3">
        <v>6373</v>
      </c>
      <c r="I91" s="2">
        <v>101</v>
      </c>
      <c r="J91" s="2">
        <v>30</v>
      </c>
      <c r="K91" s="2">
        <v>136</v>
      </c>
      <c r="L91" s="2">
        <v>36</v>
      </c>
      <c r="M91" s="2">
        <v>16</v>
      </c>
      <c r="N91" s="2">
        <v>130</v>
      </c>
      <c r="O91" s="2">
        <v>119</v>
      </c>
      <c r="P91" s="2">
        <v>21</v>
      </c>
      <c r="Q91" s="2">
        <v>32</v>
      </c>
      <c r="R91" s="2">
        <v>41</v>
      </c>
      <c r="S91" s="2">
        <v>6</v>
      </c>
      <c r="T91" s="2">
        <v>13</v>
      </c>
      <c r="U91" s="2">
        <v>2</v>
      </c>
      <c r="V91" s="2">
        <v>1</v>
      </c>
      <c r="W91" s="2">
        <v>0</v>
      </c>
      <c r="X91" s="2">
        <v>2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8</v>
      </c>
      <c r="AF91" s="2">
        <v>1</v>
      </c>
      <c r="AG91" s="2">
        <v>2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4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</row>
    <row r="92" spans="1:76" x14ac:dyDescent="0.25">
      <c r="A92" s="2" t="s">
        <v>178</v>
      </c>
      <c r="B92" s="2">
        <v>5313890</v>
      </c>
      <c r="C92" s="2" t="s">
        <v>179</v>
      </c>
      <c r="D92" s="2">
        <v>386</v>
      </c>
      <c r="E92" s="3">
        <v>3</v>
      </c>
      <c r="F92" s="2">
        <v>383</v>
      </c>
      <c r="G92" s="2">
        <v>380</v>
      </c>
      <c r="H92" s="3">
        <v>373</v>
      </c>
      <c r="I92" s="2">
        <v>0</v>
      </c>
      <c r="J92" s="2">
        <v>4</v>
      </c>
      <c r="K92" s="2">
        <v>3</v>
      </c>
      <c r="L92" s="2">
        <v>0</v>
      </c>
      <c r="M92" s="2">
        <v>0</v>
      </c>
      <c r="N92" s="2">
        <v>3</v>
      </c>
      <c r="O92" s="2">
        <v>3</v>
      </c>
      <c r="P92" s="2">
        <v>0</v>
      </c>
      <c r="Q92" s="2">
        <v>2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</row>
    <row r="93" spans="1:76" x14ac:dyDescent="0.25">
      <c r="A93" s="2" t="s">
        <v>180</v>
      </c>
      <c r="B93" s="2">
        <v>5314170</v>
      </c>
      <c r="C93" s="2" t="s">
        <v>181</v>
      </c>
      <c r="D93" s="2">
        <v>4988</v>
      </c>
      <c r="E93" s="3">
        <v>117</v>
      </c>
      <c r="F93" s="2">
        <v>4871</v>
      </c>
      <c r="G93" s="2">
        <v>4727</v>
      </c>
      <c r="H93" s="3">
        <v>4571</v>
      </c>
      <c r="I93" s="2">
        <v>8</v>
      </c>
      <c r="J93" s="2">
        <v>106</v>
      </c>
      <c r="K93" s="2">
        <v>25</v>
      </c>
      <c r="L93" s="2">
        <v>8</v>
      </c>
      <c r="M93" s="2">
        <v>9</v>
      </c>
      <c r="N93" s="2">
        <v>144</v>
      </c>
      <c r="O93" s="2">
        <v>135</v>
      </c>
      <c r="P93" s="2">
        <v>13</v>
      </c>
      <c r="Q93" s="2">
        <v>65</v>
      </c>
      <c r="R93" s="2">
        <v>23</v>
      </c>
      <c r="S93" s="2">
        <v>6</v>
      </c>
      <c r="T93" s="2">
        <v>23</v>
      </c>
      <c r="U93" s="2">
        <v>2</v>
      </c>
      <c r="V93" s="2">
        <v>0</v>
      </c>
      <c r="W93" s="2">
        <v>0</v>
      </c>
      <c r="X93" s="2">
        <v>0</v>
      </c>
      <c r="Y93" s="2">
        <v>2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8</v>
      </c>
      <c r="AF93" s="2">
        <v>0</v>
      </c>
      <c r="AG93" s="2">
        <v>0</v>
      </c>
      <c r="AH93" s="2">
        <v>0</v>
      </c>
      <c r="AI93" s="2">
        <v>2</v>
      </c>
      <c r="AJ93" s="2">
        <v>1</v>
      </c>
      <c r="AK93" s="2">
        <v>0</v>
      </c>
      <c r="AL93" s="2">
        <v>1</v>
      </c>
      <c r="AM93" s="2">
        <v>3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1</v>
      </c>
      <c r="AX93" s="2">
        <v>0</v>
      </c>
      <c r="AY93" s="2">
        <v>0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</row>
    <row r="94" spans="1:76" x14ac:dyDescent="0.25">
      <c r="A94" s="2" t="s">
        <v>182</v>
      </c>
      <c r="B94" s="2">
        <v>5314310</v>
      </c>
      <c r="C94" s="2" t="s">
        <v>183</v>
      </c>
      <c r="D94" s="2">
        <v>185</v>
      </c>
      <c r="E94" s="3">
        <v>0</v>
      </c>
      <c r="F94" s="2">
        <v>185</v>
      </c>
      <c r="G94" s="2">
        <v>184</v>
      </c>
      <c r="H94" s="3">
        <v>178</v>
      </c>
      <c r="I94" s="2">
        <v>0</v>
      </c>
      <c r="J94" s="2">
        <v>6</v>
      </c>
      <c r="K94" s="2">
        <v>0</v>
      </c>
      <c r="L94" s="2">
        <v>0</v>
      </c>
      <c r="M94" s="2">
        <v>0</v>
      </c>
      <c r="N94" s="2">
        <v>1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</row>
    <row r="95" spans="1:76" x14ac:dyDescent="0.25">
      <c r="A95" s="2" t="s">
        <v>184</v>
      </c>
      <c r="B95" s="2">
        <v>5314380</v>
      </c>
      <c r="C95" s="2" t="s">
        <v>185</v>
      </c>
      <c r="D95" s="2">
        <v>790</v>
      </c>
      <c r="E95" s="3">
        <v>21</v>
      </c>
      <c r="F95" s="2">
        <v>769</v>
      </c>
      <c r="G95" s="2">
        <v>754</v>
      </c>
      <c r="H95" s="3">
        <v>727</v>
      </c>
      <c r="I95" s="2">
        <v>0</v>
      </c>
      <c r="J95" s="2">
        <v>20</v>
      </c>
      <c r="K95" s="2">
        <v>7</v>
      </c>
      <c r="L95" s="2">
        <v>0</v>
      </c>
      <c r="M95" s="2">
        <v>0</v>
      </c>
      <c r="N95" s="2">
        <v>15</v>
      </c>
      <c r="O95" s="2">
        <v>15</v>
      </c>
      <c r="P95" s="2">
        <v>0</v>
      </c>
      <c r="Q95" s="2">
        <v>9</v>
      </c>
      <c r="R95" s="2">
        <v>5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</row>
    <row r="96" spans="1:76" x14ac:dyDescent="0.25">
      <c r="A96" s="2" t="s">
        <v>186</v>
      </c>
      <c r="B96" s="2">
        <v>5314485</v>
      </c>
      <c r="C96" s="2" t="s">
        <v>187</v>
      </c>
      <c r="D96" s="2">
        <v>2956</v>
      </c>
      <c r="E96" s="3">
        <v>1226</v>
      </c>
      <c r="F96" s="2">
        <v>1730</v>
      </c>
      <c r="G96" s="2">
        <v>1692</v>
      </c>
      <c r="H96" s="3">
        <v>1423</v>
      </c>
      <c r="I96" s="2">
        <v>112</v>
      </c>
      <c r="J96" s="2">
        <v>22</v>
      </c>
      <c r="K96" s="2">
        <v>129</v>
      </c>
      <c r="L96" s="2">
        <v>1</v>
      </c>
      <c r="M96" s="2">
        <v>5</v>
      </c>
      <c r="N96" s="2">
        <v>38</v>
      </c>
      <c r="O96" s="2">
        <v>37</v>
      </c>
      <c r="P96" s="2">
        <v>8</v>
      </c>
      <c r="Q96" s="2">
        <v>17</v>
      </c>
      <c r="R96" s="2">
        <v>4</v>
      </c>
      <c r="S96" s="2">
        <v>3</v>
      </c>
      <c r="T96" s="2">
        <v>2</v>
      </c>
      <c r="U96" s="2">
        <v>0</v>
      </c>
      <c r="V96" s="2">
        <v>1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</row>
    <row r="97" spans="1:76" x14ac:dyDescent="0.25">
      <c r="A97" s="2" t="s">
        <v>188</v>
      </c>
      <c r="B97" s="2">
        <v>5314520</v>
      </c>
      <c r="C97" s="2" t="s">
        <v>189</v>
      </c>
      <c r="D97" s="2">
        <v>84</v>
      </c>
      <c r="E97" s="3">
        <v>7</v>
      </c>
      <c r="F97" s="2">
        <v>77</v>
      </c>
      <c r="G97" s="2">
        <v>75</v>
      </c>
      <c r="H97" s="3">
        <v>75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2</v>
      </c>
      <c r="P97" s="2">
        <v>0</v>
      </c>
      <c r="Q97" s="2">
        <v>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</row>
    <row r="98" spans="1:76" x14ac:dyDescent="0.25">
      <c r="A98" s="2" t="s">
        <v>190</v>
      </c>
      <c r="B98" s="2">
        <v>5314660</v>
      </c>
      <c r="C98" s="2" t="s">
        <v>191</v>
      </c>
      <c r="D98" s="2">
        <v>489</v>
      </c>
      <c r="E98" s="3">
        <v>7</v>
      </c>
      <c r="F98" s="2">
        <v>482</v>
      </c>
      <c r="G98" s="2">
        <v>472</v>
      </c>
      <c r="H98" s="3">
        <v>441</v>
      </c>
      <c r="I98" s="2">
        <v>1</v>
      </c>
      <c r="J98" s="2">
        <v>23</v>
      </c>
      <c r="K98" s="2">
        <v>7</v>
      </c>
      <c r="L98" s="2">
        <v>0</v>
      </c>
      <c r="M98" s="2">
        <v>0</v>
      </c>
      <c r="N98" s="2">
        <v>10</v>
      </c>
      <c r="O98" s="2">
        <v>10</v>
      </c>
      <c r="P98" s="2">
        <v>0</v>
      </c>
      <c r="Q98" s="2">
        <v>9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</row>
    <row r="99" spans="1:76" x14ac:dyDescent="0.25">
      <c r="A99" s="2" t="s">
        <v>192</v>
      </c>
      <c r="B99" s="2">
        <v>5314870</v>
      </c>
      <c r="C99" s="2" t="s">
        <v>193</v>
      </c>
      <c r="D99" s="2">
        <v>1595</v>
      </c>
      <c r="E99" s="3">
        <v>53</v>
      </c>
      <c r="F99" s="2">
        <v>1542</v>
      </c>
      <c r="G99" s="2">
        <v>1516</v>
      </c>
      <c r="H99" s="3">
        <v>1463</v>
      </c>
      <c r="I99" s="2">
        <v>2</v>
      </c>
      <c r="J99" s="2">
        <v>27</v>
      </c>
      <c r="K99" s="2">
        <v>22</v>
      </c>
      <c r="L99" s="2">
        <v>1</v>
      </c>
      <c r="M99" s="2">
        <v>1</v>
      </c>
      <c r="N99" s="2">
        <v>26</v>
      </c>
      <c r="O99" s="2">
        <v>25</v>
      </c>
      <c r="P99" s="2">
        <v>2</v>
      </c>
      <c r="Q99" s="2">
        <v>20</v>
      </c>
      <c r="R99" s="2">
        <v>0</v>
      </c>
      <c r="S99" s="2">
        <v>0</v>
      </c>
      <c r="T99" s="2">
        <v>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</row>
    <row r="100" spans="1:76" x14ac:dyDescent="0.25">
      <c r="A100" s="2" t="s">
        <v>194</v>
      </c>
      <c r="B100" s="2">
        <v>5314940</v>
      </c>
      <c r="C100" s="2" t="s">
        <v>195</v>
      </c>
      <c r="D100" s="2">
        <v>24330</v>
      </c>
      <c r="E100" s="3">
        <v>721</v>
      </c>
      <c r="F100" s="2">
        <v>23609</v>
      </c>
      <c r="G100" s="2">
        <v>23061</v>
      </c>
      <c r="H100" s="3">
        <v>21792</v>
      </c>
      <c r="I100" s="2">
        <v>152</v>
      </c>
      <c r="J100" s="2">
        <v>80</v>
      </c>
      <c r="K100" s="2">
        <v>915</v>
      </c>
      <c r="L100" s="2">
        <v>42</v>
      </c>
      <c r="M100" s="2">
        <v>80</v>
      </c>
      <c r="N100" s="2">
        <v>548</v>
      </c>
      <c r="O100" s="2">
        <v>500</v>
      </c>
      <c r="P100" s="2">
        <v>66</v>
      </c>
      <c r="Q100" s="2">
        <v>71</v>
      </c>
      <c r="R100" s="2">
        <v>270</v>
      </c>
      <c r="S100" s="2">
        <v>15</v>
      </c>
      <c r="T100" s="2">
        <v>40</v>
      </c>
      <c r="U100" s="2">
        <v>1</v>
      </c>
      <c r="V100" s="2">
        <v>5</v>
      </c>
      <c r="W100" s="2">
        <v>0</v>
      </c>
      <c r="X100" s="2">
        <v>3</v>
      </c>
      <c r="Y100" s="2">
        <v>10</v>
      </c>
      <c r="Z100" s="2">
        <v>0</v>
      </c>
      <c r="AA100" s="2">
        <v>0</v>
      </c>
      <c r="AB100" s="2">
        <v>14</v>
      </c>
      <c r="AC100" s="2">
        <v>5</v>
      </c>
      <c r="AD100" s="2">
        <v>0</v>
      </c>
      <c r="AE100" s="2">
        <v>46</v>
      </c>
      <c r="AF100" s="2">
        <v>6</v>
      </c>
      <c r="AG100" s="2">
        <v>1</v>
      </c>
      <c r="AH100" s="2">
        <v>0</v>
      </c>
      <c r="AI100" s="2">
        <v>1</v>
      </c>
      <c r="AJ100" s="2">
        <v>11</v>
      </c>
      <c r="AK100" s="2">
        <v>0</v>
      </c>
      <c r="AL100" s="2">
        <v>0</v>
      </c>
      <c r="AM100" s="2">
        <v>22</v>
      </c>
      <c r="AN100" s="2">
        <v>4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2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</row>
    <row r="101" spans="1:76" x14ac:dyDescent="0.25">
      <c r="A101" s="2" t="s">
        <v>196</v>
      </c>
      <c r="B101" s="2">
        <v>5315080</v>
      </c>
      <c r="C101" s="2" t="s">
        <v>197</v>
      </c>
      <c r="D101" s="2">
        <v>600</v>
      </c>
      <c r="E101" s="3">
        <v>17</v>
      </c>
      <c r="F101" s="2">
        <v>583</v>
      </c>
      <c r="G101" s="2">
        <v>571</v>
      </c>
      <c r="H101" s="3">
        <v>558</v>
      </c>
      <c r="I101" s="2">
        <v>6</v>
      </c>
      <c r="J101" s="2">
        <v>5</v>
      </c>
      <c r="K101" s="2">
        <v>2</v>
      </c>
      <c r="L101" s="2">
        <v>0</v>
      </c>
      <c r="M101" s="2">
        <v>0</v>
      </c>
      <c r="N101" s="2">
        <v>12</v>
      </c>
      <c r="O101" s="2">
        <v>12</v>
      </c>
      <c r="P101" s="2">
        <v>1</v>
      </c>
      <c r="Q101" s="2">
        <v>10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</row>
    <row r="102" spans="1:76" x14ac:dyDescent="0.25">
      <c r="A102" s="2" t="s">
        <v>198</v>
      </c>
      <c r="B102" s="2">
        <v>5315115</v>
      </c>
      <c r="C102" s="2" t="s">
        <v>199</v>
      </c>
      <c r="D102" s="2">
        <v>1044</v>
      </c>
      <c r="E102" s="3">
        <v>29</v>
      </c>
      <c r="F102" s="2">
        <v>1015</v>
      </c>
      <c r="G102" s="2">
        <v>968</v>
      </c>
      <c r="H102" s="3">
        <v>662</v>
      </c>
      <c r="I102" s="2">
        <v>3</v>
      </c>
      <c r="J102" s="2">
        <v>297</v>
      </c>
      <c r="K102" s="2">
        <v>5</v>
      </c>
      <c r="L102" s="2">
        <v>0</v>
      </c>
      <c r="M102" s="2">
        <v>1</v>
      </c>
      <c r="N102" s="2">
        <v>47</v>
      </c>
      <c r="O102" s="2">
        <v>47</v>
      </c>
      <c r="P102" s="2">
        <v>4</v>
      </c>
      <c r="Q102" s="2">
        <v>35</v>
      </c>
      <c r="R102" s="2">
        <v>0</v>
      </c>
      <c r="S102" s="2">
        <v>0</v>
      </c>
      <c r="T102" s="2">
        <v>5</v>
      </c>
      <c r="U102" s="2">
        <v>1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</row>
    <row r="103" spans="1:76" x14ac:dyDescent="0.25">
      <c r="A103" s="2" t="s">
        <v>200</v>
      </c>
      <c r="B103" s="2">
        <v>5315150</v>
      </c>
      <c r="C103" s="2" t="s">
        <v>201</v>
      </c>
      <c r="D103" s="2">
        <v>5203</v>
      </c>
      <c r="E103" s="3">
        <v>129</v>
      </c>
      <c r="F103" s="2">
        <v>5074</v>
      </c>
      <c r="G103" s="2">
        <v>4965</v>
      </c>
      <c r="H103" s="3">
        <v>4684</v>
      </c>
      <c r="I103" s="2">
        <v>70</v>
      </c>
      <c r="J103" s="2">
        <v>63</v>
      </c>
      <c r="K103" s="2">
        <v>94</v>
      </c>
      <c r="L103" s="2">
        <v>47</v>
      </c>
      <c r="M103" s="2">
        <v>7</v>
      </c>
      <c r="N103" s="2">
        <v>109</v>
      </c>
      <c r="O103" s="2">
        <v>100</v>
      </c>
      <c r="P103" s="2">
        <v>15</v>
      </c>
      <c r="Q103" s="2">
        <v>27</v>
      </c>
      <c r="R103" s="2">
        <v>26</v>
      </c>
      <c r="S103" s="2">
        <v>3</v>
      </c>
      <c r="T103" s="2">
        <v>2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22</v>
      </c>
      <c r="AC103" s="2">
        <v>3</v>
      </c>
      <c r="AD103" s="2">
        <v>0</v>
      </c>
      <c r="AE103" s="2">
        <v>9</v>
      </c>
      <c r="AF103" s="2">
        <v>2</v>
      </c>
      <c r="AG103" s="2">
        <v>0</v>
      </c>
      <c r="AH103" s="2">
        <v>0</v>
      </c>
      <c r="AI103" s="2">
        <v>0</v>
      </c>
      <c r="AJ103" s="2">
        <v>2</v>
      </c>
      <c r="AK103" s="2">
        <v>0</v>
      </c>
      <c r="AL103" s="2">
        <v>0</v>
      </c>
      <c r="AM103" s="2">
        <v>5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</row>
    <row r="104" spans="1:76" x14ac:dyDescent="0.25">
      <c r="A104" s="2" t="s">
        <v>202</v>
      </c>
      <c r="B104" s="2">
        <v>5315185</v>
      </c>
      <c r="C104" s="2" t="s">
        <v>203</v>
      </c>
      <c r="D104" s="2">
        <v>1723</v>
      </c>
      <c r="E104" s="3">
        <v>92</v>
      </c>
      <c r="F104" s="2">
        <v>1631</v>
      </c>
      <c r="G104" s="2">
        <v>1586</v>
      </c>
      <c r="H104" s="3">
        <v>1512</v>
      </c>
      <c r="I104" s="2">
        <v>27</v>
      </c>
      <c r="J104" s="2">
        <v>8</v>
      </c>
      <c r="K104" s="2">
        <v>36</v>
      </c>
      <c r="L104" s="2">
        <v>0</v>
      </c>
      <c r="M104" s="2">
        <v>3</v>
      </c>
      <c r="N104" s="2">
        <v>45</v>
      </c>
      <c r="O104" s="2">
        <v>41</v>
      </c>
      <c r="P104" s="2">
        <v>3</v>
      </c>
      <c r="Q104" s="2">
        <v>15</v>
      </c>
      <c r="R104" s="2">
        <v>16</v>
      </c>
      <c r="S104" s="2">
        <v>2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3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E104" s="2">
        <v>4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2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</row>
    <row r="105" spans="1:76" x14ac:dyDescent="0.25">
      <c r="A105" s="2" t="s">
        <v>204</v>
      </c>
      <c r="B105" s="2">
        <v>5315290</v>
      </c>
      <c r="C105" s="2" t="s">
        <v>205</v>
      </c>
      <c r="D105" s="2">
        <v>13783</v>
      </c>
      <c r="E105" s="3">
        <v>617</v>
      </c>
      <c r="F105" s="2">
        <v>13166</v>
      </c>
      <c r="G105" s="2">
        <v>12783</v>
      </c>
      <c r="H105" s="3">
        <v>11841</v>
      </c>
      <c r="I105" s="2">
        <v>325</v>
      </c>
      <c r="J105" s="2">
        <v>129</v>
      </c>
      <c r="K105" s="2">
        <v>415</v>
      </c>
      <c r="L105" s="2">
        <v>31</v>
      </c>
      <c r="M105" s="2">
        <v>42</v>
      </c>
      <c r="N105" s="2">
        <v>383</v>
      </c>
      <c r="O105" s="2">
        <v>350</v>
      </c>
      <c r="P105" s="2">
        <v>76</v>
      </c>
      <c r="Q105" s="2">
        <v>111</v>
      </c>
      <c r="R105" s="2">
        <v>89</v>
      </c>
      <c r="S105" s="2">
        <v>15</v>
      </c>
      <c r="T105" s="2">
        <v>20</v>
      </c>
      <c r="U105" s="2">
        <v>6</v>
      </c>
      <c r="V105" s="2">
        <v>7</v>
      </c>
      <c r="W105" s="2">
        <v>4</v>
      </c>
      <c r="X105" s="2">
        <v>1</v>
      </c>
      <c r="Y105" s="2">
        <v>6</v>
      </c>
      <c r="Z105" s="2">
        <v>0</v>
      </c>
      <c r="AA105" s="2">
        <v>3</v>
      </c>
      <c r="AB105" s="2">
        <v>8</v>
      </c>
      <c r="AC105" s="2">
        <v>4</v>
      </c>
      <c r="AD105" s="2">
        <v>0</v>
      </c>
      <c r="AE105" s="2">
        <v>31</v>
      </c>
      <c r="AF105" s="2">
        <v>8</v>
      </c>
      <c r="AG105" s="2">
        <v>2</v>
      </c>
      <c r="AH105" s="2">
        <v>0</v>
      </c>
      <c r="AI105" s="2">
        <v>0</v>
      </c>
      <c r="AJ105" s="2">
        <v>10</v>
      </c>
      <c r="AK105" s="2">
        <v>0</v>
      </c>
      <c r="AL105" s="2">
        <v>1</v>
      </c>
      <c r="AM105" s="2">
        <v>7</v>
      </c>
      <c r="AN105" s="2">
        <v>2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2</v>
      </c>
      <c r="BQ105" s="2">
        <v>2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</row>
    <row r="106" spans="1:76" x14ac:dyDescent="0.25">
      <c r="A106" s="2" t="s">
        <v>206</v>
      </c>
      <c r="B106" s="2">
        <v>5315710</v>
      </c>
      <c r="C106" s="2" t="s">
        <v>207</v>
      </c>
      <c r="D106" s="2">
        <v>232</v>
      </c>
      <c r="E106" s="3">
        <v>2</v>
      </c>
      <c r="F106" s="2">
        <v>230</v>
      </c>
      <c r="G106" s="2">
        <v>223</v>
      </c>
      <c r="H106" s="3">
        <v>215</v>
      </c>
      <c r="I106" s="2">
        <v>2</v>
      </c>
      <c r="J106" s="2">
        <v>6</v>
      </c>
      <c r="K106" s="2">
        <v>0</v>
      </c>
      <c r="L106" s="2">
        <v>0</v>
      </c>
      <c r="M106" s="2">
        <v>0</v>
      </c>
      <c r="N106" s="2">
        <v>7</v>
      </c>
      <c r="O106" s="2">
        <v>7</v>
      </c>
      <c r="P106" s="2">
        <v>0</v>
      </c>
      <c r="Q106" s="2">
        <v>7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</row>
    <row r="107" spans="1:76" x14ac:dyDescent="0.25">
      <c r="A107" s="2" t="s">
        <v>208</v>
      </c>
      <c r="B107" s="2">
        <v>5316340</v>
      </c>
      <c r="C107" s="2" t="s">
        <v>209</v>
      </c>
      <c r="D107" s="2">
        <v>212</v>
      </c>
      <c r="E107" s="3">
        <v>1</v>
      </c>
      <c r="F107" s="2">
        <v>211</v>
      </c>
      <c r="G107" s="2">
        <v>209</v>
      </c>
      <c r="H107" s="3">
        <v>201</v>
      </c>
      <c r="I107" s="2">
        <v>0</v>
      </c>
      <c r="J107" s="2">
        <v>8</v>
      </c>
      <c r="K107" s="2">
        <v>0</v>
      </c>
      <c r="L107" s="2">
        <v>0</v>
      </c>
      <c r="M107" s="2">
        <v>0</v>
      </c>
      <c r="N107" s="2">
        <v>2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</row>
    <row r="108" spans="1:76" x14ac:dyDescent="0.25">
      <c r="A108" s="2" t="s">
        <v>210</v>
      </c>
      <c r="B108" s="2">
        <v>5316375</v>
      </c>
      <c r="C108" s="2" t="s">
        <v>211</v>
      </c>
      <c r="D108" s="2">
        <v>299</v>
      </c>
      <c r="E108" s="3">
        <v>23</v>
      </c>
      <c r="F108" s="2">
        <v>276</v>
      </c>
      <c r="G108" s="2">
        <v>274</v>
      </c>
      <c r="H108" s="3">
        <v>269</v>
      </c>
      <c r="I108" s="2">
        <v>0</v>
      </c>
      <c r="J108" s="2">
        <v>0</v>
      </c>
      <c r="K108" s="2">
        <v>5</v>
      </c>
      <c r="L108" s="2">
        <v>0</v>
      </c>
      <c r="M108" s="2">
        <v>0</v>
      </c>
      <c r="N108" s="2">
        <v>2</v>
      </c>
      <c r="O108" s="2">
        <v>2</v>
      </c>
      <c r="P108" s="2">
        <v>0</v>
      </c>
      <c r="Q108" s="2">
        <v>1</v>
      </c>
      <c r="R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</row>
    <row r="109" spans="1:76" x14ac:dyDescent="0.25">
      <c r="A109" s="2" t="s">
        <v>212</v>
      </c>
      <c r="B109" s="2">
        <v>5316550</v>
      </c>
      <c r="C109" s="2" t="s">
        <v>213</v>
      </c>
      <c r="D109" s="2">
        <v>1185</v>
      </c>
      <c r="E109" s="3">
        <v>44</v>
      </c>
      <c r="F109" s="2">
        <v>1141</v>
      </c>
      <c r="G109" s="2">
        <v>1098</v>
      </c>
      <c r="H109" s="3">
        <v>1035</v>
      </c>
      <c r="I109" s="2">
        <v>3</v>
      </c>
      <c r="J109" s="2">
        <v>40</v>
      </c>
      <c r="K109" s="2">
        <v>19</v>
      </c>
      <c r="L109" s="2">
        <v>0</v>
      </c>
      <c r="M109" s="2">
        <v>1</v>
      </c>
      <c r="N109" s="2">
        <v>43</v>
      </c>
      <c r="O109" s="2">
        <v>42</v>
      </c>
      <c r="P109" s="2">
        <v>0</v>
      </c>
      <c r="Q109" s="2">
        <v>26</v>
      </c>
      <c r="R109" s="2">
        <v>4</v>
      </c>
      <c r="S109" s="2">
        <v>0</v>
      </c>
      <c r="T109" s="2">
        <v>10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2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</row>
    <row r="110" spans="1:76" x14ac:dyDescent="0.25">
      <c r="A110" s="2" t="s">
        <v>214</v>
      </c>
      <c r="B110" s="2">
        <v>5316690</v>
      </c>
      <c r="C110" s="2" t="s">
        <v>215</v>
      </c>
      <c r="D110" s="2">
        <v>1136</v>
      </c>
      <c r="E110" s="3">
        <v>14</v>
      </c>
      <c r="F110" s="2">
        <v>1122</v>
      </c>
      <c r="G110" s="2">
        <v>1092</v>
      </c>
      <c r="H110" s="3">
        <v>1068</v>
      </c>
      <c r="I110" s="2">
        <v>0</v>
      </c>
      <c r="J110" s="2">
        <v>19</v>
      </c>
      <c r="K110" s="2">
        <v>4</v>
      </c>
      <c r="L110" s="2">
        <v>0</v>
      </c>
      <c r="M110" s="2">
        <v>1</v>
      </c>
      <c r="N110" s="2">
        <v>30</v>
      </c>
      <c r="O110" s="2">
        <v>27</v>
      </c>
      <c r="P110" s="2">
        <v>0</v>
      </c>
      <c r="Q110" s="2">
        <v>21</v>
      </c>
      <c r="R110" s="2">
        <v>1</v>
      </c>
      <c r="S110" s="2">
        <v>0</v>
      </c>
      <c r="T110" s="2">
        <v>2</v>
      </c>
      <c r="U110" s="2">
        <v>0</v>
      </c>
      <c r="V110" s="2">
        <v>0</v>
      </c>
      <c r="W110" s="2">
        <v>0</v>
      </c>
      <c r="X110" s="2">
        <v>0</v>
      </c>
      <c r="Y110" s="2">
        <v>1</v>
      </c>
      <c r="Z110" s="2">
        <v>0</v>
      </c>
      <c r="AA110" s="2">
        <v>2</v>
      </c>
      <c r="AB110" s="2">
        <v>0</v>
      </c>
      <c r="AC110" s="2">
        <v>0</v>
      </c>
      <c r="AD110" s="2">
        <v>0</v>
      </c>
      <c r="AE110" s="2">
        <v>3</v>
      </c>
      <c r="AF110" s="2">
        <v>3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</row>
    <row r="111" spans="1:76" x14ac:dyDescent="0.25">
      <c r="A111" s="2" t="s">
        <v>216</v>
      </c>
      <c r="B111" s="2">
        <v>5316795</v>
      </c>
      <c r="C111" s="2" t="s">
        <v>217</v>
      </c>
      <c r="D111" s="2">
        <v>1730</v>
      </c>
      <c r="E111" s="3">
        <v>39</v>
      </c>
      <c r="F111" s="2">
        <v>1691</v>
      </c>
      <c r="G111" s="2">
        <v>1674</v>
      </c>
      <c r="H111" s="3">
        <v>1653</v>
      </c>
      <c r="I111" s="2">
        <v>5</v>
      </c>
      <c r="J111" s="2">
        <v>15</v>
      </c>
      <c r="K111" s="2">
        <v>0</v>
      </c>
      <c r="L111" s="2">
        <v>0</v>
      </c>
      <c r="M111" s="2">
        <v>1</v>
      </c>
      <c r="N111" s="2">
        <v>17</v>
      </c>
      <c r="O111" s="2">
        <v>17</v>
      </c>
      <c r="P111" s="2">
        <v>3</v>
      </c>
      <c r="Q111" s="2">
        <v>5</v>
      </c>
      <c r="R111" s="2">
        <v>8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</row>
    <row r="112" spans="1:76" x14ac:dyDescent="0.25">
      <c r="A112" s="2" t="s">
        <v>218</v>
      </c>
      <c r="B112" s="2">
        <v>5316970</v>
      </c>
      <c r="C112" s="2" t="s">
        <v>219</v>
      </c>
      <c r="D112" s="2">
        <v>2655</v>
      </c>
      <c r="E112" s="3">
        <v>217</v>
      </c>
      <c r="F112" s="2">
        <v>2438</v>
      </c>
      <c r="G112" s="2">
        <v>2396</v>
      </c>
      <c r="H112" s="3">
        <v>2351</v>
      </c>
      <c r="I112" s="2">
        <v>8</v>
      </c>
      <c r="J112" s="2">
        <v>24</v>
      </c>
      <c r="K112" s="2">
        <v>12</v>
      </c>
      <c r="L112" s="2">
        <v>1</v>
      </c>
      <c r="M112" s="2">
        <v>0</v>
      </c>
      <c r="N112" s="2">
        <v>42</v>
      </c>
      <c r="O112" s="2">
        <v>41</v>
      </c>
      <c r="P112" s="2">
        <v>0</v>
      </c>
      <c r="Q112" s="2">
        <v>23</v>
      </c>
      <c r="R112" s="2">
        <v>9</v>
      </c>
      <c r="S112" s="2">
        <v>2</v>
      </c>
      <c r="T112" s="2">
        <v>6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1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</row>
    <row r="113" spans="1:76" x14ac:dyDescent="0.25">
      <c r="A113" s="2" t="s">
        <v>220</v>
      </c>
      <c r="B113" s="2">
        <v>5317320</v>
      </c>
      <c r="C113" s="2" t="s">
        <v>221</v>
      </c>
      <c r="D113" s="2">
        <v>3017</v>
      </c>
      <c r="E113" s="3">
        <v>73</v>
      </c>
      <c r="F113" s="2">
        <v>2944</v>
      </c>
      <c r="G113" s="2">
        <v>2890</v>
      </c>
      <c r="H113" s="3">
        <v>2825</v>
      </c>
      <c r="I113" s="2">
        <v>9</v>
      </c>
      <c r="J113" s="2">
        <v>39</v>
      </c>
      <c r="K113" s="2">
        <v>4</v>
      </c>
      <c r="L113" s="2">
        <v>1</v>
      </c>
      <c r="M113" s="2">
        <v>12</v>
      </c>
      <c r="N113" s="2">
        <v>54</v>
      </c>
      <c r="O113" s="2">
        <v>52</v>
      </c>
      <c r="P113" s="2">
        <v>3</v>
      </c>
      <c r="Q113" s="2">
        <v>26</v>
      </c>
      <c r="R113" s="2">
        <v>7</v>
      </c>
      <c r="S113" s="2">
        <v>5</v>
      </c>
      <c r="T113" s="2">
        <v>6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2">
        <v>4</v>
      </c>
      <c r="AB113" s="2">
        <v>0</v>
      </c>
      <c r="AC113" s="2">
        <v>0</v>
      </c>
      <c r="AD113" s="2">
        <v>0</v>
      </c>
      <c r="AE113" s="2">
        <v>2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</row>
    <row r="114" spans="1:76" x14ac:dyDescent="0.25">
      <c r="A114" s="2" t="s">
        <v>222</v>
      </c>
      <c r="B114" s="2">
        <v>5317495</v>
      </c>
      <c r="C114" s="2" t="s">
        <v>223</v>
      </c>
      <c r="D114" s="2">
        <v>210</v>
      </c>
      <c r="E114" s="3">
        <v>6</v>
      </c>
      <c r="F114" s="2">
        <v>204</v>
      </c>
      <c r="G114" s="2">
        <v>203</v>
      </c>
      <c r="H114" s="3">
        <v>192</v>
      </c>
      <c r="I114" s="2">
        <v>3</v>
      </c>
      <c r="J114" s="2">
        <v>8</v>
      </c>
      <c r="K114" s="2">
        <v>0</v>
      </c>
      <c r="L114" s="2">
        <v>0</v>
      </c>
      <c r="M114" s="2">
        <v>0</v>
      </c>
      <c r="N114" s="2">
        <v>1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</row>
    <row r="115" spans="1:76" x14ac:dyDescent="0.25">
      <c r="A115" s="2" t="s">
        <v>224</v>
      </c>
      <c r="B115" s="2">
        <v>5317617</v>
      </c>
      <c r="C115" s="2" t="s">
        <v>225</v>
      </c>
      <c r="D115" s="2">
        <v>1124</v>
      </c>
      <c r="E115" s="3">
        <v>527</v>
      </c>
      <c r="F115" s="2">
        <v>597</v>
      </c>
      <c r="G115" s="2">
        <v>580</v>
      </c>
      <c r="H115" s="3">
        <v>569</v>
      </c>
      <c r="I115" s="2">
        <v>2</v>
      </c>
      <c r="J115" s="2">
        <v>2</v>
      </c>
      <c r="K115" s="2">
        <v>7</v>
      </c>
      <c r="L115" s="2">
        <v>0</v>
      </c>
      <c r="M115" s="2">
        <v>0</v>
      </c>
      <c r="N115" s="2">
        <v>17</v>
      </c>
      <c r="O115" s="2">
        <v>17</v>
      </c>
      <c r="P115" s="2">
        <v>0</v>
      </c>
      <c r="Q115" s="2">
        <v>1</v>
      </c>
      <c r="R115" s="2">
        <v>2</v>
      </c>
      <c r="S115" s="2">
        <v>0</v>
      </c>
      <c r="T115" s="2">
        <v>12</v>
      </c>
      <c r="U115" s="2">
        <v>0</v>
      </c>
      <c r="V115" s="2">
        <v>0</v>
      </c>
      <c r="W115" s="2">
        <v>0</v>
      </c>
      <c r="X115" s="2">
        <v>2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</row>
    <row r="116" spans="1:76" x14ac:dyDescent="0.25">
      <c r="A116" s="2" t="s">
        <v>226</v>
      </c>
      <c r="B116" s="2">
        <v>5317635</v>
      </c>
      <c r="C116" s="2" t="s">
        <v>227</v>
      </c>
      <c r="D116" s="2">
        <v>29267</v>
      </c>
      <c r="E116" s="3">
        <v>1936</v>
      </c>
      <c r="F116" s="2">
        <v>27331</v>
      </c>
      <c r="G116" s="2">
        <v>26131</v>
      </c>
      <c r="H116" s="3">
        <v>20986</v>
      </c>
      <c r="I116" s="2">
        <v>2069</v>
      </c>
      <c r="J116" s="2">
        <v>254</v>
      </c>
      <c r="K116" s="2">
        <v>2399</v>
      </c>
      <c r="L116" s="2">
        <v>380</v>
      </c>
      <c r="M116" s="2">
        <v>43</v>
      </c>
      <c r="N116" s="2">
        <v>1200</v>
      </c>
      <c r="O116" s="2">
        <v>1074</v>
      </c>
      <c r="P116" s="2">
        <v>235</v>
      </c>
      <c r="Q116" s="2">
        <v>200</v>
      </c>
      <c r="R116" s="2">
        <v>264</v>
      </c>
      <c r="S116" s="2">
        <v>34</v>
      </c>
      <c r="T116" s="2">
        <v>110</v>
      </c>
      <c r="U116" s="2">
        <v>30</v>
      </c>
      <c r="V116" s="2">
        <v>34</v>
      </c>
      <c r="W116" s="2">
        <v>3</v>
      </c>
      <c r="X116" s="2">
        <v>35</v>
      </c>
      <c r="Y116" s="2">
        <v>17</v>
      </c>
      <c r="Z116" s="2">
        <v>1</v>
      </c>
      <c r="AA116" s="2">
        <v>0</v>
      </c>
      <c r="AB116" s="2">
        <v>43</v>
      </c>
      <c r="AC116" s="2">
        <v>68</v>
      </c>
      <c r="AD116" s="2">
        <v>0</v>
      </c>
      <c r="AE116" s="2">
        <v>111</v>
      </c>
      <c r="AF116" s="2">
        <v>34</v>
      </c>
      <c r="AG116" s="2">
        <v>12</v>
      </c>
      <c r="AH116" s="2">
        <v>1</v>
      </c>
      <c r="AI116" s="2">
        <v>3</v>
      </c>
      <c r="AJ116" s="2">
        <v>5</v>
      </c>
      <c r="AK116" s="2">
        <v>1</v>
      </c>
      <c r="AL116" s="2">
        <v>5</v>
      </c>
      <c r="AM116" s="2">
        <v>19</v>
      </c>
      <c r="AN116" s="2">
        <v>24</v>
      </c>
      <c r="AO116" s="2">
        <v>0</v>
      </c>
      <c r="AP116" s="2">
        <v>0</v>
      </c>
      <c r="AQ116" s="2">
        <v>4</v>
      </c>
      <c r="AR116" s="2">
        <v>0</v>
      </c>
      <c r="AS116" s="2">
        <v>1</v>
      </c>
      <c r="AT116" s="2">
        <v>0</v>
      </c>
      <c r="AU116" s="2">
        <v>2</v>
      </c>
      <c r="AV116" s="2">
        <v>0</v>
      </c>
      <c r="AW116" s="2">
        <v>0</v>
      </c>
      <c r="AX116" s="2">
        <v>0</v>
      </c>
      <c r="AY116" s="2">
        <v>0</v>
      </c>
      <c r="AZ116" s="2">
        <v>14</v>
      </c>
      <c r="BA116" s="2">
        <v>5</v>
      </c>
      <c r="BB116" s="2">
        <v>4</v>
      </c>
      <c r="BC116" s="2">
        <v>0</v>
      </c>
      <c r="BD116" s="2">
        <v>0</v>
      </c>
      <c r="BE116" s="2">
        <v>0</v>
      </c>
      <c r="BF116" s="2">
        <v>0</v>
      </c>
      <c r="BG116" s="2">
        <v>5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</row>
    <row r="117" spans="1:76" x14ac:dyDescent="0.25">
      <c r="A117" s="2" t="s">
        <v>228</v>
      </c>
      <c r="B117" s="2">
        <v>5317985</v>
      </c>
      <c r="C117" s="2" t="s">
        <v>229</v>
      </c>
      <c r="D117" s="2">
        <v>10031</v>
      </c>
      <c r="E117" s="3">
        <v>290</v>
      </c>
      <c r="F117" s="2">
        <v>9741</v>
      </c>
      <c r="G117" s="2">
        <v>9589</v>
      </c>
      <c r="H117" s="3">
        <v>9176</v>
      </c>
      <c r="I117" s="2">
        <v>81</v>
      </c>
      <c r="J117" s="2">
        <v>172</v>
      </c>
      <c r="K117" s="2">
        <v>130</v>
      </c>
      <c r="L117" s="2">
        <v>3</v>
      </c>
      <c r="M117" s="2">
        <v>27</v>
      </c>
      <c r="N117" s="2">
        <v>152</v>
      </c>
      <c r="O117" s="2">
        <v>132</v>
      </c>
      <c r="P117" s="2">
        <v>27</v>
      </c>
      <c r="Q117" s="2">
        <v>53</v>
      </c>
      <c r="R117" s="2">
        <v>24</v>
      </c>
      <c r="S117" s="2">
        <v>4</v>
      </c>
      <c r="T117" s="2">
        <v>18</v>
      </c>
      <c r="U117" s="2">
        <v>3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2</v>
      </c>
      <c r="AC117" s="2">
        <v>0</v>
      </c>
      <c r="AD117" s="2">
        <v>0</v>
      </c>
      <c r="AE117" s="2">
        <v>20</v>
      </c>
      <c r="AF117" s="2">
        <v>8</v>
      </c>
      <c r="AG117" s="2">
        <v>0</v>
      </c>
      <c r="AH117" s="2">
        <v>0</v>
      </c>
      <c r="AI117" s="2">
        <v>0</v>
      </c>
      <c r="AJ117" s="2">
        <v>2</v>
      </c>
      <c r="AK117" s="2">
        <v>0</v>
      </c>
      <c r="AL117" s="2">
        <v>1</v>
      </c>
      <c r="AM117" s="2">
        <v>0</v>
      </c>
      <c r="AN117" s="2">
        <v>4</v>
      </c>
      <c r="AO117" s="2">
        <v>0</v>
      </c>
      <c r="AP117" s="2">
        <v>0</v>
      </c>
      <c r="AQ117" s="2">
        <v>0</v>
      </c>
      <c r="AR117" s="2">
        <v>5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</row>
    <row r="118" spans="1:76" x14ac:dyDescent="0.25">
      <c r="A118" s="2" t="s">
        <v>230</v>
      </c>
      <c r="B118" s="2">
        <v>5318055</v>
      </c>
      <c r="C118" s="2" t="s">
        <v>231</v>
      </c>
      <c r="D118" s="2">
        <v>220</v>
      </c>
      <c r="E118" s="3">
        <v>13</v>
      </c>
      <c r="F118" s="2">
        <v>207</v>
      </c>
      <c r="G118" s="2">
        <v>204</v>
      </c>
      <c r="H118" s="3">
        <v>196</v>
      </c>
      <c r="I118" s="2">
        <v>0</v>
      </c>
      <c r="J118" s="2">
        <v>8</v>
      </c>
      <c r="K118" s="2">
        <v>0</v>
      </c>
      <c r="L118" s="2">
        <v>0</v>
      </c>
      <c r="M118" s="2">
        <v>0</v>
      </c>
      <c r="N118" s="2">
        <v>3</v>
      </c>
      <c r="O118" s="2">
        <v>3</v>
      </c>
      <c r="P118" s="2">
        <v>0</v>
      </c>
      <c r="Q118" s="2">
        <v>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</row>
    <row r="119" spans="1:76" x14ac:dyDescent="0.25">
      <c r="A119" s="2" t="s">
        <v>232</v>
      </c>
      <c r="B119" s="2">
        <v>5318195</v>
      </c>
      <c r="C119" s="2" t="s">
        <v>233</v>
      </c>
      <c r="D119" s="2">
        <v>1039</v>
      </c>
      <c r="E119" s="3">
        <v>30</v>
      </c>
      <c r="F119" s="2">
        <v>1009</v>
      </c>
      <c r="G119" s="2">
        <v>990</v>
      </c>
      <c r="H119" s="3">
        <v>967</v>
      </c>
      <c r="I119" s="2">
        <v>11</v>
      </c>
      <c r="J119" s="2">
        <v>8</v>
      </c>
      <c r="K119" s="2">
        <v>4</v>
      </c>
      <c r="L119" s="2">
        <v>0</v>
      </c>
      <c r="M119" s="2">
        <v>0</v>
      </c>
      <c r="N119" s="2">
        <v>19</v>
      </c>
      <c r="O119" s="2">
        <v>19</v>
      </c>
      <c r="P119" s="2">
        <v>0</v>
      </c>
      <c r="Q119" s="2">
        <v>13</v>
      </c>
      <c r="R119" s="2">
        <v>5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</row>
    <row r="120" spans="1:76" x14ac:dyDescent="0.25">
      <c r="A120" s="2" t="s">
        <v>234</v>
      </c>
      <c r="B120" s="2">
        <v>5318965</v>
      </c>
      <c r="C120" s="2" t="s">
        <v>235</v>
      </c>
      <c r="D120" s="2">
        <v>2452</v>
      </c>
      <c r="E120" s="3">
        <v>156</v>
      </c>
      <c r="F120" s="2">
        <v>2296</v>
      </c>
      <c r="G120" s="2">
        <v>2172</v>
      </c>
      <c r="H120" s="3">
        <v>1750</v>
      </c>
      <c r="I120" s="2">
        <v>201</v>
      </c>
      <c r="J120" s="2">
        <v>15</v>
      </c>
      <c r="K120" s="2">
        <v>179</v>
      </c>
      <c r="L120" s="2">
        <v>15</v>
      </c>
      <c r="M120" s="2">
        <v>12</v>
      </c>
      <c r="N120" s="2">
        <v>124</v>
      </c>
      <c r="O120" s="2">
        <v>113</v>
      </c>
      <c r="P120" s="2">
        <v>16</v>
      </c>
      <c r="Q120" s="2">
        <v>15</v>
      </c>
      <c r="R120" s="2">
        <v>49</v>
      </c>
      <c r="S120" s="2">
        <v>4</v>
      </c>
      <c r="T120" s="2">
        <v>10</v>
      </c>
      <c r="U120" s="2">
        <v>5</v>
      </c>
      <c r="V120" s="2">
        <v>7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6</v>
      </c>
      <c r="AC120" s="2">
        <v>0</v>
      </c>
      <c r="AD120" s="2">
        <v>0</v>
      </c>
      <c r="AE120" s="2">
        <v>11</v>
      </c>
      <c r="AF120" s="2">
        <v>5</v>
      </c>
      <c r="AG120" s="2">
        <v>1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2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</row>
    <row r="121" spans="1:76" x14ac:dyDescent="0.25">
      <c r="A121" s="2" t="s">
        <v>236</v>
      </c>
      <c r="B121" s="2">
        <v>5319035</v>
      </c>
      <c r="C121" s="2" t="s">
        <v>237</v>
      </c>
      <c r="D121" s="2">
        <v>4616</v>
      </c>
      <c r="E121" s="3">
        <v>172</v>
      </c>
      <c r="F121" s="2">
        <v>4444</v>
      </c>
      <c r="G121" s="2">
        <v>4351</v>
      </c>
      <c r="H121" s="3">
        <v>4218</v>
      </c>
      <c r="I121" s="2">
        <v>21</v>
      </c>
      <c r="J121" s="2">
        <v>17</v>
      </c>
      <c r="K121" s="2">
        <v>90</v>
      </c>
      <c r="L121" s="2">
        <v>2</v>
      </c>
      <c r="M121" s="2">
        <v>3</v>
      </c>
      <c r="N121" s="2">
        <v>93</v>
      </c>
      <c r="O121" s="2">
        <v>80</v>
      </c>
      <c r="P121" s="2">
        <v>11</v>
      </c>
      <c r="Q121" s="2">
        <v>29</v>
      </c>
      <c r="R121" s="2">
        <v>27</v>
      </c>
      <c r="S121" s="2">
        <v>0</v>
      </c>
      <c r="T121" s="2">
        <v>7</v>
      </c>
      <c r="U121" s="2">
        <v>0</v>
      </c>
      <c r="V121" s="2">
        <v>0</v>
      </c>
      <c r="W121" s="2">
        <v>0</v>
      </c>
      <c r="X121" s="2">
        <v>0</v>
      </c>
      <c r="Y121" s="2">
        <v>2</v>
      </c>
      <c r="Z121" s="2">
        <v>0</v>
      </c>
      <c r="AA121" s="2">
        <v>0</v>
      </c>
      <c r="AB121" s="2">
        <v>1</v>
      </c>
      <c r="AC121" s="2">
        <v>3</v>
      </c>
      <c r="AD121" s="2">
        <v>0</v>
      </c>
      <c r="AE121" s="2">
        <v>13</v>
      </c>
      <c r="AF121" s="2">
        <v>0</v>
      </c>
      <c r="AG121" s="2">
        <v>1</v>
      </c>
      <c r="AH121" s="2">
        <v>0</v>
      </c>
      <c r="AI121" s="2">
        <v>2</v>
      </c>
      <c r="AJ121" s="2">
        <v>1</v>
      </c>
      <c r="AK121" s="2">
        <v>0</v>
      </c>
      <c r="AL121" s="2">
        <v>1</v>
      </c>
      <c r="AM121" s="2">
        <v>7</v>
      </c>
      <c r="AN121" s="2">
        <v>0</v>
      </c>
      <c r="AO121" s="2">
        <v>0</v>
      </c>
      <c r="AP121" s="2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</row>
    <row r="122" spans="1:76" x14ac:dyDescent="0.25">
      <c r="A122" s="2" t="s">
        <v>238</v>
      </c>
      <c r="B122" s="2">
        <v>5319290</v>
      </c>
      <c r="C122" s="2" t="s">
        <v>239</v>
      </c>
      <c r="D122" s="2">
        <v>491</v>
      </c>
      <c r="E122" s="3">
        <v>5</v>
      </c>
      <c r="F122" s="2">
        <v>486</v>
      </c>
      <c r="G122" s="2">
        <v>476</v>
      </c>
      <c r="H122" s="3">
        <v>469</v>
      </c>
      <c r="I122" s="2">
        <v>0</v>
      </c>
      <c r="J122" s="2">
        <v>6</v>
      </c>
      <c r="K122" s="2">
        <v>0</v>
      </c>
      <c r="L122" s="2">
        <v>1</v>
      </c>
      <c r="M122" s="2">
        <v>0</v>
      </c>
      <c r="N122" s="2">
        <v>10</v>
      </c>
      <c r="O122" s="2">
        <v>10</v>
      </c>
      <c r="P122" s="2">
        <v>0</v>
      </c>
      <c r="Q122" s="2">
        <v>10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</row>
    <row r="123" spans="1:76" x14ac:dyDescent="0.25">
      <c r="A123" s="2" t="s">
        <v>240</v>
      </c>
      <c r="B123" s="2">
        <v>5319420</v>
      </c>
      <c r="C123" s="2" t="s">
        <v>241</v>
      </c>
      <c r="D123" s="2">
        <v>4558</v>
      </c>
      <c r="E123" s="3">
        <v>203</v>
      </c>
      <c r="F123" s="2">
        <v>4355</v>
      </c>
      <c r="G123" s="2">
        <v>4248</v>
      </c>
      <c r="H123" s="3">
        <v>3682</v>
      </c>
      <c r="I123" s="2">
        <v>74</v>
      </c>
      <c r="J123" s="2">
        <v>24</v>
      </c>
      <c r="K123" s="2">
        <v>437</v>
      </c>
      <c r="L123" s="2">
        <v>15</v>
      </c>
      <c r="M123" s="2">
        <v>16</v>
      </c>
      <c r="N123" s="2">
        <v>107</v>
      </c>
      <c r="O123" s="2">
        <v>100</v>
      </c>
      <c r="P123" s="2">
        <v>19</v>
      </c>
      <c r="Q123" s="2">
        <v>17</v>
      </c>
      <c r="R123" s="2">
        <v>43</v>
      </c>
      <c r="S123" s="2">
        <v>5</v>
      </c>
      <c r="T123" s="2">
        <v>10</v>
      </c>
      <c r="U123" s="2">
        <v>3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1</v>
      </c>
      <c r="AB123" s="2">
        <v>1</v>
      </c>
      <c r="AC123" s="2">
        <v>0</v>
      </c>
      <c r="AD123" s="2">
        <v>0</v>
      </c>
      <c r="AE123" s="2">
        <v>4</v>
      </c>
      <c r="AF123" s="2">
        <v>1</v>
      </c>
      <c r="AG123" s="2">
        <v>0</v>
      </c>
      <c r="AH123" s="2">
        <v>0</v>
      </c>
      <c r="AI123" s="2">
        <v>3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3</v>
      </c>
      <c r="BA123" s="2">
        <v>3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</row>
    <row r="124" spans="1:76" x14ac:dyDescent="0.25">
      <c r="A124" s="2" t="s">
        <v>242</v>
      </c>
      <c r="B124" s="2">
        <v>5319515</v>
      </c>
      <c r="C124" s="2" t="s">
        <v>243</v>
      </c>
      <c r="D124" s="2">
        <v>29308</v>
      </c>
      <c r="E124" s="3">
        <v>1116</v>
      </c>
      <c r="F124" s="2">
        <v>28192</v>
      </c>
      <c r="G124" s="2">
        <v>27065</v>
      </c>
      <c r="H124" s="3">
        <v>21028</v>
      </c>
      <c r="I124" s="2">
        <v>1342</v>
      </c>
      <c r="J124" s="2">
        <v>168</v>
      </c>
      <c r="K124" s="2">
        <v>4231</v>
      </c>
      <c r="L124" s="2">
        <v>189</v>
      </c>
      <c r="M124" s="2">
        <v>107</v>
      </c>
      <c r="N124" s="2">
        <v>1127</v>
      </c>
      <c r="O124" s="2">
        <v>1043</v>
      </c>
      <c r="P124" s="2">
        <v>154</v>
      </c>
      <c r="Q124" s="2">
        <v>174</v>
      </c>
      <c r="R124" s="2">
        <v>320</v>
      </c>
      <c r="S124" s="2">
        <v>36</v>
      </c>
      <c r="T124" s="2">
        <v>101</v>
      </c>
      <c r="U124" s="2">
        <v>14</v>
      </c>
      <c r="V124" s="2">
        <v>38</v>
      </c>
      <c r="W124" s="2">
        <v>7</v>
      </c>
      <c r="X124" s="2">
        <v>30</v>
      </c>
      <c r="Y124" s="2">
        <v>19</v>
      </c>
      <c r="Z124" s="2">
        <v>3</v>
      </c>
      <c r="AA124" s="2">
        <v>1</v>
      </c>
      <c r="AB124" s="2">
        <v>97</v>
      </c>
      <c r="AC124" s="2">
        <v>48</v>
      </c>
      <c r="AD124" s="2">
        <v>1</v>
      </c>
      <c r="AE124" s="2">
        <v>74</v>
      </c>
      <c r="AF124" s="2">
        <v>17</v>
      </c>
      <c r="AG124" s="2">
        <v>7</v>
      </c>
      <c r="AH124" s="2">
        <v>1</v>
      </c>
      <c r="AI124" s="2">
        <v>4</v>
      </c>
      <c r="AJ124" s="2">
        <v>8</v>
      </c>
      <c r="AK124" s="2">
        <v>0</v>
      </c>
      <c r="AL124" s="2">
        <v>1</v>
      </c>
      <c r="AM124" s="2">
        <v>23</v>
      </c>
      <c r="AN124" s="2">
        <v>5</v>
      </c>
      <c r="AO124" s="2">
        <v>1</v>
      </c>
      <c r="AP124" s="2">
        <v>2</v>
      </c>
      <c r="AQ124" s="2">
        <v>0</v>
      </c>
      <c r="AR124" s="2">
        <v>0</v>
      </c>
      <c r="AS124" s="2">
        <v>2</v>
      </c>
      <c r="AT124" s="2">
        <v>1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10</v>
      </c>
      <c r="BA124" s="2">
        <v>5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3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</row>
    <row r="125" spans="1:76" x14ac:dyDescent="0.25">
      <c r="A125" s="2" t="s">
        <v>244</v>
      </c>
      <c r="B125" s="2">
        <v>5319700</v>
      </c>
      <c r="C125" s="2" t="s">
        <v>245</v>
      </c>
      <c r="D125" s="2">
        <v>383</v>
      </c>
      <c r="E125" s="3">
        <v>35</v>
      </c>
      <c r="F125" s="2">
        <v>348</v>
      </c>
      <c r="G125" s="2">
        <v>345</v>
      </c>
      <c r="H125" s="3">
        <v>342</v>
      </c>
      <c r="I125" s="2">
        <v>0</v>
      </c>
      <c r="J125" s="2">
        <v>3</v>
      </c>
      <c r="K125" s="2">
        <v>0</v>
      </c>
      <c r="L125" s="2">
        <v>0</v>
      </c>
      <c r="M125" s="2">
        <v>0</v>
      </c>
      <c r="N125" s="2">
        <v>3</v>
      </c>
      <c r="O125" s="2">
        <v>3</v>
      </c>
      <c r="P125" s="2">
        <v>2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</row>
    <row r="126" spans="1:76" x14ac:dyDescent="0.25">
      <c r="A126" s="2" t="s">
        <v>246</v>
      </c>
      <c r="B126" s="2">
        <v>5319770</v>
      </c>
      <c r="C126" s="2" t="s">
        <v>247</v>
      </c>
      <c r="D126" s="2">
        <v>5116</v>
      </c>
      <c r="E126" s="3">
        <v>237</v>
      </c>
      <c r="F126" s="2">
        <v>4879</v>
      </c>
      <c r="G126" s="2">
        <v>4694</v>
      </c>
      <c r="H126" s="3">
        <v>4263</v>
      </c>
      <c r="I126" s="2">
        <v>86</v>
      </c>
      <c r="J126" s="2">
        <v>55</v>
      </c>
      <c r="K126" s="2">
        <v>215</v>
      </c>
      <c r="L126" s="2">
        <v>64</v>
      </c>
      <c r="M126" s="2">
        <v>11</v>
      </c>
      <c r="N126" s="2">
        <v>185</v>
      </c>
      <c r="O126" s="2">
        <v>163</v>
      </c>
      <c r="P126" s="2">
        <v>22</v>
      </c>
      <c r="Q126" s="2">
        <v>42</v>
      </c>
      <c r="R126" s="2">
        <v>58</v>
      </c>
      <c r="S126" s="2">
        <v>14</v>
      </c>
      <c r="T126" s="2">
        <v>6</v>
      </c>
      <c r="U126" s="2">
        <v>1</v>
      </c>
      <c r="V126" s="2">
        <v>11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6</v>
      </c>
      <c r="AC126" s="2">
        <v>2</v>
      </c>
      <c r="AD126" s="2">
        <v>0</v>
      </c>
      <c r="AE126" s="2">
        <v>20</v>
      </c>
      <c r="AF126" s="2">
        <v>4</v>
      </c>
      <c r="AG126" s="2">
        <v>0</v>
      </c>
      <c r="AH126" s="2">
        <v>0</v>
      </c>
      <c r="AI126" s="2">
        <v>0</v>
      </c>
      <c r="AJ126" s="2">
        <v>2</v>
      </c>
      <c r="AK126" s="2">
        <v>1</v>
      </c>
      <c r="AL126" s="2">
        <v>3</v>
      </c>
      <c r="AM126" s="2">
        <v>7</v>
      </c>
      <c r="AN126" s="2">
        <v>3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2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</row>
    <row r="127" spans="1:76" x14ac:dyDescent="0.25">
      <c r="A127" s="2" t="s">
        <v>248</v>
      </c>
      <c r="B127" s="2">
        <v>5319857</v>
      </c>
      <c r="C127" s="2" t="s">
        <v>249</v>
      </c>
      <c r="D127" s="2">
        <v>13264</v>
      </c>
      <c r="E127" s="3">
        <v>455</v>
      </c>
      <c r="F127" s="2">
        <v>12809</v>
      </c>
      <c r="G127" s="2">
        <v>12498</v>
      </c>
      <c r="H127" s="3">
        <v>11773</v>
      </c>
      <c r="I127" s="2">
        <v>185</v>
      </c>
      <c r="J127" s="2">
        <v>110</v>
      </c>
      <c r="K127" s="2">
        <v>399</v>
      </c>
      <c r="L127" s="2">
        <v>13</v>
      </c>
      <c r="M127" s="2">
        <v>18</v>
      </c>
      <c r="N127" s="2">
        <v>311</v>
      </c>
      <c r="O127" s="2">
        <v>295</v>
      </c>
      <c r="P127" s="2">
        <v>46</v>
      </c>
      <c r="Q127" s="2">
        <v>79</v>
      </c>
      <c r="R127" s="2">
        <v>108</v>
      </c>
      <c r="S127" s="2">
        <v>12</v>
      </c>
      <c r="T127" s="2">
        <v>19</v>
      </c>
      <c r="U127" s="2">
        <v>1</v>
      </c>
      <c r="V127" s="2">
        <v>3</v>
      </c>
      <c r="W127" s="2">
        <v>0</v>
      </c>
      <c r="X127" s="2">
        <v>6</v>
      </c>
      <c r="Y127" s="2">
        <v>0</v>
      </c>
      <c r="Z127" s="2">
        <v>1</v>
      </c>
      <c r="AA127" s="2">
        <v>1</v>
      </c>
      <c r="AB127" s="2">
        <v>17</v>
      </c>
      <c r="AC127" s="2">
        <v>2</v>
      </c>
      <c r="AD127" s="2">
        <v>0</v>
      </c>
      <c r="AE127" s="2">
        <v>15</v>
      </c>
      <c r="AF127" s="2">
        <v>1</v>
      </c>
      <c r="AG127" s="2">
        <v>1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12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</row>
    <row r="128" spans="1:76" x14ac:dyDescent="0.25">
      <c r="A128" s="2" t="s">
        <v>250</v>
      </c>
      <c r="B128" s="2">
        <v>5320155</v>
      </c>
      <c r="C128" s="2" t="s">
        <v>251</v>
      </c>
      <c r="D128" s="2">
        <v>5757</v>
      </c>
      <c r="E128" s="3">
        <v>694</v>
      </c>
      <c r="F128" s="2">
        <v>5063</v>
      </c>
      <c r="G128" s="2">
        <v>4971</v>
      </c>
      <c r="H128" s="3">
        <v>4861</v>
      </c>
      <c r="I128" s="2">
        <v>21</v>
      </c>
      <c r="J128" s="2">
        <v>50</v>
      </c>
      <c r="K128" s="2">
        <v>36</v>
      </c>
      <c r="L128" s="2">
        <v>2</v>
      </c>
      <c r="M128" s="2">
        <v>1</v>
      </c>
      <c r="N128" s="2">
        <v>92</v>
      </c>
      <c r="O128" s="2">
        <v>83</v>
      </c>
      <c r="P128" s="2">
        <v>9</v>
      </c>
      <c r="Q128" s="2">
        <v>40</v>
      </c>
      <c r="R128" s="2">
        <v>18</v>
      </c>
      <c r="S128" s="2">
        <v>4</v>
      </c>
      <c r="T128" s="2">
        <v>11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5</v>
      </c>
      <c r="AF128" s="2">
        <v>2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4</v>
      </c>
      <c r="BQ128" s="2">
        <v>4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</row>
    <row r="129" spans="1:76" x14ac:dyDescent="0.25">
      <c r="A129" s="2" t="s">
        <v>252</v>
      </c>
      <c r="B129" s="2">
        <v>5320190</v>
      </c>
      <c r="C129" s="2" t="s">
        <v>253</v>
      </c>
      <c r="D129" s="2">
        <v>13658</v>
      </c>
      <c r="E129" s="3">
        <v>1727</v>
      </c>
      <c r="F129" s="2">
        <v>11931</v>
      </c>
      <c r="G129" s="2">
        <v>11753</v>
      </c>
      <c r="H129" s="3">
        <v>11539</v>
      </c>
      <c r="I129" s="2">
        <v>19</v>
      </c>
      <c r="J129" s="2">
        <v>99</v>
      </c>
      <c r="K129" s="2">
        <v>74</v>
      </c>
      <c r="L129" s="2">
        <v>9</v>
      </c>
      <c r="M129" s="2">
        <v>13</v>
      </c>
      <c r="N129" s="2">
        <v>178</v>
      </c>
      <c r="O129" s="2">
        <v>171</v>
      </c>
      <c r="P129" s="2">
        <v>17</v>
      </c>
      <c r="Q129" s="2">
        <v>85</v>
      </c>
      <c r="R129" s="2">
        <v>30</v>
      </c>
      <c r="S129" s="2">
        <v>2</v>
      </c>
      <c r="T129" s="2">
        <v>32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</v>
      </c>
      <c r="AC129" s="2">
        <v>4</v>
      </c>
      <c r="AD129" s="2">
        <v>0</v>
      </c>
      <c r="AE129" s="2">
        <v>7</v>
      </c>
      <c r="AF129" s="2">
        <v>0</v>
      </c>
      <c r="AG129" s="2">
        <v>0</v>
      </c>
      <c r="AH129" s="2">
        <v>0</v>
      </c>
      <c r="AI129" s="2">
        <v>1</v>
      </c>
      <c r="AJ129" s="2">
        <v>2</v>
      </c>
      <c r="AK129" s="2">
        <v>0</v>
      </c>
      <c r="AL129" s="2">
        <v>4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</row>
    <row r="130" spans="1:76" x14ac:dyDescent="0.25">
      <c r="A130" s="2" t="s">
        <v>254</v>
      </c>
      <c r="B130" s="2">
        <v>5320260</v>
      </c>
      <c r="C130" s="2" t="s">
        <v>255</v>
      </c>
      <c r="D130" s="2">
        <v>2012</v>
      </c>
      <c r="E130" s="3">
        <v>93</v>
      </c>
      <c r="F130" s="2">
        <v>1919</v>
      </c>
      <c r="G130" s="2">
        <v>1859</v>
      </c>
      <c r="H130" s="3">
        <v>1808</v>
      </c>
      <c r="I130" s="2">
        <v>5</v>
      </c>
      <c r="J130" s="2">
        <v>15</v>
      </c>
      <c r="K130" s="2">
        <v>14</v>
      </c>
      <c r="L130" s="2">
        <v>12</v>
      </c>
      <c r="M130" s="2">
        <v>5</v>
      </c>
      <c r="N130" s="2">
        <v>60</v>
      </c>
      <c r="O130" s="2">
        <v>58</v>
      </c>
      <c r="P130" s="2">
        <v>3</v>
      </c>
      <c r="Q130" s="2">
        <v>38</v>
      </c>
      <c r="R130" s="2">
        <v>6</v>
      </c>
      <c r="S130" s="2">
        <v>2</v>
      </c>
      <c r="T130" s="2">
        <v>9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</row>
    <row r="131" spans="1:76" x14ac:dyDescent="0.25">
      <c r="A131" s="2" t="s">
        <v>256</v>
      </c>
      <c r="B131" s="2">
        <v>5320417</v>
      </c>
      <c r="C131" s="2" t="s">
        <v>257</v>
      </c>
      <c r="D131" s="2">
        <v>849</v>
      </c>
      <c r="E131" s="3">
        <v>27</v>
      </c>
      <c r="F131" s="2">
        <v>822</v>
      </c>
      <c r="G131" s="2">
        <v>786</v>
      </c>
      <c r="H131" s="3">
        <v>761</v>
      </c>
      <c r="I131" s="2">
        <v>3</v>
      </c>
      <c r="J131" s="2">
        <v>5</v>
      </c>
      <c r="K131" s="2">
        <v>16</v>
      </c>
      <c r="L131" s="2">
        <v>1</v>
      </c>
      <c r="M131" s="2">
        <v>0</v>
      </c>
      <c r="N131" s="2">
        <v>36</v>
      </c>
      <c r="O131" s="2">
        <v>34</v>
      </c>
      <c r="P131" s="2">
        <v>0</v>
      </c>
      <c r="Q131" s="2">
        <v>17</v>
      </c>
      <c r="R131" s="2">
        <v>13</v>
      </c>
      <c r="S131" s="2">
        <v>2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</row>
    <row r="132" spans="1:76" x14ac:dyDescent="0.25">
      <c r="A132" s="2" t="s">
        <v>258</v>
      </c>
      <c r="B132" s="2">
        <v>5320645</v>
      </c>
      <c r="C132" s="2" t="s">
        <v>259</v>
      </c>
      <c r="D132" s="2">
        <v>9089</v>
      </c>
      <c r="E132" s="3">
        <v>215</v>
      </c>
      <c r="F132" s="2">
        <v>8874</v>
      </c>
      <c r="G132" s="2">
        <v>8670</v>
      </c>
      <c r="H132" s="3">
        <v>8313</v>
      </c>
      <c r="I132" s="2">
        <v>45</v>
      </c>
      <c r="J132" s="2">
        <v>81</v>
      </c>
      <c r="K132" s="2">
        <v>203</v>
      </c>
      <c r="L132" s="2">
        <v>22</v>
      </c>
      <c r="M132" s="2">
        <v>6</v>
      </c>
      <c r="N132" s="2">
        <v>204</v>
      </c>
      <c r="O132" s="2">
        <v>186</v>
      </c>
      <c r="P132" s="2">
        <v>14</v>
      </c>
      <c r="Q132" s="2">
        <v>69</v>
      </c>
      <c r="R132" s="2">
        <v>60</v>
      </c>
      <c r="S132" s="2">
        <v>12</v>
      </c>
      <c r="T132" s="2">
        <v>20</v>
      </c>
      <c r="U132" s="2">
        <v>1</v>
      </c>
      <c r="V132" s="2">
        <v>6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2</v>
      </c>
      <c r="AC132" s="2">
        <v>1</v>
      </c>
      <c r="AD132" s="2">
        <v>0</v>
      </c>
      <c r="AE132" s="2">
        <v>16</v>
      </c>
      <c r="AF132" s="2">
        <v>2</v>
      </c>
      <c r="AG132" s="2">
        <v>3</v>
      </c>
      <c r="AH132" s="2">
        <v>0</v>
      </c>
      <c r="AI132" s="2">
        <v>1</v>
      </c>
      <c r="AJ132" s="2">
        <v>1</v>
      </c>
      <c r="AK132" s="2">
        <v>3</v>
      </c>
      <c r="AL132" s="2">
        <v>0</v>
      </c>
      <c r="AM132" s="2">
        <v>6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</row>
    <row r="133" spans="1:76" x14ac:dyDescent="0.25">
      <c r="A133" s="2" t="s">
        <v>260</v>
      </c>
      <c r="B133" s="2">
        <v>5320680</v>
      </c>
      <c r="C133" s="2" t="s">
        <v>261</v>
      </c>
      <c r="D133" s="2">
        <v>133</v>
      </c>
      <c r="E133" s="3">
        <v>1</v>
      </c>
      <c r="F133" s="2">
        <v>132</v>
      </c>
      <c r="G133" s="2">
        <v>131</v>
      </c>
      <c r="H133" s="3">
        <v>123</v>
      </c>
      <c r="I133" s="2">
        <v>0</v>
      </c>
      <c r="J133" s="2">
        <v>5</v>
      </c>
      <c r="K133" s="2">
        <v>3</v>
      </c>
      <c r="L133" s="2">
        <v>0</v>
      </c>
      <c r="M133" s="2">
        <v>0</v>
      </c>
      <c r="N133" s="2">
        <v>1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</row>
    <row r="134" spans="1:76" x14ac:dyDescent="0.25">
      <c r="A134" s="2" t="s">
        <v>262</v>
      </c>
      <c r="B134" s="2">
        <v>5320750</v>
      </c>
      <c r="C134" s="2" t="s">
        <v>263</v>
      </c>
      <c r="D134" s="2">
        <v>39515</v>
      </c>
      <c r="E134" s="3">
        <v>1312</v>
      </c>
      <c r="F134" s="2">
        <v>38203</v>
      </c>
      <c r="G134" s="2">
        <v>37160</v>
      </c>
      <c r="H134" s="3">
        <v>34012</v>
      </c>
      <c r="I134" s="2">
        <v>523</v>
      </c>
      <c r="J134" s="2">
        <v>290</v>
      </c>
      <c r="K134" s="2">
        <v>2177</v>
      </c>
      <c r="L134" s="2">
        <v>101</v>
      </c>
      <c r="M134" s="2">
        <v>57</v>
      </c>
      <c r="N134" s="2">
        <v>1043</v>
      </c>
      <c r="O134" s="2">
        <v>950</v>
      </c>
      <c r="P134" s="2">
        <v>117</v>
      </c>
      <c r="Q134" s="2">
        <v>244</v>
      </c>
      <c r="R134" s="2">
        <v>340</v>
      </c>
      <c r="S134" s="2">
        <v>42</v>
      </c>
      <c r="T134" s="2">
        <v>87</v>
      </c>
      <c r="U134" s="2">
        <v>11</v>
      </c>
      <c r="V134" s="2">
        <v>7</v>
      </c>
      <c r="W134" s="2">
        <v>8</v>
      </c>
      <c r="X134" s="2">
        <v>26</v>
      </c>
      <c r="Y134" s="2">
        <v>19</v>
      </c>
      <c r="Z134" s="2">
        <v>0</v>
      </c>
      <c r="AA134" s="2">
        <v>3</v>
      </c>
      <c r="AB134" s="2">
        <v>17</v>
      </c>
      <c r="AC134" s="2">
        <v>29</v>
      </c>
      <c r="AD134" s="2">
        <v>0</v>
      </c>
      <c r="AE134" s="2">
        <v>84</v>
      </c>
      <c r="AF134" s="2">
        <v>22</v>
      </c>
      <c r="AG134" s="2">
        <v>7</v>
      </c>
      <c r="AH134" s="2">
        <v>2</v>
      </c>
      <c r="AI134" s="2">
        <v>2</v>
      </c>
      <c r="AJ134" s="2">
        <v>16</v>
      </c>
      <c r="AK134" s="2">
        <v>4</v>
      </c>
      <c r="AL134" s="2">
        <v>4</v>
      </c>
      <c r="AM134" s="2">
        <v>21</v>
      </c>
      <c r="AN134" s="2">
        <v>4</v>
      </c>
      <c r="AO134" s="2">
        <v>1</v>
      </c>
      <c r="AP134" s="2">
        <v>0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8</v>
      </c>
      <c r="BA134" s="2">
        <v>2</v>
      </c>
      <c r="BB134" s="2">
        <v>1</v>
      </c>
      <c r="BC134" s="2">
        <v>0</v>
      </c>
      <c r="BD134" s="2">
        <v>1</v>
      </c>
      <c r="BE134" s="2">
        <v>0</v>
      </c>
      <c r="BF134" s="2">
        <v>0</v>
      </c>
      <c r="BG134" s="2">
        <v>2</v>
      </c>
      <c r="BH134" s="2">
        <v>0</v>
      </c>
      <c r="BI134" s="2">
        <v>0</v>
      </c>
      <c r="BJ134" s="2">
        <v>2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</row>
    <row r="135" spans="1:76" x14ac:dyDescent="0.25">
      <c r="A135" s="2" t="s">
        <v>264</v>
      </c>
      <c r="B135" s="2">
        <v>5320890</v>
      </c>
      <c r="C135" s="2" t="s">
        <v>265</v>
      </c>
      <c r="D135" s="2">
        <v>21</v>
      </c>
      <c r="E135" s="3">
        <v>0</v>
      </c>
      <c r="F135" s="2">
        <v>21</v>
      </c>
      <c r="G135" s="2">
        <v>21</v>
      </c>
      <c r="H135" s="3">
        <v>21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</row>
    <row r="136" spans="1:76" x14ac:dyDescent="0.25">
      <c r="A136" s="2" t="s">
        <v>266</v>
      </c>
      <c r="B136" s="2">
        <v>5321030</v>
      </c>
      <c r="C136" s="2" t="s">
        <v>267</v>
      </c>
      <c r="D136" s="2">
        <v>922</v>
      </c>
      <c r="E136" s="3">
        <v>17</v>
      </c>
      <c r="F136" s="2">
        <v>905</v>
      </c>
      <c r="G136" s="2">
        <v>885</v>
      </c>
      <c r="H136" s="3">
        <v>814</v>
      </c>
      <c r="I136" s="2">
        <v>0</v>
      </c>
      <c r="J136" s="2">
        <v>64</v>
      </c>
      <c r="K136" s="2">
        <v>6</v>
      </c>
      <c r="L136" s="2">
        <v>1</v>
      </c>
      <c r="M136" s="2">
        <v>0</v>
      </c>
      <c r="N136" s="2">
        <v>20</v>
      </c>
      <c r="O136" s="2">
        <v>18</v>
      </c>
      <c r="P136" s="2">
        <v>1</v>
      </c>
      <c r="Q136" s="2">
        <v>10</v>
      </c>
      <c r="R136" s="2">
        <v>4</v>
      </c>
      <c r="S136" s="2">
        <v>1</v>
      </c>
      <c r="T136" s="2">
        <v>2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2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1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</row>
    <row r="137" spans="1:76" x14ac:dyDescent="0.25">
      <c r="A137" s="2" t="s">
        <v>268</v>
      </c>
      <c r="B137" s="2">
        <v>5321205</v>
      </c>
      <c r="C137" s="2" t="s">
        <v>269</v>
      </c>
      <c r="D137" s="2">
        <v>15697</v>
      </c>
      <c r="E137" s="3">
        <v>743</v>
      </c>
      <c r="F137" s="2">
        <v>14954</v>
      </c>
      <c r="G137" s="2">
        <v>14154</v>
      </c>
      <c r="H137" s="3">
        <v>12283</v>
      </c>
      <c r="I137" s="2">
        <v>825</v>
      </c>
      <c r="J137" s="2">
        <v>184</v>
      </c>
      <c r="K137" s="2">
        <v>621</v>
      </c>
      <c r="L137" s="2">
        <v>205</v>
      </c>
      <c r="M137" s="2">
        <v>36</v>
      </c>
      <c r="N137" s="2">
        <v>800</v>
      </c>
      <c r="O137" s="2">
        <v>738</v>
      </c>
      <c r="P137" s="2">
        <v>124</v>
      </c>
      <c r="Q137" s="2">
        <v>170</v>
      </c>
      <c r="R137" s="2">
        <v>270</v>
      </c>
      <c r="S137" s="2">
        <v>42</v>
      </c>
      <c r="T137" s="2">
        <v>34</v>
      </c>
      <c r="U137" s="2">
        <v>13</v>
      </c>
      <c r="V137" s="2">
        <v>24</v>
      </c>
      <c r="W137" s="2">
        <v>2</v>
      </c>
      <c r="X137" s="2">
        <v>6</v>
      </c>
      <c r="Y137" s="2">
        <v>6</v>
      </c>
      <c r="Z137" s="2">
        <v>0</v>
      </c>
      <c r="AA137" s="2">
        <v>3</v>
      </c>
      <c r="AB137" s="2">
        <v>33</v>
      </c>
      <c r="AC137" s="2">
        <v>11</v>
      </c>
      <c r="AD137" s="2">
        <v>0</v>
      </c>
      <c r="AE137" s="2">
        <v>56</v>
      </c>
      <c r="AF137" s="2">
        <v>6</v>
      </c>
      <c r="AG137" s="2">
        <v>7</v>
      </c>
      <c r="AH137" s="2">
        <v>2</v>
      </c>
      <c r="AI137" s="2">
        <v>0</v>
      </c>
      <c r="AJ137" s="2">
        <v>8</v>
      </c>
      <c r="AK137" s="2">
        <v>3</v>
      </c>
      <c r="AL137" s="2">
        <v>2</v>
      </c>
      <c r="AM137" s="2">
        <v>14</v>
      </c>
      <c r="AN137" s="2">
        <v>6</v>
      </c>
      <c r="AO137" s="2">
        <v>0</v>
      </c>
      <c r="AP137" s="2">
        <v>0</v>
      </c>
      <c r="AQ137" s="2">
        <v>2</v>
      </c>
      <c r="AR137" s="2">
        <v>1</v>
      </c>
      <c r="AS137" s="2">
        <v>4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6</v>
      </c>
      <c r="BA137" s="2">
        <v>0</v>
      </c>
      <c r="BB137" s="2">
        <v>3</v>
      </c>
      <c r="BC137" s="2">
        <v>0</v>
      </c>
      <c r="BD137" s="2">
        <v>1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</row>
    <row r="138" spans="1:76" x14ac:dyDescent="0.25">
      <c r="A138" s="2" t="s">
        <v>270</v>
      </c>
      <c r="B138" s="2">
        <v>5321240</v>
      </c>
      <c r="C138" s="2" t="s">
        <v>271</v>
      </c>
      <c r="D138" s="2">
        <v>15414</v>
      </c>
      <c r="E138" s="3">
        <v>976</v>
      </c>
      <c r="F138" s="2">
        <v>14438</v>
      </c>
      <c r="G138" s="2">
        <v>14091</v>
      </c>
      <c r="H138" s="3">
        <v>13123</v>
      </c>
      <c r="I138" s="2">
        <v>175</v>
      </c>
      <c r="J138" s="2">
        <v>137</v>
      </c>
      <c r="K138" s="2">
        <v>617</v>
      </c>
      <c r="L138" s="2">
        <v>22</v>
      </c>
      <c r="M138" s="2">
        <v>17</v>
      </c>
      <c r="N138" s="2">
        <v>347</v>
      </c>
      <c r="O138" s="2">
        <v>328</v>
      </c>
      <c r="P138" s="2">
        <v>52</v>
      </c>
      <c r="Q138" s="2">
        <v>103</v>
      </c>
      <c r="R138" s="2">
        <v>101</v>
      </c>
      <c r="S138" s="2">
        <v>11</v>
      </c>
      <c r="T138" s="2">
        <v>27</v>
      </c>
      <c r="U138" s="2">
        <v>5</v>
      </c>
      <c r="V138" s="2">
        <v>5</v>
      </c>
      <c r="W138" s="2">
        <v>2</v>
      </c>
      <c r="X138" s="2">
        <v>2</v>
      </c>
      <c r="Y138" s="2">
        <v>10</v>
      </c>
      <c r="Z138" s="2">
        <v>0</v>
      </c>
      <c r="AA138" s="2">
        <v>0</v>
      </c>
      <c r="AB138" s="2">
        <v>6</v>
      </c>
      <c r="AC138" s="2">
        <v>4</v>
      </c>
      <c r="AD138" s="2">
        <v>0</v>
      </c>
      <c r="AE138" s="2">
        <v>18</v>
      </c>
      <c r="AF138" s="2">
        <v>5</v>
      </c>
      <c r="AG138" s="2">
        <v>2</v>
      </c>
      <c r="AH138" s="2">
        <v>0</v>
      </c>
      <c r="AI138" s="2">
        <v>3</v>
      </c>
      <c r="AJ138" s="2">
        <v>2</v>
      </c>
      <c r="AK138" s="2">
        <v>0</v>
      </c>
      <c r="AL138" s="2">
        <v>0</v>
      </c>
      <c r="AM138" s="2">
        <v>6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</row>
    <row r="139" spans="1:76" x14ac:dyDescent="0.25">
      <c r="A139" s="2" t="s">
        <v>272</v>
      </c>
      <c r="B139" s="2">
        <v>5321450</v>
      </c>
      <c r="C139" s="2" t="s">
        <v>273</v>
      </c>
      <c r="D139" s="2">
        <v>3049</v>
      </c>
      <c r="E139" s="3">
        <v>111</v>
      </c>
      <c r="F139" s="2">
        <v>2938</v>
      </c>
      <c r="G139" s="2">
        <v>2826</v>
      </c>
      <c r="H139" s="3">
        <v>2724</v>
      </c>
      <c r="I139" s="2">
        <v>18</v>
      </c>
      <c r="J139" s="2">
        <v>36</v>
      </c>
      <c r="K139" s="2">
        <v>39</v>
      </c>
      <c r="L139" s="2">
        <v>8</v>
      </c>
      <c r="M139" s="2">
        <v>1</v>
      </c>
      <c r="N139" s="2">
        <v>112</v>
      </c>
      <c r="O139" s="2">
        <v>108</v>
      </c>
      <c r="P139" s="2">
        <v>11</v>
      </c>
      <c r="Q139" s="2">
        <v>53</v>
      </c>
      <c r="R139" s="2">
        <v>11</v>
      </c>
      <c r="S139" s="2">
        <v>0</v>
      </c>
      <c r="T139" s="2">
        <v>23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0</v>
      </c>
      <c r="AB139" s="2">
        <v>1</v>
      </c>
      <c r="AC139" s="2">
        <v>8</v>
      </c>
      <c r="AD139" s="2">
        <v>0</v>
      </c>
      <c r="AE139" s="2">
        <v>3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1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</row>
    <row r="140" spans="1:76" x14ac:dyDescent="0.25">
      <c r="A140" s="2" t="s">
        <v>274</v>
      </c>
      <c r="B140" s="2">
        <v>5321485</v>
      </c>
      <c r="C140" s="2" t="s">
        <v>275</v>
      </c>
      <c r="D140" s="2">
        <v>267</v>
      </c>
      <c r="E140" s="3">
        <v>13</v>
      </c>
      <c r="F140" s="2">
        <v>254</v>
      </c>
      <c r="G140" s="2">
        <v>242</v>
      </c>
      <c r="H140" s="3">
        <v>142</v>
      </c>
      <c r="I140" s="2">
        <v>4</v>
      </c>
      <c r="J140" s="2">
        <v>95</v>
      </c>
      <c r="K140" s="2">
        <v>1</v>
      </c>
      <c r="L140" s="2">
        <v>0</v>
      </c>
      <c r="M140" s="2">
        <v>0</v>
      </c>
      <c r="N140" s="2">
        <v>12</v>
      </c>
      <c r="O140" s="2">
        <v>12</v>
      </c>
      <c r="P140" s="2">
        <v>0</v>
      </c>
      <c r="Q140" s="2">
        <v>10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</row>
    <row r="141" spans="1:76" x14ac:dyDescent="0.25">
      <c r="A141" s="2" t="s">
        <v>276</v>
      </c>
      <c r="B141" s="2">
        <v>5321730</v>
      </c>
      <c r="C141" s="2" t="s">
        <v>277</v>
      </c>
      <c r="D141" s="2">
        <v>621</v>
      </c>
      <c r="E141" s="3">
        <v>33</v>
      </c>
      <c r="F141" s="2">
        <v>588</v>
      </c>
      <c r="G141" s="2">
        <v>575</v>
      </c>
      <c r="H141" s="3">
        <v>511</v>
      </c>
      <c r="I141" s="2">
        <v>12</v>
      </c>
      <c r="J141" s="2">
        <v>2</v>
      </c>
      <c r="K141" s="2">
        <v>50</v>
      </c>
      <c r="L141" s="2">
        <v>0</v>
      </c>
      <c r="M141" s="2">
        <v>0</v>
      </c>
      <c r="N141" s="2">
        <v>13</v>
      </c>
      <c r="O141" s="2">
        <v>12</v>
      </c>
      <c r="P141" s="2">
        <v>0</v>
      </c>
      <c r="Q141" s="2">
        <v>4</v>
      </c>
      <c r="R141" s="2">
        <v>4</v>
      </c>
      <c r="S141" s="2">
        <v>2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1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</row>
    <row r="142" spans="1:76" x14ac:dyDescent="0.25">
      <c r="A142" s="2" t="s">
        <v>278</v>
      </c>
      <c r="B142" s="2">
        <v>5322010</v>
      </c>
      <c r="C142" s="2" t="s">
        <v>279</v>
      </c>
      <c r="D142" s="2">
        <v>957</v>
      </c>
      <c r="E142" s="3">
        <v>216</v>
      </c>
      <c r="F142" s="2">
        <v>741</v>
      </c>
      <c r="G142" s="2">
        <v>733</v>
      </c>
      <c r="H142" s="3">
        <v>712</v>
      </c>
      <c r="I142" s="2">
        <v>3</v>
      </c>
      <c r="J142" s="2">
        <v>14</v>
      </c>
      <c r="K142" s="2">
        <v>2</v>
      </c>
      <c r="L142" s="2">
        <v>0</v>
      </c>
      <c r="M142" s="2">
        <v>2</v>
      </c>
      <c r="N142" s="2">
        <v>8</v>
      </c>
      <c r="O142" s="2">
        <v>8</v>
      </c>
      <c r="P142" s="2">
        <v>0</v>
      </c>
      <c r="Q142" s="2">
        <v>4</v>
      </c>
      <c r="R142" s="2">
        <v>4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</row>
    <row r="143" spans="1:76" x14ac:dyDescent="0.25">
      <c r="A143" s="2" t="s">
        <v>280</v>
      </c>
      <c r="B143" s="2">
        <v>5322045</v>
      </c>
      <c r="C143" s="2" t="s">
        <v>281</v>
      </c>
      <c r="D143" s="2">
        <v>11116</v>
      </c>
      <c r="E143" s="3">
        <v>380</v>
      </c>
      <c r="F143" s="2">
        <v>10736</v>
      </c>
      <c r="G143" s="2">
        <v>10502</v>
      </c>
      <c r="H143" s="3">
        <v>10276</v>
      </c>
      <c r="I143" s="2">
        <v>31</v>
      </c>
      <c r="J143" s="2">
        <v>82</v>
      </c>
      <c r="K143" s="2">
        <v>86</v>
      </c>
      <c r="L143" s="2">
        <v>12</v>
      </c>
      <c r="M143" s="2">
        <v>15</v>
      </c>
      <c r="N143" s="2">
        <v>234</v>
      </c>
      <c r="O143" s="2">
        <v>215</v>
      </c>
      <c r="P143" s="2">
        <v>13</v>
      </c>
      <c r="Q143" s="2">
        <v>101</v>
      </c>
      <c r="R143" s="2">
        <v>51</v>
      </c>
      <c r="S143" s="2">
        <v>18</v>
      </c>
      <c r="T143" s="2">
        <v>23</v>
      </c>
      <c r="U143" s="2">
        <v>3</v>
      </c>
      <c r="V143" s="2">
        <v>1</v>
      </c>
      <c r="W143" s="2">
        <v>0</v>
      </c>
      <c r="X143" s="2">
        <v>0</v>
      </c>
      <c r="Y143" s="2">
        <v>3</v>
      </c>
      <c r="Z143" s="2">
        <v>0</v>
      </c>
      <c r="AA143" s="2">
        <v>0</v>
      </c>
      <c r="AB143" s="2">
        <v>2</v>
      </c>
      <c r="AC143" s="2">
        <v>0</v>
      </c>
      <c r="AD143" s="2">
        <v>0</v>
      </c>
      <c r="AE143" s="2">
        <v>18</v>
      </c>
      <c r="AF143" s="2">
        <v>5</v>
      </c>
      <c r="AG143" s="2">
        <v>1</v>
      </c>
      <c r="AH143" s="2">
        <v>2</v>
      </c>
      <c r="AI143" s="2">
        <v>0</v>
      </c>
      <c r="AJ143" s="2">
        <v>4</v>
      </c>
      <c r="AK143" s="2">
        <v>1</v>
      </c>
      <c r="AL143" s="2">
        <v>0</v>
      </c>
      <c r="AM143" s="2">
        <v>3</v>
      </c>
      <c r="AN143" s="2">
        <v>0</v>
      </c>
      <c r="AO143" s="2">
        <v>0</v>
      </c>
      <c r="AP143" s="2">
        <v>0</v>
      </c>
      <c r="AQ143" s="2">
        <v>2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</row>
    <row r="144" spans="1:76" x14ac:dyDescent="0.25">
      <c r="A144" s="2" t="s">
        <v>282</v>
      </c>
      <c r="B144" s="2">
        <v>5322080</v>
      </c>
      <c r="C144" s="2" t="s">
        <v>283</v>
      </c>
      <c r="D144" s="2">
        <v>6808</v>
      </c>
      <c r="E144" s="3">
        <v>701</v>
      </c>
      <c r="F144" s="2">
        <v>6107</v>
      </c>
      <c r="G144" s="2">
        <v>6005</v>
      </c>
      <c r="H144" s="3">
        <v>5865</v>
      </c>
      <c r="I144" s="2">
        <v>26</v>
      </c>
      <c r="J144" s="2">
        <v>48</v>
      </c>
      <c r="K144" s="2">
        <v>47</v>
      </c>
      <c r="L144" s="2">
        <v>8</v>
      </c>
      <c r="M144" s="2">
        <v>11</v>
      </c>
      <c r="N144" s="2">
        <v>102</v>
      </c>
      <c r="O144" s="2">
        <v>95</v>
      </c>
      <c r="P144" s="2">
        <v>6</v>
      </c>
      <c r="Q144" s="2">
        <v>49</v>
      </c>
      <c r="R144" s="2">
        <v>10</v>
      </c>
      <c r="S144" s="2">
        <v>4</v>
      </c>
      <c r="T144" s="2">
        <v>20</v>
      </c>
      <c r="U144" s="2">
        <v>0</v>
      </c>
      <c r="V144" s="2">
        <v>1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1</v>
      </c>
      <c r="AC144" s="2">
        <v>3</v>
      </c>
      <c r="AD144" s="2">
        <v>0</v>
      </c>
      <c r="AE144" s="2">
        <v>7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2</v>
      </c>
      <c r="AM144" s="2">
        <v>4</v>
      </c>
      <c r="AN144" s="2">
        <v>1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</row>
    <row r="145" spans="1:76" x14ac:dyDescent="0.25">
      <c r="A145" s="2" t="s">
        <v>284</v>
      </c>
      <c r="B145" s="2">
        <v>5322118</v>
      </c>
      <c r="C145" s="2" t="s">
        <v>285</v>
      </c>
      <c r="D145" s="2">
        <v>2723</v>
      </c>
      <c r="E145" s="3">
        <v>96</v>
      </c>
      <c r="F145" s="2">
        <v>2627</v>
      </c>
      <c r="G145" s="2">
        <v>2540</v>
      </c>
      <c r="H145" s="3">
        <v>2371</v>
      </c>
      <c r="I145" s="2">
        <v>58</v>
      </c>
      <c r="J145" s="2">
        <v>34</v>
      </c>
      <c r="K145" s="2">
        <v>58</v>
      </c>
      <c r="L145" s="2">
        <v>16</v>
      </c>
      <c r="M145" s="2">
        <v>3</v>
      </c>
      <c r="N145" s="2">
        <v>87</v>
      </c>
      <c r="O145" s="2">
        <v>86</v>
      </c>
      <c r="P145" s="2">
        <v>13</v>
      </c>
      <c r="Q145" s="2">
        <v>39</v>
      </c>
      <c r="R145" s="2">
        <v>18</v>
      </c>
      <c r="S145" s="2">
        <v>4</v>
      </c>
      <c r="T145" s="2">
        <v>8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2</v>
      </c>
      <c r="AB145" s="2">
        <v>0</v>
      </c>
      <c r="AC145" s="2">
        <v>2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</row>
    <row r="146" spans="1:76" x14ac:dyDescent="0.25">
      <c r="A146" s="2" t="s">
        <v>286</v>
      </c>
      <c r="B146" s="2">
        <v>5322150</v>
      </c>
      <c r="C146" s="2" t="s">
        <v>287</v>
      </c>
      <c r="D146" s="2">
        <v>400</v>
      </c>
      <c r="E146" s="3">
        <v>48</v>
      </c>
      <c r="F146" s="2">
        <v>352</v>
      </c>
      <c r="G146" s="2">
        <v>350</v>
      </c>
      <c r="H146" s="3">
        <v>346</v>
      </c>
      <c r="I146" s="2">
        <v>0</v>
      </c>
      <c r="J146" s="2">
        <v>4</v>
      </c>
      <c r="K146" s="2">
        <v>0</v>
      </c>
      <c r="L146" s="2">
        <v>0</v>
      </c>
      <c r="M146" s="2">
        <v>0</v>
      </c>
      <c r="N146" s="2">
        <v>2</v>
      </c>
      <c r="O146" s="2">
        <v>2</v>
      </c>
      <c r="P146" s="2">
        <v>0</v>
      </c>
      <c r="Q146" s="2">
        <v>1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</row>
    <row r="147" spans="1:76" x14ac:dyDescent="0.25">
      <c r="A147" s="2" t="s">
        <v>288</v>
      </c>
      <c r="B147" s="2">
        <v>5322255</v>
      </c>
      <c r="C147" s="2" t="s">
        <v>289</v>
      </c>
      <c r="D147" s="2">
        <v>3503</v>
      </c>
      <c r="E147" s="3">
        <v>81</v>
      </c>
      <c r="F147" s="2">
        <v>3422</v>
      </c>
      <c r="G147" s="2">
        <v>3336</v>
      </c>
      <c r="H147" s="3">
        <v>3002</v>
      </c>
      <c r="I147" s="2">
        <v>52</v>
      </c>
      <c r="J147" s="2">
        <v>30</v>
      </c>
      <c r="K147" s="2">
        <v>249</v>
      </c>
      <c r="L147" s="2">
        <v>2</v>
      </c>
      <c r="M147" s="2">
        <v>1</v>
      </c>
      <c r="N147" s="2">
        <v>86</v>
      </c>
      <c r="O147" s="2">
        <v>82</v>
      </c>
      <c r="P147" s="2">
        <v>9</v>
      </c>
      <c r="Q147" s="2">
        <v>31</v>
      </c>
      <c r="R147" s="2">
        <v>25</v>
      </c>
      <c r="S147" s="2">
        <v>3</v>
      </c>
      <c r="T147" s="2">
        <v>3</v>
      </c>
      <c r="U147" s="2">
        <v>0</v>
      </c>
      <c r="V147" s="2">
        <v>6</v>
      </c>
      <c r="W147" s="2">
        <v>2</v>
      </c>
      <c r="X147" s="2">
        <v>0</v>
      </c>
      <c r="Y147" s="2">
        <v>0</v>
      </c>
      <c r="Z147" s="2">
        <v>0</v>
      </c>
      <c r="AA147" s="2">
        <v>1</v>
      </c>
      <c r="AB147" s="2">
        <v>2</v>
      </c>
      <c r="AC147" s="2">
        <v>0</v>
      </c>
      <c r="AD147" s="2">
        <v>0</v>
      </c>
      <c r="AE147" s="2">
        <v>3</v>
      </c>
      <c r="AF147" s="2">
        <v>0</v>
      </c>
      <c r="AG147" s="2">
        <v>0</v>
      </c>
      <c r="AH147" s="2">
        <v>0</v>
      </c>
      <c r="AI147" s="2">
        <v>0</v>
      </c>
      <c r="AJ147" s="2">
        <v>3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</row>
    <row r="148" spans="1:76" x14ac:dyDescent="0.25">
      <c r="A148" s="2" t="s">
        <v>290</v>
      </c>
      <c r="B148" s="2">
        <v>5322640</v>
      </c>
      <c r="C148" s="2" t="s">
        <v>291</v>
      </c>
      <c r="D148" s="2">
        <v>91488</v>
      </c>
      <c r="E148" s="3">
        <v>6539</v>
      </c>
      <c r="F148" s="2">
        <v>84949</v>
      </c>
      <c r="G148" s="2">
        <v>81703</v>
      </c>
      <c r="H148" s="3">
        <v>71276</v>
      </c>
      <c r="I148" s="2">
        <v>2966</v>
      </c>
      <c r="J148" s="2">
        <v>1302</v>
      </c>
      <c r="K148" s="2">
        <v>5710</v>
      </c>
      <c r="L148" s="2">
        <v>299</v>
      </c>
      <c r="M148" s="2">
        <v>150</v>
      </c>
      <c r="N148" s="2">
        <v>3246</v>
      </c>
      <c r="O148" s="2">
        <v>3026</v>
      </c>
      <c r="P148" s="2">
        <v>507</v>
      </c>
      <c r="Q148" s="2">
        <v>774</v>
      </c>
      <c r="R148" s="2">
        <v>668</v>
      </c>
      <c r="S148" s="2">
        <v>98</v>
      </c>
      <c r="T148" s="2">
        <v>504</v>
      </c>
      <c r="U148" s="2">
        <v>48</v>
      </c>
      <c r="V148" s="2">
        <v>61</v>
      </c>
      <c r="W148" s="2">
        <v>9</v>
      </c>
      <c r="X148" s="2">
        <v>17</v>
      </c>
      <c r="Y148" s="2">
        <v>28</v>
      </c>
      <c r="Z148" s="2">
        <v>20</v>
      </c>
      <c r="AA148" s="2">
        <v>9</v>
      </c>
      <c r="AB148" s="2">
        <v>106</v>
      </c>
      <c r="AC148" s="2">
        <v>161</v>
      </c>
      <c r="AD148" s="2">
        <v>16</v>
      </c>
      <c r="AE148" s="2">
        <v>189</v>
      </c>
      <c r="AF148" s="2">
        <v>52</v>
      </c>
      <c r="AG148" s="2">
        <v>14</v>
      </c>
      <c r="AH148" s="2">
        <v>4</v>
      </c>
      <c r="AI148" s="2">
        <v>17</v>
      </c>
      <c r="AJ148" s="2">
        <v>33</v>
      </c>
      <c r="AK148" s="2">
        <v>8</v>
      </c>
      <c r="AL148" s="2">
        <v>4</v>
      </c>
      <c r="AM148" s="2">
        <v>37</v>
      </c>
      <c r="AN148" s="2">
        <v>10</v>
      </c>
      <c r="AO148" s="2">
        <v>2</v>
      </c>
      <c r="AP148" s="2">
        <v>1</v>
      </c>
      <c r="AQ148" s="2">
        <v>0</v>
      </c>
      <c r="AR148" s="2">
        <v>1</v>
      </c>
      <c r="AS148" s="2">
        <v>3</v>
      </c>
      <c r="AT148" s="2">
        <v>0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22</v>
      </c>
      <c r="BA148" s="2">
        <v>8</v>
      </c>
      <c r="BB148" s="2">
        <v>0</v>
      </c>
      <c r="BC148" s="2">
        <v>1</v>
      </c>
      <c r="BD148" s="2">
        <v>3</v>
      </c>
      <c r="BE148" s="2">
        <v>1</v>
      </c>
      <c r="BF148" s="2">
        <v>0</v>
      </c>
      <c r="BG148" s="2">
        <v>6</v>
      </c>
      <c r="BH148" s="2">
        <v>2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9</v>
      </c>
      <c r="BQ148" s="2">
        <v>9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</row>
    <row r="149" spans="1:76" x14ac:dyDescent="0.25">
      <c r="A149" s="2" t="s">
        <v>292</v>
      </c>
      <c r="B149" s="2">
        <v>5322745</v>
      </c>
      <c r="C149" s="2" t="s">
        <v>293</v>
      </c>
      <c r="D149" s="2">
        <v>2035</v>
      </c>
      <c r="E149" s="3">
        <v>373</v>
      </c>
      <c r="F149" s="2">
        <v>1662</v>
      </c>
      <c r="G149" s="2">
        <v>1621</v>
      </c>
      <c r="H149" s="3">
        <v>1555</v>
      </c>
      <c r="I149" s="2">
        <v>11</v>
      </c>
      <c r="J149" s="2">
        <v>33</v>
      </c>
      <c r="K149" s="2">
        <v>20</v>
      </c>
      <c r="L149" s="2">
        <v>0</v>
      </c>
      <c r="M149" s="2">
        <v>2</v>
      </c>
      <c r="N149" s="2">
        <v>41</v>
      </c>
      <c r="O149" s="2">
        <v>39</v>
      </c>
      <c r="P149" s="2">
        <v>2</v>
      </c>
      <c r="Q149" s="2">
        <v>16</v>
      </c>
      <c r="R149" s="2">
        <v>8</v>
      </c>
      <c r="S149" s="2">
        <v>0</v>
      </c>
      <c r="T149" s="2">
        <v>5</v>
      </c>
      <c r="U149" s="2">
        <v>6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1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</row>
    <row r="150" spans="1:76" x14ac:dyDescent="0.25">
      <c r="A150" s="2" t="s">
        <v>294</v>
      </c>
      <c r="B150" s="2">
        <v>5322955</v>
      </c>
      <c r="C150" s="2" t="s">
        <v>295</v>
      </c>
      <c r="D150" s="2">
        <v>4357</v>
      </c>
      <c r="E150" s="3">
        <v>371</v>
      </c>
      <c r="F150" s="2">
        <v>3986</v>
      </c>
      <c r="G150" s="2">
        <v>3810</v>
      </c>
      <c r="H150" s="3">
        <v>3271</v>
      </c>
      <c r="I150" s="2">
        <v>332</v>
      </c>
      <c r="J150" s="2">
        <v>19</v>
      </c>
      <c r="K150" s="2">
        <v>151</v>
      </c>
      <c r="L150" s="2">
        <v>16</v>
      </c>
      <c r="M150" s="2">
        <v>21</v>
      </c>
      <c r="N150" s="2">
        <v>176</v>
      </c>
      <c r="O150" s="2">
        <v>155</v>
      </c>
      <c r="P150" s="2">
        <v>30</v>
      </c>
      <c r="Q150" s="2">
        <v>17</v>
      </c>
      <c r="R150" s="2">
        <v>71</v>
      </c>
      <c r="S150" s="2">
        <v>7</v>
      </c>
      <c r="T150" s="2">
        <v>5</v>
      </c>
      <c r="U150" s="2">
        <v>1</v>
      </c>
      <c r="V150" s="2">
        <v>4</v>
      </c>
      <c r="W150" s="2">
        <v>1</v>
      </c>
      <c r="X150" s="2">
        <v>0</v>
      </c>
      <c r="Y150" s="2">
        <v>1</v>
      </c>
      <c r="Z150" s="2">
        <v>0</v>
      </c>
      <c r="AA150" s="2">
        <v>1</v>
      </c>
      <c r="AB150" s="2">
        <v>14</v>
      </c>
      <c r="AC150" s="2">
        <v>3</v>
      </c>
      <c r="AD150" s="2">
        <v>0</v>
      </c>
      <c r="AE150" s="2">
        <v>19</v>
      </c>
      <c r="AF150" s="2">
        <v>4</v>
      </c>
      <c r="AG150" s="2">
        <v>4</v>
      </c>
      <c r="AH150" s="2">
        <v>0</v>
      </c>
      <c r="AI150" s="2">
        <v>3</v>
      </c>
      <c r="AJ150" s="2">
        <v>2</v>
      </c>
      <c r="AK150" s="2">
        <v>0</v>
      </c>
      <c r="AL150" s="2">
        <v>0</v>
      </c>
      <c r="AM150" s="2">
        <v>4</v>
      </c>
      <c r="AN150" s="2">
        <v>0</v>
      </c>
      <c r="AO150" s="2">
        <v>1</v>
      </c>
      <c r="AP150" s="2">
        <v>0</v>
      </c>
      <c r="AQ150" s="2">
        <v>1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</row>
    <row r="151" spans="1:76" x14ac:dyDescent="0.25">
      <c r="A151" s="2" t="s">
        <v>296</v>
      </c>
      <c r="B151" s="2">
        <v>5322990</v>
      </c>
      <c r="C151" s="2" t="s">
        <v>297</v>
      </c>
      <c r="D151" s="2">
        <v>494</v>
      </c>
      <c r="E151" s="3">
        <v>12</v>
      </c>
      <c r="F151" s="2">
        <v>482</v>
      </c>
      <c r="G151" s="2">
        <v>474</v>
      </c>
      <c r="H151" s="3">
        <v>459</v>
      </c>
      <c r="I151" s="2">
        <v>4</v>
      </c>
      <c r="J151" s="2">
        <v>6</v>
      </c>
      <c r="K151" s="2">
        <v>1</v>
      </c>
      <c r="L151" s="2">
        <v>0</v>
      </c>
      <c r="M151" s="2">
        <v>4</v>
      </c>
      <c r="N151" s="2">
        <v>8</v>
      </c>
      <c r="O151" s="2">
        <v>8</v>
      </c>
      <c r="P151" s="2">
        <v>3</v>
      </c>
      <c r="Q151" s="2">
        <v>2</v>
      </c>
      <c r="R151" s="2">
        <v>1</v>
      </c>
      <c r="S151" s="2">
        <v>0</v>
      </c>
      <c r="T151" s="2">
        <v>1</v>
      </c>
      <c r="U151" s="2">
        <v>0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</row>
    <row r="152" spans="1:76" x14ac:dyDescent="0.25">
      <c r="A152" s="2" t="s">
        <v>298</v>
      </c>
      <c r="B152" s="2">
        <v>5323165</v>
      </c>
      <c r="C152" s="2" t="s">
        <v>299</v>
      </c>
      <c r="D152" s="2">
        <v>6764</v>
      </c>
      <c r="E152" s="3">
        <v>151</v>
      </c>
      <c r="F152" s="2">
        <v>6613</v>
      </c>
      <c r="G152" s="2">
        <v>6502</v>
      </c>
      <c r="H152" s="3">
        <v>6290</v>
      </c>
      <c r="I152" s="2">
        <v>34</v>
      </c>
      <c r="J152" s="2">
        <v>55</v>
      </c>
      <c r="K152" s="2">
        <v>106</v>
      </c>
      <c r="L152" s="2">
        <v>12</v>
      </c>
      <c r="M152" s="2">
        <v>5</v>
      </c>
      <c r="N152" s="2">
        <v>111</v>
      </c>
      <c r="O152" s="2">
        <v>96</v>
      </c>
      <c r="P152" s="2">
        <v>17</v>
      </c>
      <c r="Q152" s="2">
        <v>26</v>
      </c>
      <c r="R152" s="2">
        <v>30</v>
      </c>
      <c r="S152" s="2">
        <v>4</v>
      </c>
      <c r="T152" s="2">
        <v>14</v>
      </c>
      <c r="U152" s="2">
        <v>1</v>
      </c>
      <c r="V152" s="2">
        <v>0</v>
      </c>
      <c r="W152" s="2">
        <v>0</v>
      </c>
      <c r="X152" s="2">
        <v>1</v>
      </c>
      <c r="Y152" s="2">
        <v>1</v>
      </c>
      <c r="Z152" s="2">
        <v>0</v>
      </c>
      <c r="AA152" s="2">
        <v>0</v>
      </c>
      <c r="AB152" s="2">
        <v>1</v>
      </c>
      <c r="AC152" s="2">
        <v>1</v>
      </c>
      <c r="AD152" s="2">
        <v>0</v>
      </c>
      <c r="AE152" s="2">
        <v>15</v>
      </c>
      <c r="AF152" s="2">
        <v>3</v>
      </c>
      <c r="AG152" s="2">
        <v>0</v>
      </c>
      <c r="AH152" s="2">
        <v>0</v>
      </c>
      <c r="AI152" s="2">
        <v>4</v>
      </c>
      <c r="AJ152" s="2">
        <v>0</v>
      </c>
      <c r="AK152" s="2">
        <v>0</v>
      </c>
      <c r="AL152" s="2">
        <v>0</v>
      </c>
      <c r="AM152" s="2">
        <v>5</v>
      </c>
      <c r="AN152" s="2">
        <v>2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</row>
    <row r="153" spans="1:76" x14ac:dyDescent="0.25">
      <c r="A153" s="2" t="s">
        <v>300</v>
      </c>
      <c r="B153" s="2">
        <v>5323200</v>
      </c>
      <c r="C153" s="2" t="s">
        <v>301</v>
      </c>
      <c r="D153" s="2">
        <v>1638</v>
      </c>
      <c r="E153" s="3">
        <v>43</v>
      </c>
      <c r="F153" s="2">
        <v>1595</v>
      </c>
      <c r="G153" s="2">
        <v>1562</v>
      </c>
      <c r="H153" s="3">
        <v>1529</v>
      </c>
      <c r="I153" s="2">
        <v>4</v>
      </c>
      <c r="J153" s="2">
        <v>14</v>
      </c>
      <c r="K153" s="2">
        <v>12</v>
      </c>
      <c r="L153" s="2">
        <v>0</v>
      </c>
      <c r="M153" s="2">
        <v>3</v>
      </c>
      <c r="N153" s="2">
        <v>33</v>
      </c>
      <c r="O153" s="2">
        <v>33</v>
      </c>
      <c r="P153" s="2">
        <v>0</v>
      </c>
      <c r="Q153" s="2">
        <v>3</v>
      </c>
      <c r="R153" s="2">
        <v>9</v>
      </c>
      <c r="S153" s="2">
        <v>0</v>
      </c>
      <c r="T153" s="2">
        <v>21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</row>
    <row r="154" spans="1:76" x14ac:dyDescent="0.25">
      <c r="A154" s="2" t="s">
        <v>302</v>
      </c>
      <c r="B154" s="2">
        <v>5323340</v>
      </c>
      <c r="C154" s="2" t="s">
        <v>303</v>
      </c>
      <c r="D154" s="2">
        <v>153</v>
      </c>
      <c r="E154" s="3">
        <v>9</v>
      </c>
      <c r="F154" s="2">
        <v>144</v>
      </c>
      <c r="G154" s="2">
        <v>144</v>
      </c>
      <c r="H154" s="3">
        <v>141</v>
      </c>
      <c r="I154" s="2">
        <v>0</v>
      </c>
      <c r="J154" s="2">
        <v>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</row>
    <row r="155" spans="1:76" x14ac:dyDescent="0.25">
      <c r="A155" s="2" t="s">
        <v>304</v>
      </c>
      <c r="B155" s="2">
        <v>5323515</v>
      </c>
      <c r="C155" s="2" t="s">
        <v>305</v>
      </c>
      <c r="D155" s="2">
        <v>83259</v>
      </c>
      <c r="E155" s="3">
        <v>6266</v>
      </c>
      <c r="F155" s="2">
        <v>76993</v>
      </c>
      <c r="G155" s="2">
        <v>73292</v>
      </c>
      <c r="H155" s="3">
        <v>55050</v>
      </c>
      <c r="I155" s="2">
        <v>6439</v>
      </c>
      <c r="J155" s="2">
        <v>639</v>
      </c>
      <c r="K155" s="2">
        <v>10156</v>
      </c>
      <c r="L155" s="2">
        <v>840</v>
      </c>
      <c r="M155" s="2">
        <v>168</v>
      </c>
      <c r="N155" s="2">
        <v>3701</v>
      </c>
      <c r="O155" s="2">
        <v>3324</v>
      </c>
      <c r="P155" s="2">
        <v>705</v>
      </c>
      <c r="Q155" s="2">
        <v>526</v>
      </c>
      <c r="R155" s="2">
        <v>940</v>
      </c>
      <c r="S155" s="2">
        <v>133</v>
      </c>
      <c r="T155" s="2">
        <v>363</v>
      </c>
      <c r="U155" s="2">
        <v>108</v>
      </c>
      <c r="V155" s="2">
        <v>111</v>
      </c>
      <c r="W155" s="2">
        <v>28</v>
      </c>
      <c r="X155" s="2">
        <v>68</v>
      </c>
      <c r="Y155" s="2">
        <v>42</v>
      </c>
      <c r="Z155" s="2">
        <v>10</v>
      </c>
      <c r="AA155" s="2">
        <v>5</v>
      </c>
      <c r="AB155" s="2">
        <v>155</v>
      </c>
      <c r="AC155" s="2">
        <v>106</v>
      </c>
      <c r="AD155" s="2">
        <v>24</v>
      </c>
      <c r="AE155" s="2">
        <v>335</v>
      </c>
      <c r="AF155" s="2">
        <v>106</v>
      </c>
      <c r="AG155" s="2">
        <v>38</v>
      </c>
      <c r="AH155" s="2">
        <v>8</v>
      </c>
      <c r="AI155" s="2">
        <v>14</v>
      </c>
      <c r="AJ155" s="2">
        <v>30</v>
      </c>
      <c r="AK155" s="2">
        <v>2</v>
      </c>
      <c r="AL155" s="2">
        <v>8</v>
      </c>
      <c r="AM155" s="2">
        <v>76</v>
      </c>
      <c r="AN155" s="2">
        <v>22</v>
      </c>
      <c r="AO155" s="2">
        <v>1</v>
      </c>
      <c r="AP155" s="2">
        <v>8</v>
      </c>
      <c r="AQ155" s="2">
        <v>0</v>
      </c>
      <c r="AR155" s="2">
        <v>1</v>
      </c>
      <c r="AS155" s="2">
        <v>1</v>
      </c>
      <c r="AT155" s="2">
        <v>9</v>
      </c>
      <c r="AU155" s="2">
        <v>0</v>
      </c>
      <c r="AV155" s="2">
        <v>2</v>
      </c>
      <c r="AW155" s="2">
        <v>0</v>
      </c>
      <c r="AX155" s="2">
        <v>0</v>
      </c>
      <c r="AY155" s="2">
        <v>9</v>
      </c>
      <c r="AZ155" s="2">
        <v>33</v>
      </c>
      <c r="BA155" s="2">
        <v>14</v>
      </c>
      <c r="BB155" s="2">
        <v>0</v>
      </c>
      <c r="BC155" s="2">
        <v>9</v>
      </c>
      <c r="BD155" s="2">
        <v>3</v>
      </c>
      <c r="BE155" s="2">
        <v>0</v>
      </c>
      <c r="BF155" s="2">
        <v>0</v>
      </c>
      <c r="BG155" s="2">
        <v>2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4</v>
      </c>
      <c r="BO155" s="2">
        <v>0</v>
      </c>
      <c r="BP155" s="2">
        <v>8</v>
      </c>
      <c r="BQ155" s="2">
        <v>8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</row>
    <row r="156" spans="1:76" x14ac:dyDescent="0.25">
      <c r="A156" s="2" t="s">
        <v>306</v>
      </c>
      <c r="B156" s="2">
        <v>5323550</v>
      </c>
      <c r="C156" s="2" t="s">
        <v>307</v>
      </c>
      <c r="D156" s="2">
        <v>5683</v>
      </c>
      <c r="E156" s="3">
        <v>147</v>
      </c>
      <c r="F156" s="2">
        <v>5536</v>
      </c>
      <c r="G156" s="2">
        <v>5408</v>
      </c>
      <c r="H156" s="3">
        <v>5133</v>
      </c>
      <c r="I156" s="2">
        <v>70</v>
      </c>
      <c r="J156" s="2">
        <v>31</v>
      </c>
      <c r="K156" s="2">
        <v>168</v>
      </c>
      <c r="L156" s="2">
        <v>2</v>
      </c>
      <c r="M156" s="2">
        <v>4</v>
      </c>
      <c r="N156" s="2">
        <v>128</v>
      </c>
      <c r="O156" s="2">
        <v>123</v>
      </c>
      <c r="P156" s="2">
        <v>23</v>
      </c>
      <c r="Q156" s="2">
        <v>33</v>
      </c>
      <c r="R156" s="2">
        <v>43</v>
      </c>
      <c r="S156" s="2">
        <v>8</v>
      </c>
      <c r="T156" s="2">
        <v>6</v>
      </c>
      <c r="U156" s="2">
        <v>3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s="2">
        <v>0</v>
      </c>
      <c r="AB156" s="2">
        <v>6</v>
      </c>
      <c r="AC156" s="2">
        <v>0</v>
      </c>
      <c r="AD156" s="2">
        <v>0</v>
      </c>
      <c r="AE156" s="2">
        <v>5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5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</row>
    <row r="157" spans="1:76" x14ac:dyDescent="0.25">
      <c r="A157" s="2" t="s">
        <v>308</v>
      </c>
      <c r="B157" s="2">
        <v>5323620</v>
      </c>
      <c r="C157" s="2" t="s">
        <v>309</v>
      </c>
      <c r="D157" s="2">
        <v>8758</v>
      </c>
      <c r="E157" s="3">
        <v>790</v>
      </c>
      <c r="F157" s="2">
        <v>7968</v>
      </c>
      <c r="G157" s="2">
        <v>7714</v>
      </c>
      <c r="H157" s="3">
        <v>7195</v>
      </c>
      <c r="I157" s="2">
        <v>63</v>
      </c>
      <c r="J157" s="2">
        <v>210</v>
      </c>
      <c r="K157" s="2">
        <v>212</v>
      </c>
      <c r="L157" s="2">
        <v>22</v>
      </c>
      <c r="M157" s="2">
        <v>12</v>
      </c>
      <c r="N157" s="2">
        <v>254</v>
      </c>
      <c r="O157" s="2">
        <v>228</v>
      </c>
      <c r="P157" s="2">
        <v>19</v>
      </c>
      <c r="Q157" s="2">
        <v>86</v>
      </c>
      <c r="R157" s="2">
        <v>45</v>
      </c>
      <c r="S157" s="2">
        <v>4</v>
      </c>
      <c r="T157" s="2">
        <v>58</v>
      </c>
      <c r="U157" s="2">
        <v>1</v>
      </c>
      <c r="V157" s="2">
        <v>1</v>
      </c>
      <c r="W157" s="2">
        <v>0</v>
      </c>
      <c r="X157" s="2">
        <v>0</v>
      </c>
      <c r="Y157" s="2">
        <v>2</v>
      </c>
      <c r="Z157" s="2">
        <v>0</v>
      </c>
      <c r="AA157" s="2">
        <v>2</v>
      </c>
      <c r="AB157" s="2">
        <v>5</v>
      </c>
      <c r="AC157" s="2">
        <v>5</v>
      </c>
      <c r="AD157" s="2">
        <v>0</v>
      </c>
      <c r="AE157" s="2">
        <v>25</v>
      </c>
      <c r="AF157" s="2">
        <v>5</v>
      </c>
      <c r="AG157" s="2">
        <v>3</v>
      </c>
      <c r="AH157" s="2">
        <v>0</v>
      </c>
      <c r="AI157" s="2">
        <v>1</v>
      </c>
      <c r="AJ157" s="2">
        <v>1</v>
      </c>
      <c r="AK157" s="2">
        <v>5</v>
      </c>
      <c r="AL157" s="2">
        <v>3</v>
      </c>
      <c r="AM157" s="2">
        <v>2</v>
      </c>
      <c r="AN157" s="2">
        <v>3</v>
      </c>
      <c r="AO157" s="2">
        <v>0</v>
      </c>
      <c r="AP157" s="2">
        <v>0</v>
      </c>
      <c r="AQ157" s="2">
        <v>0</v>
      </c>
      <c r="AR157" s="2">
        <v>0</v>
      </c>
      <c r="AS157" s="2">
        <v>2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</row>
    <row r="158" spans="1:76" x14ac:dyDescent="0.25">
      <c r="A158" s="2" t="s">
        <v>310</v>
      </c>
      <c r="B158" s="2">
        <v>5323795</v>
      </c>
      <c r="C158" s="2" t="s">
        <v>311</v>
      </c>
      <c r="D158" s="2">
        <v>4784</v>
      </c>
      <c r="E158" s="3">
        <v>648</v>
      </c>
      <c r="F158" s="2">
        <v>4136</v>
      </c>
      <c r="G158" s="2">
        <v>3910</v>
      </c>
      <c r="H158" s="3">
        <v>3049</v>
      </c>
      <c r="I158" s="2">
        <v>312</v>
      </c>
      <c r="J158" s="2">
        <v>182</v>
      </c>
      <c r="K158" s="2">
        <v>302</v>
      </c>
      <c r="L158" s="2">
        <v>58</v>
      </c>
      <c r="M158" s="2">
        <v>7</v>
      </c>
      <c r="N158" s="2">
        <v>226</v>
      </c>
      <c r="O158" s="2">
        <v>206</v>
      </c>
      <c r="P158" s="2">
        <v>41</v>
      </c>
      <c r="Q158" s="2">
        <v>69</v>
      </c>
      <c r="R158" s="2">
        <v>37</v>
      </c>
      <c r="S158" s="2">
        <v>2</v>
      </c>
      <c r="T158" s="2">
        <v>15</v>
      </c>
      <c r="U158" s="2">
        <v>8</v>
      </c>
      <c r="V158" s="2">
        <v>9</v>
      </c>
      <c r="W158" s="2">
        <v>5</v>
      </c>
      <c r="X158" s="2">
        <v>2</v>
      </c>
      <c r="Y158" s="2">
        <v>1</v>
      </c>
      <c r="Z158" s="2">
        <v>0</v>
      </c>
      <c r="AA158" s="2">
        <v>1</v>
      </c>
      <c r="AB158" s="2">
        <v>1</v>
      </c>
      <c r="AC158" s="2">
        <v>14</v>
      </c>
      <c r="AD158" s="2">
        <v>1</v>
      </c>
      <c r="AE158" s="2">
        <v>19</v>
      </c>
      <c r="AF158" s="2">
        <v>8</v>
      </c>
      <c r="AG158" s="2">
        <v>4</v>
      </c>
      <c r="AH158" s="2">
        <v>1</v>
      </c>
      <c r="AI158" s="2">
        <v>0</v>
      </c>
      <c r="AJ158" s="2">
        <v>2</v>
      </c>
      <c r="AK158" s="2">
        <v>0</v>
      </c>
      <c r="AL158" s="2">
        <v>0</v>
      </c>
      <c r="AM158" s="2">
        <v>3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</row>
    <row r="159" spans="1:76" x14ac:dyDescent="0.25">
      <c r="A159" s="2" t="s">
        <v>312</v>
      </c>
      <c r="B159" s="2">
        <v>5323865</v>
      </c>
      <c r="C159" s="2" t="s">
        <v>313</v>
      </c>
      <c r="D159" s="2">
        <v>5770</v>
      </c>
      <c r="E159" s="3">
        <v>519</v>
      </c>
      <c r="F159" s="2">
        <v>5251</v>
      </c>
      <c r="G159" s="2">
        <v>5142</v>
      </c>
      <c r="H159" s="3">
        <v>5058</v>
      </c>
      <c r="I159" s="2">
        <v>2</v>
      </c>
      <c r="J159" s="2">
        <v>61</v>
      </c>
      <c r="K159" s="2">
        <v>14</v>
      </c>
      <c r="L159" s="2">
        <v>2</v>
      </c>
      <c r="M159" s="2">
        <v>5</v>
      </c>
      <c r="N159" s="2">
        <v>109</v>
      </c>
      <c r="O159" s="2">
        <v>106</v>
      </c>
      <c r="P159" s="2">
        <v>4</v>
      </c>
      <c r="Q159" s="2">
        <v>82</v>
      </c>
      <c r="R159" s="2">
        <v>9</v>
      </c>
      <c r="S159" s="2">
        <v>2</v>
      </c>
      <c r="T159" s="2">
        <v>8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3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2</v>
      </c>
      <c r="AM159" s="2">
        <v>1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</row>
    <row r="160" spans="1:76" x14ac:dyDescent="0.25">
      <c r="A160" s="2" t="s">
        <v>314</v>
      </c>
      <c r="B160" s="2">
        <v>5323970</v>
      </c>
      <c r="C160" s="2" t="s">
        <v>315</v>
      </c>
      <c r="D160" s="2">
        <v>5868</v>
      </c>
      <c r="E160" s="3">
        <v>158</v>
      </c>
      <c r="F160" s="2">
        <v>5710</v>
      </c>
      <c r="G160" s="2">
        <v>5562</v>
      </c>
      <c r="H160" s="3">
        <v>5048</v>
      </c>
      <c r="I160" s="2">
        <v>300</v>
      </c>
      <c r="J160" s="2">
        <v>27</v>
      </c>
      <c r="K160" s="2">
        <v>156</v>
      </c>
      <c r="L160" s="2">
        <v>30</v>
      </c>
      <c r="M160" s="2">
        <v>1</v>
      </c>
      <c r="N160" s="2">
        <v>148</v>
      </c>
      <c r="O160" s="2">
        <v>142</v>
      </c>
      <c r="P160" s="2">
        <v>34</v>
      </c>
      <c r="Q160" s="2">
        <v>32</v>
      </c>
      <c r="R160" s="2">
        <v>49</v>
      </c>
      <c r="S160" s="2">
        <v>5</v>
      </c>
      <c r="T160" s="2">
        <v>8</v>
      </c>
      <c r="U160" s="2">
        <v>4</v>
      </c>
      <c r="V160" s="2">
        <v>2</v>
      </c>
      <c r="W160" s="2">
        <v>0</v>
      </c>
      <c r="X160" s="2">
        <v>2</v>
      </c>
      <c r="Y160" s="2">
        <v>0</v>
      </c>
      <c r="Z160" s="2">
        <v>0</v>
      </c>
      <c r="AA160" s="2">
        <v>2</v>
      </c>
      <c r="AB160" s="2">
        <v>4</v>
      </c>
      <c r="AC160" s="2">
        <v>0</v>
      </c>
      <c r="AD160" s="2">
        <v>0</v>
      </c>
      <c r="AE160" s="2">
        <v>6</v>
      </c>
      <c r="AF160" s="2">
        <v>2</v>
      </c>
      <c r="AG160" s="2">
        <v>3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</row>
    <row r="161" spans="1:76" x14ac:dyDescent="0.25">
      <c r="A161" s="2" t="s">
        <v>316</v>
      </c>
      <c r="B161" s="2">
        <v>5324188</v>
      </c>
      <c r="C161" s="2" t="s">
        <v>317</v>
      </c>
      <c r="D161" s="2">
        <v>12207</v>
      </c>
      <c r="E161" s="3">
        <v>505</v>
      </c>
      <c r="F161" s="2">
        <v>11702</v>
      </c>
      <c r="G161" s="2">
        <v>11439</v>
      </c>
      <c r="H161" s="3">
        <v>10575</v>
      </c>
      <c r="I161" s="2">
        <v>195</v>
      </c>
      <c r="J161" s="2">
        <v>95</v>
      </c>
      <c r="K161" s="2">
        <v>482</v>
      </c>
      <c r="L161" s="2">
        <v>75</v>
      </c>
      <c r="M161" s="2">
        <v>17</v>
      </c>
      <c r="N161" s="2">
        <v>263</v>
      </c>
      <c r="O161" s="2">
        <v>251</v>
      </c>
      <c r="P161" s="2">
        <v>48</v>
      </c>
      <c r="Q161" s="2">
        <v>82</v>
      </c>
      <c r="R161" s="2">
        <v>62</v>
      </c>
      <c r="S161" s="2">
        <v>16</v>
      </c>
      <c r="T161" s="2">
        <v>20</v>
      </c>
      <c r="U161" s="2">
        <v>2</v>
      </c>
      <c r="V161" s="2">
        <v>2</v>
      </c>
      <c r="W161" s="2">
        <v>2</v>
      </c>
      <c r="X161" s="2">
        <v>0</v>
      </c>
      <c r="Y161" s="2">
        <v>1</v>
      </c>
      <c r="Z161" s="2">
        <v>0</v>
      </c>
      <c r="AA161" s="2">
        <v>1</v>
      </c>
      <c r="AB161" s="2">
        <v>13</v>
      </c>
      <c r="AC161" s="2">
        <v>2</v>
      </c>
      <c r="AD161" s="2">
        <v>0</v>
      </c>
      <c r="AE161" s="2">
        <v>12</v>
      </c>
      <c r="AF161" s="2">
        <v>1</v>
      </c>
      <c r="AG161" s="2">
        <v>2</v>
      </c>
      <c r="AH161" s="2">
        <v>0</v>
      </c>
      <c r="AI161" s="2">
        <v>2</v>
      </c>
      <c r="AJ161" s="2">
        <v>1</v>
      </c>
      <c r="AK161" s="2">
        <v>0</v>
      </c>
      <c r="AL161" s="2">
        <v>1</v>
      </c>
      <c r="AM161" s="2">
        <v>4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</row>
    <row r="162" spans="1:76" x14ac:dyDescent="0.25">
      <c r="A162" s="2" t="s">
        <v>318</v>
      </c>
      <c r="B162" s="2">
        <v>5324565</v>
      </c>
      <c r="C162" s="2" t="s">
        <v>319</v>
      </c>
      <c r="D162" s="2">
        <v>1961</v>
      </c>
      <c r="E162" s="3">
        <v>71</v>
      </c>
      <c r="F162" s="2">
        <v>1890</v>
      </c>
      <c r="G162" s="2">
        <v>1862</v>
      </c>
      <c r="H162" s="3">
        <v>1802</v>
      </c>
      <c r="I162" s="2">
        <v>1</v>
      </c>
      <c r="J162" s="2">
        <v>19</v>
      </c>
      <c r="K162" s="2">
        <v>30</v>
      </c>
      <c r="L162" s="2">
        <v>4</v>
      </c>
      <c r="M162" s="2">
        <v>6</v>
      </c>
      <c r="N162" s="2">
        <v>28</v>
      </c>
      <c r="O162" s="2">
        <v>20</v>
      </c>
      <c r="P162" s="2">
        <v>3</v>
      </c>
      <c r="Q162" s="2">
        <v>5</v>
      </c>
      <c r="R162" s="2">
        <v>6</v>
      </c>
      <c r="S162" s="2">
        <v>4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1</v>
      </c>
      <c r="AC162" s="2">
        <v>0</v>
      </c>
      <c r="AD162" s="2">
        <v>0</v>
      </c>
      <c r="AE162" s="2">
        <v>8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8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</row>
    <row r="163" spans="1:76" x14ac:dyDescent="0.25">
      <c r="A163" s="2" t="s">
        <v>320</v>
      </c>
      <c r="B163" s="2">
        <v>5324810</v>
      </c>
      <c r="C163" s="2" t="s">
        <v>321</v>
      </c>
      <c r="D163" s="2">
        <v>3120</v>
      </c>
      <c r="E163" s="3">
        <v>485</v>
      </c>
      <c r="F163" s="2">
        <v>2635</v>
      </c>
      <c r="G163" s="2">
        <v>2562</v>
      </c>
      <c r="H163" s="3">
        <v>2372</v>
      </c>
      <c r="I163" s="2">
        <v>13</v>
      </c>
      <c r="J163" s="2">
        <v>124</v>
      </c>
      <c r="K163" s="2">
        <v>47</v>
      </c>
      <c r="L163" s="2">
        <v>5</v>
      </c>
      <c r="M163" s="2">
        <v>1</v>
      </c>
      <c r="N163" s="2">
        <v>73</v>
      </c>
      <c r="O163" s="2">
        <v>71</v>
      </c>
      <c r="P163" s="2">
        <v>1</v>
      </c>
      <c r="Q163" s="2">
        <v>37</v>
      </c>
      <c r="R163" s="2">
        <v>13</v>
      </c>
      <c r="S163" s="2">
        <v>1</v>
      </c>
      <c r="T163" s="2">
        <v>14</v>
      </c>
      <c r="U163" s="2">
        <v>3</v>
      </c>
      <c r="V163" s="2">
        <v>1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2</v>
      </c>
      <c r="AF163" s="2">
        <v>2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</row>
    <row r="164" spans="1:76" x14ac:dyDescent="0.25">
      <c r="A164" s="2" t="s">
        <v>322</v>
      </c>
      <c r="B164" s="2">
        <v>5324915</v>
      </c>
      <c r="C164" s="2" t="s">
        <v>323</v>
      </c>
      <c r="D164" s="2">
        <v>19089</v>
      </c>
      <c r="E164" s="3">
        <v>2507</v>
      </c>
      <c r="F164" s="2">
        <v>16582</v>
      </c>
      <c r="G164" s="2">
        <v>15699</v>
      </c>
      <c r="H164" s="3">
        <v>10685</v>
      </c>
      <c r="I164" s="2">
        <v>3758</v>
      </c>
      <c r="J164" s="2">
        <v>222</v>
      </c>
      <c r="K164" s="2">
        <v>631</v>
      </c>
      <c r="L164" s="2">
        <v>332</v>
      </c>
      <c r="M164" s="2">
        <v>71</v>
      </c>
      <c r="N164" s="2">
        <v>883</v>
      </c>
      <c r="O164" s="2">
        <v>793</v>
      </c>
      <c r="P164" s="2">
        <v>213</v>
      </c>
      <c r="Q164" s="2">
        <v>103</v>
      </c>
      <c r="R164" s="2">
        <v>178</v>
      </c>
      <c r="S164" s="2">
        <v>49</v>
      </c>
      <c r="T164" s="2">
        <v>57</v>
      </c>
      <c r="U164" s="2">
        <v>35</v>
      </c>
      <c r="V164" s="2">
        <v>44</v>
      </c>
      <c r="W164" s="2">
        <v>19</v>
      </c>
      <c r="X164" s="2">
        <v>21</v>
      </c>
      <c r="Y164" s="2">
        <v>8</v>
      </c>
      <c r="Z164" s="2">
        <v>4</v>
      </c>
      <c r="AA164" s="2">
        <v>3</v>
      </c>
      <c r="AB164" s="2">
        <v>38</v>
      </c>
      <c r="AC164" s="2">
        <v>20</v>
      </c>
      <c r="AD164" s="2">
        <v>1</v>
      </c>
      <c r="AE164" s="2">
        <v>72</v>
      </c>
      <c r="AF164" s="2">
        <v>16</v>
      </c>
      <c r="AG164" s="2">
        <v>10</v>
      </c>
      <c r="AH164" s="2">
        <v>0</v>
      </c>
      <c r="AI164" s="2">
        <v>1</v>
      </c>
      <c r="AJ164" s="2">
        <v>2</v>
      </c>
      <c r="AK164" s="2">
        <v>3</v>
      </c>
      <c r="AL164" s="2">
        <v>2</v>
      </c>
      <c r="AM164" s="2">
        <v>16</v>
      </c>
      <c r="AN164" s="2">
        <v>2</v>
      </c>
      <c r="AO164" s="2">
        <v>1</v>
      </c>
      <c r="AP164" s="2">
        <v>4</v>
      </c>
      <c r="AQ164" s="2">
        <v>1</v>
      </c>
      <c r="AR164" s="2">
        <v>1</v>
      </c>
      <c r="AS164" s="2">
        <v>5</v>
      </c>
      <c r="AT164" s="2">
        <v>0</v>
      </c>
      <c r="AU164" s="2">
        <v>4</v>
      </c>
      <c r="AV164" s="2">
        <v>1</v>
      </c>
      <c r="AW164" s="2">
        <v>0</v>
      </c>
      <c r="AX164" s="2">
        <v>1</v>
      </c>
      <c r="AY164" s="2">
        <v>2</v>
      </c>
      <c r="AZ164" s="2">
        <v>17</v>
      </c>
      <c r="BA164" s="2">
        <v>5</v>
      </c>
      <c r="BB164" s="2">
        <v>2</v>
      </c>
      <c r="BC164" s="2">
        <v>1</v>
      </c>
      <c r="BD164" s="2">
        <v>3</v>
      </c>
      <c r="BE164" s="2">
        <v>0</v>
      </c>
      <c r="BF164" s="2">
        <v>0</v>
      </c>
      <c r="BG164" s="2">
        <v>3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2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</row>
    <row r="165" spans="1:76" x14ac:dyDescent="0.25">
      <c r="A165" s="2" t="s">
        <v>324</v>
      </c>
      <c r="B165" s="2">
        <v>5325370</v>
      </c>
      <c r="C165" s="2" t="s">
        <v>325</v>
      </c>
      <c r="D165" s="2">
        <v>2803</v>
      </c>
      <c r="E165" s="3">
        <v>52</v>
      </c>
      <c r="F165" s="2">
        <v>2751</v>
      </c>
      <c r="G165" s="2">
        <v>2694</v>
      </c>
      <c r="H165" s="3">
        <v>2604</v>
      </c>
      <c r="I165" s="2">
        <v>17</v>
      </c>
      <c r="J165" s="2">
        <v>20</v>
      </c>
      <c r="K165" s="2">
        <v>45</v>
      </c>
      <c r="L165" s="2">
        <v>4</v>
      </c>
      <c r="M165" s="2">
        <v>4</v>
      </c>
      <c r="N165" s="2">
        <v>57</v>
      </c>
      <c r="O165" s="2">
        <v>57</v>
      </c>
      <c r="P165" s="2">
        <v>4</v>
      </c>
      <c r="Q165" s="2">
        <v>22</v>
      </c>
      <c r="R165" s="2">
        <v>17</v>
      </c>
      <c r="S165" s="2">
        <v>4</v>
      </c>
      <c r="T165" s="2">
        <v>5</v>
      </c>
      <c r="U165" s="2">
        <v>0</v>
      </c>
      <c r="V165" s="2">
        <v>0</v>
      </c>
      <c r="W165" s="2">
        <v>0</v>
      </c>
      <c r="X165" s="2">
        <v>2</v>
      </c>
      <c r="Y165" s="2">
        <v>0</v>
      </c>
      <c r="Z165" s="2">
        <v>0</v>
      </c>
      <c r="AA165" s="2">
        <v>1</v>
      </c>
      <c r="AB165" s="2">
        <v>0</v>
      </c>
      <c r="AC165" s="2">
        <v>2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</row>
    <row r="166" spans="1:76" x14ac:dyDescent="0.25">
      <c r="A166" s="2" t="s">
        <v>326</v>
      </c>
      <c r="B166" s="2">
        <v>5325475</v>
      </c>
      <c r="C166" s="2" t="s">
        <v>327</v>
      </c>
      <c r="D166" s="2">
        <v>5758</v>
      </c>
      <c r="E166" s="3">
        <v>257</v>
      </c>
      <c r="F166" s="2">
        <v>5501</v>
      </c>
      <c r="G166" s="2">
        <v>5260</v>
      </c>
      <c r="H166" s="3">
        <v>4730</v>
      </c>
      <c r="I166" s="2">
        <v>178</v>
      </c>
      <c r="J166" s="2">
        <v>88</v>
      </c>
      <c r="K166" s="2">
        <v>208</v>
      </c>
      <c r="L166" s="2">
        <v>44</v>
      </c>
      <c r="M166" s="2">
        <v>12</v>
      </c>
      <c r="N166" s="2">
        <v>241</v>
      </c>
      <c r="O166" s="2">
        <v>225</v>
      </c>
      <c r="P166" s="2">
        <v>37</v>
      </c>
      <c r="Q166" s="2">
        <v>58</v>
      </c>
      <c r="R166" s="2">
        <v>86</v>
      </c>
      <c r="S166" s="2">
        <v>6</v>
      </c>
      <c r="T166" s="2">
        <v>17</v>
      </c>
      <c r="U166" s="2">
        <v>2</v>
      </c>
      <c r="V166" s="2">
        <v>5</v>
      </c>
      <c r="W166" s="2">
        <v>0</v>
      </c>
      <c r="X166" s="2">
        <v>2</v>
      </c>
      <c r="Y166" s="2">
        <v>0</v>
      </c>
      <c r="Z166" s="2">
        <v>0</v>
      </c>
      <c r="AA166" s="2">
        <v>0</v>
      </c>
      <c r="AB166" s="2">
        <v>10</v>
      </c>
      <c r="AC166" s="2">
        <v>2</v>
      </c>
      <c r="AD166" s="2">
        <v>0</v>
      </c>
      <c r="AE166" s="2">
        <v>14</v>
      </c>
      <c r="AF166" s="2">
        <v>0</v>
      </c>
      <c r="AG166" s="2">
        <v>2</v>
      </c>
      <c r="AH166" s="2">
        <v>0</v>
      </c>
      <c r="AI166" s="2">
        <v>1</v>
      </c>
      <c r="AJ166" s="2">
        <v>2</v>
      </c>
      <c r="AK166" s="2">
        <v>0</v>
      </c>
      <c r="AL166" s="2">
        <v>0</v>
      </c>
      <c r="AM166" s="2">
        <v>9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</row>
    <row r="167" spans="1:76" x14ac:dyDescent="0.25">
      <c r="A167" s="2" t="s">
        <v>328</v>
      </c>
      <c r="B167" s="2">
        <v>5325510</v>
      </c>
      <c r="C167" s="2" t="s">
        <v>329</v>
      </c>
      <c r="D167" s="2">
        <v>1313</v>
      </c>
      <c r="E167" s="3">
        <v>35</v>
      </c>
      <c r="F167" s="2">
        <v>1278</v>
      </c>
      <c r="G167" s="2">
        <v>1248</v>
      </c>
      <c r="H167" s="3">
        <v>1216</v>
      </c>
      <c r="I167" s="2">
        <v>4</v>
      </c>
      <c r="J167" s="2">
        <v>13</v>
      </c>
      <c r="K167" s="2">
        <v>11</v>
      </c>
      <c r="L167" s="2">
        <v>1</v>
      </c>
      <c r="M167" s="2">
        <v>3</v>
      </c>
      <c r="N167" s="2">
        <v>30</v>
      </c>
      <c r="O167" s="2">
        <v>30</v>
      </c>
      <c r="P167" s="2">
        <v>6</v>
      </c>
      <c r="Q167" s="2">
        <v>14</v>
      </c>
      <c r="R167" s="2">
        <v>6</v>
      </c>
      <c r="S167" s="2">
        <v>1</v>
      </c>
      <c r="T167" s="2">
        <v>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</row>
    <row r="168" spans="1:76" x14ac:dyDescent="0.25">
      <c r="A168" s="2" t="s">
        <v>330</v>
      </c>
      <c r="B168" s="2">
        <v>5325615</v>
      </c>
      <c r="C168" s="2" t="s">
        <v>331</v>
      </c>
      <c r="D168" s="2">
        <v>1989</v>
      </c>
      <c r="E168" s="3">
        <v>104</v>
      </c>
      <c r="F168" s="2">
        <v>1885</v>
      </c>
      <c r="G168" s="2">
        <v>1854</v>
      </c>
      <c r="H168" s="3">
        <v>1780</v>
      </c>
      <c r="I168" s="2">
        <v>13</v>
      </c>
      <c r="J168" s="2">
        <v>26</v>
      </c>
      <c r="K168" s="2">
        <v>28</v>
      </c>
      <c r="L168" s="2">
        <v>4</v>
      </c>
      <c r="M168" s="2">
        <v>3</v>
      </c>
      <c r="N168" s="2">
        <v>31</v>
      </c>
      <c r="O168" s="2">
        <v>31</v>
      </c>
      <c r="P168" s="2">
        <v>2</v>
      </c>
      <c r="Q168" s="2">
        <v>18</v>
      </c>
      <c r="R168" s="2">
        <v>2</v>
      </c>
      <c r="S168" s="2">
        <v>4</v>
      </c>
      <c r="T168" s="2">
        <v>4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</row>
    <row r="169" spans="1:76" x14ac:dyDescent="0.25">
      <c r="A169" s="2" t="s">
        <v>332</v>
      </c>
      <c r="B169" s="2">
        <v>5326140</v>
      </c>
      <c r="C169" s="2" t="s">
        <v>333</v>
      </c>
      <c r="D169" s="2">
        <v>641</v>
      </c>
      <c r="E169" s="3">
        <v>2</v>
      </c>
      <c r="F169" s="2">
        <v>639</v>
      </c>
      <c r="G169" s="2">
        <v>630</v>
      </c>
      <c r="H169" s="3">
        <v>625</v>
      </c>
      <c r="I169" s="2">
        <v>0</v>
      </c>
      <c r="J169" s="2">
        <v>3</v>
      </c>
      <c r="K169" s="2">
        <v>1</v>
      </c>
      <c r="L169" s="2">
        <v>0</v>
      </c>
      <c r="M169" s="2">
        <v>1</v>
      </c>
      <c r="N169" s="2">
        <v>9</v>
      </c>
      <c r="O169" s="2">
        <v>7</v>
      </c>
      <c r="P169" s="2">
        <v>0</v>
      </c>
      <c r="Q169" s="2">
        <v>2</v>
      </c>
      <c r="R169" s="2">
        <v>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2</v>
      </c>
      <c r="AB169" s="2">
        <v>0</v>
      </c>
      <c r="AC169" s="2">
        <v>0</v>
      </c>
      <c r="AD169" s="2">
        <v>0</v>
      </c>
      <c r="AE169" s="2">
        <v>2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2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</row>
    <row r="170" spans="1:76" x14ac:dyDescent="0.25">
      <c r="A170" s="2" t="s">
        <v>334</v>
      </c>
      <c r="B170" s="2">
        <v>5326245</v>
      </c>
      <c r="C170" s="2" t="s">
        <v>335</v>
      </c>
      <c r="D170" s="2">
        <v>1022</v>
      </c>
      <c r="E170" s="3">
        <v>55</v>
      </c>
      <c r="F170" s="2">
        <v>967</v>
      </c>
      <c r="G170" s="2">
        <v>953</v>
      </c>
      <c r="H170" s="3">
        <v>939</v>
      </c>
      <c r="I170" s="2">
        <v>0</v>
      </c>
      <c r="J170" s="2">
        <v>2</v>
      </c>
      <c r="K170" s="2">
        <v>11</v>
      </c>
      <c r="L170" s="2">
        <v>0</v>
      </c>
      <c r="M170" s="2">
        <v>1</v>
      </c>
      <c r="N170" s="2">
        <v>14</v>
      </c>
      <c r="O170" s="2">
        <v>12</v>
      </c>
      <c r="P170" s="2">
        <v>4</v>
      </c>
      <c r="Q170" s="2">
        <v>2</v>
      </c>
      <c r="R170" s="2">
        <v>4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2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1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</row>
    <row r="171" spans="1:76" x14ac:dyDescent="0.25">
      <c r="A171" s="2" t="s">
        <v>336</v>
      </c>
      <c r="B171" s="2">
        <v>5326420</v>
      </c>
      <c r="C171" s="2" t="s">
        <v>337</v>
      </c>
      <c r="D171" s="2">
        <v>2257</v>
      </c>
      <c r="E171" s="3">
        <v>57</v>
      </c>
      <c r="F171" s="2">
        <v>2200</v>
      </c>
      <c r="G171" s="2">
        <v>2175</v>
      </c>
      <c r="H171" s="3">
        <v>2127</v>
      </c>
      <c r="I171" s="2">
        <v>5</v>
      </c>
      <c r="J171" s="2">
        <v>19</v>
      </c>
      <c r="K171" s="2">
        <v>17</v>
      </c>
      <c r="L171" s="2">
        <v>1</v>
      </c>
      <c r="M171" s="2">
        <v>6</v>
      </c>
      <c r="N171" s="2">
        <v>25</v>
      </c>
      <c r="O171" s="2">
        <v>23</v>
      </c>
      <c r="P171" s="2">
        <v>3</v>
      </c>
      <c r="Q171" s="2">
        <v>3</v>
      </c>
      <c r="R171" s="2">
        <v>11</v>
      </c>
      <c r="S171" s="2">
        <v>3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</v>
      </c>
      <c r="AD171" s="2">
        <v>0</v>
      </c>
      <c r="AE171" s="2">
        <v>2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</v>
      </c>
      <c r="AM171" s="2">
        <v>1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</row>
    <row r="172" spans="1:76" x14ac:dyDescent="0.25">
      <c r="A172" s="2" t="s">
        <v>338</v>
      </c>
      <c r="B172" s="2">
        <v>5326455</v>
      </c>
      <c r="C172" s="2" t="s">
        <v>339</v>
      </c>
      <c r="D172" s="2">
        <v>528</v>
      </c>
      <c r="E172" s="3">
        <v>318</v>
      </c>
      <c r="F172" s="2">
        <v>210</v>
      </c>
      <c r="G172" s="2">
        <v>209</v>
      </c>
      <c r="H172" s="3">
        <v>207</v>
      </c>
      <c r="I172" s="2">
        <v>0</v>
      </c>
      <c r="J172" s="2">
        <v>0</v>
      </c>
      <c r="K172" s="2">
        <v>2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</row>
    <row r="173" spans="1:76" x14ac:dyDescent="0.25">
      <c r="A173" s="2" t="s">
        <v>340</v>
      </c>
      <c r="B173" s="2">
        <v>5326735</v>
      </c>
      <c r="C173" s="2" t="s">
        <v>341</v>
      </c>
      <c r="D173" s="2">
        <v>6465</v>
      </c>
      <c r="E173" s="3">
        <v>196</v>
      </c>
      <c r="F173" s="2">
        <v>6269</v>
      </c>
      <c r="G173" s="2">
        <v>6170</v>
      </c>
      <c r="H173" s="3">
        <v>5941</v>
      </c>
      <c r="I173" s="2">
        <v>70</v>
      </c>
      <c r="J173" s="2">
        <v>38</v>
      </c>
      <c r="K173" s="2">
        <v>99</v>
      </c>
      <c r="L173" s="2">
        <v>14</v>
      </c>
      <c r="M173" s="2">
        <v>8</v>
      </c>
      <c r="N173" s="2">
        <v>99</v>
      </c>
      <c r="O173" s="2">
        <v>94</v>
      </c>
      <c r="P173" s="2">
        <v>6</v>
      </c>
      <c r="Q173" s="2">
        <v>34</v>
      </c>
      <c r="R173" s="2">
        <v>30</v>
      </c>
      <c r="S173" s="2">
        <v>7</v>
      </c>
      <c r="T173" s="2">
        <v>12</v>
      </c>
      <c r="U173" s="2">
        <v>0</v>
      </c>
      <c r="V173" s="2">
        <v>0</v>
      </c>
      <c r="W173" s="2">
        <v>2</v>
      </c>
      <c r="X173" s="2">
        <v>0</v>
      </c>
      <c r="Y173" s="2">
        <v>1</v>
      </c>
      <c r="Z173" s="2">
        <v>0</v>
      </c>
      <c r="AA173" s="2">
        <v>0</v>
      </c>
      <c r="AB173" s="2">
        <v>1</v>
      </c>
      <c r="AC173" s="2">
        <v>1</v>
      </c>
      <c r="AD173" s="2">
        <v>0</v>
      </c>
      <c r="AE173" s="2">
        <v>5</v>
      </c>
      <c r="AF173" s="2">
        <v>2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2</v>
      </c>
      <c r="AM173" s="2">
        <v>1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</row>
    <row r="174" spans="1:76" x14ac:dyDescent="0.25">
      <c r="A174" s="2" t="s">
        <v>342</v>
      </c>
      <c r="B174" s="2">
        <v>5326875</v>
      </c>
      <c r="C174" s="2" t="s">
        <v>343</v>
      </c>
      <c r="D174" s="2">
        <v>90</v>
      </c>
      <c r="E174" s="3">
        <v>1</v>
      </c>
      <c r="F174" s="2">
        <v>89</v>
      </c>
      <c r="G174" s="2">
        <v>89</v>
      </c>
      <c r="H174" s="3">
        <v>89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</row>
    <row r="175" spans="1:76" x14ac:dyDescent="0.25">
      <c r="A175" s="2" t="s">
        <v>344</v>
      </c>
      <c r="B175" s="2">
        <v>5326945</v>
      </c>
      <c r="C175" s="2" t="s">
        <v>345</v>
      </c>
      <c r="D175" s="2">
        <v>2947</v>
      </c>
      <c r="E175" s="3">
        <v>246</v>
      </c>
      <c r="F175" s="2">
        <v>2701</v>
      </c>
      <c r="G175" s="2">
        <v>2649</v>
      </c>
      <c r="H175" s="3">
        <v>2613</v>
      </c>
      <c r="I175" s="2">
        <v>9</v>
      </c>
      <c r="J175" s="2">
        <v>14</v>
      </c>
      <c r="K175" s="2">
        <v>6</v>
      </c>
      <c r="L175" s="2">
        <v>3</v>
      </c>
      <c r="M175" s="2">
        <v>4</v>
      </c>
      <c r="N175" s="2">
        <v>52</v>
      </c>
      <c r="O175" s="2">
        <v>48</v>
      </c>
      <c r="P175" s="2">
        <v>2</v>
      </c>
      <c r="Q175" s="2">
        <v>31</v>
      </c>
      <c r="R175" s="2">
        <v>8</v>
      </c>
      <c r="S175" s="2">
        <v>0</v>
      </c>
      <c r="T175" s="2">
        <v>7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4</v>
      </c>
      <c r="AF175" s="2">
        <v>2</v>
      </c>
      <c r="AG175" s="2">
        <v>0</v>
      </c>
      <c r="AH175" s="2">
        <v>0</v>
      </c>
      <c r="AI175" s="2">
        <v>1</v>
      </c>
      <c r="AJ175" s="2">
        <v>0</v>
      </c>
      <c r="AK175" s="2">
        <v>0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</row>
    <row r="176" spans="1:76" x14ac:dyDescent="0.25">
      <c r="A176" s="2" t="s">
        <v>346</v>
      </c>
      <c r="B176" s="2">
        <v>5327365</v>
      </c>
      <c r="C176" s="2" t="s">
        <v>347</v>
      </c>
      <c r="D176" s="2">
        <v>2014</v>
      </c>
      <c r="E176" s="3">
        <v>66</v>
      </c>
      <c r="F176" s="2">
        <v>1948</v>
      </c>
      <c r="G176" s="2">
        <v>1878</v>
      </c>
      <c r="H176" s="3">
        <v>1812</v>
      </c>
      <c r="I176" s="2">
        <v>8</v>
      </c>
      <c r="J176" s="2">
        <v>11</v>
      </c>
      <c r="K176" s="2">
        <v>26</v>
      </c>
      <c r="L176" s="2">
        <v>8</v>
      </c>
      <c r="M176" s="2">
        <v>13</v>
      </c>
      <c r="N176" s="2">
        <v>70</v>
      </c>
      <c r="O176" s="2">
        <v>61</v>
      </c>
      <c r="P176" s="2">
        <v>4</v>
      </c>
      <c r="Q176" s="2">
        <v>24</v>
      </c>
      <c r="R176" s="2">
        <v>21</v>
      </c>
      <c r="S176" s="2">
        <v>6</v>
      </c>
      <c r="T176" s="2">
        <v>5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0</v>
      </c>
      <c r="AD176" s="2">
        <v>0</v>
      </c>
      <c r="AE176" s="2">
        <v>9</v>
      </c>
      <c r="AF176" s="2">
        <v>2</v>
      </c>
      <c r="AG176" s="2">
        <v>0</v>
      </c>
      <c r="AH176" s="2">
        <v>0</v>
      </c>
      <c r="AI176" s="2">
        <v>0</v>
      </c>
      <c r="AJ176" s="2">
        <v>4</v>
      </c>
      <c r="AK176" s="2">
        <v>0</v>
      </c>
      <c r="AL176" s="2">
        <v>0</v>
      </c>
      <c r="AM176" s="2">
        <v>0</v>
      </c>
      <c r="AN176" s="2">
        <v>3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</row>
    <row r="177" spans="1:76" x14ac:dyDescent="0.25">
      <c r="A177" s="2" t="s">
        <v>348</v>
      </c>
      <c r="B177" s="2">
        <v>5327435</v>
      </c>
      <c r="C177" s="2" t="s">
        <v>349</v>
      </c>
      <c r="D177" s="2">
        <v>3760</v>
      </c>
      <c r="E177" s="3">
        <v>220</v>
      </c>
      <c r="F177" s="2">
        <v>3540</v>
      </c>
      <c r="G177" s="2">
        <v>3450</v>
      </c>
      <c r="H177" s="3">
        <v>3223</v>
      </c>
      <c r="I177" s="2">
        <v>8</v>
      </c>
      <c r="J177" s="2">
        <v>171</v>
      </c>
      <c r="K177" s="2">
        <v>27</v>
      </c>
      <c r="L177" s="2">
        <v>10</v>
      </c>
      <c r="M177" s="2">
        <v>11</v>
      </c>
      <c r="N177" s="2">
        <v>90</v>
      </c>
      <c r="O177" s="2">
        <v>81</v>
      </c>
      <c r="P177" s="2">
        <v>8</v>
      </c>
      <c r="Q177" s="2">
        <v>45</v>
      </c>
      <c r="R177" s="2">
        <v>9</v>
      </c>
      <c r="S177" s="2">
        <v>4</v>
      </c>
      <c r="T177" s="2">
        <v>12</v>
      </c>
      <c r="U177" s="2">
        <v>0</v>
      </c>
      <c r="V177" s="2">
        <v>1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1</v>
      </c>
      <c r="AC177" s="2">
        <v>0</v>
      </c>
      <c r="AD177" s="2">
        <v>0</v>
      </c>
      <c r="AE177" s="2">
        <v>8</v>
      </c>
      <c r="AF177" s="2">
        <v>1</v>
      </c>
      <c r="AG177" s="2">
        <v>5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1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</row>
    <row r="178" spans="1:76" x14ac:dyDescent="0.25">
      <c r="A178" s="2" t="s">
        <v>350</v>
      </c>
      <c r="B178" s="2">
        <v>5327785</v>
      </c>
      <c r="C178" s="2" t="s">
        <v>351</v>
      </c>
      <c r="D178" s="2">
        <v>8739</v>
      </c>
      <c r="E178" s="3">
        <v>246</v>
      </c>
      <c r="F178" s="2">
        <v>8493</v>
      </c>
      <c r="G178" s="2">
        <v>8189</v>
      </c>
      <c r="H178" s="3">
        <v>7748</v>
      </c>
      <c r="I178" s="2">
        <v>111</v>
      </c>
      <c r="J178" s="2">
        <v>101</v>
      </c>
      <c r="K178" s="2">
        <v>156</v>
      </c>
      <c r="L178" s="2">
        <v>44</v>
      </c>
      <c r="M178" s="2">
        <v>29</v>
      </c>
      <c r="N178" s="2">
        <v>304</v>
      </c>
      <c r="O178" s="2">
        <v>285</v>
      </c>
      <c r="P178" s="2">
        <v>41</v>
      </c>
      <c r="Q178" s="2">
        <v>100</v>
      </c>
      <c r="R178" s="2">
        <v>75</v>
      </c>
      <c r="S178" s="2">
        <v>14</v>
      </c>
      <c r="T178" s="2">
        <v>22</v>
      </c>
      <c r="U178" s="2">
        <v>6</v>
      </c>
      <c r="V178" s="2">
        <v>8</v>
      </c>
      <c r="W178" s="2">
        <v>0</v>
      </c>
      <c r="X178" s="2">
        <v>0</v>
      </c>
      <c r="Y178" s="2">
        <v>8</v>
      </c>
      <c r="Z178" s="2">
        <v>0</v>
      </c>
      <c r="AA178" s="2">
        <v>1</v>
      </c>
      <c r="AB178" s="2">
        <v>9</v>
      </c>
      <c r="AC178" s="2">
        <v>1</v>
      </c>
      <c r="AD178" s="2">
        <v>0</v>
      </c>
      <c r="AE178" s="2">
        <v>18</v>
      </c>
      <c r="AF178" s="2">
        <v>5</v>
      </c>
      <c r="AG178" s="2">
        <v>1</v>
      </c>
      <c r="AH178" s="2">
        <v>0</v>
      </c>
      <c r="AI178" s="2">
        <v>1</v>
      </c>
      <c r="AJ178" s="2">
        <v>1</v>
      </c>
      <c r="AK178" s="2">
        <v>0</v>
      </c>
      <c r="AL178" s="2">
        <v>1</v>
      </c>
      <c r="AM178" s="2">
        <v>2</v>
      </c>
      <c r="AN178" s="2">
        <v>6</v>
      </c>
      <c r="AO178" s="2">
        <v>0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1</v>
      </c>
      <c r="BA178" s="2">
        <v>0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</row>
    <row r="179" spans="1:76" x14ac:dyDescent="0.25">
      <c r="A179" s="2" t="s">
        <v>352</v>
      </c>
      <c r="B179" s="2">
        <v>5327855</v>
      </c>
      <c r="C179" s="2" t="s">
        <v>353</v>
      </c>
      <c r="D179" s="2">
        <v>897</v>
      </c>
      <c r="E179" s="3">
        <v>44</v>
      </c>
      <c r="F179" s="2">
        <v>853</v>
      </c>
      <c r="G179" s="2">
        <v>844</v>
      </c>
      <c r="H179" s="3">
        <v>716</v>
      </c>
      <c r="I179" s="2">
        <v>9</v>
      </c>
      <c r="J179" s="2">
        <v>107</v>
      </c>
      <c r="K179" s="2">
        <v>12</v>
      </c>
      <c r="L179" s="2">
        <v>0</v>
      </c>
      <c r="M179" s="2">
        <v>0</v>
      </c>
      <c r="N179" s="2">
        <v>9</v>
      </c>
      <c r="O179" s="2">
        <v>9</v>
      </c>
      <c r="P179" s="2">
        <v>1</v>
      </c>
      <c r="Q179" s="2">
        <v>5</v>
      </c>
      <c r="R179" s="2">
        <v>1</v>
      </c>
      <c r="S179" s="2">
        <v>0</v>
      </c>
      <c r="T179" s="2">
        <v>2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</row>
    <row r="180" spans="1:76" x14ac:dyDescent="0.25">
      <c r="A180" s="2" t="s">
        <v>354</v>
      </c>
      <c r="B180" s="2">
        <v>5327890</v>
      </c>
      <c r="C180" s="2" t="s">
        <v>355</v>
      </c>
      <c r="D180" s="2">
        <v>1948</v>
      </c>
      <c r="E180" s="3">
        <v>198</v>
      </c>
      <c r="F180" s="2">
        <v>1750</v>
      </c>
      <c r="G180" s="2">
        <v>1699</v>
      </c>
      <c r="H180" s="3">
        <v>1663</v>
      </c>
      <c r="I180" s="2">
        <v>5</v>
      </c>
      <c r="J180" s="2">
        <v>20</v>
      </c>
      <c r="K180" s="2">
        <v>6</v>
      </c>
      <c r="L180" s="2">
        <v>2</v>
      </c>
      <c r="M180" s="2">
        <v>3</v>
      </c>
      <c r="N180" s="2">
        <v>51</v>
      </c>
      <c r="O180" s="2">
        <v>47</v>
      </c>
      <c r="P180" s="2">
        <v>3</v>
      </c>
      <c r="Q180" s="2">
        <v>34</v>
      </c>
      <c r="R180" s="2">
        <v>3</v>
      </c>
      <c r="S180" s="2">
        <v>0</v>
      </c>
      <c r="T180" s="2">
        <v>5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</v>
      </c>
      <c r="AC180" s="2">
        <v>0</v>
      </c>
      <c r="AD180" s="2">
        <v>0</v>
      </c>
      <c r="AE180" s="2">
        <v>4</v>
      </c>
      <c r="AF180" s="2">
        <v>0</v>
      </c>
      <c r="AG180" s="2">
        <v>2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2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</row>
    <row r="181" spans="1:76" x14ac:dyDescent="0.25">
      <c r="A181" s="2" t="s">
        <v>356</v>
      </c>
      <c r="B181" s="2">
        <v>5327925</v>
      </c>
      <c r="C181" s="2" t="s">
        <v>357</v>
      </c>
      <c r="D181" s="2">
        <v>8377</v>
      </c>
      <c r="E181" s="3">
        <v>5700</v>
      </c>
      <c r="F181" s="2">
        <v>2677</v>
      </c>
      <c r="G181" s="2">
        <v>2622</v>
      </c>
      <c r="H181" s="3">
        <v>2486</v>
      </c>
      <c r="I181" s="2">
        <v>22</v>
      </c>
      <c r="J181" s="2">
        <v>38</v>
      </c>
      <c r="K181" s="2">
        <v>68</v>
      </c>
      <c r="L181" s="2">
        <v>1</v>
      </c>
      <c r="M181" s="2">
        <v>7</v>
      </c>
      <c r="N181" s="2">
        <v>55</v>
      </c>
      <c r="O181" s="2">
        <v>54</v>
      </c>
      <c r="P181" s="2">
        <v>3</v>
      </c>
      <c r="Q181" s="2">
        <v>11</v>
      </c>
      <c r="R181" s="2">
        <v>12</v>
      </c>
      <c r="S181" s="2">
        <v>0</v>
      </c>
      <c r="T181" s="2">
        <v>17</v>
      </c>
      <c r="U181" s="2">
        <v>4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3</v>
      </c>
      <c r="AB181" s="2">
        <v>0</v>
      </c>
      <c r="AC181" s="2">
        <v>4</v>
      </c>
      <c r="AD181" s="2">
        <v>0</v>
      </c>
      <c r="AE181" s="2">
        <v>1</v>
      </c>
      <c r="AF181" s="2">
        <v>0</v>
      </c>
      <c r="AG181" s="2">
        <v>1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</row>
    <row r="182" spans="1:76" x14ac:dyDescent="0.25">
      <c r="A182" s="2" t="s">
        <v>358</v>
      </c>
      <c r="B182" s="2">
        <v>5327960</v>
      </c>
      <c r="C182" s="2" t="s">
        <v>359</v>
      </c>
      <c r="D182" s="2">
        <v>2530</v>
      </c>
      <c r="E182" s="3">
        <v>2164</v>
      </c>
      <c r="F182" s="2">
        <v>366</v>
      </c>
      <c r="G182" s="2">
        <v>348</v>
      </c>
      <c r="H182" s="3">
        <v>332</v>
      </c>
      <c r="I182" s="2">
        <v>0</v>
      </c>
      <c r="J182" s="2">
        <v>16</v>
      </c>
      <c r="K182" s="2">
        <v>0</v>
      </c>
      <c r="L182" s="2">
        <v>0</v>
      </c>
      <c r="M182" s="2">
        <v>0</v>
      </c>
      <c r="N182" s="2">
        <v>18</v>
      </c>
      <c r="O182" s="2">
        <v>18</v>
      </c>
      <c r="P182" s="2">
        <v>1</v>
      </c>
      <c r="Q182" s="2">
        <v>8</v>
      </c>
      <c r="R182" s="2">
        <v>0</v>
      </c>
      <c r="S182" s="2">
        <v>0</v>
      </c>
      <c r="T182" s="2">
        <v>7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1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</row>
    <row r="183" spans="1:76" x14ac:dyDescent="0.25">
      <c r="A183" s="2" t="s">
        <v>360</v>
      </c>
      <c r="B183" s="2">
        <v>5327995</v>
      </c>
      <c r="C183" s="2" t="s">
        <v>361</v>
      </c>
      <c r="D183" s="2">
        <v>2347</v>
      </c>
      <c r="E183" s="3">
        <v>154</v>
      </c>
      <c r="F183" s="2">
        <v>2193</v>
      </c>
      <c r="G183" s="2">
        <v>2139</v>
      </c>
      <c r="H183" s="3">
        <v>2053</v>
      </c>
      <c r="I183" s="2">
        <v>13</v>
      </c>
      <c r="J183" s="2">
        <v>44</v>
      </c>
      <c r="K183" s="2">
        <v>27</v>
      </c>
      <c r="L183" s="2">
        <v>2</v>
      </c>
      <c r="M183" s="2">
        <v>0</v>
      </c>
      <c r="N183" s="2">
        <v>54</v>
      </c>
      <c r="O183" s="2">
        <v>52</v>
      </c>
      <c r="P183" s="2">
        <v>3</v>
      </c>
      <c r="Q183" s="2">
        <v>34</v>
      </c>
      <c r="R183" s="2">
        <v>7</v>
      </c>
      <c r="S183" s="2">
        <v>3</v>
      </c>
      <c r="T183" s="2">
        <v>4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2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2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</row>
    <row r="184" spans="1:76" x14ac:dyDescent="0.25">
      <c r="A184" s="2" t="s">
        <v>362</v>
      </c>
      <c r="B184" s="2">
        <v>5328345</v>
      </c>
      <c r="C184" s="2" t="s">
        <v>363</v>
      </c>
      <c r="D184" s="2">
        <v>1002</v>
      </c>
      <c r="E184" s="3">
        <v>29</v>
      </c>
      <c r="F184" s="2">
        <v>973</v>
      </c>
      <c r="G184" s="2">
        <v>959</v>
      </c>
      <c r="H184" s="3">
        <v>938</v>
      </c>
      <c r="I184" s="2">
        <v>4</v>
      </c>
      <c r="J184" s="2">
        <v>9</v>
      </c>
      <c r="K184" s="2">
        <v>5</v>
      </c>
      <c r="L184" s="2">
        <v>0</v>
      </c>
      <c r="M184" s="2">
        <v>3</v>
      </c>
      <c r="N184" s="2">
        <v>14</v>
      </c>
      <c r="O184" s="2">
        <v>13</v>
      </c>
      <c r="P184" s="2">
        <v>1</v>
      </c>
      <c r="Q184" s="2">
        <v>9</v>
      </c>
      <c r="R184" s="2">
        <v>0</v>
      </c>
      <c r="S184" s="2">
        <v>0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</row>
    <row r="185" spans="1:76" x14ac:dyDescent="0.25">
      <c r="A185" s="2" t="s">
        <v>364</v>
      </c>
      <c r="B185" s="2">
        <v>5328520</v>
      </c>
      <c r="C185" s="2" t="s">
        <v>365</v>
      </c>
      <c r="D185" s="2">
        <v>5158</v>
      </c>
      <c r="E185" s="3">
        <v>127</v>
      </c>
      <c r="F185" s="2">
        <v>5031</v>
      </c>
      <c r="G185" s="2">
        <v>4931</v>
      </c>
      <c r="H185" s="3">
        <v>4817</v>
      </c>
      <c r="I185" s="2">
        <v>24</v>
      </c>
      <c r="J185" s="2">
        <v>48</v>
      </c>
      <c r="K185" s="2">
        <v>37</v>
      </c>
      <c r="L185" s="2">
        <v>1</v>
      </c>
      <c r="M185" s="2">
        <v>4</v>
      </c>
      <c r="N185" s="2">
        <v>100</v>
      </c>
      <c r="O185" s="2">
        <v>98</v>
      </c>
      <c r="P185" s="2">
        <v>9</v>
      </c>
      <c r="Q185" s="2">
        <v>54</v>
      </c>
      <c r="R185" s="2">
        <v>20</v>
      </c>
      <c r="S185" s="2">
        <v>8</v>
      </c>
      <c r="T185" s="2">
        <v>3</v>
      </c>
      <c r="U185" s="2">
        <v>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0</v>
      </c>
      <c r="AE185" s="2">
        <v>2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</row>
    <row r="186" spans="1:76" x14ac:dyDescent="0.25">
      <c r="A186" s="2" t="s">
        <v>366</v>
      </c>
      <c r="B186" s="2">
        <v>5328695</v>
      </c>
      <c r="C186" s="2" t="s">
        <v>367</v>
      </c>
      <c r="D186" s="2">
        <v>91</v>
      </c>
      <c r="E186" s="3">
        <v>1</v>
      </c>
      <c r="F186" s="2">
        <v>90</v>
      </c>
      <c r="G186" s="2">
        <v>86</v>
      </c>
      <c r="H186" s="3">
        <v>83</v>
      </c>
      <c r="I186" s="2">
        <v>0</v>
      </c>
      <c r="J186" s="2">
        <v>2</v>
      </c>
      <c r="K186" s="2">
        <v>0</v>
      </c>
      <c r="L186" s="2">
        <v>1</v>
      </c>
      <c r="M186" s="2">
        <v>0</v>
      </c>
      <c r="N186" s="2">
        <v>4</v>
      </c>
      <c r="O186" s="2">
        <v>4</v>
      </c>
      <c r="P186" s="2">
        <v>0</v>
      </c>
      <c r="Q186" s="2">
        <v>3</v>
      </c>
      <c r="R186" s="2">
        <v>0</v>
      </c>
      <c r="S186" s="2">
        <v>0</v>
      </c>
      <c r="T186" s="2">
        <v>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</row>
    <row r="187" spans="1:76" x14ac:dyDescent="0.25">
      <c r="A187" s="2" t="s">
        <v>368</v>
      </c>
      <c r="B187" s="2">
        <v>5329255</v>
      </c>
      <c r="C187" s="2" t="s">
        <v>369</v>
      </c>
      <c r="D187" s="2">
        <v>309</v>
      </c>
      <c r="E187" s="3">
        <v>9</v>
      </c>
      <c r="F187" s="2">
        <v>300</v>
      </c>
      <c r="G187" s="2">
        <v>293</v>
      </c>
      <c r="H187" s="3">
        <v>281</v>
      </c>
      <c r="I187" s="2">
        <v>0</v>
      </c>
      <c r="J187" s="2">
        <v>10</v>
      </c>
      <c r="K187" s="2">
        <v>2</v>
      </c>
      <c r="L187" s="2">
        <v>0</v>
      </c>
      <c r="M187" s="2">
        <v>0</v>
      </c>
      <c r="N187" s="2">
        <v>7</v>
      </c>
      <c r="O187" s="2">
        <v>6</v>
      </c>
      <c r="P187" s="2">
        <v>4</v>
      </c>
      <c r="Q187" s="2">
        <v>2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</row>
    <row r="188" spans="1:76" x14ac:dyDescent="0.25">
      <c r="A188" s="2" t="s">
        <v>370</v>
      </c>
      <c r="B188" s="2">
        <v>5329710</v>
      </c>
      <c r="C188" s="2" t="s">
        <v>371</v>
      </c>
      <c r="D188" s="2">
        <v>542</v>
      </c>
      <c r="E188" s="3">
        <v>239</v>
      </c>
      <c r="F188" s="2">
        <v>303</v>
      </c>
      <c r="G188" s="2">
        <v>284</v>
      </c>
      <c r="H188" s="3">
        <v>181</v>
      </c>
      <c r="I188" s="2">
        <v>2</v>
      </c>
      <c r="J188" s="2">
        <v>99</v>
      </c>
      <c r="K188" s="2">
        <v>2</v>
      </c>
      <c r="L188" s="2">
        <v>0</v>
      </c>
      <c r="M188" s="2">
        <v>0</v>
      </c>
      <c r="N188" s="2">
        <v>19</v>
      </c>
      <c r="O188" s="2">
        <v>18</v>
      </c>
      <c r="P188" s="2">
        <v>0</v>
      </c>
      <c r="Q188" s="2">
        <v>12</v>
      </c>
      <c r="R188" s="2">
        <v>0</v>
      </c>
      <c r="S188" s="2">
        <v>1</v>
      </c>
      <c r="T188" s="2">
        <v>2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1</v>
      </c>
      <c r="AB188" s="2">
        <v>0</v>
      </c>
      <c r="AC188" s="2">
        <v>1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</row>
    <row r="189" spans="1:76" x14ac:dyDescent="0.25">
      <c r="A189" s="2" t="s">
        <v>372</v>
      </c>
      <c r="B189" s="2">
        <v>5329745</v>
      </c>
      <c r="C189" s="2" t="s">
        <v>373</v>
      </c>
      <c r="D189" s="2">
        <v>426</v>
      </c>
      <c r="E189" s="3">
        <v>4</v>
      </c>
      <c r="F189" s="2">
        <v>422</v>
      </c>
      <c r="G189" s="2">
        <v>417</v>
      </c>
      <c r="H189" s="3">
        <v>410</v>
      </c>
      <c r="I189" s="2">
        <v>0</v>
      </c>
      <c r="J189" s="2">
        <v>6</v>
      </c>
      <c r="K189" s="2">
        <v>1</v>
      </c>
      <c r="L189" s="2">
        <v>0</v>
      </c>
      <c r="M189" s="2">
        <v>0</v>
      </c>
      <c r="N189" s="2">
        <v>5</v>
      </c>
      <c r="O189" s="2">
        <v>5</v>
      </c>
      <c r="P189" s="2">
        <v>1</v>
      </c>
      <c r="Q189" s="2">
        <v>3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</row>
    <row r="190" spans="1:76" x14ac:dyDescent="0.25">
      <c r="A190" s="2" t="s">
        <v>374</v>
      </c>
      <c r="B190" s="2">
        <v>5329920</v>
      </c>
      <c r="C190" s="2" t="s">
        <v>375</v>
      </c>
      <c r="D190" s="2">
        <v>134</v>
      </c>
      <c r="E190" s="3">
        <v>3</v>
      </c>
      <c r="F190" s="2">
        <v>131</v>
      </c>
      <c r="G190" s="2">
        <v>127</v>
      </c>
      <c r="H190" s="3">
        <v>125</v>
      </c>
      <c r="I190" s="2">
        <v>0</v>
      </c>
      <c r="J190" s="2">
        <v>2</v>
      </c>
      <c r="K190" s="2">
        <v>0</v>
      </c>
      <c r="L190" s="2">
        <v>0</v>
      </c>
      <c r="M190" s="2">
        <v>0</v>
      </c>
      <c r="N190" s="2">
        <v>4</v>
      </c>
      <c r="O190" s="2">
        <v>4</v>
      </c>
      <c r="P190" s="2">
        <v>0</v>
      </c>
      <c r="Q190" s="2">
        <v>4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</row>
    <row r="191" spans="1:76" x14ac:dyDescent="0.25">
      <c r="A191" s="2" t="s">
        <v>376</v>
      </c>
      <c r="B191" s="2">
        <v>5330060</v>
      </c>
      <c r="C191" s="2" t="s">
        <v>377</v>
      </c>
      <c r="D191" s="2">
        <v>98</v>
      </c>
      <c r="E191" s="3">
        <v>16</v>
      </c>
      <c r="F191" s="2">
        <v>82</v>
      </c>
      <c r="G191" s="2">
        <v>79</v>
      </c>
      <c r="H191" s="3">
        <v>78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3</v>
      </c>
      <c r="O191" s="2">
        <v>3</v>
      </c>
      <c r="P191" s="2">
        <v>0</v>
      </c>
      <c r="Q191" s="2">
        <v>2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</row>
    <row r="192" spans="1:76" x14ac:dyDescent="0.25">
      <c r="A192" s="2" t="s">
        <v>378</v>
      </c>
      <c r="B192" s="2">
        <v>5330312</v>
      </c>
      <c r="C192" s="2" t="s">
        <v>379</v>
      </c>
      <c r="D192" s="2">
        <v>9261</v>
      </c>
      <c r="E192" s="3">
        <v>1037</v>
      </c>
      <c r="F192" s="2">
        <v>8224</v>
      </c>
      <c r="G192" s="2">
        <v>7988</v>
      </c>
      <c r="H192" s="3">
        <v>7442</v>
      </c>
      <c r="I192" s="2">
        <v>230</v>
      </c>
      <c r="J192" s="2">
        <v>65</v>
      </c>
      <c r="K192" s="2">
        <v>206</v>
      </c>
      <c r="L192" s="2">
        <v>38</v>
      </c>
      <c r="M192" s="2">
        <v>7</v>
      </c>
      <c r="N192" s="2">
        <v>236</v>
      </c>
      <c r="O192" s="2">
        <v>219</v>
      </c>
      <c r="P192" s="2">
        <v>37</v>
      </c>
      <c r="Q192" s="2">
        <v>87</v>
      </c>
      <c r="R192" s="2">
        <v>49</v>
      </c>
      <c r="S192" s="2">
        <v>19</v>
      </c>
      <c r="T192" s="2">
        <v>13</v>
      </c>
      <c r="U192" s="2">
        <v>2</v>
      </c>
      <c r="V192" s="2">
        <v>1</v>
      </c>
      <c r="W192" s="2">
        <v>3</v>
      </c>
      <c r="X192" s="2">
        <v>0</v>
      </c>
      <c r="Y192" s="2">
        <v>2</v>
      </c>
      <c r="Z192" s="2">
        <v>0</v>
      </c>
      <c r="AA192" s="2">
        <v>0</v>
      </c>
      <c r="AB192" s="2">
        <v>3</v>
      </c>
      <c r="AC192" s="2">
        <v>1</v>
      </c>
      <c r="AD192" s="2">
        <v>2</v>
      </c>
      <c r="AE192" s="2">
        <v>16</v>
      </c>
      <c r="AF192" s="2">
        <v>4</v>
      </c>
      <c r="AG192" s="2">
        <v>0</v>
      </c>
      <c r="AH192" s="2">
        <v>0</v>
      </c>
      <c r="AI192" s="2">
        <v>0</v>
      </c>
      <c r="AJ192" s="2">
        <v>1</v>
      </c>
      <c r="AK192" s="2">
        <v>1</v>
      </c>
      <c r="AL192" s="2">
        <v>0</v>
      </c>
      <c r="AM192" s="2">
        <v>8</v>
      </c>
      <c r="AN192" s="2">
        <v>1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</row>
    <row r="193" spans="1:76" x14ac:dyDescent="0.25">
      <c r="A193" s="2" t="s">
        <v>380</v>
      </c>
      <c r="B193" s="2">
        <v>5330313</v>
      </c>
      <c r="C193" s="2" t="s">
        <v>381</v>
      </c>
      <c r="D193" s="2">
        <v>6605</v>
      </c>
      <c r="E193" s="3">
        <v>332</v>
      </c>
      <c r="F193" s="2">
        <v>6273</v>
      </c>
      <c r="G193" s="2">
        <v>6081</v>
      </c>
      <c r="H193" s="3">
        <v>5681</v>
      </c>
      <c r="I193" s="2">
        <v>204</v>
      </c>
      <c r="J193" s="2">
        <v>53</v>
      </c>
      <c r="K193" s="2">
        <v>121</v>
      </c>
      <c r="L193" s="2">
        <v>13</v>
      </c>
      <c r="M193" s="2">
        <v>9</v>
      </c>
      <c r="N193" s="2">
        <v>192</v>
      </c>
      <c r="O193" s="2">
        <v>185</v>
      </c>
      <c r="P193" s="2">
        <v>42</v>
      </c>
      <c r="Q193" s="2">
        <v>54</v>
      </c>
      <c r="R193" s="2">
        <v>31</v>
      </c>
      <c r="S193" s="2">
        <v>14</v>
      </c>
      <c r="T193" s="2">
        <v>25</v>
      </c>
      <c r="U193" s="2">
        <v>4</v>
      </c>
      <c r="V193" s="2">
        <v>2</v>
      </c>
      <c r="W193" s="2">
        <v>1</v>
      </c>
      <c r="X193" s="2">
        <v>3</v>
      </c>
      <c r="Y193" s="2">
        <v>1</v>
      </c>
      <c r="Z193" s="2">
        <v>0</v>
      </c>
      <c r="AA193" s="2">
        <v>1</v>
      </c>
      <c r="AB193" s="2">
        <v>6</v>
      </c>
      <c r="AC193" s="2">
        <v>1</v>
      </c>
      <c r="AD193" s="2">
        <v>0</v>
      </c>
      <c r="AE193" s="2">
        <v>6</v>
      </c>
      <c r="AF193" s="2">
        <v>0</v>
      </c>
      <c r="AG193" s="2">
        <v>0</v>
      </c>
      <c r="AH193" s="2">
        <v>0</v>
      </c>
      <c r="AI193" s="2">
        <v>3</v>
      </c>
      <c r="AJ193" s="2">
        <v>0</v>
      </c>
      <c r="AK193" s="2">
        <v>1</v>
      </c>
      <c r="AL193" s="2">
        <v>0</v>
      </c>
      <c r="AM193" s="2">
        <v>2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</row>
    <row r="194" spans="1:76" x14ac:dyDescent="0.25">
      <c r="A194" s="2" t="s">
        <v>382</v>
      </c>
      <c r="B194" s="2">
        <v>5330775</v>
      </c>
      <c r="C194" s="2" t="s">
        <v>383</v>
      </c>
      <c r="D194" s="2">
        <v>3388</v>
      </c>
      <c r="E194" s="3">
        <v>255</v>
      </c>
      <c r="F194" s="2">
        <v>3133</v>
      </c>
      <c r="G194" s="2">
        <v>3082</v>
      </c>
      <c r="H194" s="3">
        <v>3038</v>
      </c>
      <c r="I194" s="2">
        <v>8</v>
      </c>
      <c r="J194" s="2">
        <v>12</v>
      </c>
      <c r="K194" s="2">
        <v>23</v>
      </c>
      <c r="L194" s="2">
        <v>1</v>
      </c>
      <c r="M194" s="2">
        <v>0</v>
      </c>
      <c r="N194" s="2">
        <v>51</v>
      </c>
      <c r="O194" s="2">
        <v>42</v>
      </c>
      <c r="P194" s="2">
        <v>10</v>
      </c>
      <c r="Q194" s="2">
        <v>21</v>
      </c>
      <c r="R194" s="2">
        <v>5</v>
      </c>
      <c r="S194" s="2">
        <v>1</v>
      </c>
      <c r="T194" s="2">
        <v>4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9</v>
      </c>
      <c r="AF194" s="2">
        <v>3</v>
      </c>
      <c r="AG194" s="2">
        <v>0</v>
      </c>
      <c r="AH194" s="2">
        <v>0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5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</row>
    <row r="195" spans="1:76" x14ac:dyDescent="0.25">
      <c r="A195" s="2" t="s">
        <v>384</v>
      </c>
      <c r="B195" s="2">
        <v>5331495</v>
      </c>
      <c r="C195" s="2" t="s">
        <v>385</v>
      </c>
      <c r="D195" s="2">
        <v>6251</v>
      </c>
      <c r="E195" s="3">
        <v>101</v>
      </c>
      <c r="F195" s="2">
        <v>6150</v>
      </c>
      <c r="G195" s="2">
        <v>6038</v>
      </c>
      <c r="H195" s="3">
        <v>5871</v>
      </c>
      <c r="I195" s="2">
        <v>51</v>
      </c>
      <c r="J195" s="2">
        <v>41</v>
      </c>
      <c r="K195" s="2">
        <v>57</v>
      </c>
      <c r="L195" s="2">
        <v>6</v>
      </c>
      <c r="M195" s="2">
        <v>12</v>
      </c>
      <c r="N195" s="2">
        <v>112</v>
      </c>
      <c r="O195" s="2">
        <v>100</v>
      </c>
      <c r="P195" s="2">
        <v>11</v>
      </c>
      <c r="Q195" s="2">
        <v>41</v>
      </c>
      <c r="R195" s="2">
        <v>30</v>
      </c>
      <c r="S195" s="2">
        <v>2</v>
      </c>
      <c r="T195" s="2">
        <v>13</v>
      </c>
      <c r="U195" s="2">
        <v>1</v>
      </c>
      <c r="V195" s="2">
        <v>0</v>
      </c>
      <c r="W195" s="2">
        <v>0</v>
      </c>
      <c r="X195" s="2">
        <v>0</v>
      </c>
      <c r="Y195" s="2">
        <v>2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12</v>
      </c>
      <c r="AF195" s="2">
        <v>4</v>
      </c>
      <c r="AG195" s="2">
        <v>0</v>
      </c>
      <c r="AH195" s="2">
        <v>0</v>
      </c>
      <c r="AI195" s="2">
        <v>1</v>
      </c>
      <c r="AJ195" s="2">
        <v>2</v>
      </c>
      <c r="AK195" s="2">
        <v>0</v>
      </c>
      <c r="AL195" s="2">
        <v>0</v>
      </c>
      <c r="AM195" s="2">
        <v>4</v>
      </c>
      <c r="AN195" s="2">
        <v>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</row>
    <row r="196" spans="1:76" x14ac:dyDescent="0.25">
      <c r="A196" s="2" t="s">
        <v>386</v>
      </c>
      <c r="B196" s="2">
        <v>5331530</v>
      </c>
      <c r="C196" s="2" t="s">
        <v>387</v>
      </c>
      <c r="D196" s="2">
        <v>5136</v>
      </c>
      <c r="E196" s="3">
        <v>83</v>
      </c>
      <c r="F196" s="2">
        <v>5053</v>
      </c>
      <c r="G196" s="2">
        <v>4978</v>
      </c>
      <c r="H196" s="3">
        <v>4890</v>
      </c>
      <c r="I196" s="2">
        <v>15</v>
      </c>
      <c r="J196" s="2">
        <v>24</v>
      </c>
      <c r="K196" s="2">
        <v>33</v>
      </c>
      <c r="L196" s="2">
        <v>10</v>
      </c>
      <c r="M196" s="2">
        <v>6</v>
      </c>
      <c r="N196" s="2">
        <v>75</v>
      </c>
      <c r="O196" s="2">
        <v>73</v>
      </c>
      <c r="P196" s="2">
        <v>8</v>
      </c>
      <c r="Q196" s="2">
        <v>32</v>
      </c>
      <c r="R196" s="2">
        <v>18</v>
      </c>
      <c r="S196" s="2">
        <v>1</v>
      </c>
      <c r="T196" s="2">
        <v>6</v>
      </c>
      <c r="U196" s="2">
        <v>0</v>
      </c>
      <c r="V196" s="2">
        <v>1</v>
      </c>
      <c r="W196" s="2">
        <v>0</v>
      </c>
      <c r="X196" s="2">
        <v>5</v>
      </c>
      <c r="Y196" s="2">
        <v>0</v>
      </c>
      <c r="Z196" s="2">
        <v>0</v>
      </c>
      <c r="AA196" s="2">
        <v>1</v>
      </c>
      <c r="AB196" s="2">
        <v>0</v>
      </c>
      <c r="AC196" s="2">
        <v>1</v>
      </c>
      <c r="AD196" s="2">
        <v>0</v>
      </c>
      <c r="AE196" s="2">
        <v>2</v>
      </c>
      <c r="AF196" s="2">
        <v>0</v>
      </c>
      <c r="AG196" s="2">
        <v>0</v>
      </c>
      <c r="AH196" s="2">
        <v>0</v>
      </c>
      <c r="AI196" s="2">
        <v>0</v>
      </c>
      <c r="AJ196" s="2">
        <v>2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</row>
    <row r="197" spans="1:76" x14ac:dyDescent="0.25">
      <c r="A197" s="2" t="s">
        <v>388</v>
      </c>
      <c r="B197" s="2">
        <v>5332300</v>
      </c>
      <c r="C197" s="2" t="s">
        <v>389</v>
      </c>
      <c r="D197" s="2">
        <v>9097</v>
      </c>
      <c r="E197" s="3">
        <v>523</v>
      </c>
      <c r="F197" s="2">
        <v>8574</v>
      </c>
      <c r="G197" s="2">
        <v>8337</v>
      </c>
      <c r="H197" s="3">
        <v>7864</v>
      </c>
      <c r="I197" s="2">
        <v>26</v>
      </c>
      <c r="J197" s="2">
        <v>335</v>
      </c>
      <c r="K197" s="2">
        <v>103</v>
      </c>
      <c r="L197" s="2">
        <v>6</v>
      </c>
      <c r="M197" s="2">
        <v>3</v>
      </c>
      <c r="N197" s="2">
        <v>237</v>
      </c>
      <c r="O197" s="2">
        <v>221</v>
      </c>
      <c r="P197" s="2">
        <v>20</v>
      </c>
      <c r="Q197" s="2">
        <v>136</v>
      </c>
      <c r="R197" s="2">
        <v>26</v>
      </c>
      <c r="S197" s="2">
        <v>12</v>
      </c>
      <c r="T197" s="2">
        <v>5</v>
      </c>
      <c r="U197" s="2">
        <v>2</v>
      </c>
      <c r="V197" s="2">
        <v>0</v>
      </c>
      <c r="W197" s="2">
        <v>0</v>
      </c>
      <c r="X197" s="2">
        <v>0</v>
      </c>
      <c r="Y197" s="2">
        <v>7</v>
      </c>
      <c r="Z197" s="2">
        <v>0</v>
      </c>
      <c r="AA197" s="2">
        <v>8</v>
      </c>
      <c r="AB197" s="2">
        <v>4</v>
      </c>
      <c r="AC197" s="2">
        <v>1</v>
      </c>
      <c r="AD197" s="2">
        <v>0</v>
      </c>
      <c r="AE197" s="2">
        <v>7</v>
      </c>
      <c r="AF197" s="2">
        <v>2</v>
      </c>
      <c r="AG197" s="2">
        <v>1</v>
      </c>
      <c r="AH197" s="2">
        <v>0</v>
      </c>
      <c r="AI197" s="2">
        <v>0</v>
      </c>
      <c r="AJ197" s="2">
        <v>2</v>
      </c>
      <c r="AK197" s="2">
        <v>0</v>
      </c>
      <c r="AL197" s="2">
        <v>0</v>
      </c>
      <c r="AM197" s="2">
        <v>1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1</v>
      </c>
      <c r="AW197" s="2">
        <v>0</v>
      </c>
      <c r="AX197" s="2">
        <v>0</v>
      </c>
      <c r="AY197" s="2">
        <v>0</v>
      </c>
      <c r="AZ197" s="2">
        <v>3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3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6</v>
      </c>
      <c r="BQ197" s="2">
        <v>6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</row>
    <row r="198" spans="1:76" x14ac:dyDescent="0.25">
      <c r="A198" s="2" t="s">
        <v>390</v>
      </c>
      <c r="B198" s="2">
        <v>5332650</v>
      </c>
      <c r="C198" s="2" t="s">
        <v>391</v>
      </c>
      <c r="D198" s="2">
        <v>216</v>
      </c>
      <c r="E198" s="3">
        <v>30</v>
      </c>
      <c r="F198" s="2">
        <v>186</v>
      </c>
      <c r="G198" s="2">
        <v>177</v>
      </c>
      <c r="H198" s="3">
        <v>168</v>
      </c>
      <c r="I198" s="2">
        <v>0</v>
      </c>
      <c r="J198" s="2">
        <v>7</v>
      </c>
      <c r="K198" s="2">
        <v>2</v>
      </c>
      <c r="L198" s="2">
        <v>0</v>
      </c>
      <c r="M198" s="2">
        <v>0</v>
      </c>
      <c r="N198" s="2">
        <v>9</v>
      </c>
      <c r="O198" s="2">
        <v>8</v>
      </c>
      <c r="P198" s="2">
        <v>0</v>
      </c>
      <c r="Q198" s="2">
        <v>6</v>
      </c>
      <c r="R198" s="2">
        <v>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</row>
    <row r="199" spans="1:76" x14ac:dyDescent="0.25">
      <c r="A199" s="2" t="s">
        <v>392</v>
      </c>
      <c r="B199" s="2">
        <v>5332755</v>
      </c>
      <c r="C199" s="2" t="s">
        <v>393</v>
      </c>
      <c r="D199" s="2">
        <v>443</v>
      </c>
      <c r="E199" s="3">
        <v>10</v>
      </c>
      <c r="F199" s="2">
        <v>433</v>
      </c>
      <c r="G199" s="2">
        <v>427</v>
      </c>
      <c r="H199" s="3">
        <v>413</v>
      </c>
      <c r="I199" s="2">
        <v>2</v>
      </c>
      <c r="J199" s="2">
        <v>0</v>
      </c>
      <c r="K199" s="2">
        <v>12</v>
      </c>
      <c r="L199" s="2">
        <v>0</v>
      </c>
      <c r="M199" s="2">
        <v>0</v>
      </c>
      <c r="N199" s="2">
        <v>6</v>
      </c>
      <c r="O199" s="2">
        <v>6</v>
      </c>
      <c r="P199" s="2">
        <v>3</v>
      </c>
      <c r="Q199" s="2">
        <v>1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</row>
    <row r="200" spans="1:76" x14ac:dyDescent="0.25">
      <c r="A200" s="2" t="s">
        <v>394</v>
      </c>
      <c r="B200" s="2">
        <v>5333000</v>
      </c>
      <c r="C200" s="2" t="s">
        <v>395</v>
      </c>
      <c r="D200" s="2">
        <v>950</v>
      </c>
      <c r="E200" s="3">
        <v>50</v>
      </c>
      <c r="F200" s="2">
        <v>900</v>
      </c>
      <c r="G200" s="2">
        <v>880</v>
      </c>
      <c r="H200" s="3">
        <v>858</v>
      </c>
      <c r="I200" s="2">
        <v>4</v>
      </c>
      <c r="J200" s="2">
        <v>13</v>
      </c>
      <c r="K200" s="2">
        <v>4</v>
      </c>
      <c r="L200" s="2">
        <v>1</v>
      </c>
      <c r="M200" s="2">
        <v>0</v>
      </c>
      <c r="N200" s="2">
        <v>20</v>
      </c>
      <c r="O200" s="2">
        <v>20</v>
      </c>
      <c r="P200" s="2">
        <v>0</v>
      </c>
      <c r="Q200" s="2">
        <v>17</v>
      </c>
      <c r="R200" s="2">
        <v>2</v>
      </c>
      <c r="S200" s="2">
        <v>0</v>
      </c>
      <c r="T200" s="2">
        <v>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</row>
    <row r="201" spans="1:76" x14ac:dyDescent="0.25">
      <c r="A201" s="2" t="s">
        <v>396</v>
      </c>
      <c r="B201" s="2">
        <v>5333105</v>
      </c>
      <c r="C201" s="2" t="s">
        <v>397</v>
      </c>
      <c r="D201" s="2">
        <v>389</v>
      </c>
      <c r="E201" s="3">
        <v>6</v>
      </c>
      <c r="F201" s="2">
        <v>383</v>
      </c>
      <c r="G201" s="2">
        <v>373</v>
      </c>
      <c r="H201" s="3">
        <v>79</v>
      </c>
      <c r="I201" s="2">
        <v>0</v>
      </c>
      <c r="J201" s="2">
        <v>294</v>
      </c>
      <c r="K201" s="2">
        <v>0</v>
      </c>
      <c r="L201" s="2">
        <v>0</v>
      </c>
      <c r="M201" s="2">
        <v>0</v>
      </c>
      <c r="N201" s="2">
        <v>10</v>
      </c>
      <c r="O201" s="2">
        <v>7</v>
      </c>
      <c r="P201" s="2">
        <v>0</v>
      </c>
      <c r="Q201" s="2">
        <v>6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3</v>
      </c>
      <c r="AF201" s="2">
        <v>0</v>
      </c>
      <c r="AG201" s="2">
        <v>0</v>
      </c>
      <c r="AH201" s="2">
        <v>0</v>
      </c>
      <c r="AI201" s="2">
        <v>0</v>
      </c>
      <c r="AJ201" s="2">
        <v>3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</row>
    <row r="202" spans="1:76" x14ac:dyDescent="0.25">
      <c r="A202" s="2" t="s">
        <v>398</v>
      </c>
      <c r="B202" s="2">
        <v>5333175</v>
      </c>
      <c r="C202" s="2" t="s">
        <v>399</v>
      </c>
      <c r="D202" s="2">
        <v>157</v>
      </c>
      <c r="E202" s="3">
        <v>3</v>
      </c>
      <c r="F202" s="2">
        <v>154</v>
      </c>
      <c r="G202" s="2">
        <v>151</v>
      </c>
      <c r="H202" s="3">
        <v>147</v>
      </c>
      <c r="I202" s="2">
        <v>0</v>
      </c>
      <c r="J202" s="2">
        <v>2</v>
      </c>
      <c r="K202" s="2">
        <v>2</v>
      </c>
      <c r="L202" s="2">
        <v>0</v>
      </c>
      <c r="M202" s="2">
        <v>0</v>
      </c>
      <c r="N202" s="2">
        <v>3</v>
      </c>
      <c r="O202" s="2">
        <v>3</v>
      </c>
      <c r="P202" s="2">
        <v>0</v>
      </c>
      <c r="Q202" s="2">
        <v>3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</row>
    <row r="203" spans="1:76" x14ac:dyDescent="0.25">
      <c r="A203" s="2" t="s">
        <v>400</v>
      </c>
      <c r="B203" s="2">
        <v>5333280</v>
      </c>
      <c r="C203" s="2" t="s">
        <v>401</v>
      </c>
      <c r="D203" s="2">
        <v>3026</v>
      </c>
      <c r="E203" s="3">
        <v>83</v>
      </c>
      <c r="F203" s="2">
        <v>2943</v>
      </c>
      <c r="G203" s="2">
        <v>2830</v>
      </c>
      <c r="H203" s="3">
        <v>2603</v>
      </c>
      <c r="I203" s="2">
        <v>16</v>
      </c>
      <c r="J203" s="2">
        <v>152</v>
      </c>
      <c r="K203" s="2">
        <v>42</v>
      </c>
      <c r="L203" s="2">
        <v>8</v>
      </c>
      <c r="M203" s="2">
        <v>9</v>
      </c>
      <c r="N203" s="2">
        <v>113</v>
      </c>
      <c r="O203" s="2">
        <v>98</v>
      </c>
      <c r="P203" s="2">
        <v>7</v>
      </c>
      <c r="Q203" s="2">
        <v>37</v>
      </c>
      <c r="R203" s="2">
        <v>22</v>
      </c>
      <c r="S203" s="2">
        <v>1</v>
      </c>
      <c r="T203" s="2">
        <v>21</v>
      </c>
      <c r="U203" s="2">
        <v>3</v>
      </c>
      <c r="V203" s="2">
        <v>4</v>
      </c>
      <c r="W203" s="2">
        <v>0</v>
      </c>
      <c r="X203" s="2">
        <v>0</v>
      </c>
      <c r="Y203" s="2">
        <v>1</v>
      </c>
      <c r="Z203" s="2">
        <v>0</v>
      </c>
      <c r="AA203" s="2">
        <v>1</v>
      </c>
      <c r="AB203" s="2">
        <v>1</v>
      </c>
      <c r="AC203" s="2">
        <v>0</v>
      </c>
      <c r="AD203" s="2">
        <v>0</v>
      </c>
      <c r="AE203" s="2">
        <v>15</v>
      </c>
      <c r="AF203" s="2">
        <v>3</v>
      </c>
      <c r="AG203" s="2">
        <v>3</v>
      </c>
      <c r="AH203" s="2">
        <v>0</v>
      </c>
      <c r="AI203" s="2">
        <v>0</v>
      </c>
      <c r="AJ203" s="2">
        <v>7</v>
      </c>
      <c r="AK203" s="2">
        <v>0</v>
      </c>
      <c r="AL203" s="2">
        <v>0</v>
      </c>
      <c r="AM203" s="2">
        <v>2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</row>
    <row r="204" spans="1:76" x14ac:dyDescent="0.25">
      <c r="A204" s="2" t="s">
        <v>402</v>
      </c>
      <c r="B204" s="2">
        <v>5333380</v>
      </c>
      <c r="C204" s="2" t="s">
        <v>403</v>
      </c>
      <c r="D204" s="2">
        <v>22661</v>
      </c>
      <c r="E204" s="3">
        <v>860</v>
      </c>
      <c r="F204" s="2">
        <v>21801</v>
      </c>
      <c r="G204" s="2">
        <v>21123</v>
      </c>
      <c r="H204" s="3">
        <v>19186</v>
      </c>
      <c r="I204" s="2">
        <v>307</v>
      </c>
      <c r="J204" s="2">
        <v>93</v>
      </c>
      <c r="K204" s="2">
        <v>1435</v>
      </c>
      <c r="L204" s="2">
        <v>42</v>
      </c>
      <c r="M204" s="2">
        <v>60</v>
      </c>
      <c r="N204" s="2">
        <v>678</v>
      </c>
      <c r="O204" s="2">
        <v>623</v>
      </c>
      <c r="P204" s="2">
        <v>92</v>
      </c>
      <c r="Q204" s="2">
        <v>123</v>
      </c>
      <c r="R204" s="2">
        <v>245</v>
      </c>
      <c r="S204" s="2">
        <v>24</v>
      </c>
      <c r="T204" s="2">
        <v>69</v>
      </c>
      <c r="U204" s="2">
        <v>5</v>
      </c>
      <c r="V204" s="2">
        <v>6</v>
      </c>
      <c r="W204" s="2">
        <v>0</v>
      </c>
      <c r="X204" s="2">
        <v>10</v>
      </c>
      <c r="Y204" s="2">
        <v>9</v>
      </c>
      <c r="Z204" s="2">
        <v>0</v>
      </c>
      <c r="AA204" s="2">
        <v>2</v>
      </c>
      <c r="AB204" s="2">
        <v>18</v>
      </c>
      <c r="AC204" s="2">
        <v>16</v>
      </c>
      <c r="AD204" s="2">
        <v>4</v>
      </c>
      <c r="AE204" s="2">
        <v>50</v>
      </c>
      <c r="AF204" s="2">
        <v>13</v>
      </c>
      <c r="AG204" s="2">
        <v>5</v>
      </c>
      <c r="AH204" s="2">
        <v>0</v>
      </c>
      <c r="AI204" s="2">
        <v>3</v>
      </c>
      <c r="AJ204" s="2">
        <v>9</v>
      </c>
      <c r="AK204" s="2">
        <v>0</v>
      </c>
      <c r="AL204" s="2">
        <v>1</v>
      </c>
      <c r="AM204" s="2">
        <v>15</v>
      </c>
      <c r="AN204" s="2">
        <v>3</v>
      </c>
      <c r="AO204" s="2">
        <v>0</v>
      </c>
      <c r="AP204" s="2">
        <v>1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2</v>
      </c>
      <c r="BQ204" s="2">
        <v>2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</row>
    <row r="205" spans="1:76" x14ac:dyDescent="0.25">
      <c r="A205" s="2" t="s">
        <v>404</v>
      </c>
      <c r="B205" s="2">
        <v>5333560</v>
      </c>
      <c r="C205" s="2" t="s">
        <v>405</v>
      </c>
      <c r="D205" s="2">
        <v>479</v>
      </c>
      <c r="E205" s="3">
        <v>7</v>
      </c>
      <c r="F205" s="2">
        <v>472</v>
      </c>
      <c r="G205" s="2">
        <v>450</v>
      </c>
      <c r="H205" s="3">
        <v>438</v>
      </c>
      <c r="I205" s="2">
        <v>1</v>
      </c>
      <c r="J205" s="2">
        <v>10</v>
      </c>
      <c r="K205" s="2">
        <v>1</v>
      </c>
      <c r="L205" s="2">
        <v>0</v>
      </c>
      <c r="M205" s="2">
        <v>0</v>
      </c>
      <c r="N205" s="2">
        <v>22</v>
      </c>
      <c r="O205" s="2">
        <v>22</v>
      </c>
      <c r="P205" s="2">
        <v>0</v>
      </c>
      <c r="Q205" s="2">
        <v>8</v>
      </c>
      <c r="R205" s="2">
        <v>3</v>
      </c>
      <c r="S205" s="2">
        <v>4</v>
      </c>
      <c r="T205" s="2">
        <v>6</v>
      </c>
      <c r="U205" s="2">
        <v>0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</row>
    <row r="206" spans="1:76" x14ac:dyDescent="0.25">
      <c r="A206" s="2" t="s">
        <v>406</v>
      </c>
      <c r="B206" s="2">
        <v>5333805</v>
      </c>
      <c r="C206" s="2" t="s">
        <v>407</v>
      </c>
      <c r="D206" s="2">
        <v>11212</v>
      </c>
      <c r="E206" s="3">
        <v>555</v>
      </c>
      <c r="F206" s="2">
        <v>10657</v>
      </c>
      <c r="G206" s="2">
        <v>10381</v>
      </c>
      <c r="H206" s="3">
        <v>9523</v>
      </c>
      <c r="I206" s="2">
        <v>95</v>
      </c>
      <c r="J206" s="2">
        <v>70</v>
      </c>
      <c r="K206" s="2">
        <v>668</v>
      </c>
      <c r="L206" s="2">
        <v>12</v>
      </c>
      <c r="M206" s="2">
        <v>13</v>
      </c>
      <c r="N206" s="2">
        <v>276</v>
      </c>
      <c r="O206" s="2">
        <v>252</v>
      </c>
      <c r="P206" s="2">
        <v>39</v>
      </c>
      <c r="Q206" s="2">
        <v>41</v>
      </c>
      <c r="R206" s="2">
        <v>115</v>
      </c>
      <c r="S206" s="2">
        <v>7</v>
      </c>
      <c r="T206" s="2">
        <v>21</v>
      </c>
      <c r="U206" s="2">
        <v>4</v>
      </c>
      <c r="V206" s="2">
        <v>1</v>
      </c>
      <c r="W206" s="2">
        <v>0</v>
      </c>
      <c r="X206" s="2">
        <v>0</v>
      </c>
      <c r="Y206" s="2">
        <v>4</v>
      </c>
      <c r="Z206" s="2">
        <v>1</v>
      </c>
      <c r="AA206" s="2">
        <v>0</v>
      </c>
      <c r="AB206" s="2">
        <v>13</v>
      </c>
      <c r="AC206" s="2">
        <v>6</v>
      </c>
      <c r="AD206" s="2">
        <v>0</v>
      </c>
      <c r="AE206" s="2">
        <v>24</v>
      </c>
      <c r="AF206" s="2">
        <v>8</v>
      </c>
      <c r="AG206" s="2">
        <v>2</v>
      </c>
      <c r="AH206" s="2">
        <v>0</v>
      </c>
      <c r="AI206" s="2">
        <v>1</v>
      </c>
      <c r="AJ206" s="2">
        <v>4</v>
      </c>
      <c r="AK206" s="2">
        <v>0</v>
      </c>
      <c r="AL206" s="2">
        <v>0</v>
      </c>
      <c r="AM206" s="2">
        <v>8</v>
      </c>
      <c r="AN206" s="2">
        <v>1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</row>
    <row r="207" spans="1:76" x14ac:dyDescent="0.25">
      <c r="A207" s="2" t="s">
        <v>408</v>
      </c>
      <c r="B207" s="2">
        <v>5334220</v>
      </c>
      <c r="C207" s="2" t="s">
        <v>409</v>
      </c>
      <c r="D207" s="2">
        <v>753</v>
      </c>
      <c r="E207" s="3">
        <v>15</v>
      </c>
      <c r="F207" s="2">
        <v>738</v>
      </c>
      <c r="G207" s="2">
        <v>718</v>
      </c>
      <c r="H207" s="3">
        <v>652</v>
      </c>
      <c r="I207" s="2">
        <v>0</v>
      </c>
      <c r="J207" s="2">
        <v>57</v>
      </c>
      <c r="K207" s="2">
        <v>8</v>
      </c>
      <c r="L207" s="2">
        <v>1</v>
      </c>
      <c r="M207" s="2">
        <v>0</v>
      </c>
      <c r="N207" s="2">
        <v>20</v>
      </c>
      <c r="O207" s="2">
        <v>20</v>
      </c>
      <c r="P207" s="2">
        <v>3</v>
      </c>
      <c r="Q207" s="2">
        <v>11</v>
      </c>
      <c r="R207" s="2">
        <v>3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</row>
    <row r="208" spans="1:76" x14ac:dyDescent="0.25">
      <c r="A208" s="2" t="s">
        <v>410</v>
      </c>
      <c r="B208" s="2">
        <v>5334277</v>
      </c>
      <c r="C208" s="2" t="s">
        <v>411</v>
      </c>
      <c r="D208" s="2">
        <v>2326</v>
      </c>
      <c r="E208" s="3">
        <v>80</v>
      </c>
      <c r="F208" s="2">
        <v>2246</v>
      </c>
      <c r="G208" s="2">
        <v>2183</v>
      </c>
      <c r="H208" s="3">
        <v>2137</v>
      </c>
      <c r="I208" s="2">
        <v>5</v>
      </c>
      <c r="J208" s="2">
        <v>21</v>
      </c>
      <c r="K208" s="2">
        <v>11</v>
      </c>
      <c r="L208" s="2">
        <v>2</v>
      </c>
      <c r="M208" s="2">
        <v>7</v>
      </c>
      <c r="N208" s="2">
        <v>63</v>
      </c>
      <c r="O208" s="2">
        <v>61</v>
      </c>
      <c r="P208" s="2">
        <v>6</v>
      </c>
      <c r="Q208" s="2">
        <v>28</v>
      </c>
      <c r="R208" s="2">
        <v>19</v>
      </c>
      <c r="S208" s="2">
        <v>3</v>
      </c>
      <c r="T208" s="2">
        <v>2</v>
      </c>
      <c r="U208" s="2">
        <v>2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0</v>
      </c>
      <c r="AD208" s="2">
        <v>0</v>
      </c>
      <c r="AE208" s="2">
        <v>2</v>
      </c>
      <c r="AF208" s="2">
        <v>0</v>
      </c>
      <c r="AG208" s="2">
        <v>0</v>
      </c>
      <c r="AH208" s="2">
        <v>0</v>
      </c>
      <c r="AI208" s="2">
        <v>1</v>
      </c>
      <c r="AJ208" s="2">
        <v>0</v>
      </c>
      <c r="AK208" s="2">
        <v>0</v>
      </c>
      <c r="AL208" s="2">
        <v>0</v>
      </c>
      <c r="AM208" s="2">
        <v>1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</row>
    <row r="209" spans="1:76" x14ac:dyDescent="0.25">
      <c r="A209" s="2" t="s">
        <v>412</v>
      </c>
      <c r="B209" s="2">
        <v>5334470</v>
      </c>
      <c r="C209" s="2" t="s">
        <v>413</v>
      </c>
      <c r="D209" s="2">
        <v>80</v>
      </c>
      <c r="E209" s="3">
        <v>1</v>
      </c>
      <c r="F209" s="2">
        <v>79</v>
      </c>
      <c r="G209" s="2">
        <v>76</v>
      </c>
      <c r="H209" s="3">
        <v>76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3</v>
      </c>
      <c r="O209" s="2">
        <v>3</v>
      </c>
      <c r="P209" s="2">
        <v>0</v>
      </c>
      <c r="Q209" s="2">
        <v>3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</row>
    <row r="210" spans="1:76" x14ac:dyDescent="0.25">
      <c r="A210" s="2" t="s">
        <v>414</v>
      </c>
      <c r="B210" s="2">
        <v>5334575</v>
      </c>
      <c r="C210" s="2" t="s">
        <v>415</v>
      </c>
      <c r="D210" s="2">
        <v>214</v>
      </c>
      <c r="E210" s="3">
        <v>24</v>
      </c>
      <c r="F210" s="2">
        <v>190</v>
      </c>
      <c r="G210" s="2">
        <v>184</v>
      </c>
      <c r="H210" s="3">
        <v>181</v>
      </c>
      <c r="I210" s="2">
        <v>0</v>
      </c>
      <c r="J210" s="2">
        <v>2</v>
      </c>
      <c r="K210" s="2">
        <v>1</v>
      </c>
      <c r="L210" s="2">
        <v>0</v>
      </c>
      <c r="M210" s="2">
        <v>0</v>
      </c>
      <c r="N210" s="2">
        <v>6</v>
      </c>
      <c r="O210" s="2">
        <v>6</v>
      </c>
      <c r="P210" s="2">
        <v>1</v>
      </c>
      <c r="Q210" s="2">
        <v>2</v>
      </c>
      <c r="R210" s="2">
        <v>1</v>
      </c>
      <c r="S210" s="2">
        <v>0</v>
      </c>
      <c r="T210" s="2">
        <v>2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</row>
    <row r="211" spans="1:76" x14ac:dyDescent="0.25">
      <c r="A211" s="2" t="s">
        <v>416</v>
      </c>
      <c r="B211" s="2">
        <v>5334645</v>
      </c>
      <c r="C211" s="2" t="s">
        <v>417</v>
      </c>
      <c r="D211" s="2">
        <v>1783</v>
      </c>
      <c r="E211" s="3">
        <v>27</v>
      </c>
      <c r="F211" s="2">
        <v>1756</v>
      </c>
      <c r="G211" s="2">
        <v>1728</v>
      </c>
      <c r="H211" s="3">
        <v>1692</v>
      </c>
      <c r="I211" s="2">
        <v>13</v>
      </c>
      <c r="J211" s="2">
        <v>16</v>
      </c>
      <c r="K211" s="2">
        <v>5</v>
      </c>
      <c r="L211" s="2">
        <v>1</v>
      </c>
      <c r="M211" s="2">
        <v>1</v>
      </c>
      <c r="N211" s="2">
        <v>28</v>
      </c>
      <c r="O211" s="2">
        <v>28</v>
      </c>
      <c r="P211" s="2">
        <v>2</v>
      </c>
      <c r="Q211" s="2">
        <v>22</v>
      </c>
      <c r="R211" s="2">
        <v>2</v>
      </c>
      <c r="S211" s="2">
        <v>0</v>
      </c>
      <c r="T211" s="2">
        <v>2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</row>
    <row r="212" spans="1:76" x14ac:dyDescent="0.25">
      <c r="A212" s="2" t="s">
        <v>418</v>
      </c>
      <c r="B212" s="2">
        <v>5335065</v>
      </c>
      <c r="C212" s="2" t="s">
        <v>419</v>
      </c>
      <c r="D212" s="2">
        <v>11895</v>
      </c>
      <c r="E212" s="3">
        <v>824</v>
      </c>
      <c r="F212" s="2">
        <v>11071</v>
      </c>
      <c r="G212" s="2">
        <v>10822</v>
      </c>
      <c r="H212" s="3">
        <v>10374</v>
      </c>
      <c r="I212" s="2">
        <v>97</v>
      </c>
      <c r="J212" s="2">
        <v>218</v>
      </c>
      <c r="K212" s="2">
        <v>109</v>
      </c>
      <c r="L212" s="2">
        <v>22</v>
      </c>
      <c r="M212" s="2">
        <v>2</v>
      </c>
      <c r="N212" s="2">
        <v>249</v>
      </c>
      <c r="O212" s="2">
        <v>231</v>
      </c>
      <c r="P212" s="2">
        <v>18</v>
      </c>
      <c r="Q212" s="2">
        <v>153</v>
      </c>
      <c r="R212" s="2">
        <v>29</v>
      </c>
      <c r="S212" s="2">
        <v>7</v>
      </c>
      <c r="T212" s="2">
        <v>13</v>
      </c>
      <c r="U212" s="2">
        <v>2</v>
      </c>
      <c r="V212" s="2">
        <v>0</v>
      </c>
      <c r="W212" s="2">
        <v>0</v>
      </c>
      <c r="X212" s="2">
        <v>0</v>
      </c>
      <c r="Y212" s="2">
        <v>5</v>
      </c>
      <c r="Z212" s="2">
        <v>2</v>
      </c>
      <c r="AA212" s="2">
        <v>0</v>
      </c>
      <c r="AB212" s="2">
        <v>1</v>
      </c>
      <c r="AC212" s="2">
        <v>1</v>
      </c>
      <c r="AD212" s="2">
        <v>0</v>
      </c>
      <c r="AE212" s="2">
        <v>17</v>
      </c>
      <c r="AF212" s="2">
        <v>3</v>
      </c>
      <c r="AG212" s="2">
        <v>0</v>
      </c>
      <c r="AH212" s="2">
        <v>0</v>
      </c>
      <c r="AI212" s="2">
        <v>0</v>
      </c>
      <c r="AJ212" s="2">
        <v>5</v>
      </c>
      <c r="AK212" s="2">
        <v>2</v>
      </c>
      <c r="AL212" s="2">
        <v>0</v>
      </c>
      <c r="AM212" s="2">
        <v>3</v>
      </c>
      <c r="AN212" s="2">
        <v>2</v>
      </c>
      <c r="AO212" s="2">
        <v>2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</row>
    <row r="213" spans="1:76" x14ac:dyDescent="0.25">
      <c r="A213" s="2" t="s">
        <v>420</v>
      </c>
      <c r="B213" s="2">
        <v>5335135</v>
      </c>
      <c r="C213" s="2" t="s">
        <v>421</v>
      </c>
      <c r="D213" s="2">
        <v>158</v>
      </c>
      <c r="E213" s="3">
        <v>1</v>
      </c>
      <c r="F213" s="2">
        <v>157</v>
      </c>
      <c r="G213" s="2">
        <v>151</v>
      </c>
      <c r="H213" s="3">
        <v>144</v>
      </c>
      <c r="I213" s="2">
        <v>0</v>
      </c>
      <c r="J213" s="2">
        <v>7</v>
      </c>
      <c r="K213" s="2">
        <v>0</v>
      </c>
      <c r="L213" s="2">
        <v>0</v>
      </c>
      <c r="M213" s="2">
        <v>0</v>
      </c>
      <c r="N213" s="2">
        <v>6</v>
      </c>
      <c r="O213" s="2">
        <v>6</v>
      </c>
      <c r="P213" s="2">
        <v>0</v>
      </c>
      <c r="Q213" s="2">
        <v>2</v>
      </c>
      <c r="R213" s="2">
        <v>0</v>
      </c>
      <c r="S213" s="2">
        <v>0</v>
      </c>
      <c r="T213" s="2">
        <v>4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</row>
    <row r="214" spans="1:76" x14ac:dyDescent="0.25">
      <c r="A214" s="2" t="s">
        <v>422</v>
      </c>
      <c r="B214" s="2">
        <v>5335170</v>
      </c>
      <c r="C214" s="2" t="s">
        <v>423</v>
      </c>
      <c r="D214" s="2">
        <v>18678</v>
      </c>
      <c r="E214" s="3">
        <v>655</v>
      </c>
      <c r="F214" s="2">
        <v>18023</v>
      </c>
      <c r="G214" s="2">
        <v>17535</v>
      </c>
      <c r="H214" s="3">
        <v>15822</v>
      </c>
      <c r="I214" s="2">
        <v>253</v>
      </c>
      <c r="J214" s="2">
        <v>64</v>
      </c>
      <c r="K214" s="2">
        <v>1333</v>
      </c>
      <c r="L214" s="2">
        <v>32</v>
      </c>
      <c r="M214" s="2">
        <v>31</v>
      </c>
      <c r="N214" s="2">
        <v>488</v>
      </c>
      <c r="O214" s="2">
        <v>469</v>
      </c>
      <c r="P214" s="2">
        <v>67</v>
      </c>
      <c r="Q214" s="2">
        <v>95</v>
      </c>
      <c r="R214" s="2">
        <v>177</v>
      </c>
      <c r="S214" s="2">
        <v>13</v>
      </c>
      <c r="T214" s="2">
        <v>71</v>
      </c>
      <c r="U214" s="2">
        <v>5</v>
      </c>
      <c r="V214" s="2">
        <v>5</v>
      </c>
      <c r="W214" s="2">
        <v>0</v>
      </c>
      <c r="X214" s="2">
        <v>5</v>
      </c>
      <c r="Y214" s="2">
        <v>6</v>
      </c>
      <c r="Z214" s="2">
        <v>0</v>
      </c>
      <c r="AA214" s="2">
        <v>0</v>
      </c>
      <c r="AB214" s="2">
        <v>15</v>
      </c>
      <c r="AC214" s="2">
        <v>7</v>
      </c>
      <c r="AD214" s="2">
        <v>3</v>
      </c>
      <c r="AE214" s="2">
        <v>11</v>
      </c>
      <c r="AF214" s="2">
        <v>3</v>
      </c>
      <c r="AG214" s="2">
        <v>2</v>
      </c>
      <c r="AH214" s="2">
        <v>0</v>
      </c>
      <c r="AI214" s="2">
        <v>0</v>
      </c>
      <c r="AJ214" s="2">
        <v>4</v>
      </c>
      <c r="AK214" s="2">
        <v>0</v>
      </c>
      <c r="AL214" s="2">
        <v>0</v>
      </c>
      <c r="AM214" s="2">
        <v>1</v>
      </c>
      <c r="AN214" s="2">
        <v>1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2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6</v>
      </c>
      <c r="BQ214" s="2">
        <v>6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</row>
    <row r="215" spans="1:76" x14ac:dyDescent="0.25">
      <c r="A215" s="2" t="s">
        <v>424</v>
      </c>
      <c r="B215" s="2">
        <v>5335275</v>
      </c>
      <c r="C215" s="2" t="s">
        <v>425</v>
      </c>
      <c r="D215" s="2">
        <v>54693</v>
      </c>
      <c r="E215" s="3">
        <v>8503</v>
      </c>
      <c r="F215" s="2">
        <v>46190</v>
      </c>
      <c r="G215" s="2">
        <v>44959</v>
      </c>
      <c r="H215" s="3">
        <v>42720</v>
      </c>
      <c r="I215" s="2">
        <v>579</v>
      </c>
      <c r="J215" s="2">
        <v>396</v>
      </c>
      <c r="K215" s="2">
        <v>1153</v>
      </c>
      <c r="L215" s="2">
        <v>45</v>
      </c>
      <c r="M215" s="2">
        <v>66</v>
      </c>
      <c r="N215" s="2">
        <v>1231</v>
      </c>
      <c r="O215" s="2">
        <v>1164</v>
      </c>
      <c r="P215" s="2">
        <v>212</v>
      </c>
      <c r="Q215" s="2">
        <v>290</v>
      </c>
      <c r="R215" s="2">
        <v>250</v>
      </c>
      <c r="S215" s="2">
        <v>31</v>
      </c>
      <c r="T215" s="2">
        <v>313</v>
      </c>
      <c r="U215" s="2">
        <v>8</v>
      </c>
      <c r="V215" s="2">
        <v>8</v>
      </c>
      <c r="W215" s="2">
        <v>5</v>
      </c>
      <c r="X215" s="2">
        <v>4</v>
      </c>
      <c r="Y215" s="2">
        <v>12</v>
      </c>
      <c r="Z215" s="2">
        <v>2</v>
      </c>
      <c r="AA215" s="2">
        <v>6</v>
      </c>
      <c r="AB215" s="2">
        <v>7</v>
      </c>
      <c r="AC215" s="2">
        <v>16</v>
      </c>
      <c r="AD215" s="2">
        <v>0</v>
      </c>
      <c r="AE215" s="2">
        <v>59</v>
      </c>
      <c r="AF215" s="2">
        <v>16</v>
      </c>
      <c r="AG215" s="2">
        <v>3</v>
      </c>
      <c r="AH215" s="2">
        <v>1</v>
      </c>
      <c r="AI215" s="2">
        <v>3</v>
      </c>
      <c r="AJ215" s="2">
        <v>10</v>
      </c>
      <c r="AK215" s="2">
        <v>3</v>
      </c>
      <c r="AL215" s="2">
        <v>6</v>
      </c>
      <c r="AM215" s="2">
        <v>14</v>
      </c>
      <c r="AN215" s="2">
        <v>2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4</v>
      </c>
      <c r="BA215" s="2">
        <v>3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3</v>
      </c>
      <c r="BQ215" s="2">
        <v>3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</row>
    <row r="216" spans="1:76" x14ac:dyDescent="0.25">
      <c r="A216" s="2" t="s">
        <v>426</v>
      </c>
      <c r="B216" s="2">
        <v>5335415</v>
      </c>
      <c r="C216" s="2" t="s">
        <v>427</v>
      </c>
      <c r="D216" s="2">
        <v>79524</v>
      </c>
      <c r="E216" s="3">
        <v>6466</v>
      </c>
      <c r="F216" s="2">
        <v>73058</v>
      </c>
      <c r="G216" s="2">
        <v>69490</v>
      </c>
      <c r="H216" s="3">
        <v>53964</v>
      </c>
      <c r="I216" s="2">
        <v>6444</v>
      </c>
      <c r="J216" s="2">
        <v>682</v>
      </c>
      <c r="K216" s="2">
        <v>7407</v>
      </c>
      <c r="L216" s="2">
        <v>587</v>
      </c>
      <c r="M216" s="2">
        <v>406</v>
      </c>
      <c r="N216" s="2">
        <v>3568</v>
      </c>
      <c r="O216" s="2">
        <v>3196</v>
      </c>
      <c r="P216" s="2">
        <v>588</v>
      </c>
      <c r="Q216" s="2">
        <v>521</v>
      </c>
      <c r="R216" s="2">
        <v>760</v>
      </c>
      <c r="S216" s="2">
        <v>88</v>
      </c>
      <c r="T216" s="2">
        <v>435</v>
      </c>
      <c r="U216" s="2">
        <v>94</v>
      </c>
      <c r="V216" s="2">
        <v>96</v>
      </c>
      <c r="W216" s="2">
        <v>16</v>
      </c>
      <c r="X216" s="2">
        <v>196</v>
      </c>
      <c r="Y216" s="2">
        <v>37</v>
      </c>
      <c r="Z216" s="2">
        <v>3</v>
      </c>
      <c r="AA216" s="2">
        <v>9</v>
      </c>
      <c r="AB216" s="2">
        <v>143</v>
      </c>
      <c r="AC216" s="2">
        <v>203</v>
      </c>
      <c r="AD216" s="2">
        <v>7</v>
      </c>
      <c r="AE216" s="2">
        <v>318</v>
      </c>
      <c r="AF216" s="2">
        <v>99</v>
      </c>
      <c r="AG216" s="2">
        <v>24</v>
      </c>
      <c r="AH216" s="2">
        <v>8</v>
      </c>
      <c r="AI216" s="2">
        <v>27</v>
      </c>
      <c r="AJ216" s="2">
        <v>16</v>
      </c>
      <c r="AK216" s="2">
        <v>11</v>
      </c>
      <c r="AL216" s="2">
        <v>9</v>
      </c>
      <c r="AM216" s="2">
        <v>63</v>
      </c>
      <c r="AN216" s="2">
        <v>18</v>
      </c>
      <c r="AO216" s="2">
        <v>7</v>
      </c>
      <c r="AP216" s="2">
        <v>9</v>
      </c>
      <c r="AQ216" s="2">
        <v>0</v>
      </c>
      <c r="AR216" s="2">
        <v>0</v>
      </c>
      <c r="AS216" s="2">
        <v>11</v>
      </c>
      <c r="AT216" s="2">
        <v>3</v>
      </c>
      <c r="AU216" s="2">
        <v>1</v>
      </c>
      <c r="AV216" s="2">
        <v>8</v>
      </c>
      <c r="AW216" s="2">
        <v>0</v>
      </c>
      <c r="AX216" s="2">
        <v>0</v>
      </c>
      <c r="AY216" s="2">
        <v>4</v>
      </c>
      <c r="AZ216" s="2">
        <v>42</v>
      </c>
      <c r="BA216" s="2">
        <v>14</v>
      </c>
      <c r="BB216" s="2">
        <v>0</v>
      </c>
      <c r="BC216" s="2">
        <v>7</v>
      </c>
      <c r="BD216" s="2">
        <v>1</v>
      </c>
      <c r="BE216" s="2">
        <v>0</v>
      </c>
      <c r="BF216" s="2">
        <v>0</v>
      </c>
      <c r="BG216" s="2">
        <v>4</v>
      </c>
      <c r="BH216" s="2">
        <v>7</v>
      </c>
      <c r="BI216" s="2">
        <v>0</v>
      </c>
      <c r="BJ216" s="2">
        <v>9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12</v>
      </c>
      <c r="BQ216" s="2">
        <v>12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</row>
    <row r="217" spans="1:76" x14ac:dyDescent="0.25">
      <c r="A217" s="2" t="s">
        <v>428</v>
      </c>
      <c r="B217" s="2">
        <v>5335485</v>
      </c>
      <c r="C217" s="2" t="s">
        <v>429</v>
      </c>
      <c r="D217" s="2">
        <v>1527</v>
      </c>
      <c r="E217" s="3">
        <v>42</v>
      </c>
      <c r="F217" s="2">
        <v>1485</v>
      </c>
      <c r="G217" s="2">
        <v>1432</v>
      </c>
      <c r="H217" s="3">
        <v>1373</v>
      </c>
      <c r="I217" s="2">
        <v>1</v>
      </c>
      <c r="J217" s="2">
        <v>52</v>
      </c>
      <c r="K217" s="2">
        <v>3</v>
      </c>
      <c r="L217" s="2">
        <v>1</v>
      </c>
      <c r="M217" s="2">
        <v>2</v>
      </c>
      <c r="N217" s="2">
        <v>53</v>
      </c>
      <c r="O217" s="2">
        <v>45</v>
      </c>
      <c r="P217" s="2">
        <v>1</v>
      </c>
      <c r="Q217" s="2">
        <v>32</v>
      </c>
      <c r="R217" s="2">
        <v>5</v>
      </c>
      <c r="S217" s="2">
        <v>2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3</v>
      </c>
      <c r="AC217" s="2">
        <v>1</v>
      </c>
      <c r="AD217" s="2">
        <v>0</v>
      </c>
      <c r="AE217" s="2">
        <v>7</v>
      </c>
      <c r="AF217" s="2">
        <v>0</v>
      </c>
      <c r="AG217" s="2">
        <v>0</v>
      </c>
      <c r="AH217" s="2">
        <v>0</v>
      </c>
      <c r="AI217" s="2">
        <v>1</v>
      </c>
      <c r="AJ217" s="2">
        <v>5</v>
      </c>
      <c r="AK217" s="2">
        <v>0</v>
      </c>
      <c r="AL217" s="2">
        <v>0</v>
      </c>
      <c r="AM217" s="2">
        <v>1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</row>
    <row r="218" spans="1:76" x14ac:dyDescent="0.25">
      <c r="A218" s="2" t="s">
        <v>430</v>
      </c>
      <c r="B218" s="2">
        <v>5335835</v>
      </c>
      <c r="C218" s="2" t="s">
        <v>431</v>
      </c>
      <c r="D218" s="2">
        <v>12222</v>
      </c>
      <c r="E218" s="3">
        <v>690</v>
      </c>
      <c r="F218" s="2">
        <v>11532</v>
      </c>
      <c r="G218" s="2">
        <v>11089</v>
      </c>
      <c r="H218" s="3">
        <v>9381</v>
      </c>
      <c r="I218" s="2">
        <v>194</v>
      </c>
      <c r="J218" s="2">
        <v>67</v>
      </c>
      <c r="K218" s="2">
        <v>1413</v>
      </c>
      <c r="L218" s="2">
        <v>27</v>
      </c>
      <c r="M218" s="2">
        <v>7</v>
      </c>
      <c r="N218" s="2">
        <v>443</v>
      </c>
      <c r="O218" s="2">
        <v>406</v>
      </c>
      <c r="P218" s="2">
        <v>63</v>
      </c>
      <c r="Q218" s="2">
        <v>76</v>
      </c>
      <c r="R218" s="2">
        <v>162</v>
      </c>
      <c r="S218" s="2">
        <v>10</v>
      </c>
      <c r="T218" s="2">
        <v>32</v>
      </c>
      <c r="U218" s="2">
        <v>0</v>
      </c>
      <c r="V218" s="2">
        <v>7</v>
      </c>
      <c r="W218" s="2">
        <v>0</v>
      </c>
      <c r="X218" s="2">
        <v>0</v>
      </c>
      <c r="Y218" s="2">
        <v>3</v>
      </c>
      <c r="Z218" s="2">
        <v>1</v>
      </c>
      <c r="AA218" s="2">
        <v>2</v>
      </c>
      <c r="AB218" s="2">
        <v>7</v>
      </c>
      <c r="AC218" s="2">
        <v>43</v>
      </c>
      <c r="AD218" s="2">
        <v>0</v>
      </c>
      <c r="AE218" s="2">
        <v>28</v>
      </c>
      <c r="AF218" s="2">
        <v>10</v>
      </c>
      <c r="AG218" s="2">
        <v>0</v>
      </c>
      <c r="AH218" s="2">
        <v>0</v>
      </c>
      <c r="AI218" s="2">
        <v>6</v>
      </c>
      <c r="AJ218" s="2">
        <v>2</v>
      </c>
      <c r="AK218" s="2">
        <v>1</v>
      </c>
      <c r="AL218" s="2">
        <v>0</v>
      </c>
      <c r="AM218" s="2">
        <v>3</v>
      </c>
      <c r="AN218" s="2">
        <v>4</v>
      </c>
      <c r="AO218" s="2">
        <v>0</v>
      </c>
      <c r="AP218" s="2">
        <v>0</v>
      </c>
      <c r="AQ218" s="2">
        <v>1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9</v>
      </c>
      <c r="BA218" s="2">
        <v>3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5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</row>
    <row r="219" spans="1:76" x14ac:dyDescent="0.25">
      <c r="A219" s="2" t="s">
        <v>432</v>
      </c>
      <c r="B219" s="2">
        <v>5335870</v>
      </c>
      <c r="C219" s="2" t="s">
        <v>433</v>
      </c>
      <c r="D219" s="2">
        <v>1611</v>
      </c>
      <c r="E219" s="3">
        <v>44</v>
      </c>
      <c r="F219" s="2">
        <v>1567</v>
      </c>
      <c r="G219" s="2">
        <v>1531</v>
      </c>
      <c r="H219" s="3">
        <v>1449</v>
      </c>
      <c r="I219" s="2">
        <v>4</v>
      </c>
      <c r="J219" s="2">
        <v>17</v>
      </c>
      <c r="K219" s="2">
        <v>35</v>
      </c>
      <c r="L219" s="2">
        <v>14</v>
      </c>
      <c r="M219" s="2">
        <v>12</v>
      </c>
      <c r="N219" s="2">
        <v>36</v>
      </c>
      <c r="O219" s="2">
        <v>35</v>
      </c>
      <c r="P219" s="2">
        <v>0</v>
      </c>
      <c r="Q219" s="2">
        <v>14</v>
      </c>
      <c r="R219" s="2">
        <v>13</v>
      </c>
      <c r="S219" s="2">
        <v>0</v>
      </c>
      <c r="T219" s="2">
        <v>5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2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1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</row>
    <row r="220" spans="1:76" x14ac:dyDescent="0.25">
      <c r="A220" s="2" t="s">
        <v>434</v>
      </c>
      <c r="B220" s="2">
        <v>5335940</v>
      </c>
      <c r="C220" s="2" t="s">
        <v>435</v>
      </c>
      <c r="D220" s="2">
        <v>45054</v>
      </c>
      <c r="E220" s="3">
        <v>1852</v>
      </c>
      <c r="F220" s="2">
        <v>43202</v>
      </c>
      <c r="G220" s="2">
        <v>42024</v>
      </c>
      <c r="H220" s="3">
        <v>37438</v>
      </c>
      <c r="I220" s="2">
        <v>688</v>
      </c>
      <c r="J220" s="2">
        <v>211</v>
      </c>
      <c r="K220" s="2">
        <v>3497</v>
      </c>
      <c r="L220" s="2">
        <v>83</v>
      </c>
      <c r="M220" s="2">
        <v>107</v>
      </c>
      <c r="N220" s="2">
        <v>1178</v>
      </c>
      <c r="O220" s="2">
        <v>1100</v>
      </c>
      <c r="P220" s="2">
        <v>145</v>
      </c>
      <c r="Q220" s="2">
        <v>169</v>
      </c>
      <c r="R220" s="2">
        <v>435</v>
      </c>
      <c r="S220" s="2">
        <v>34</v>
      </c>
      <c r="T220" s="2">
        <v>187</v>
      </c>
      <c r="U220" s="2">
        <v>10</v>
      </c>
      <c r="V220" s="2">
        <v>21</v>
      </c>
      <c r="W220" s="2">
        <v>4</v>
      </c>
      <c r="X220" s="2">
        <v>3</v>
      </c>
      <c r="Y220" s="2">
        <v>10</v>
      </c>
      <c r="Z220" s="2">
        <v>3</v>
      </c>
      <c r="AA220" s="2">
        <v>2</v>
      </c>
      <c r="AB220" s="2">
        <v>33</v>
      </c>
      <c r="AC220" s="2">
        <v>44</v>
      </c>
      <c r="AD220" s="2">
        <v>0</v>
      </c>
      <c r="AE220" s="2">
        <v>74</v>
      </c>
      <c r="AF220" s="2">
        <v>21</v>
      </c>
      <c r="AG220" s="2">
        <v>1</v>
      </c>
      <c r="AH220" s="2">
        <v>0</v>
      </c>
      <c r="AI220" s="2">
        <v>2</v>
      </c>
      <c r="AJ220" s="2">
        <v>9</v>
      </c>
      <c r="AK220" s="2">
        <v>1</v>
      </c>
      <c r="AL220" s="2">
        <v>4</v>
      </c>
      <c r="AM220" s="2">
        <v>20</v>
      </c>
      <c r="AN220" s="2">
        <v>3</v>
      </c>
      <c r="AO220" s="2">
        <v>4</v>
      </c>
      <c r="AP220" s="2">
        <v>2</v>
      </c>
      <c r="AQ220" s="2">
        <v>0</v>
      </c>
      <c r="AR220" s="2">
        <v>0</v>
      </c>
      <c r="AS220" s="2">
        <v>0</v>
      </c>
      <c r="AT220" s="2">
        <v>7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</row>
    <row r="221" spans="1:76" x14ac:dyDescent="0.25">
      <c r="A221" s="2" t="s">
        <v>436</v>
      </c>
      <c r="B221" s="2">
        <v>5336045</v>
      </c>
      <c r="C221" s="2" t="s">
        <v>437</v>
      </c>
      <c r="D221" s="2">
        <v>1105</v>
      </c>
      <c r="E221" s="3">
        <v>128</v>
      </c>
      <c r="F221" s="2">
        <v>977</v>
      </c>
      <c r="G221" s="2">
        <v>971</v>
      </c>
      <c r="H221" s="3">
        <v>943</v>
      </c>
      <c r="I221" s="2">
        <v>7</v>
      </c>
      <c r="J221" s="2">
        <v>13</v>
      </c>
      <c r="K221" s="2">
        <v>1</v>
      </c>
      <c r="L221" s="2">
        <v>2</v>
      </c>
      <c r="M221" s="2">
        <v>5</v>
      </c>
      <c r="N221" s="2">
        <v>6</v>
      </c>
      <c r="O221" s="2">
        <v>6</v>
      </c>
      <c r="P221" s="2">
        <v>0</v>
      </c>
      <c r="Q221" s="2">
        <v>2</v>
      </c>
      <c r="R221" s="2">
        <v>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</row>
    <row r="222" spans="1:76" x14ac:dyDescent="0.25">
      <c r="A222" s="2" t="s">
        <v>438</v>
      </c>
      <c r="B222" s="2">
        <v>5336115</v>
      </c>
      <c r="C222" s="2" t="s">
        <v>439</v>
      </c>
      <c r="D222" s="2">
        <v>417</v>
      </c>
      <c r="E222" s="3">
        <v>11</v>
      </c>
      <c r="F222" s="2">
        <v>406</v>
      </c>
      <c r="G222" s="2">
        <v>394</v>
      </c>
      <c r="H222" s="3">
        <v>375</v>
      </c>
      <c r="I222" s="2">
        <v>0</v>
      </c>
      <c r="J222" s="2">
        <v>15</v>
      </c>
      <c r="K222" s="2">
        <v>4</v>
      </c>
      <c r="L222" s="2">
        <v>0</v>
      </c>
      <c r="M222" s="2">
        <v>0</v>
      </c>
      <c r="N222" s="2">
        <v>12</v>
      </c>
      <c r="O222" s="2">
        <v>11</v>
      </c>
      <c r="P222" s="2">
        <v>1</v>
      </c>
      <c r="Q222" s="2">
        <v>9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</row>
    <row r="223" spans="1:76" x14ac:dyDescent="0.25">
      <c r="A223" s="2" t="s">
        <v>440</v>
      </c>
      <c r="B223" s="2">
        <v>5336395</v>
      </c>
      <c r="C223" s="2" t="s">
        <v>441</v>
      </c>
      <c r="D223" s="2">
        <v>60</v>
      </c>
      <c r="E223" s="3">
        <v>3</v>
      </c>
      <c r="F223" s="2">
        <v>57</v>
      </c>
      <c r="G223" s="2">
        <v>50</v>
      </c>
      <c r="H223" s="3">
        <v>50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7</v>
      </c>
      <c r="O223" s="2">
        <v>7</v>
      </c>
      <c r="P223" s="2">
        <v>0</v>
      </c>
      <c r="Q223" s="2">
        <v>3</v>
      </c>
      <c r="R223" s="2">
        <v>0</v>
      </c>
      <c r="S223" s="2">
        <v>0</v>
      </c>
      <c r="T223" s="2">
        <v>4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</row>
    <row r="224" spans="1:76" x14ac:dyDescent="0.25">
      <c r="A224" s="2" t="s">
        <v>442</v>
      </c>
      <c r="B224" s="2">
        <v>5336710</v>
      </c>
      <c r="C224" s="2" t="s">
        <v>443</v>
      </c>
      <c r="D224" s="2">
        <v>1654</v>
      </c>
      <c r="E224" s="3">
        <v>90</v>
      </c>
      <c r="F224" s="2">
        <v>1564</v>
      </c>
      <c r="G224" s="2">
        <v>1508</v>
      </c>
      <c r="H224" s="3">
        <v>1479</v>
      </c>
      <c r="I224" s="2">
        <v>5</v>
      </c>
      <c r="J224" s="2">
        <v>6</v>
      </c>
      <c r="K224" s="2">
        <v>18</v>
      </c>
      <c r="L224" s="2">
        <v>0</v>
      </c>
      <c r="M224" s="2">
        <v>0</v>
      </c>
      <c r="N224" s="2">
        <v>56</v>
      </c>
      <c r="O224" s="2">
        <v>50</v>
      </c>
      <c r="P224" s="2">
        <v>12</v>
      </c>
      <c r="Q224" s="2">
        <v>14</v>
      </c>
      <c r="R224" s="2">
        <v>12</v>
      </c>
      <c r="S224" s="2">
        <v>0</v>
      </c>
      <c r="T224" s="2">
        <v>9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3</v>
      </c>
      <c r="AC224" s="2">
        <v>0</v>
      </c>
      <c r="AD224" s="2">
        <v>0</v>
      </c>
      <c r="AE224" s="2">
        <v>6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5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</row>
    <row r="225" spans="1:76" x14ac:dyDescent="0.25">
      <c r="A225" s="2" t="s">
        <v>444</v>
      </c>
      <c r="B225" s="2">
        <v>5336745</v>
      </c>
      <c r="C225" s="2" t="s">
        <v>445</v>
      </c>
      <c r="D225" s="2">
        <v>31226</v>
      </c>
      <c r="E225" s="3">
        <v>1843</v>
      </c>
      <c r="F225" s="2">
        <v>29383</v>
      </c>
      <c r="G225" s="2">
        <v>28204</v>
      </c>
      <c r="H225" s="3">
        <v>23560</v>
      </c>
      <c r="I225" s="2">
        <v>1449</v>
      </c>
      <c r="J225" s="2">
        <v>382</v>
      </c>
      <c r="K225" s="2">
        <v>2392</v>
      </c>
      <c r="L225" s="2">
        <v>326</v>
      </c>
      <c r="M225" s="2">
        <v>95</v>
      </c>
      <c r="N225" s="2">
        <v>1179</v>
      </c>
      <c r="O225" s="2">
        <v>1073</v>
      </c>
      <c r="P225" s="2">
        <v>225</v>
      </c>
      <c r="Q225" s="2">
        <v>242</v>
      </c>
      <c r="R225" s="2">
        <v>347</v>
      </c>
      <c r="S225" s="2">
        <v>54</v>
      </c>
      <c r="T225" s="2">
        <v>57</v>
      </c>
      <c r="U225" s="2">
        <v>15</v>
      </c>
      <c r="V225" s="2">
        <v>35</v>
      </c>
      <c r="W225" s="2">
        <v>2</v>
      </c>
      <c r="X225" s="2">
        <v>5</v>
      </c>
      <c r="Y225" s="2">
        <v>12</v>
      </c>
      <c r="Z225" s="2">
        <v>2</v>
      </c>
      <c r="AA225" s="2">
        <v>4</v>
      </c>
      <c r="AB225" s="2">
        <v>38</v>
      </c>
      <c r="AC225" s="2">
        <v>35</v>
      </c>
      <c r="AD225" s="2">
        <v>0</v>
      </c>
      <c r="AE225" s="2">
        <v>102</v>
      </c>
      <c r="AF225" s="2">
        <v>25</v>
      </c>
      <c r="AG225" s="2">
        <v>11</v>
      </c>
      <c r="AH225" s="2">
        <v>0</v>
      </c>
      <c r="AI225" s="2">
        <v>4</v>
      </c>
      <c r="AJ225" s="2">
        <v>19</v>
      </c>
      <c r="AK225" s="2">
        <v>0</v>
      </c>
      <c r="AL225" s="2">
        <v>7</v>
      </c>
      <c r="AM225" s="2">
        <v>20</v>
      </c>
      <c r="AN225" s="2">
        <v>9</v>
      </c>
      <c r="AO225" s="2">
        <v>2</v>
      </c>
      <c r="AP225" s="2">
        <v>0</v>
      </c>
      <c r="AQ225" s="2">
        <v>1</v>
      </c>
      <c r="AR225" s="2">
        <v>1</v>
      </c>
      <c r="AS225" s="2">
        <v>0</v>
      </c>
      <c r="AT225" s="2">
        <v>0</v>
      </c>
      <c r="AU225" s="2">
        <v>0</v>
      </c>
      <c r="AV225" s="2">
        <v>1</v>
      </c>
      <c r="AW225" s="2">
        <v>1</v>
      </c>
      <c r="AX225" s="2">
        <v>0</v>
      </c>
      <c r="AY225" s="2">
        <v>1</v>
      </c>
      <c r="AZ225" s="2">
        <v>4</v>
      </c>
      <c r="BA225" s="2">
        <v>1</v>
      </c>
      <c r="BB225" s="2">
        <v>0</v>
      </c>
      <c r="BC225" s="2">
        <v>0</v>
      </c>
      <c r="BD225" s="2">
        <v>2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</row>
    <row r="226" spans="1:76" x14ac:dyDescent="0.25">
      <c r="A226" s="2" t="s">
        <v>446</v>
      </c>
      <c r="B226" s="2">
        <v>5336780</v>
      </c>
      <c r="C226" s="2" t="s">
        <v>447</v>
      </c>
      <c r="D226" s="2">
        <v>761</v>
      </c>
      <c r="E226" s="3">
        <v>47</v>
      </c>
      <c r="F226" s="2">
        <v>714</v>
      </c>
      <c r="G226" s="2">
        <v>694</v>
      </c>
      <c r="H226" s="3">
        <v>672</v>
      </c>
      <c r="I226" s="2">
        <v>6</v>
      </c>
      <c r="J226" s="2">
        <v>13</v>
      </c>
      <c r="K226" s="2">
        <v>2</v>
      </c>
      <c r="L226" s="2">
        <v>0</v>
      </c>
      <c r="M226" s="2">
        <v>1</v>
      </c>
      <c r="N226" s="2">
        <v>20</v>
      </c>
      <c r="O226" s="2">
        <v>19</v>
      </c>
      <c r="P226" s="2">
        <v>1</v>
      </c>
      <c r="Q226" s="2">
        <v>4</v>
      </c>
      <c r="R226" s="2">
        <v>0</v>
      </c>
      <c r="S226" s="2">
        <v>0</v>
      </c>
      <c r="T226" s="2">
        <v>4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8</v>
      </c>
      <c r="AB226" s="2">
        <v>2</v>
      </c>
      <c r="AC226" s="2">
        <v>0</v>
      </c>
      <c r="AD226" s="2">
        <v>0</v>
      </c>
      <c r="AE226" s="2">
        <v>1</v>
      </c>
      <c r="AF226" s="2">
        <v>1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</row>
    <row r="227" spans="1:76" x14ac:dyDescent="0.25">
      <c r="A227" s="2" t="s">
        <v>448</v>
      </c>
      <c r="B227" s="2">
        <v>5336850</v>
      </c>
      <c r="C227" s="2" t="s">
        <v>449</v>
      </c>
      <c r="D227" s="2">
        <v>380</v>
      </c>
      <c r="E227" s="3">
        <v>2</v>
      </c>
      <c r="F227" s="2">
        <v>378</v>
      </c>
      <c r="G227" s="2">
        <v>369</v>
      </c>
      <c r="H227" s="3">
        <v>355</v>
      </c>
      <c r="I227" s="2">
        <v>0</v>
      </c>
      <c r="J227" s="2">
        <v>12</v>
      </c>
      <c r="K227" s="2">
        <v>1</v>
      </c>
      <c r="L227" s="2">
        <v>0</v>
      </c>
      <c r="M227" s="2">
        <v>1</v>
      </c>
      <c r="N227" s="2">
        <v>9</v>
      </c>
      <c r="O227" s="2">
        <v>7</v>
      </c>
      <c r="P227" s="2">
        <v>0</v>
      </c>
      <c r="Q227" s="2">
        <v>5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2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2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</row>
    <row r="228" spans="1:76" x14ac:dyDescent="0.25">
      <c r="A228" s="2" t="s">
        <v>450</v>
      </c>
      <c r="B228" s="2">
        <v>5337077</v>
      </c>
      <c r="C228" s="2" t="s">
        <v>451</v>
      </c>
      <c r="D228" s="2">
        <v>204</v>
      </c>
      <c r="E228" s="3">
        <v>5</v>
      </c>
      <c r="F228" s="2">
        <v>199</v>
      </c>
      <c r="G228" s="2">
        <v>189</v>
      </c>
      <c r="H228" s="3">
        <v>187</v>
      </c>
      <c r="I228" s="2">
        <v>1</v>
      </c>
      <c r="J228" s="2">
        <v>1</v>
      </c>
      <c r="K228" s="2">
        <v>0</v>
      </c>
      <c r="L228" s="2">
        <v>0</v>
      </c>
      <c r="M228" s="2">
        <v>0</v>
      </c>
      <c r="N228" s="2">
        <v>10</v>
      </c>
      <c r="O228" s="2">
        <v>10</v>
      </c>
      <c r="P228" s="2">
        <v>0</v>
      </c>
      <c r="Q228" s="2">
        <v>4</v>
      </c>
      <c r="R228" s="2">
        <v>3</v>
      </c>
      <c r="S228" s="2">
        <v>3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</row>
    <row r="229" spans="1:76" x14ac:dyDescent="0.25">
      <c r="A229" s="2" t="s">
        <v>452</v>
      </c>
      <c r="B229" s="2">
        <v>5337105</v>
      </c>
      <c r="C229" s="2" t="s">
        <v>453</v>
      </c>
      <c r="D229" s="2">
        <v>122</v>
      </c>
      <c r="E229" s="3">
        <v>0</v>
      </c>
      <c r="F229" s="2">
        <v>122</v>
      </c>
      <c r="G229" s="2">
        <v>121</v>
      </c>
      <c r="H229" s="3">
        <v>120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</row>
    <row r="230" spans="1:76" x14ac:dyDescent="0.25">
      <c r="A230" s="2" t="s">
        <v>454</v>
      </c>
      <c r="B230" s="2">
        <v>5337270</v>
      </c>
      <c r="C230" s="2" t="s">
        <v>455</v>
      </c>
      <c r="D230" s="2">
        <v>13142</v>
      </c>
      <c r="E230" s="3">
        <v>294</v>
      </c>
      <c r="F230" s="2">
        <v>12848</v>
      </c>
      <c r="G230" s="2">
        <v>12411</v>
      </c>
      <c r="H230" s="3">
        <v>11071</v>
      </c>
      <c r="I230" s="2">
        <v>205</v>
      </c>
      <c r="J230" s="2">
        <v>50</v>
      </c>
      <c r="K230" s="2">
        <v>1037</v>
      </c>
      <c r="L230" s="2">
        <v>14</v>
      </c>
      <c r="M230" s="2">
        <v>34</v>
      </c>
      <c r="N230" s="2">
        <v>437</v>
      </c>
      <c r="O230" s="2">
        <v>397</v>
      </c>
      <c r="P230" s="2">
        <v>48</v>
      </c>
      <c r="Q230" s="2">
        <v>65</v>
      </c>
      <c r="R230" s="2">
        <v>158</v>
      </c>
      <c r="S230" s="2">
        <v>12</v>
      </c>
      <c r="T230" s="2">
        <v>60</v>
      </c>
      <c r="U230" s="2">
        <v>3</v>
      </c>
      <c r="V230" s="2">
        <v>7</v>
      </c>
      <c r="W230" s="2">
        <v>0</v>
      </c>
      <c r="X230" s="2">
        <v>2</v>
      </c>
      <c r="Y230" s="2">
        <v>2</v>
      </c>
      <c r="Z230" s="2">
        <v>0</v>
      </c>
      <c r="AA230" s="2">
        <v>10</v>
      </c>
      <c r="AB230" s="2">
        <v>3</v>
      </c>
      <c r="AC230" s="2">
        <v>27</v>
      </c>
      <c r="AD230" s="2">
        <v>0</v>
      </c>
      <c r="AE230" s="2">
        <v>39</v>
      </c>
      <c r="AF230" s="2">
        <v>6</v>
      </c>
      <c r="AG230" s="2">
        <v>7</v>
      </c>
      <c r="AH230" s="2">
        <v>0</v>
      </c>
      <c r="AI230" s="2">
        <v>6</v>
      </c>
      <c r="AJ230" s="2">
        <v>6</v>
      </c>
      <c r="AK230" s="2">
        <v>1</v>
      </c>
      <c r="AL230" s="2">
        <v>1</v>
      </c>
      <c r="AM230" s="2">
        <v>1</v>
      </c>
      <c r="AN230" s="2">
        <v>2</v>
      </c>
      <c r="AO230" s="2">
        <v>0</v>
      </c>
      <c r="AP230" s="2">
        <v>0</v>
      </c>
      <c r="AQ230" s="2">
        <v>0</v>
      </c>
      <c r="AR230" s="2">
        <v>1</v>
      </c>
      <c r="AS230" s="2">
        <v>0</v>
      </c>
      <c r="AT230" s="2">
        <v>0</v>
      </c>
      <c r="AU230" s="2">
        <v>0</v>
      </c>
      <c r="AV230" s="2">
        <v>0</v>
      </c>
      <c r="AW230" s="2">
        <v>8</v>
      </c>
      <c r="AX230" s="2">
        <v>0</v>
      </c>
      <c r="AY230" s="2">
        <v>0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</row>
    <row r="231" spans="1:76" x14ac:dyDescent="0.25">
      <c r="A231" s="2" t="s">
        <v>456</v>
      </c>
      <c r="B231" s="2">
        <v>5337287</v>
      </c>
      <c r="C231" s="2" t="s">
        <v>457</v>
      </c>
      <c r="D231" s="2">
        <v>3354</v>
      </c>
      <c r="E231" s="3">
        <v>82</v>
      </c>
      <c r="F231" s="2">
        <v>3272</v>
      </c>
      <c r="G231" s="2">
        <v>3219</v>
      </c>
      <c r="H231" s="3">
        <v>3134</v>
      </c>
      <c r="I231" s="2">
        <v>16</v>
      </c>
      <c r="J231" s="2">
        <v>39</v>
      </c>
      <c r="K231" s="2">
        <v>21</v>
      </c>
      <c r="L231" s="2">
        <v>3</v>
      </c>
      <c r="M231" s="2">
        <v>6</v>
      </c>
      <c r="N231" s="2">
        <v>53</v>
      </c>
      <c r="O231" s="2">
        <v>50</v>
      </c>
      <c r="P231" s="2">
        <v>3</v>
      </c>
      <c r="Q231" s="2">
        <v>18</v>
      </c>
      <c r="R231" s="2">
        <v>22</v>
      </c>
      <c r="S231" s="2">
        <v>0</v>
      </c>
      <c r="T231" s="2">
        <v>4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2</v>
      </c>
      <c r="AC231" s="2">
        <v>0</v>
      </c>
      <c r="AD231" s="2">
        <v>0</v>
      </c>
      <c r="AE231" s="2">
        <v>3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3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</row>
    <row r="232" spans="1:76" x14ac:dyDescent="0.25">
      <c r="A232" s="2" t="s">
        <v>458</v>
      </c>
      <c r="B232" s="2">
        <v>5337415</v>
      </c>
      <c r="C232" s="2" t="s">
        <v>459</v>
      </c>
      <c r="D232" s="2">
        <v>1173</v>
      </c>
      <c r="E232" s="3">
        <v>41</v>
      </c>
      <c r="F232" s="2">
        <v>1132</v>
      </c>
      <c r="G232" s="2">
        <v>1119</v>
      </c>
      <c r="H232" s="3">
        <v>1103</v>
      </c>
      <c r="I232" s="2">
        <v>2</v>
      </c>
      <c r="J232" s="2">
        <v>11</v>
      </c>
      <c r="K232" s="2">
        <v>3</v>
      </c>
      <c r="L232" s="2">
        <v>0</v>
      </c>
      <c r="M232" s="2">
        <v>0</v>
      </c>
      <c r="N232" s="2">
        <v>13</v>
      </c>
      <c r="O232" s="2">
        <v>12</v>
      </c>
      <c r="P232" s="2">
        <v>4</v>
      </c>
      <c r="Q232" s="2">
        <v>4</v>
      </c>
      <c r="R232" s="2">
        <v>4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1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</row>
    <row r="233" spans="1:76" x14ac:dyDescent="0.25">
      <c r="A233" s="2" t="s">
        <v>460</v>
      </c>
      <c r="B233" s="2">
        <v>5337420</v>
      </c>
      <c r="C233" s="2" t="s">
        <v>461</v>
      </c>
      <c r="D233" s="2">
        <v>15085</v>
      </c>
      <c r="E233" s="3">
        <v>537</v>
      </c>
      <c r="F233" s="2">
        <v>14548</v>
      </c>
      <c r="G233" s="2">
        <v>14019</v>
      </c>
      <c r="H233" s="3">
        <v>12224</v>
      </c>
      <c r="I233" s="2">
        <v>497</v>
      </c>
      <c r="J233" s="2">
        <v>147</v>
      </c>
      <c r="K233" s="2">
        <v>1038</v>
      </c>
      <c r="L233" s="2">
        <v>74</v>
      </c>
      <c r="M233" s="2">
        <v>39</v>
      </c>
      <c r="N233" s="2">
        <v>529</v>
      </c>
      <c r="O233" s="2">
        <v>498</v>
      </c>
      <c r="P233" s="2">
        <v>55</v>
      </c>
      <c r="Q233" s="2">
        <v>121</v>
      </c>
      <c r="R233" s="2">
        <v>156</v>
      </c>
      <c r="S233" s="2">
        <v>25</v>
      </c>
      <c r="T233" s="2">
        <v>94</v>
      </c>
      <c r="U233" s="2">
        <v>6</v>
      </c>
      <c r="V233" s="2">
        <v>8</v>
      </c>
      <c r="W233" s="2">
        <v>3</v>
      </c>
      <c r="X233" s="2">
        <v>4</v>
      </c>
      <c r="Y233" s="2">
        <v>4</v>
      </c>
      <c r="Z233" s="2">
        <v>0</v>
      </c>
      <c r="AA233" s="2">
        <v>0</v>
      </c>
      <c r="AB233" s="2">
        <v>17</v>
      </c>
      <c r="AC233" s="2">
        <v>5</v>
      </c>
      <c r="AD233" s="2">
        <v>0</v>
      </c>
      <c r="AE233" s="2">
        <v>28</v>
      </c>
      <c r="AF233" s="2">
        <v>5</v>
      </c>
      <c r="AG233" s="2">
        <v>4</v>
      </c>
      <c r="AH233" s="2">
        <v>1</v>
      </c>
      <c r="AI233" s="2">
        <v>3</v>
      </c>
      <c r="AJ233" s="2">
        <v>4</v>
      </c>
      <c r="AK233" s="2">
        <v>0</v>
      </c>
      <c r="AL233" s="2">
        <v>0</v>
      </c>
      <c r="AM233" s="2">
        <v>8</v>
      </c>
      <c r="AN233" s="2">
        <v>2</v>
      </c>
      <c r="AO233" s="2">
        <v>0</v>
      </c>
      <c r="AP233" s="2">
        <v>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3</v>
      </c>
      <c r="BA233" s="2">
        <v>1</v>
      </c>
      <c r="BB233" s="2">
        <v>0</v>
      </c>
      <c r="BC233" s="2">
        <v>2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</row>
    <row r="234" spans="1:76" x14ac:dyDescent="0.25">
      <c r="A234" s="2" t="s">
        <v>462</v>
      </c>
      <c r="B234" s="2">
        <v>5337430</v>
      </c>
      <c r="C234" s="2" t="s">
        <v>463</v>
      </c>
      <c r="D234" s="2">
        <v>11436</v>
      </c>
      <c r="E234" s="3">
        <v>381</v>
      </c>
      <c r="F234" s="2">
        <v>11055</v>
      </c>
      <c r="G234" s="2">
        <v>10662</v>
      </c>
      <c r="H234" s="3">
        <v>9409</v>
      </c>
      <c r="I234" s="2">
        <v>401</v>
      </c>
      <c r="J234" s="2">
        <v>89</v>
      </c>
      <c r="K234" s="2">
        <v>692</v>
      </c>
      <c r="L234" s="2">
        <v>44</v>
      </c>
      <c r="M234" s="2">
        <v>27</v>
      </c>
      <c r="N234" s="2">
        <v>393</v>
      </c>
      <c r="O234" s="2">
        <v>356</v>
      </c>
      <c r="P234" s="2">
        <v>59</v>
      </c>
      <c r="Q234" s="2">
        <v>75</v>
      </c>
      <c r="R234" s="2">
        <v>114</v>
      </c>
      <c r="S234" s="2">
        <v>6</v>
      </c>
      <c r="T234" s="2">
        <v>62</v>
      </c>
      <c r="U234" s="2">
        <v>5</v>
      </c>
      <c r="V234" s="2">
        <v>12</v>
      </c>
      <c r="W234" s="2">
        <v>0</v>
      </c>
      <c r="X234" s="2">
        <v>1</v>
      </c>
      <c r="Y234" s="2">
        <v>0</v>
      </c>
      <c r="Z234" s="2">
        <v>2</v>
      </c>
      <c r="AA234" s="2">
        <v>0</v>
      </c>
      <c r="AB234" s="2">
        <v>7</v>
      </c>
      <c r="AC234" s="2">
        <v>13</v>
      </c>
      <c r="AD234" s="2">
        <v>0</v>
      </c>
      <c r="AE234" s="2">
        <v>32</v>
      </c>
      <c r="AF234" s="2">
        <v>4</v>
      </c>
      <c r="AG234" s="2">
        <v>6</v>
      </c>
      <c r="AH234" s="2">
        <v>0</v>
      </c>
      <c r="AI234" s="2">
        <v>6</v>
      </c>
      <c r="AJ234" s="2">
        <v>0</v>
      </c>
      <c r="AK234" s="2">
        <v>0</v>
      </c>
      <c r="AL234" s="2">
        <v>0</v>
      </c>
      <c r="AM234" s="2">
        <v>9</v>
      </c>
      <c r="AN234" s="2">
        <v>7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3</v>
      </c>
      <c r="BA234" s="2">
        <v>1</v>
      </c>
      <c r="BB234" s="2">
        <v>2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2</v>
      </c>
      <c r="BQ234" s="2">
        <v>0</v>
      </c>
      <c r="BR234" s="2">
        <v>0</v>
      </c>
      <c r="BS234" s="2">
        <v>0</v>
      </c>
      <c r="BT234" s="2">
        <v>0</v>
      </c>
      <c r="BU234" s="2">
        <v>2</v>
      </c>
      <c r="BV234" s="2">
        <v>0</v>
      </c>
      <c r="BW234" s="2">
        <v>0</v>
      </c>
      <c r="BX234" s="2">
        <v>0</v>
      </c>
    </row>
    <row r="235" spans="1:76" x14ac:dyDescent="0.25">
      <c r="A235" s="2" t="s">
        <v>464</v>
      </c>
      <c r="B235" s="2">
        <v>5337526</v>
      </c>
      <c r="C235" s="2" t="s">
        <v>465</v>
      </c>
      <c r="D235" s="2">
        <v>200</v>
      </c>
      <c r="E235" s="3">
        <v>1</v>
      </c>
      <c r="F235" s="2">
        <v>199</v>
      </c>
      <c r="G235" s="2">
        <v>192</v>
      </c>
      <c r="H235" s="3">
        <v>179</v>
      </c>
      <c r="I235" s="2">
        <v>1</v>
      </c>
      <c r="J235" s="2">
        <v>0</v>
      </c>
      <c r="K235" s="2">
        <v>7</v>
      </c>
      <c r="L235" s="2">
        <v>4</v>
      </c>
      <c r="M235" s="2">
        <v>1</v>
      </c>
      <c r="N235" s="2">
        <v>7</v>
      </c>
      <c r="O235" s="2">
        <v>7</v>
      </c>
      <c r="P235" s="2">
        <v>0</v>
      </c>
      <c r="Q235" s="2">
        <v>1</v>
      </c>
      <c r="R235" s="2">
        <v>3</v>
      </c>
      <c r="S235" s="2">
        <v>0</v>
      </c>
      <c r="T235" s="2">
        <v>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</row>
    <row r="236" spans="1:76" x14ac:dyDescent="0.25">
      <c r="A236" s="2" t="s">
        <v>466</v>
      </c>
      <c r="B236" s="2">
        <v>5337538</v>
      </c>
      <c r="C236" s="2" t="s">
        <v>467</v>
      </c>
      <c r="D236" s="2">
        <v>1381</v>
      </c>
      <c r="E236" s="3">
        <v>54</v>
      </c>
      <c r="F236" s="2">
        <v>1327</v>
      </c>
      <c r="G236" s="2">
        <v>1303</v>
      </c>
      <c r="H236" s="3">
        <v>1285</v>
      </c>
      <c r="I236" s="2">
        <v>3</v>
      </c>
      <c r="J236" s="2">
        <v>3</v>
      </c>
      <c r="K236" s="2">
        <v>8</v>
      </c>
      <c r="L236" s="2">
        <v>1</v>
      </c>
      <c r="M236" s="2">
        <v>3</v>
      </c>
      <c r="N236" s="2">
        <v>24</v>
      </c>
      <c r="O236" s="2">
        <v>24</v>
      </c>
      <c r="P236" s="2">
        <v>2</v>
      </c>
      <c r="Q236" s="2">
        <v>11</v>
      </c>
      <c r="R236" s="2">
        <v>11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</row>
    <row r="237" spans="1:76" x14ac:dyDescent="0.25">
      <c r="A237" s="2" t="s">
        <v>468</v>
      </c>
      <c r="B237" s="2">
        <v>5337567</v>
      </c>
      <c r="C237" s="2" t="s">
        <v>469</v>
      </c>
      <c r="D237" s="2">
        <v>9659</v>
      </c>
      <c r="E237" s="3">
        <v>223</v>
      </c>
      <c r="F237" s="2">
        <v>9436</v>
      </c>
      <c r="G237" s="2">
        <v>9214</v>
      </c>
      <c r="H237" s="3">
        <v>8816</v>
      </c>
      <c r="I237" s="2">
        <v>83</v>
      </c>
      <c r="J237" s="2">
        <v>76</v>
      </c>
      <c r="K237" s="2">
        <v>195</v>
      </c>
      <c r="L237" s="2">
        <v>18</v>
      </c>
      <c r="M237" s="2">
        <v>26</v>
      </c>
      <c r="N237" s="2">
        <v>222</v>
      </c>
      <c r="O237" s="2">
        <v>208</v>
      </c>
      <c r="P237" s="2">
        <v>16</v>
      </c>
      <c r="Q237" s="2">
        <v>66</v>
      </c>
      <c r="R237" s="2">
        <v>81</v>
      </c>
      <c r="S237" s="2">
        <v>7</v>
      </c>
      <c r="T237" s="2">
        <v>23</v>
      </c>
      <c r="U237" s="2">
        <v>3</v>
      </c>
      <c r="V237" s="2">
        <v>3</v>
      </c>
      <c r="W237" s="2">
        <v>0</v>
      </c>
      <c r="X237" s="2">
        <v>1</v>
      </c>
      <c r="Y237" s="2">
        <v>4</v>
      </c>
      <c r="Z237" s="2">
        <v>0</v>
      </c>
      <c r="AA237" s="2">
        <v>0</v>
      </c>
      <c r="AB237" s="2">
        <v>1</v>
      </c>
      <c r="AC237" s="2">
        <v>3</v>
      </c>
      <c r="AD237" s="2">
        <v>0</v>
      </c>
      <c r="AE237" s="2">
        <v>12</v>
      </c>
      <c r="AF237" s="2">
        <v>2</v>
      </c>
      <c r="AG237" s="2">
        <v>1</v>
      </c>
      <c r="AH237" s="2">
        <v>0</v>
      </c>
      <c r="AI237" s="2">
        <v>2</v>
      </c>
      <c r="AJ237" s="2">
        <v>0</v>
      </c>
      <c r="AK237" s="2">
        <v>0</v>
      </c>
      <c r="AL237" s="2">
        <v>0</v>
      </c>
      <c r="AM237" s="2">
        <v>2</v>
      </c>
      <c r="AN237" s="2">
        <v>3</v>
      </c>
      <c r="AO237" s="2">
        <v>0</v>
      </c>
      <c r="AP237" s="2">
        <v>2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</row>
    <row r="238" spans="1:76" x14ac:dyDescent="0.25">
      <c r="A238" s="2" t="s">
        <v>470</v>
      </c>
      <c r="B238" s="2">
        <v>5337672</v>
      </c>
      <c r="C238" s="2" t="s">
        <v>471</v>
      </c>
      <c r="D238" s="2">
        <v>652</v>
      </c>
      <c r="E238" s="3">
        <v>10</v>
      </c>
      <c r="F238" s="2">
        <v>642</v>
      </c>
      <c r="G238" s="2">
        <v>631</v>
      </c>
      <c r="H238" s="3">
        <v>619</v>
      </c>
      <c r="I238" s="2">
        <v>3</v>
      </c>
      <c r="J238" s="2">
        <v>6</v>
      </c>
      <c r="K238" s="2">
        <v>3</v>
      </c>
      <c r="L238" s="2">
        <v>0</v>
      </c>
      <c r="M238" s="2">
        <v>0</v>
      </c>
      <c r="N238" s="2">
        <v>11</v>
      </c>
      <c r="O238" s="2">
        <v>11</v>
      </c>
      <c r="P238" s="2">
        <v>3</v>
      </c>
      <c r="Q238" s="2">
        <v>4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</row>
    <row r="239" spans="1:76" x14ac:dyDescent="0.25">
      <c r="A239" s="2" t="s">
        <v>472</v>
      </c>
      <c r="B239" s="2">
        <v>5337830</v>
      </c>
      <c r="C239" s="2" t="s">
        <v>473</v>
      </c>
      <c r="D239" s="2">
        <v>6670</v>
      </c>
      <c r="E239" s="3">
        <v>194</v>
      </c>
      <c r="F239" s="2">
        <v>6476</v>
      </c>
      <c r="G239" s="2">
        <v>6322</v>
      </c>
      <c r="H239" s="3">
        <v>6019</v>
      </c>
      <c r="I239" s="2">
        <v>79</v>
      </c>
      <c r="J239" s="2">
        <v>42</v>
      </c>
      <c r="K239" s="2">
        <v>162</v>
      </c>
      <c r="L239" s="2">
        <v>5</v>
      </c>
      <c r="M239" s="2">
        <v>15</v>
      </c>
      <c r="N239" s="2">
        <v>154</v>
      </c>
      <c r="O239" s="2">
        <v>147</v>
      </c>
      <c r="P239" s="2">
        <v>32</v>
      </c>
      <c r="Q239" s="2">
        <v>37</v>
      </c>
      <c r="R239" s="2">
        <v>36</v>
      </c>
      <c r="S239" s="2">
        <v>1</v>
      </c>
      <c r="T239" s="2">
        <v>16</v>
      </c>
      <c r="U239" s="2">
        <v>2</v>
      </c>
      <c r="V239" s="2">
        <v>0</v>
      </c>
      <c r="W239" s="2">
        <v>0</v>
      </c>
      <c r="X239" s="2">
        <v>8</v>
      </c>
      <c r="Y239" s="2">
        <v>0</v>
      </c>
      <c r="Z239" s="2">
        <v>0</v>
      </c>
      <c r="AA239" s="2">
        <v>0</v>
      </c>
      <c r="AB239" s="2">
        <v>10</v>
      </c>
      <c r="AC239" s="2">
        <v>5</v>
      </c>
      <c r="AD239" s="2">
        <v>0</v>
      </c>
      <c r="AE239" s="2">
        <v>7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4</v>
      </c>
      <c r="AN239" s="2">
        <v>1</v>
      </c>
      <c r="AO239" s="2">
        <v>0</v>
      </c>
      <c r="AP239" s="2">
        <v>0</v>
      </c>
      <c r="AQ239" s="2">
        <v>1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</row>
    <row r="240" spans="1:76" x14ac:dyDescent="0.25">
      <c r="A240" s="2" t="s">
        <v>474</v>
      </c>
      <c r="B240" s="2">
        <v>5337900</v>
      </c>
      <c r="C240" s="2" t="s">
        <v>475</v>
      </c>
      <c r="D240" s="2">
        <v>6361</v>
      </c>
      <c r="E240" s="3">
        <v>226</v>
      </c>
      <c r="F240" s="2">
        <v>6135</v>
      </c>
      <c r="G240" s="2">
        <v>5931</v>
      </c>
      <c r="H240" s="3">
        <v>5748</v>
      </c>
      <c r="I240" s="2">
        <v>36</v>
      </c>
      <c r="J240" s="2">
        <v>50</v>
      </c>
      <c r="K240" s="2">
        <v>70</v>
      </c>
      <c r="L240" s="2">
        <v>18</v>
      </c>
      <c r="M240" s="2">
        <v>9</v>
      </c>
      <c r="N240" s="2">
        <v>204</v>
      </c>
      <c r="O240" s="2">
        <v>181</v>
      </c>
      <c r="P240" s="2">
        <v>16</v>
      </c>
      <c r="Q240" s="2">
        <v>74</v>
      </c>
      <c r="R240" s="2">
        <v>68</v>
      </c>
      <c r="S240" s="2">
        <v>5</v>
      </c>
      <c r="T240" s="2">
        <v>8</v>
      </c>
      <c r="U240" s="2">
        <v>2</v>
      </c>
      <c r="V240" s="2">
        <v>2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1</v>
      </c>
      <c r="AC240" s="2">
        <v>4</v>
      </c>
      <c r="AD240" s="2">
        <v>0</v>
      </c>
      <c r="AE240" s="2">
        <v>21</v>
      </c>
      <c r="AF240" s="2">
        <v>3</v>
      </c>
      <c r="AG240" s="2">
        <v>1</v>
      </c>
      <c r="AH240" s="2">
        <v>0</v>
      </c>
      <c r="AI240" s="2">
        <v>0</v>
      </c>
      <c r="AJ240" s="2">
        <v>1</v>
      </c>
      <c r="AK240" s="2">
        <v>7</v>
      </c>
      <c r="AL240" s="2">
        <v>0</v>
      </c>
      <c r="AM240" s="2">
        <v>5</v>
      </c>
      <c r="AN240" s="2">
        <v>2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1</v>
      </c>
      <c r="AX240" s="2">
        <v>0</v>
      </c>
      <c r="AY240" s="2">
        <v>0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2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</row>
    <row r="241" spans="1:76" x14ac:dyDescent="0.25">
      <c r="A241" s="2" t="s">
        <v>476</v>
      </c>
      <c r="B241" s="2">
        <v>5337926</v>
      </c>
      <c r="C241" s="2" t="s">
        <v>477</v>
      </c>
      <c r="D241" s="2">
        <v>797</v>
      </c>
      <c r="E241" s="3">
        <v>67</v>
      </c>
      <c r="F241" s="2">
        <v>730</v>
      </c>
      <c r="G241" s="2">
        <v>715</v>
      </c>
      <c r="H241" s="3">
        <v>692</v>
      </c>
      <c r="I241" s="2">
        <v>8</v>
      </c>
      <c r="J241" s="2">
        <v>13</v>
      </c>
      <c r="K241" s="2">
        <v>1</v>
      </c>
      <c r="L241" s="2">
        <v>0</v>
      </c>
      <c r="M241" s="2">
        <v>1</v>
      </c>
      <c r="N241" s="2">
        <v>15</v>
      </c>
      <c r="O241" s="2">
        <v>14</v>
      </c>
      <c r="P241" s="2">
        <v>1</v>
      </c>
      <c r="Q241" s="2">
        <v>9</v>
      </c>
      <c r="R241" s="2">
        <v>0</v>
      </c>
      <c r="S241" s="2">
        <v>0</v>
      </c>
      <c r="T241" s="2">
        <v>3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1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</row>
    <row r="242" spans="1:76" x14ac:dyDescent="0.25">
      <c r="A242" s="2" t="s">
        <v>478</v>
      </c>
      <c r="B242" s="2">
        <v>5338038</v>
      </c>
      <c r="C242" s="2" t="s">
        <v>479</v>
      </c>
      <c r="D242" s="2">
        <v>58211</v>
      </c>
      <c r="E242" s="3">
        <v>4941</v>
      </c>
      <c r="F242" s="2">
        <v>53270</v>
      </c>
      <c r="G242" s="2">
        <v>49838</v>
      </c>
      <c r="H242" s="3">
        <v>35829</v>
      </c>
      <c r="I242" s="2">
        <v>6890</v>
      </c>
      <c r="J242" s="2">
        <v>764</v>
      </c>
      <c r="K242" s="2">
        <v>5144</v>
      </c>
      <c r="L242" s="2">
        <v>1032</v>
      </c>
      <c r="M242" s="2">
        <v>179</v>
      </c>
      <c r="N242" s="2">
        <v>3432</v>
      </c>
      <c r="O242" s="2">
        <v>3032</v>
      </c>
      <c r="P242" s="2">
        <v>767</v>
      </c>
      <c r="Q242" s="2">
        <v>457</v>
      </c>
      <c r="R242" s="2">
        <v>847</v>
      </c>
      <c r="S242" s="2">
        <v>145</v>
      </c>
      <c r="T242" s="2">
        <v>176</v>
      </c>
      <c r="U242" s="2">
        <v>119</v>
      </c>
      <c r="V242" s="2">
        <v>182</v>
      </c>
      <c r="W242" s="2">
        <v>44</v>
      </c>
      <c r="X242" s="2">
        <v>44</v>
      </c>
      <c r="Y242" s="2">
        <v>31</v>
      </c>
      <c r="Z242" s="2">
        <v>7</v>
      </c>
      <c r="AA242" s="2">
        <v>15</v>
      </c>
      <c r="AB242" s="2">
        <v>127</v>
      </c>
      <c r="AC242" s="2">
        <v>61</v>
      </c>
      <c r="AD242" s="2">
        <v>10</v>
      </c>
      <c r="AE242" s="2">
        <v>349</v>
      </c>
      <c r="AF242" s="2">
        <v>97</v>
      </c>
      <c r="AG242" s="2">
        <v>47</v>
      </c>
      <c r="AH242" s="2">
        <v>18</v>
      </c>
      <c r="AI242" s="2">
        <v>20</v>
      </c>
      <c r="AJ242" s="2">
        <v>30</v>
      </c>
      <c r="AK242" s="2">
        <v>2</v>
      </c>
      <c r="AL242" s="2">
        <v>14</v>
      </c>
      <c r="AM242" s="2">
        <v>63</v>
      </c>
      <c r="AN242" s="2">
        <v>15</v>
      </c>
      <c r="AO242" s="2">
        <v>8</v>
      </c>
      <c r="AP242" s="2">
        <v>5</v>
      </c>
      <c r="AQ242" s="2">
        <v>1</v>
      </c>
      <c r="AR242" s="2">
        <v>6</v>
      </c>
      <c r="AS242" s="2">
        <v>10</v>
      </c>
      <c r="AT242" s="2">
        <v>6</v>
      </c>
      <c r="AU242" s="2">
        <v>0</v>
      </c>
      <c r="AV242" s="2">
        <v>3</v>
      </c>
      <c r="AW242" s="2">
        <v>1</v>
      </c>
      <c r="AX242" s="2">
        <v>0</v>
      </c>
      <c r="AY242" s="2">
        <v>3</v>
      </c>
      <c r="AZ242" s="2">
        <v>46</v>
      </c>
      <c r="BA242" s="2">
        <v>15</v>
      </c>
      <c r="BB242" s="2">
        <v>0</v>
      </c>
      <c r="BC242" s="2">
        <v>4</v>
      </c>
      <c r="BD242" s="2">
        <v>6</v>
      </c>
      <c r="BE242" s="2">
        <v>4</v>
      </c>
      <c r="BF242" s="2">
        <v>0</v>
      </c>
      <c r="BG242" s="2">
        <v>11</v>
      </c>
      <c r="BH242" s="2">
        <v>0</v>
      </c>
      <c r="BI242" s="2">
        <v>0</v>
      </c>
      <c r="BJ242" s="2">
        <v>6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5</v>
      </c>
      <c r="BQ242" s="2">
        <v>2</v>
      </c>
      <c r="BR242" s="2">
        <v>2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</row>
    <row r="243" spans="1:76" x14ac:dyDescent="0.25">
      <c r="A243" s="2" t="s">
        <v>480</v>
      </c>
      <c r="B243" s="2">
        <v>5338215</v>
      </c>
      <c r="C243" s="2" t="s">
        <v>481</v>
      </c>
      <c r="D243" s="2">
        <v>106</v>
      </c>
      <c r="E243" s="3">
        <v>0</v>
      </c>
      <c r="F243" s="2">
        <v>106</v>
      </c>
      <c r="G243" s="2">
        <v>105</v>
      </c>
      <c r="H243" s="3">
        <v>100</v>
      </c>
      <c r="I243" s="2">
        <v>0</v>
      </c>
      <c r="J243" s="2">
        <v>5</v>
      </c>
      <c r="K243" s="2">
        <v>0</v>
      </c>
      <c r="L243" s="2">
        <v>0</v>
      </c>
      <c r="M243" s="2">
        <v>0</v>
      </c>
      <c r="N243" s="2">
        <v>1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</row>
    <row r="244" spans="1:76" x14ac:dyDescent="0.25">
      <c r="A244" s="2" t="s">
        <v>482</v>
      </c>
      <c r="B244" s="2">
        <v>5338355</v>
      </c>
      <c r="C244" s="2" t="s">
        <v>483</v>
      </c>
      <c r="D244" s="2">
        <v>959</v>
      </c>
      <c r="E244" s="3">
        <v>18</v>
      </c>
      <c r="F244" s="2">
        <v>941</v>
      </c>
      <c r="G244" s="2">
        <v>921</v>
      </c>
      <c r="H244" s="3">
        <v>907</v>
      </c>
      <c r="I244" s="2">
        <v>3</v>
      </c>
      <c r="J244" s="2">
        <v>4</v>
      </c>
      <c r="K244" s="2">
        <v>5</v>
      </c>
      <c r="L244" s="2">
        <v>0</v>
      </c>
      <c r="M244" s="2">
        <v>2</v>
      </c>
      <c r="N244" s="2">
        <v>20</v>
      </c>
      <c r="O244" s="2">
        <v>15</v>
      </c>
      <c r="P244" s="2">
        <v>3</v>
      </c>
      <c r="Q244" s="2">
        <v>4</v>
      </c>
      <c r="R244" s="2">
        <v>7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5</v>
      </c>
      <c r="AF244" s="2">
        <v>4</v>
      </c>
      <c r="AG244" s="2">
        <v>1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</row>
    <row r="245" spans="1:76" x14ac:dyDescent="0.25">
      <c r="A245" s="2" t="s">
        <v>484</v>
      </c>
      <c r="B245" s="2">
        <v>5338495</v>
      </c>
      <c r="C245" s="2" t="s">
        <v>485</v>
      </c>
      <c r="D245" s="2">
        <v>151</v>
      </c>
      <c r="E245" s="3">
        <v>7</v>
      </c>
      <c r="F245" s="2">
        <v>144</v>
      </c>
      <c r="G245" s="2">
        <v>144</v>
      </c>
      <c r="H245" s="3">
        <v>143</v>
      </c>
      <c r="I245" s="2">
        <v>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</row>
    <row r="246" spans="1:76" x14ac:dyDescent="0.25">
      <c r="A246" s="2" t="s">
        <v>486</v>
      </c>
      <c r="B246" s="2">
        <v>5338815</v>
      </c>
      <c r="C246" s="2" t="s">
        <v>487</v>
      </c>
      <c r="D246" s="2">
        <v>10871</v>
      </c>
      <c r="E246" s="3">
        <v>536</v>
      </c>
      <c r="F246" s="2">
        <v>10335</v>
      </c>
      <c r="G246" s="2">
        <v>9964</v>
      </c>
      <c r="H246" s="3">
        <v>9100</v>
      </c>
      <c r="I246" s="2">
        <v>233</v>
      </c>
      <c r="J246" s="2">
        <v>98</v>
      </c>
      <c r="K246" s="2">
        <v>480</v>
      </c>
      <c r="L246" s="2">
        <v>15</v>
      </c>
      <c r="M246" s="2">
        <v>38</v>
      </c>
      <c r="N246" s="2">
        <v>371</v>
      </c>
      <c r="O246" s="2">
        <v>351</v>
      </c>
      <c r="P246" s="2">
        <v>54</v>
      </c>
      <c r="Q246" s="2">
        <v>70</v>
      </c>
      <c r="R246" s="2">
        <v>109</v>
      </c>
      <c r="S246" s="2">
        <v>24</v>
      </c>
      <c r="T246" s="2">
        <v>61</v>
      </c>
      <c r="U246" s="2">
        <v>6</v>
      </c>
      <c r="V246" s="2">
        <v>4</v>
      </c>
      <c r="W246" s="2">
        <v>0</v>
      </c>
      <c r="X246" s="2">
        <v>4</v>
      </c>
      <c r="Y246" s="2">
        <v>6</v>
      </c>
      <c r="Z246" s="2">
        <v>0</v>
      </c>
      <c r="AA246" s="2">
        <v>1</v>
      </c>
      <c r="AB246" s="2">
        <v>5</v>
      </c>
      <c r="AC246" s="2">
        <v>7</v>
      </c>
      <c r="AD246" s="2">
        <v>0</v>
      </c>
      <c r="AE246" s="2">
        <v>17</v>
      </c>
      <c r="AF246" s="2">
        <v>0</v>
      </c>
      <c r="AG246" s="2">
        <v>1</v>
      </c>
      <c r="AH246" s="2">
        <v>2</v>
      </c>
      <c r="AI246" s="2">
        <v>1</v>
      </c>
      <c r="AJ246" s="2">
        <v>0</v>
      </c>
      <c r="AK246" s="2">
        <v>0</v>
      </c>
      <c r="AL246" s="2">
        <v>0</v>
      </c>
      <c r="AM246" s="2">
        <v>9</v>
      </c>
      <c r="AN246" s="2">
        <v>4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2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</row>
    <row r="247" spans="1:76" x14ac:dyDescent="0.25">
      <c r="A247" s="2" t="s">
        <v>488</v>
      </c>
      <c r="B247" s="2">
        <v>5338845</v>
      </c>
      <c r="C247" s="2" t="s">
        <v>489</v>
      </c>
      <c r="D247" s="2">
        <v>2074</v>
      </c>
      <c r="E247" s="3">
        <v>128</v>
      </c>
      <c r="F247" s="2">
        <v>1946</v>
      </c>
      <c r="G247" s="2">
        <v>1919</v>
      </c>
      <c r="H247" s="3">
        <v>1877</v>
      </c>
      <c r="I247" s="2">
        <v>2</v>
      </c>
      <c r="J247" s="2">
        <v>28</v>
      </c>
      <c r="K247" s="2">
        <v>7</v>
      </c>
      <c r="L247" s="2">
        <v>2</v>
      </c>
      <c r="M247" s="2">
        <v>3</v>
      </c>
      <c r="N247" s="2">
        <v>27</v>
      </c>
      <c r="O247" s="2">
        <v>27</v>
      </c>
      <c r="P247" s="2">
        <v>1</v>
      </c>
      <c r="Q247" s="2">
        <v>18</v>
      </c>
      <c r="R247" s="2">
        <v>4</v>
      </c>
      <c r="S247" s="2">
        <v>2</v>
      </c>
      <c r="T247" s="2">
        <v>2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</row>
    <row r="248" spans="1:76" x14ac:dyDescent="0.25">
      <c r="A248" s="2" t="s">
        <v>490</v>
      </c>
      <c r="B248" s="2">
        <v>5338880</v>
      </c>
      <c r="C248" s="2" t="s">
        <v>491</v>
      </c>
      <c r="D248" s="2">
        <v>176</v>
      </c>
      <c r="E248" s="3">
        <v>23</v>
      </c>
      <c r="F248" s="2">
        <v>153</v>
      </c>
      <c r="G248" s="2">
        <v>151</v>
      </c>
      <c r="H248" s="3">
        <v>143</v>
      </c>
      <c r="I248" s="2">
        <v>0</v>
      </c>
      <c r="J248" s="2">
        <v>6</v>
      </c>
      <c r="K248" s="2">
        <v>2</v>
      </c>
      <c r="L248" s="2">
        <v>0</v>
      </c>
      <c r="M248" s="2">
        <v>0</v>
      </c>
      <c r="N248" s="2">
        <v>2</v>
      </c>
      <c r="O248" s="2">
        <v>2</v>
      </c>
      <c r="P248" s="2">
        <v>0</v>
      </c>
      <c r="Q248" s="2">
        <v>2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</row>
    <row r="249" spans="1:76" x14ac:dyDescent="0.25">
      <c r="A249" s="2" t="s">
        <v>492</v>
      </c>
      <c r="B249" s="2">
        <v>5339212</v>
      </c>
      <c r="C249" s="2" t="s">
        <v>493</v>
      </c>
      <c r="D249" s="2">
        <v>1688</v>
      </c>
      <c r="E249" s="3">
        <v>30</v>
      </c>
      <c r="F249" s="2">
        <v>1658</v>
      </c>
      <c r="G249" s="2">
        <v>1643</v>
      </c>
      <c r="H249" s="3">
        <v>1605</v>
      </c>
      <c r="I249" s="2">
        <v>4</v>
      </c>
      <c r="J249" s="2">
        <v>9</v>
      </c>
      <c r="K249" s="2">
        <v>7</v>
      </c>
      <c r="L249" s="2">
        <v>6</v>
      </c>
      <c r="M249" s="2">
        <v>12</v>
      </c>
      <c r="N249" s="2">
        <v>15</v>
      </c>
      <c r="O249" s="2">
        <v>14</v>
      </c>
      <c r="P249" s="2">
        <v>4</v>
      </c>
      <c r="Q249" s="2">
        <v>3</v>
      </c>
      <c r="R249" s="2">
        <v>0</v>
      </c>
      <c r="S249" s="2">
        <v>0</v>
      </c>
      <c r="T249" s="2">
        <v>3</v>
      </c>
      <c r="U249" s="2">
        <v>0</v>
      </c>
      <c r="V249" s="2">
        <v>0</v>
      </c>
      <c r="W249" s="2">
        <v>0</v>
      </c>
      <c r="X249" s="2">
        <v>0</v>
      </c>
      <c r="Y249" s="2">
        <v>2</v>
      </c>
      <c r="Z249" s="2">
        <v>0</v>
      </c>
      <c r="AA249" s="2">
        <v>0</v>
      </c>
      <c r="AB249" s="2">
        <v>2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</row>
    <row r="250" spans="1:76" x14ac:dyDescent="0.25">
      <c r="A250" s="2" t="s">
        <v>494</v>
      </c>
      <c r="B250" s="2">
        <v>5339335</v>
      </c>
      <c r="C250" s="2" t="s">
        <v>495</v>
      </c>
      <c r="D250" s="2">
        <v>4660</v>
      </c>
      <c r="E250" s="3">
        <v>104</v>
      </c>
      <c r="F250" s="2">
        <v>4556</v>
      </c>
      <c r="G250" s="2">
        <v>4476</v>
      </c>
      <c r="H250" s="3">
        <v>4302</v>
      </c>
      <c r="I250" s="2">
        <v>32</v>
      </c>
      <c r="J250" s="2">
        <v>8</v>
      </c>
      <c r="K250" s="2">
        <v>121</v>
      </c>
      <c r="L250" s="2">
        <v>6</v>
      </c>
      <c r="M250" s="2">
        <v>7</v>
      </c>
      <c r="N250" s="2">
        <v>80</v>
      </c>
      <c r="O250" s="2">
        <v>70</v>
      </c>
      <c r="P250" s="2">
        <v>10</v>
      </c>
      <c r="Q250" s="2">
        <v>8</v>
      </c>
      <c r="R250" s="2">
        <v>29</v>
      </c>
      <c r="S250" s="2">
        <v>0</v>
      </c>
      <c r="T250" s="2">
        <v>19</v>
      </c>
      <c r="U250" s="2">
        <v>0</v>
      </c>
      <c r="V250" s="2">
        <v>1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2</v>
      </c>
      <c r="AC250" s="2">
        <v>0</v>
      </c>
      <c r="AD250" s="2">
        <v>0</v>
      </c>
      <c r="AE250" s="2">
        <v>10</v>
      </c>
      <c r="AF250" s="2">
        <v>0</v>
      </c>
      <c r="AG250" s="2">
        <v>0</v>
      </c>
      <c r="AH250" s="2">
        <v>0</v>
      </c>
      <c r="AI250" s="2">
        <v>0</v>
      </c>
      <c r="AJ250" s="2">
        <v>4</v>
      </c>
      <c r="AK250" s="2">
        <v>0</v>
      </c>
      <c r="AL250" s="2">
        <v>0</v>
      </c>
      <c r="AM250" s="2">
        <v>5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</row>
    <row r="251" spans="1:76" x14ac:dyDescent="0.25">
      <c r="A251" s="2" t="s">
        <v>496</v>
      </c>
      <c r="B251" s="2">
        <v>5339510</v>
      </c>
      <c r="C251" s="2" t="s">
        <v>497</v>
      </c>
      <c r="D251" s="2">
        <v>582</v>
      </c>
      <c r="E251" s="3">
        <v>69</v>
      </c>
      <c r="F251" s="2">
        <v>513</v>
      </c>
      <c r="G251" s="2">
        <v>507</v>
      </c>
      <c r="H251" s="3">
        <v>503</v>
      </c>
      <c r="I251" s="2">
        <v>0</v>
      </c>
      <c r="J251" s="2">
        <v>3</v>
      </c>
      <c r="K251" s="2">
        <v>1</v>
      </c>
      <c r="L251" s="2">
        <v>0</v>
      </c>
      <c r="M251" s="2">
        <v>0</v>
      </c>
      <c r="N251" s="2">
        <v>6</v>
      </c>
      <c r="O251" s="2">
        <v>6</v>
      </c>
      <c r="P251" s="2">
        <v>1</v>
      </c>
      <c r="Q251" s="2">
        <v>2</v>
      </c>
      <c r="R251" s="2">
        <v>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</row>
    <row r="252" spans="1:76" x14ac:dyDescent="0.25">
      <c r="A252" s="2" t="s">
        <v>498</v>
      </c>
      <c r="B252" s="2">
        <v>5339860</v>
      </c>
      <c r="C252" s="2" t="s">
        <v>499</v>
      </c>
      <c r="D252" s="2">
        <v>2135</v>
      </c>
      <c r="E252" s="3">
        <v>50</v>
      </c>
      <c r="F252" s="2">
        <v>2085</v>
      </c>
      <c r="G252" s="2">
        <v>2058</v>
      </c>
      <c r="H252" s="3">
        <v>2011</v>
      </c>
      <c r="I252" s="2">
        <v>6</v>
      </c>
      <c r="J252" s="2">
        <v>16</v>
      </c>
      <c r="K252" s="2">
        <v>16</v>
      </c>
      <c r="L252" s="2">
        <v>3</v>
      </c>
      <c r="M252" s="2">
        <v>6</v>
      </c>
      <c r="N252" s="2">
        <v>27</v>
      </c>
      <c r="O252" s="2">
        <v>27</v>
      </c>
      <c r="P252" s="2">
        <v>0</v>
      </c>
      <c r="Q252" s="2">
        <v>11</v>
      </c>
      <c r="R252" s="2">
        <v>4</v>
      </c>
      <c r="S252" s="2">
        <v>0</v>
      </c>
      <c r="T252" s="2">
        <v>10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</row>
    <row r="253" spans="1:76" x14ac:dyDescent="0.25">
      <c r="A253" s="2" t="s">
        <v>500</v>
      </c>
      <c r="B253" s="2">
        <v>5340070</v>
      </c>
      <c r="C253" s="2" t="s">
        <v>501</v>
      </c>
      <c r="D253" s="2">
        <v>1283</v>
      </c>
      <c r="E253" s="3">
        <v>62</v>
      </c>
      <c r="F253" s="2">
        <v>1221</v>
      </c>
      <c r="G253" s="2">
        <v>1155</v>
      </c>
      <c r="H253" s="3">
        <v>1117</v>
      </c>
      <c r="I253" s="2">
        <v>1</v>
      </c>
      <c r="J253" s="2">
        <v>11</v>
      </c>
      <c r="K253" s="2">
        <v>18</v>
      </c>
      <c r="L253" s="2">
        <v>0</v>
      </c>
      <c r="M253" s="2">
        <v>8</v>
      </c>
      <c r="N253" s="2">
        <v>66</v>
      </c>
      <c r="O253" s="2">
        <v>64</v>
      </c>
      <c r="P253" s="2">
        <v>4</v>
      </c>
      <c r="Q253" s="2">
        <v>40</v>
      </c>
      <c r="R253" s="2">
        <v>6</v>
      </c>
      <c r="S253" s="2">
        <v>0</v>
      </c>
      <c r="T253" s="2">
        <v>13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2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2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</row>
    <row r="254" spans="1:76" x14ac:dyDescent="0.25">
      <c r="A254" s="2" t="s">
        <v>502</v>
      </c>
      <c r="B254" s="2">
        <v>5340245</v>
      </c>
      <c r="C254" s="2" t="s">
        <v>503</v>
      </c>
      <c r="D254" s="2">
        <v>34660</v>
      </c>
      <c r="E254" s="3">
        <v>2017</v>
      </c>
      <c r="F254" s="2">
        <v>32643</v>
      </c>
      <c r="G254" s="2">
        <v>31821</v>
      </c>
      <c r="H254" s="3">
        <v>30229</v>
      </c>
      <c r="I254" s="2">
        <v>227</v>
      </c>
      <c r="J254" s="2">
        <v>550</v>
      </c>
      <c r="K254" s="2">
        <v>749</v>
      </c>
      <c r="L254" s="2">
        <v>42</v>
      </c>
      <c r="M254" s="2">
        <v>24</v>
      </c>
      <c r="N254" s="2">
        <v>822</v>
      </c>
      <c r="O254" s="2">
        <v>772</v>
      </c>
      <c r="P254" s="2">
        <v>99</v>
      </c>
      <c r="Q254" s="2">
        <v>389</v>
      </c>
      <c r="R254" s="2">
        <v>134</v>
      </c>
      <c r="S254" s="2">
        <v>30</v>
      </c>
      <c r="T254" s="2">
        <v>47</v>
      </c>
      <c r="U254" s="2">
        <v>11</v>
      </c>
      <c r="V254" s="2">
        <v>3</v>
      </c>
      <c r="W254" s="2">
        <v>2</v>
      </c>
      <c r="X254" s="2">
        <v>8</v>
      </c>
      <c r="Y254" s="2">
        <v>5</v>
      </c>
      <c r="Z254" s="2">
        <v>3</v>
      </c>
      <c r="AA254" s="2">
        <v>2</v>
      </c>
      <c r="AB254" s="2">
        <v>16</v>
      </c>
      <c r="AC254" s="2">
        <v>17</v>
      </c>
      <c r="AD254" s="2">
        <v>6</v>
      </c>
      <c r="AE254" s="2">
        <v>48</v>
      </c>
      <c r="AF254" s="2">
        <v>21</v>
      </c>
      <c r="AG254" s="2">
        <v>3</v>
      </c>
      <c r="AH254" s="2">
        <v>0</v>
      </c>
      <c r="AI254" s="2">
        <v>2</v>
      </c>
      <c r="AJ254" s="2">
        <v>10</v>
      </c>
      <c r="AK254" s="2">
        <v>0</v>
      </c>
      <c r="AL254" s="2">
        <v>2</v>
      </c>
      <c r="AM254" s="2">
        <v>8</v>
      </c>
      <c r="AN254" s="2">
        <v>0</v>
      </c>
      <c r="AO254" s="2">
        <v>2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2</v>
      </c>
      <c r="BA254" s="2">
        <v>0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</row>
    <row r="255" spans="1:76" x14ac:dyDescent="0.25">
      <c r="A255" s="2" t="s">
        <v>504</v>
      </c>
      <c r="B255" s="2">
        <v>5340270</v>
      </c>
      <c r="C255" s="2" t="s">
        <v>505</v>
      </c>
      <c r="D255" s="2">
        <v>3513</v>
      </c>
      <c r="E255" s="3">
        <v>63</v>
      </c>
      <c r="F255" s="2">
        <v>3450</v>
      </c>
      <c r="G255" s="2">
        <v>3403</v>
      </c>
      <c r="H255" s="3">
        <v>3300</v>
      </c>
      <c r="I255" s="2">
        <v>14</v>
      </c>
      <c r="J255" s="2">
        <v>31</v>
      </c>
      <c r="K255" s="2">
        <v>48</v>
      </c>
      <c r="L255" s="2">
        <v>3</v>
      </c>
      <c r="M255" s="2">
        <v>7</v>
      </c>
      <c r="N255" s="2">
        <v>47</v>
      </c>
      <c r="O255" s="2">
        <v>46</v>
      </c>
      <c r="P255" s="2">
        <v>8</v>
      </c>
      <c r="Q255" s="2">
        <v>26</v>
      </c>
      <c r="R255" s="2">
        <v>8</v>
      </c>
      <c r="S255" s="2">
        <v>1</v>
      </c>
      <c r="T255" s="2">
        <v>1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</row>
    <row r="256" spans="1:76" x14ac:dyDescent="0.25">
      <c r="A256" s="2" t="s">
        <v>506</v>
      </c>
      <c r="B256" s="2">
        <v>5340735</v>
      </c>
      <c r="C256" s="2" t="s">
        <v>507</v>
      </c>
      <c r="D256" s="2">
        <v>530</v>
      </c>
      <c r="E256" s="3">
        <v>40</v>
      </c>
      <c r="F256" s="2">
        <v>490</v>
      </c>
      <c r="G256" s="2">
        <v>470</v>
      </c>
      <c r="H256" s="3">
        <v>449</v>
      </c>
      <c r="I256" s="2">
        <v>0</v>
      </c>
      <c r="J256" s="2">
        <v>8</v>
      </c>
      <c r="K256" s="2">
        <v>5</v>
      </c>
      <c r="L256" s="2">
        <v>2</v>
      </c>
      <c r="M256" s="2">
        <v>6</v>
      </c>
      <c r="N256" s="2">
        <v>20</v>
      </c>
      <c r="O256" s="2">
        <v>20</v>
      </c>
      <c r="P256" s="2">
        <v>0</v>
      </c>
      <c r="Q256" s="2">
        <v>15</v>
      </c>
      <c r="R256" s="2">
        <v>1</v>
      </c>
      <c r="S256" s="2">
        <v>0</v>
      </c>
      <c r="T256" s="2">
        <v>0</v>
      </c>
      <c r="U256" s="2">
        <v>2</v>
      </c>
      <c r="V256" s="2">
        <v>0</v>
      </c>
      <c r="W256" s="2">
        <v>0</v>
      </c>
      <c r="X256" s="2">
        <v>0</v>
      </c>
      <c r="Y256" s="2">
        <v>0</v>
      </c>
      <c r="Z256" s="2">
        <v>2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</row>
    <row r="257" spans="1:76" x14ac:dyDescent="0.25">
      <c r="A257" s="2" t="s">
        <v>508</v>
      </c>
      <c r="B257" s="2">
        <v>5340770</v>
      </c>
      <c r="C257" s="2" t="s">
        <v>509</v>
      </c>
      <c r="D257" s="2">
        <v>409</v>
      </c>
      <c r="E257" s="3">
        <v>3</v>
      </c>
      <c r="F257" s="2">
        <v>406</v>
      </c>
      <c r="G257" s="2">
        <v>399</v>
      </c>
      <c r="H257" s="3">
        <v>388</v>
      </c>
      <c r="I257" s="2">
        <v>4</v>
      </c>
      <c r="J257" s="2">
        <v>6</v>
      </c>
      <c r="K257" s="2">
        <v>1</v>
      </c>
      <c r="L257" s="2">
        <v>0</v>
      </c>
      <c r="M257" s="2">
        <v>0</v>
      </c>
      <c r="N257" s="2">
        <v>7</v>
      </c>
      <c r="O257" s="2">
        <v>7</v>
      </c>
      <c r="P257" s="2">
        <v>0</v>
      </c>
      <c r="Q257" s="2">
        <v>6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</row>
    <row r="258" spans="1:76" x14ac:dyDescent="0.25">
      <c r="A258" s="2" t="s">
        <v>510</v>
      </c>
      <c r="B258" s="2">
        <v>5340805</v>
      </c>
      <c r="C258" s="2" t="s">
        <v>511</v>
      </c>
      <c r="D258" s="2">
        <v>9020</v>
      </c>
      <c r="E258" s="3">
        <v>427</v>
      </c>
      <c r="F258" s="2">
        <v>8593</v>
      </c>
      <c r="G258" s="2">
        <v>8492</v>
      </c>
      <c r="H258" s="3">
        <v>8222</v>
      </c>
      <c r="I258" s="2">
        <v>24</v>
      </c>
      <c r="J258" s="2">
        <v>39</v>
      </c>
      <c r="K258" s="2">
        <v>204</v>
      </c>
      <c r="L258" s="2">
        <v>0</v>
      </c>
      <c r="M258" s="2">
        <v>3</v>
      </c>
      <c r="N258" s="2">
        <v>101</v>
      </c>
      <c r="O258" s="2">
        <v>94</v>
      </c>
      <c r="P258" s="2">
        <v>16</v>
      </c>
      <c r="Q258" s="2">
        <v>29</v>
      </c>
      <c r="R258" s="2">
        <v>17</v>
      </c>
      <c r="S258" s="2">
        <v>7</v>
      </c>
      <c r="T258" s="2">
        <v>17</v>
      </c>
      <c r="U258" s="2">
        <v>0</v>
      </c>
      <c r="V258" s="2">
        <v>1</v>
      </c>
      <c r="W258" s="2">
        <v>0</v>
      </c>
      <c r="X258" s="2">
        <v>1</v>
      </c>
      <c r="Y258" s="2">
        <v>1</v>
      </c>
      <c r="Z258" s="2">
        <v>0</v>
      </c>
      <c r="AA258" s="2">
        <v>0</v>
      </c>
      <c r="AB258" s="2">
        <v>0</v>
      </c>
      <c r="AC258" s="2">
        <v>5</v>
      </c>
      <c r="AD258" s="2">
        <v>0</v>
      </c>
      <c r="AE258" s="2">
        <v>7</v>
      </c>
      <c r="AF258" s="2">
        <v>0</v>
      </c>
      <c r="AG258" s="2">
        <v>0</v>
      </c>
      <c r="AH258" s="2">
        <v>0</v>
      </c>
      <c r="AI258" s="2">
        <v>2</v>
      </c>
      <c r="AJ258" s="2">
        <v>1</v>
      </c>
      <c r="AK258" s="2">
        <v>0</v>
      </c>
      <c r="AL258" s="2">
        <v>0</v>
      </c>
      <c r="AM258" s="2">
        <v>4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</row>
    <row r="259" spans="1:76" x14ac:dyDescent="0.25">
      <c r="A259" s="2" t="s">
        <v>512</v>
      </c>
      <c r="B259" s="2">
        <v>5340840</v>
      </c>
      <c r="C259" s="2" t="s">
        <v>513</v>
      </c>
      <c r="D259" s="2">
        <v>33847</v>
      </c>
      <c r="E259" s="3">
        <v>2356</v>
      </c>
      <c r="F259" s="2">
        <v>31491</v>
      </c>
      <c r="G259" s="2">
        <v>30256</v>
      </c>
      <c r="H259" s="3">
        <v>24009</v>
      </c>
      <c r="I259" s="2">
        <v>1070</v>
      </c>
      <c r="J259" s="2">
        <v>314</v>
      </c>
      <c r="K259" s="2">
        <v>4679</v>
      </c>
      <c r="L259" s="2">
        <v>134</v>
      </c>
      <c r="M259" s="2">
        <v>50</v>
      </c>
      <c r="N259" s="2">
        <v>1235</v>
      </c>
      <c r="O259" s="2">
        <v>1151</v>
      </c>
      <c r="P259" s="2">
        <v>175</v>
      </c>
      <c r="Q259" s="2">
        <v>216</v>
      </c>
      <c r="R259" s="2">
        <v>299</v>
      </c>
      <c r="S259" s="2">
        <v>33</v>
      </c>
      <c r="T259" s="2">
        <v>246</v>
      </c>
      <c r="U259" s="2">
        <v>10</v>
      </c>
      <c r="V259" s="2">
        <v>28</v>
      </c>
      <c r="W259" s="2">
        <v>5</v>
      </c>
      <c r="X259" s="2">
        <v>24</v>
      </c>
      <c r="Y259" s="2">
        <v>9</v>
      </c>
      <c r="Z259" s="2">
        <v>0</v>
      </c>
      <c r="AA259" s="2">
        <v>3</v>
      </c>
      <c r="AB259" s="2">
        <v>63</v>
      </c>
      <c r="AC259" s="2">
        <v>40</v>
      </c>
      <c r="AD259" s="2">
        <v>0</v>
      </c>
      <c r="AE259" s="2">
        <v>76</v>
      </c>
      <c r="AF259" s="2">
        <v>16</v>
      </c>
      <c r="AG259" s="2">
        <v>8</v>
      </c>
      <c r="AH259" s="2">
        <v>0</v>
      </c>
      <c r="AI259" s="2">
        <v>6</v>
      </c>
      <c r="AJ259" s="2">
        <v>3</v>
      </c>
      <c r="AK259" s="2">
        <v>0</v>
      </c>
      <c r="AL259" s="2">
        <v>4</v>
      </c>
      <c r="AM259" s="2">
        <v>23</v>
      </c>
      <c r="AN259" s="2">
        <v>7</v>
      </c>
      <c r="AO259" s="2">
        <v>1</v>
      </c>
      <c r="AP259" s="2">
        <v>1</v>
      </c>
      <c r="AQ259" s="2">
        <v>1</v>
      </c>
      <c r="AR259" s="2">
        <v>0</v>
      </c>
      <c r="AS259" s="2">
        <v>0</v>
      </c>
      <c r="AT259" s="2">
        <v>2</v>
      </c>
      <c r="AU259" s="2">
        <v>0</v>
      </c>
      <c r="AV259" s="2">
        <v>1</v>
      </c>
      <c r="AW259" s="2">
        <v>0</v>
      </c>
      <c r="AX259" s="2">
        <v>0</v>
      </c>
      <c r="AY259" s="2">
        <v>3</v>
      </c>
      <c r="AZ259" s="2">
        <v>7</v>
      </c>
      <c r="BA259" s="2">
        <v>4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3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1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</row>
    <row r="260" spans="1:76" x14ac:dyDescent="0.25">
      <c r="A260" s="2" t="s">
        <v>514</v>
      </c>
      <c r="B260" s="2">
        <v>5340980</v>
      </c>
      <c r="C260" s="2" t="s">
        <v>515</v>
      </c>
      <c r="D260" s="2">
        <v>1891</v>
      </c>
      <c r="E260" s="3">
        <v>1683</v>
      </c>
      <c r="F260" s="2">
        <v>208</v>
      </c>
      <c r="G260" s="2">
        <v>201</v>
      </c>
      <c r="H260" s="3">
        <v>184</v>
      </c>
      <c r="I260" s="2">
        <v>2</v>
      </c>
      <c r="J260" s="2">
        <v>3</v>
      </c>
      <c r="K260" s="2">
        <v>12</v>
      </c>
      <c r="L260" s="2">
        <v>0</v>
      </c>
      <c r="M260" s="2">
        <v>0</v>
      </c>
      <c r="N260" s="2">
        <v>7</v>
      </c>
      <c r="O260" s="2">
        <v>7</v>
      </c>
      <c r="P260" s="2">
        <v>0</v>
      </c>
      <c r="Q260" s="2">
        <v>0</v>
      </c>
      <c r="R260" s="2">
        <v>1</v>
      </c>
      <c r="S260" s="2">
        <v>0</v>
      </c>
      <c r="T260" s="2">
        <v>4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</row>
    <row r="261" spans="1:76" x14ac:dyDescent="0.25">
      <c r="A261" s="2" t="s">
        <v>516</v>
      </c>
      <c r="B261" s="2">
        <v>5341155</v>
      </c>
      <c r="C261" s="2" t="s">
        <v>517</v>
      </c>
      <c r="D261" s="2">
        <v>4096</v>
      </c>
      <c r="E261" s="3">
        <v>331</v>
      </c>
      <c r="F261" s="2">
        <v>3765</v>
      </c>
      <c r="G261" s="2">
        <v>3572</v>
      </c>
      <c r="H261" s="3">
        <v>3006</v>
      </c>
      <c r="I261" s="2">
        <v>344</v>
      </c>
      <c r="J261" s="2">
        <v>24</v>
      </c>
      <c r="K261" s="2">
        <v>162</v>
      </c>
      <c r="L261" s="2">
        <v>25</v>
      </c>
      <c r="M261" s="2">
        <v>11</v>
      </c>
      <c r="N261" s="2">
        <v>193</v>
      </c>
      <c r="O261" s="2">
        <v>170</v>
      </c>
      <c r="P261" s="2">
        <v>33</v>
      </c>
      <c r="Q261" s="2">
        <v>18</v>
      </c>
      <c r="R261" s="2">
        <v>81</v>
      </c>
      <c r="S261" s="2">
        <v>3</v>
      </c>
      <c r="T261" s="2">
        <v>6</v>
      </c>
      <c r="U261" s="2">
        <v>5</v>
      </c>
      <c r="V261" s="2">
        <v>11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6</v>
      </c>
      <c r="AC261" s="2">
        <v>6</v>
      </c>
      <c r="AD261" s="2">
        <v>0</v>
      </c>
      <c r="AE261" s="2">
        <v>22</v>
      </c>
      <c r="AF261" s="2">
        <v>0</v>
      </c>
      <c r="AG261" s="2">
        <v>4</v>
      </c>
      <c r="AH261" s="2">
        <v>0</v>
      </c>
      <c r="AI261" s="2">
        <v>2</v>
      </c>
      <c r="AJ261" s="2">
        <v>2</v>
      </c>
      <c r="AK261" s="2">
        <v>0</v>
      </c>
      <c r="AL261" s="2">
        <v>0</v>
      </c>
      <c r="AM261" s="2">
        <v>10</v>
      </c>
      <c r="AN261" s="2">
        <v>2</v>
      </c>
      <c r="AO261" s="2">
        <v>0</v>
      </c>
      <c r="AP261" s="2">
        <v>2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</row>
    <row r="262" spans="1:76" x14ac:dyDescent="0.25">
      <c r="A262" s="2" t="s">
        <v>518</v>
      </c>
      <c r="B262" s="2">
        <v>5341225</v>
      </c>
      <c r="C262" s="2" t="s">
        <v>519</v>
      </c>
      <c r="D262" s="2">
        <v>1454</v>
      </c>
      <c r="E262" s="3">
        <v>32</v>
      </c>
      <c r="F262" s="2">
        <v>1422</v>
      </c>
      <c r="G262" s="2">
        <v>1376</v>
      </c>
      <c r="H262" s="3">
        <v>1354</v>
      </c>
      <c r="I262" s="2">
        <v>3</v>
      </c>
      <c r="J262" s="2">
        <v>9</v>
      </c>
      <c r="K262" s="2">
        <v>4</v>
      </c>
      <c r="L262" s="2">
        <v>0</v>
      </c>
      <c r="M262" s="2">
        <v>6</v>
      </c>
      <c r="N262" s="2">
        <v>46</v>
      </c>
      <c r="O262" s="2">
        <v>44</v>
      </c>
      <c r="P262" s="2">
        <v>0</v>
      </c>
      <c r="Q262" s="2">
        <v>29</v>
      </c>
      <c r="R262" s="2">
        <v>5</v>
      </c>
      <c r="S262" s="2">
        <v>0</v>
      </c>
      <c r="T262" s="2">
        <v>10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2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2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</row>
    <row r="263" spans="1:76" x14ac:dyDescent="0.25">
      <c r="A263" s="2" t="s">
        <v>520</v>
      </c>
      <c r="B263" s="2">
        <v>5341470</v>
      </c>
      <c r="C263" s="2" t="s">
        <v>521</v>
      </c>
      <c r="D263" s="2">
        <v>1015</v>
      </c>
      <c r="E263" s="3">
        <v>21</v>
      </c>
      <c r="F263" s="2">
        <v>994</v>
      </c>
      <c r="G263" s="2">
        <v>975</v>
      </c>
      <c r="H263" s="3">
        <v>957</v>
      </c>
      <c r="I263" s="2">
        <v>10</v>
      </c>
      <c r="J263" s="2">
        <v>2</v>
      </c>
      <c r="K263" s="2">
        <v>3</v>
      </c>
      <c r="L263" s="2">
        <v>0</v>
      </c>
      <c r="M263" s="2">
        <v>3</v>
      </c>
      <c r="N263" s="2">
        <v>19</v>
      </c>
      <c r="O263" s="2">
        <v>19</v>
      </c>
      <c r="P263" s="2">
        <v>0</v>
      </c>
      <c r="Q263" s="2">
        <v>5</v>
      </c>
      <c r="R263" s="2">
        <v>3</v>
      </c>
      <c r="S263" s="2">
        <v>6</v>
      </c>
      <c r="T263" s="2">
        <v>4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</row>
    <row r="264" spans="1:76" x14ac:dyDescent="0.25">
      <c r="A264" s="2" t="s">
        <v>522</v>
      </c>
      <c r="B264" s="2">
        <v>5342275</v>
      </c>
      <c r="C264" s="2" t="s">
        <v>523</v>
      </c>
      <c r="D264" s="2">
        <v>215</v>
      </c>
      <c r="E264" s="3">
        <v>2</v>
      </c>
      <c r="F264" s="2">
        <v>213</v>
      </c>
      <c r="G264" s="2">
        <v>211</v>
      </c>
      <c r="H264" s="3">
        <v>205</v>
      </c>
      <c r="I264" s="2">
        <v>1</v>
      </c>
      <c r="J264" s="2">
        <v>5</v>
      </c>
      <c r="K264" s="2">
        <v>0</v>
      </c>
      <c r="L264" s="2">
        <v>0</v>
      </c>
      <c r="M264" s="2">
        <v>0</v>
      </c>
      <c r="N264" s="2">
        <v>2</v>
      </c>
      <c r="O264" s="2">
        <v>2</v>
      </c>
      <c r="P264" s="2">
        <v>0</v>
      </c>
      <c r="Q264" s="2">
        <v>2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</row>
    <row r="265" spans="1:76" x14ac:dyDescent="0.25">
      <c r="A265" s="2" t="s">
        <v>524</v>
      </c>
      <c r="B265" s="2">
        <v>5342355</v>
      </c>
      <c r="C265" s="2" t="s">
        <v>525</v>
      </c>
      <c r="D265" s="2">
        <v>473</v>
      </c>
      <c r="E265" s="3">
        <v>32</v>
      </c>
      <c r="F265" s="2">
        <v>441</v>
      </c>
      <c r="G265" s="2">
        <v>418</v>
      </c>
      <c r="H265" s="3">
        <v>416</v>
      </c>
      <c r="I265" s="2">
        <v>0</v>
      </c>
      <c r="J265" s="2">
        <v>0</v>
      </c>
      <c r="K265" s="2">
        <v>1</v>
      </c>
      <c r="L265" s="2">
        <v>0</v>
      </c>
      <c r="M265" s="2">
        <v>1</v>
      </c>
      <c r="N265" s="2">
        <v>23</v>
      </c>
      <c r="O265" s="2">
        <v>22</v>
      </c>
      <c r="P265" s="2">
        <v>3</v>
      </c>
      <c r="Q265" s="2">
        <v>7</v>
      </c>
      <c r="R265" s="2">
        <v>5</v>
      </c>
      <c r="S265" s="2">
        <v>5</v>
      </c>
      <c r="T265" s="2">
        <v>2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1</v>
      </c>
      <c r="AF265" s="2">
        <v>0</v>
      </c>
      <c r="AG265" s="2">
        <v>0</v>
      </c>
      <c r="AH265" s="2">
        <v>0</v>
      </c>
      <c r="AI265" s="2">
        <v>1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</row>
    <row r="266" spans="1:76" x14ac:dyDescent="0.25">
      <c r="A266" s="2" t="s">
        <v>526</v>
      </c>
      <c r="B266" s="2">
        <v>5342415</v>
      </c>
      <c r="C266" s="2" t="s">
        <v>527</v>
      </c>
      <c r="D266" s="2">
        <v>8267</v>
      </c>
      <c r="E266" s="3">
        <v>176</v>
      </c>
      <c r="F266" s="2">
        <v>8091</v>
      </c>
      <c r="G266" s="2">
        <v>7949</v>
      </c>
      <c r="H266" s="3">
        <v>7673</v>
      </c>
      <c r="I266" s="2">
        <v>23</v>
      </c>
      <c r="J266" s="2">
        <v>38</v>
      </c>
      <c r="K266" s="2">
        <v>196</v>
      </c>
      <c r="L266" s="2">
        <v>8</v>
      </c>
      <c r="M266" s="2">
        <v>11</v>
      </c>
      <c r="N266" s="2">
        <v>142</v>
      </c>
      <c r="O266" s="2">
        <v>138</v>
      </c>
      <c r="P266" s="2">
        <v>5</v>
      </c>
      <c r="Q266" s="2">
        <v>48</v>
      </c>
      <c r="R266" s="2">
        <v>53</v>
      </c>
      <c r="S266" s="2">
        <v>8</v>
      </c>
      <c r="T266" s="2">
        <v>9</v>
      </c>
      <c r="U266" s="2">
        <v>0</v>
      </c>
      <c r="V266" s="2">
        <v>2</v>
      </c>
      <c r="W266" s="2">
        <v>0</v>
      </c>
      <c r="X266" s="2">
        <v>1</v>
      </c>
      <c r="Y266" s="2">
        <v>2</v>
      </c>
      <c r="Z266" s="2">
        <v>1</v>
      </c>
      <c r="AA266" s="2">
        <v>0</v>
      </c>
      <c r="AB266" s="2">
        <v>9</v>
      </c>
      <c r="AC266" s="2">
        <v>0</v>
      </c>
      <c r="AD266" s="2">
        <v>0</v>
      </c>
      <c r="AE266" s="2">
        <v>4</v>
      </c>
      <c r="AF266" s="2">
        <v>2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2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</row>
    <row r="267" spans="1:76" x14ac:dyDescent="0.25">
      <c r="A267" s="2" t="s">
        <v>528</v>
      </c>
      <c r="B267" s="2">
        <v>5342450</v>
      </c>
      <c r="C267" s="2" t="s">
        <v>529</v>
      </c>
      <c r="D267" s="2">
        <v>4958</v>
      </c>
      <c r="E267" s="3">
        <v>187</v>
      </c>
      <c r="F267" s="2">
        <v>4771</v>
      </c>
      <c r="G267" s="2">
        <v>4565</v>
      </c>
      <c r="H267" s="3">
        <v>4261</v>
      </c>
      <c r="I267" s="2">
        <v>63</v>
      </c>
      <c r="J267" s="2">
        <v>51</v>
      </c>
      <c r="K267" s="2">
        <v>130</v>
      </c>
      <c r="L267" s="2">
        <v>45</v>
      </c>
      <c r="M267" s="2">
        <v>15</v>
      </c>
      <c r="N267" s="2">
        <v>206</v>
      </c>
      <c r="O267" s="2">
        <v>191</v>
      </c>
      <c r="P267" s="2">
        <v>19</v>
      </c>
      <c r="Q267" s="2">
        <v>46</v>
      </c>
      <c r="R267" s="2">
        <v>77</v>
      </c>
      <c r="S267" s="2">
        <v>5</v>
      </c>
      <c r="T267" s="2">
        <v>31</v>
      </c>
      <c r="U267" s="2">
        <v>0</v>
      </c>
      <c r="V267" s="2">
        <v>2</v>
      </c>
      <c r="W267" s="2">
        <v>0</v>
      </c>
      <c r="X267" s="2">
        <v>1</v>
      </c>
      <c r="Y267" s="2">
        <v>1</v>
      </c>
      <c r="Z267" s="2">
        <v>2</v>
      </c>
      <c r="AA267" s="2">
        <v>2</v>
      </c>
      <c r="AB267" s="2">
        <v>5</v>
      </c>
      <c r="AC267" s="2">
        <v>0</v>
      </c>
      <c r="AD267" s="2">
        <v>0</v>
      </c>
      <c r="AE267" s="2">
        <v>15</v>
      </c>
      <c r="AF267" s="2">
        <v>1</v>
      </c>
      <c r="AG267" s="2">
        <v>1</v>
      </c>
      <c r="AH267" s="2">
        <v>3</v>
      </c>
      <c r="AI267" s="2">
        <v>2</v>
      </c>
      <c r="AJ267" s="2">
        <v>2</v>
      </c>
      <c r="AK267" s="2">
        <v>2</v>
      </c>
      <c r="AL267" s="2">
        <v>2</v>
      </c>
      <c r="AM267" s="2">
        <v>1</v>
      </c>
      <c r="AN267" s="2">
        <v>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</row>
    <row r="268" spans="1:76" x14ac:dyDescent="0.25">
      <c r="A268" s="2" t="s">
        <v>530</v>
      </c>
      <c r="B268" s="2">
        <v>5342800</v>
      </c>
      <c r="C268" s="2" t="s">
        <v>531</v>
      </c>
      <c r="D268" s="2">
        <v>319</v>
      </c>
      <c r="E268" s="3">
        <v>11</v>
      </c>
      <c r="F268" s="2">
        <v>308</v>
      </c>
      <c r="G268" s="2">
        <v>298</v>
      </c>
      <c r="H268" s="3">
        <v>297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10</v>
      </c>
      <c r="O268" s="2">
        <v>8</v>
      </c>
      <c r="P268" s="2">
        <v>0</v>
      </c>
      <c r="Q268" s="2">
        <v>5</v>
      </c>
      <c r="R268" s="2">
        <v>2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2</v>
      </c>
      <c r="AF268" s="2">
        <v>0</v>
      </c>
      <c r="AG268" s="2">
        <v>0</v>
      </c>
      <c r="AH268" s="2">
        <v>0</v>
      </c>
      <c r="AI268" s="2">
        <v>1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1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</row>
    <row r="269" spans="1:76" x14ac:dyDescent="0.25">
      <c r="A269" s="2" t="s">
        <v>532</v>
      </c>
      <c r="B269" s="2">
        <v>5343010</v>
      </c>
      <c r="C269" s="2" t="s">
        <v>533</v>
      </c>
      <c r="D269" s="2">
        <v>277</v>
      </c>
      <c r="E269" s="3">
        <v>1</v>
      </c>
      <c r="F269" s="2">
        <v>276</v>
      </c>
      <c r="G269" s="2">
        <v>257</v>
      </c>
      <c r="H269" s="3">
        <v>250</v>
      </c>
      <c r="I269" s="2">
        <v>0</v>
      </c>
      <c r="J269" s="2">
        <v>7</v>
      </c>
      <c r="K269" s="2">
        <v>0</v>
      </c>
      <c r="L269" s="2">
        <v>0</v>
      </c>
      <c r="M269" s="2">
        <v>0</v>
      </c>
      <c r="N269" s="2">
        <v>19</v>
      </c>
      <c r="O269" s="2">
        <v>19</v>
      </c>
      <c r="P269" s="2">
        <v>0</v>
      </c>
      <c r="Q269" s="2">
        <v>10</v>
      </c>
      <c r="R269" s="2">
        <v>0</v>
      </c>
      <c r="S269" s="2">
        <v>0</v>
      </c>
      <c r="T269" s="2">
        <v>7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</row>
    <row r="270" spans="1:76" x14ac:dyDescent="0.25">
      <c r="A270" s="2" t="s">
        <v>534</v>
      </c>
      <c r="B270" s="2">
        <v>5343062</v>
      </c>
      <c r="C270" s="2" t="s">
        <v>535</v>
      </c>
      <c r="D270" s="2">
        <v>2569</v>
      </c>
      <c r="E270" s="3">
        <v>70</v>
      </c>
      <c r="F270" s="2">
        <v>2499</v>
      </c>
      <c r="G270" s="2">
        <v>2439</v>
      </c>
      <c r="H270" s="3">
        <v>2189</v>
      </c>
      <c r="I270" s="2">
        <v>33</v>
      </c>
      <c r="J270" s="2">
        <v>31</v>
      </c>
      <c r="K270" s="2">
        <v>175</v>
      </c>
      <c r="L270" s="2">
        <v>4</v>
      </c>
      <c r="M270" s="2">
        <v>7</v>
      </c>
      <c r="N270" s="2">
        <v>60</v>
      </c>
      <c r="O270" s="2">
        <v>57</v>
      </c>
      <c r="P270" s="2">
        <v>12</v>
      </c>
      <c r="Q270" s="2">
        <v>19</v>
      </c>
      <c r="R270" s="2">
        <v>14</v>
      </c>
      <c r="S270" s="2">
        <v>5</v>
      </c>
      <c r="T270" s="2">
        <v>2</v>
      </c>
      <c r="U270" s="2">
        <v>0</v>
      </c>
      <c r="V270" s="2">
        <v>0</v>
      </c>
      <c r="W270" s="2">
        <v>0</v>
      </c>
      <c r="X270" s="2">
        <v>3</v>
      </c>
      <c r="Y270" s="2">
        <v>0</v>
      </c>
      <c r="Z270" s="2">
        <v>0</v>
      </c>
      <c r="AA270" s="2">
        <v>0</v>
      </c>
      <c r="AB270" s="2">
        <v>2</v>
      </c>
      <c r="AC270" s="2">
        <v>0</v>
      </c>
      <c r="AD270" s="2">
        <v>0</v>
      </c>
      <c r="AE270" s="2">
        <v>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3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</row>
    <row r="271" spans="1:76" x14ac:dyDescent="0.25">
      <c r="A271" s="2" t="s">
        <v>536</v>
      </c>
      <c r="B271" s="2">
        <v>5343150</v>
      </c>
      <c r="C271" s="2" t="s">
        <v>537</v>
      </c>
      <c r="D271" s="2">
        <v>14209</v>
      </c>
      <c r="E271" s="3">
        <v>506</v>
      </c>
      <c r="F271" s="2">
        <v>13703</v>
      </c>
      <c r="G271" s="2">
        <v>13250</v>
      </c>
      <c r="H271" s="3">
        <v>12625</v>
      </c>
      <c r="I271" s="2">
        <v>143</v>
      </c>
      <c r="J271" s="2">
        <v>88</v>
      </c>
      <c r="K271" s="2">
        <v>345</v>
      </c>
      <c r="L271" s="2">
        <v>22</v>
      </c>
      <c r="M271" s="2">
        <v>27</v>
      </c>
      <c r="N271" s="2">
        <v>453</v>
      </c>
      <c r="O271" s="2">
        <v>417</v>
      </c>
      <c r="P271" s="2">
        <v>48</v>
      </c>
      <c r="Q271" s="2">
        <v>117</v>
      </c>
      <c r="R271" s="2">
        <v>163</v>
      </c>
      <c r="S271" s="2">
        <v>14</v>
      </c>
      <c r="T271" s="2">
        <v>42</v>
      </c>
      <c r="U271" s="2">
        <v>2</v>
      </c>
      <c r="V271" s="2">
        <v>3</v>
      </c>
      <c r="W271" s="2">
        <v>0</v>
      </c>
      <c r="X271" s="2">
        <v>0</v>
      </c>
      <c r="Y271" s="2">
        <v>9</v>
      </c>
      <c r="Z271" s="2">
        <v>0</v>
      </c>
      <c r="AA271" s="2">
        <v>0</v>
      </c>
      <c r="AB271" s="2">
        <v>6</v>
      </c>
      <c r="AC271" s="2">
        <v>13</v>
      </c>
      <c r="AD271" s="2">
        <v>0</v>
      </c>
      <c r="AE271" s="2">
        <v>35</v>
      </c>
      <c r="AF271" s="2">
        <v>12</v>
      </c>
      <c r="AG271" s="2">
        <v>1</v>
      </c>
      <c r="AH271" s="2">
        <v>0</v>
      </c>
      <c r="AI271" s="2">
        <v>0</v>
      </c>
      <c r="AJ271" s="2">
        <v>2</v>
      </c>
      <c r="AK271" s="2">
        <v>0</v>
      </c>
      <c r="AL271" s="2">
        <v>3</v>
      </c>
      <c r="AM271" s="2">
        <v>12</v>
      </c>
      <c r="AN271" s="2">
        <v>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</row>
    <row r="272" spans="1:76" x14ac:dyDescent="0.25">
      <c r="A272" s="2" t="s">
        <v>538</v>
      </c>
      <c r="B272" s="2">
        <v>5343325</v>
      </c>
      <c r="C272" s="2" t="s">
        <v>539</v>
      </c>
      <c r="D272" s="2">
        <v>251</v>
      </c>
      <c r="E272" s="3">
        <v>2</v>
      </c>
      <c r="F272" s="2">
        <v>249</v>
      </c>
      <c r="G272" s="2">
        <v>242</v>
      </c>
      <c r="H272" s="3">
        <v>236</v>
      </c>
      <c r="I272" s="2">
        <v>1</v>
      </c>
      <c r="J272" s="2">
        <v>5</v>
      </c>
      <c r="K272" s="2">
        <v>0</v>
      </c>
      <c r="L272" s="2">
        <v>0</v>
      </c>
      <c r="M272" s="2">
        <v>0</v>
      </c>
      <c r="N272" s="2">
        <v>7</v>
      </c>
      <c r="O272" s="2">
        <v>7</v>
      </c>
      <c r="P272" s="2">
        <v>1</v>
      </c>
      <c r="Q272" s="2">
        <v>5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</row>
    <row r="273" spans="1:76" x14ac:dyDescent="0.25">
      <c r="A273" s="2" t="s">
        <v>540</v>
      </c>
      <c r="B273" s="2">
        <v>5343395</v>
      </c>
      <c r="C273" s="2" t="s">
        <v>541</v>
      </c>
      <c r="D273" s="2">
        <v>117</v>
      </c>
      <c r="E273" s="3">
        <v>3</v>
      </c>
      <c r="F273" s="2">
        <v>114</v>
      </c>
      <c r="G273" s="2">
        <v>114</v>
      </c>
      <c r="H273" s="3">
        <v>112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</row>
    <row r="274" spans="1:76" x14ac:dyDescent="0.25">
      <c r="A274" s="2" t="s">
        <v>542</v>
      </c>
      <c r="B274" s="2">
        <v>5343491</v>
      </c>
      <c r="C274" s="2" t="s">
        <v>543</v>
      </c>
      <c r="D274" s="2">
        <v>3594</v>
      </c>
      <c r="E274" s="3">
        <v>215</v>
      </c>
      <c r="F274" s="2">
        <v>3379</v>
      </c>
      <c r="G274" s="2">
        <v>3305</v>
      </c>
      <c r="H274" s="3">
        <v>2945</v>
      </c>
      <c r="I274" s="2">
        <v>29</v>
      </c>
      <c r="J274" s="2">
        <v>130</v>
      </c>
      <c r="K274" s="2">
        <v>181</v>
      </c>
      <c r="L274" s="2">
        <v>14</v>
      </c>
      <c r="M274" s="2">
        <v>6</v>
      </c>
      <c r="N274" s="2">
        <v>74</v>
      </c>
      <c r="O274" s="2">
        <v>71</v>
      </c>
      <c r="P274" s="2">
        <v>8</v>
      </c>
      <c r="Q274" s="2">
        <v>33</v>
      </c>
      <c r="R274" s="2">
        <v>15</v>
      </c>
      <c r="S274" s="2">
        <v>4</v>
      </c>
      <c r="T274" s="2">
        <v>6</v>
      </c>
      <c r="U274" s="2">
        <v>0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2</v>
      </c>
      <c r="AC274" s="2">
        <v>2</v>
      </c>
      <c r="AD274" s="2">
        <v>0</v>
      </c>
      <c r="AE274" s="2">
        <v>3</v>
      </c>
      <c r="AF274" s="2">
        <v>2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</row>
    <row r="275" spans="1:76" x14ac:dyDescent="0.25">
      <c r="A275" s="2" t="s">
        <v>544</v>
      </c>
      <c r="B275" s="2">
        <v>5343640</v>
      </c>
      <c r="C275" s="2" t="s">
        <v>545</v>
      </c>
      <c r="D275" s="2">
        <v>95</v>
      </c>
      <c r="E275" s="3">
        <v>2</v>
      </c>
      <c r="F275" s="2">
        <v>93</v>
      </c>
      <c r="G275" s="2">
        <v>92</v>
      </c>
      <c r="H275" s="3">
        <v>89</v>
      </c>
      <c r="I275" s="2">
        <v>0</v>
      </c>
      <c r="J275" s="2">
        <v>1</v>
      </c>
      <c r="K275" s="2">
        <v>2</v>
      </c>
      <c r="L275" s="2">
        <v>0</v>
      </c>
      <c r="M275" s="2">
        <v>0</v>
      </c>
      <c r="N275" s="2">
        <v>1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</row>
    <row r="276" spans="1:76" x14ac:dyDescent="0.25">
      <c r="A276" s="2" t="s">
        <v>546</v>
      </c>
      <c r="B276" s="2">
        <v>5343762</v>
      </c>
      <c r="C276" s="2" t="s">
        <v>547</v>
      </c>
      <c r="D276" s="2">
        <v>837</v>
      </c>
      <c r="E276" s="3">
        <v>12</v>
      </c>
      <c r="F276" s="2">
        <v>825</v>
      </c>
      <c r="G276" s="2">
        <v>813</v>
      </c>
      <c r="H276" s="3">
        <v>806</v>
      </c>
      <c r="I276" s="2">
        <v>0</v>
      </c>
      <c r="J276" s="2">
        <v>3</v>
      </c>
      <c r="K276" s="2">
        <v>4</v>
      </c>
      <c r="L276" s="2">
        <v>0</v>
      </c>
      <c r="M276" s="2">
        <v>0</v>
      </c>
      <c r="N276" s="2">
        <v>12</v>
      </c>
      <c r="O276" s="2">
        <v>12</v>
      </c>
      <c r="P276" s="2">
        <v>1</v>
      </c>
      <c r="Q276" s="2">
        <v>10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</row>
    <row r="277" spans="1:76" x14ac:dyDescent="0.25">
      <c r="A277" s="2" t="s">
        <v>548</v>
      </c>
      <c r="B277" s="2">
        <v>5343815</v>
      </c>
      <c r="C277" s="2" t="s">
        <v>549</v>
      </c>
      <c r="D277" s="2">
        <v>12633</v>
      </c>
      <c r="E277" s="3">
        <v>467</v>
      </c>
      <c r="F277" s="2">
        <v>12166</v>
      </c>
      <c r="G277" s="2">
        <v>11758</v>
      </c>
      <c r="H277" s="3">
        <v>10349</v>
      </c>
      <c r="I277" s="2">
        <v>184</v>
      </c>
      <c r="J277" s="2">
        <v>88</v>
      </c>
      <c r="K277" s="2">
        <v>1088</v>
      </c>
      <c r="L277" s="2">
        <v>28</v>
      </c>
      <c r="M277" s="2">
        <v>21</v>
      </c>
      <c r="N277" s="2">
        <v>408</v>
      </c>
      <c r="O277" s="2">
        <v>387</v>
      </c>
      <c r="P277" s="2">
        <v>64</v>
      </c>
      <c r="Q277" s="2">
        <v>91</v>
      </c>
      <c r="R277" s="2">
        <v>116</v>
      </c>
      <c r="S277" s="2">
        <v>28</v>
      </c>
      <c r="T277" s="2">
        <v>45</v>
      </c>
      <c r="U277" s="2">
        <v>5</v>
      </c>
      <c r="V277" s="2">
        <v>4</v>
      </c>
      <c r="W277" s="2">
        <v>0</v>
      </c>
      <c r="X277" s="2">
        <v>2</v>
      </c>
      <c r="Y277" s="2">
        <v>5</v>
      </c>
      <c r="Z277" s="2">
        <v>2</v>
      </c>
      <c r="AA277" s="2">
        <v>0</v>
      </c>
      <c r="AB277" s="2">
        <v>10</v>
      </c>
      <c r="AC277" s="2">
        <v>14</v>
      </c>
      <c r="AD277" s="2">
        <v>1</v>
      </c>
      <c r="AE277" s="2">
        <v>19</v>
      </c>
      <c r="AF277" s="2">
        <v>5</v>
      </c>
      <c r="AG277" s="2">
        <v>1</v>
      </c>
      <c r="AH277" s="2">
        <v>3</v>
      </c>
      <c r="AI277" s="2">
        <v>1</v>
      </c>
      <c r="AJ277" s="2">
        <v>2</v>
      </c>
      <c r="AK277" s="2">
        <v>0</v>
      </c>
      <c r="AL277" s="2">
        <v>2</v>
      </c>
      <c r="AM277" s="2">
        <v>3</v>
      </c>
      <c r="AN277" s="2">
        <v>1</v>
      </c>
      <c r="AO277" s="2">
        <v>0</v>
      </c>
      <c r="AP277" s="2">
        <v>0</v>
      </c>
      <c r="AQ277" s="2">
        <v>0</v>
      </c>
      <c r="AR277" s="2">
        <v>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2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</row>
    <row r="278" spans="1:76" x14ac:dyDescent="0.25">
      <c r="A278" s="2" t="s">
        <v>550</v>
      </c>
      <c r="B278" s="2">
        <v>5343885</v>
      </c>
      <c r="C278" s="2" t="s">
        <v>551</v>
      </c>
      <c r="D278" s="2">
        <v>98</v>
      </c>
      <c r="E278" s="3">
        <v>9</v>
      </c>
      <c r="F278" s="2">
        <v>89</v>
      </c>
      <c r="G278" s="2">
        <v>80</v>
      </c>
      <c r="H278" s="3">
        <v>76</v>
      </c>
      <c r="I278" s="2">
        <v>0</v>
      </c>
      <c r="J278" s="2">
        <v>2</v>
      </c>
      <c r="K278" s="2">
        <v>0</v>
      </c>
      <c r="L278" s="2">
        <v>1</v>
      </c>
      <c r="M278" s="2">
        <v>1</v>
      </c>
      <c r="N278" s="2">
        <v>9</v>
      </c>
      <c r="O278" s="2">
        <v>9</v>
      </c>
      <c r="P278" s="2">
        <v>0</v>
      </c>
      <c r="Q278" s="2">
        <v>7</v>
      </c>
      <c r="R278" s="2">
        <v>0</v>
      </c>
      <c r="S278" s="2">
        <v>0</v>
      </c>
      <c r="T278" s="2">
        <v>2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</row>
    <row r="279" spans="1:76" x14ac:dyDescent="0.25">
      <c r="A279" s="2" t="s">
        <v>552</v>
      </c>
      <c r="B279" s="2">
        <v>5343955</v>
      </c>
      <c r="C279" s="2" t="s">
        <v>553</v>
      </c>
      <c r="D279" s="2">
        <v>25315</v>
      </c>
      <c r="E279" s="3">
        <v>1222</v>
      </c>
      <c r="F279" s="2">
        <v>24093</v>
      </c>
      <c r="G279" s="2">
        <v>23458</v>
      </c>
      <c r="H279" s="3">
        <v>21762</v>
      </c>
      <c r="I279" s="2">
        <v>246</v>
      </c>
      <c r="J279" s="2">
        <v>381</v>
      </c>
      <c r="K279" s="2">
        <v>962</v>
      </c>
      <c r="L279" s="2">
        <v>80</v>
      </c>
      <c r="M279" s="2">
        <v>27</v>
      </c>
      <c r="N279" s="2">
        <v>635</v>
      </c>
      <c r="O279" s="2">
        <v>597</v>
      </c>
      <c r="P279" s="2">
        <v>85</v>
      </c>
      <c r="Q279" s="2">
        <v>136</v>
      </c>
      <c r="R279" s="2">
        <v>210</v>
      </c>
      <c r="S279" s="2">
        <v>41</v>
      </c>
      <c r="T279" s="2">
        <v>56</v>
      </c>
      <c r="U279" s="2">
        <v>2</v>
      </c>
      <c r="V279" s="2">
        <v>9</v>
      </c>
      <c r="W279" s="2">
        <v>1</v>
      </c>
      <c r="X279" s="2">
        <v>3</v>
      </c>
      <c r="Y279" s="2">
        <v>12</v>
      </c>
      <c r="Z279" s="2">
        <v>3</v>
      </c>
      <c r="AA279" s="2">
        <v>0</v>
      </c>
      <c r="AB279" s="2">
        <v>16</v>
      </c>
      <c r="AC279" s="2">
        <v>15</v>
      </c>
      <c r="AD279" s="2">
        <v>8</v>
      </c>
      <c r="AE279" s="2">
        <v>38</v>
      </c>
      <c r="AF279" s="2">
        <v>3</v>
      </c>
      <c r="AG279" s="2">
        <v>2</v>
      </c>
      <c r="AH279" s="2">
        <v>0</v>
      </c>
      <c r="AI279" s="2">
        <v>0</v>
      </c>
      <c r="AJ279" s="2">
        <v>11</v>
      </c>
      <c r="AK279" s="2">
        <v>0</v>
      </c>
      <c r="AL279" s="2">
        <v>2</v>
      </c>
      <c r="AM279" s="2">
        <v>14</v>
      </c>
      <c r="AN279" s="2">
        <v>2</v>
      </c>
      <c r="AO279" s="2">
        <v>2</v>
      </c>
      <c r="AP279" s="2">
        <v>0</v>
      </c>
      <c r="AQ279" s="2">
        <v>0</v>
      </c>
      <c r="AR279" s="2">
        <v>0</v>
      </c>
      <c r="AS279" s="2">
        <v>2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</row>
    <row r="280" spans="1:76" x14ac:dyDescent="0.25">
      <c r="A280" s="2" t="s">
        <v>554</v>
      </c>
      <c r="B280" s="2">
        <v>5344165</v>
      </c>
      <c r="C280" s="2" t="s">
        <v>555</v>
      </c>
      <c r="D280" s="2">
        <v>2609</v>
      </c>
      <c r="E280" s="3">
        <v>2343</v>
      </c>
      <c r="F280" s="2">
        <v>266</v>
      </c>
      <c r="G280" s="2">
        <v>253</v>
      </c>
      <c r="H280" s="3">
        <v>221</v>
      </c>
      <c r="I280" s="2">
        <v>1</v>
      </c>
      <c r="J280" s="2">
        <v>6</v>
      </c>
      <c r="K280" s="2">
        <v>15</v>
      </c>
      <c r="L280" s="2">
        <v>0</v>
      </c>
      <c r="M280" s="2">
        <v>10</v>
      </c>
      <c r="N280" s="2">
        <v>13</v>
      </c>
      <c r="O280" s="2">
        <v>11</v>
      </c>
      <c r="P280" s="2">
        <v>0</v>
      </c>
      <c r="Q280" s="2">
        <v>2</v>
      </c>
      <c r="R280" s="2">
        <v>0</v>
      </c>
      <c r="S280" s="2">
        <v>0</v>
      </c>
      <c r="T280" s="2">
        <v>6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</v>
      </c>
      <c r="AD280" s="2">
        <v>0</v>
      </c>
      <c r="AE280" s="2">
        <v>2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2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</row>
    <row r="281" spans="1:76" x14ac:dyDescent="0.25">
      <c r="A281" s="2" t="s">
        <v>556</v>
      </c>
      <c r="B281" s="2">
        <v>5344260</v>
      </c>
      <c r="C281" s="2" t="s">
        <v>557</v>
      </c>
      <c r="D281" s="2">
        <v>1004</v>
      </c>
      <c r="E281" s="3">
        <v>35</v>
      </c>
      <c r="F281" s="2">
        <v>969</v>
      </c>
      <c r="G281" s="2">
        <v>955</v>
      </c>
      <c r="H281" s="3">
        <v>941</v>
      </c>
      <c r="I281" s="2">
        <v>0</v>
      </c>
      <c r="J281" s="2">
        <v>10</v>
      </c>
      <c r="K281" s="2">
        <v>4</v>
      </c>
      <c r="L281" s="2">
        <v>0</v>
      </c>
      <c r="M281" s="2">
        <v>0</v>
      </c>
      <c r="N281" s="2">
        <v>14</v>
      </c>
      <c r="O281" s="2">
        <v>14</v>
      </c>
      <c r="P281" s="2">
        <v>0</v>
      </c>
      <c r="Q281" s="2">
        <v>5</v>
      </c>
      <c r="R281" s="2">
        <v>5</v>
      </c>
      <c r="S281" s="2">
        <v>2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</row>
    <row r="282" spans="1:76" x14ac:dyDescent="0.25">
      <c r="A282" s="2" t="s">
        <v>558</v>
      </c>
      <c r="B282" s="2">
        <v>5344620</v>
      </c>
      <c r="C282" s="2" t="s">
        <v>559</v>
      </c>
      <c r="D282" s="2">
        <v>2225</v>
      </c>
      <c r="E282" s="3">
        <v>53</v>
      </c>
      <c r="F282" s="2">
        <v>2172</v>
      </c>
      <c r="G282" s="2">
        <v>2147</v>
      </c>
      <c r="H282" s="3">
        <v>2069</v>
      </c>
      <c r="I282" s="2">
        <v>6</v>
      </c>
      <c r="J282" s="2">
        <v>24</v>
      </c>
      <c r="K282" s="2">
        <v>31</v>
      </c>
      <c r="L282" s="2">
        <v>6</v>
      </c>
      <c r="M282" s="2">
        <v>11</v>
      </c>
      <c r="N282" s="2">
        <v>25</v>
      </c>
      <c r="O282" s="2">
        <v>24</v>
      </c>
      <c r="P282" s="2">
        <v>1</v>
      </c>
      <c r="Q282" s="2">
        <v>15</v>
      </c>
      <c r="R282" s="2">
        <v>2</v>
      </c>
      <c r="S282" s="2">
        <v>4</v>
      </c>
      <c r="T282" s="2">
        <v>0</v>
      </c>
      <c r="U282" s="2">
        <v>2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</row>
    <row r="283" spans="1:76" x14ac:dyDescent="0.25">
      <c r="A283" s="2" t="s">
        <v>560</v>
      </c>
      <c r="B283" s="2">
        <v>5344690</v>
      </c>
      <c r="C283" s="2" t="s">
        <v>561</v>
      </c>
      <c r="D283" s="2">
        <v>3758</v>
      </c>
      <c r="E283" s="3">
        <v>155</v>
      </c>
      <c r="F283" s="2">
        <v>3603</v>
      </c>
      <c r="G283" s="2">
        <v>3531</v>
      </c>
      <c r="H283" s="3">
        <v>3239</v>
      </c>
      <c r="I283" s="2">
        <v>172</v>
      </c>
      <c r="J283" s="2">
        <v>48</v>
      </c>
      <c r="K283" s="2">
        <v>57</v>
      </c>
      <c r="L283" s="2">
        <v>8</v>
      </c>
      <c r="M283" s="2">
        <v>7</v>
      </c>
      <c r="N283" s="2">
        <v>72</v>
      </c>
      <c r="O283" s="2">
        <v>70</v>
      </c>
      <c r="P283" s="2">
        <v>13</v>
      </c>
      <c r="Q283" s="2">
        <v>26</v>
      </c>
      <c r="R283" s="2">
        <v>16</v>
      </c>
      <c r="S283" s="2">
        <v>2</v>
      </c>
      <c r="T283" s="2">
        <v>1</v>
      </c>
      <c r="U283" s="2">
        <v>5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6</v>
      </c>
      <c r="AC283" s="2">
        <v>1</v>
      </c>
      <c r="AD283" s="2">
        <v>0</v>
      </c>
      <c r="AE283" s="2">
        <v>2</v>
      </c>
      <c r="AF283" s="2">
        <v>0</v>
      </c>
      <c r="AG283" s="2">
        <v>1</v>
      </c>
      <c r="AH283" s="2">
        <v>0</v>
      </c>
      <c r="AI283" s="2">
        <v>0</v>
      </c>
      <c r="AJ283" s="2">
        <v>0</v>
      </c>
      <c r="AK283" s="2">
        <v>1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</row>
    <row r="284" spans="1:76" x14ac:dyDescent="0.25">
      <c r="A284" s="2" t="s">
        <v>562</v>
      </c>
      <c r="B284" s="2">
        <v>5344725</v>
      </c>
      <c r="C284" s="2" t="s">
        <v>563</v>
      </c>
      <c r="D284" s="2">
        <v>3011</v>
      </c>
      <c r="E284" s="3">
        <v>42</v>
      </c>
      <c r="F284" s="2">
        <v>2969</v>
      </c>
      <c r="G284" s="2">
        <v>2922</v>
      </c>
      <c r="H284" s="3">
        <v>2757</v>
      </c>
      <c r="I284" s="2">
        <v>5</v>
      </c>
      <c r="J284" s="2">
        <v>8</v>
      </c>
      <c r="K284" s="2">
        <v>147</v>
      </c>
      <c r="L284" s="2">
        <v>2</v>
      </c>
      <c r="M284" s="2">
        <v>3</v>
      </c>
      <c r="N284" s="2">
        <v>47</v>
      </c>
      <c r="O284" s="2">
        <v>45</v>
      </c>
      <c r="P284" s="2">
        <v>7</v>
      </c>
      <c r="Q284" s="2">
        <v>10</v>
      </c>
      <c r="R284" s="2">
        <v>22</v>
      </c>
      <c r="S284" s="2">
        <v>2</v>
      </c>
      <c r="T284" s="2">
        <v>3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2</v>
      </c>
      <c r="AF284" s="2">
        <v>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</row>
    <row r="285" spans="1:76" x14ac:dyDescent="0.25">
      <c r="A285" s="2" t="s">
        <v>564</v>
      </c>
      <c r="B285" s="2">
        <v>5345005</v>
      </c>
      <c r="C285" s="2" t="s">
        <v>565</v>
      </c>
      <c r="D285" s="2">
        <v>22036</v>
      </c>
      <c r="E285" s="3">
        <v>410</v>
      </c>
      <c r="F285" s="2">
        <v>21626</v>
      </c>
      <c r="G285" s="2">
        <v>21206</v>
      </c>
      <c r="H285" s="3">
        <v>18249</v>
      </c>
      <c r="I285" s="2">
        <v>250</v>
      </c>
      <c r="J285" s="2">
        <v>35</v>
      </c>
      <c r="K285" s="2">
        <v>2607</v>
      </c>
      <c r="L285" s="2">
        <v>16</v>
      </c>
      <c r="M285" s="2">
        <v>49</v>
      </c>
      <c r="N285" s="2">
        <v>420</v>
      </c>
      <c r="O285" s="2">
        <v>387</v>
      </c>
      <c r="P285" s="2">
        <v>46</v>
      </c>
      <c r="Q285" s="2">
        <v>39</v>
      </c>
      <c r="R285" s="2">
        <v>256</v>
      </c>
      <c r="S285" s="2">
        <v>4</v>
      </c>
      <c r="T285" s="2">
        <v>12</v>
      </c>
      <c r="U285" s="2">
        <v>0</v>
      </c>
      <c r="V285" s="2">
        <v>7</v>
      </c>
      <c r="W285" s="2">
        <v>0</v>
      </c>
      <c r="X285" s="2">
        <v>4</v>
      </c>
      <c r="Y285" s="2">
        <v>1</v>
      </c>
      <c r="Z285" s="2">
        <v>0</v>
      </c>
      <c r="AA285" s="2">
        <v>0</v>
      </c>
      <c r="AB285" s="2">
        <v>13</v>
      </c>
      <c r="AC285" s="2">
        <v>5</v>
      </c>
      <c r="AD285" s="2">
        <v>0</v>
      </c>
      <c r="AE285" s="2">
        <v>28</v>
      </c>
      <c r="AF285" s="2">
        <v>9</v>
      </c>
      <c r="AG285" s="2">
        <v>7</v>
      </c>
      <c r="AH285" s="2">
        <v>0</v>
      </c>
      <c r="AI285" s="2">
        <v>0</v>
      </c>
      <c r="AJ285" s="2">
        <v>2</v>
      </c>
      <c r="AK285" s="2">
        <v>1</v>
      </c>
      <c r="AL285" s="2">
        <v>0</v>
      </c>
      <c r="AM285" s="2">
        <v>7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2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4</v>
      </c>
      <c r="BQ285" s="2">
        <v>4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</row>
    <row r="286" spans="1:76" x14ac:dyDescent="0.25">
      <c r="A286" s="2" t="s">
        <v>566</v>
      </c>
      <c r="B286" s="2">
        <v>5345180</v>
      </c>
      <c r="C286" s="2" t="s">
        <v>567</v>
      </c>
      <c r="D286" s="2">
        <v>425</v>
      </c>
      <c r="E286" s="3">
        <v>252</v>
      </c>
      <c r="F286" s="2">
        <v>173</v>
      </c>
      <c r="G286" s="2">
        <v>170</v>
      </c>
      <c r="H286" s="3">
        <v>164</v>
      </c>
      <c r="I286" s="2">
        <v>0</v>
      </c>
      <c r="J286" s="2">
        <v>4</v>
      </c>
      <c r="K286" s="2">
        <v>2</v>
      </c>
      <c r="L286" s="2">
        <v>0</v>
      </c>
      <c r="M286" s="2">
        <v>0</v>
      </c>
      <c r="N286" s="2">
        <v>3</v>
      </c>
      <c r="O286" s="2">
        <v>3</v>
      </c>
      <c r="P286" s="2">
        <v>0</v>
      </c>
      <c r="Q286" s="2">
        <v>2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</row>
    <row r="287" spans="1:76" x14ac:dyDescent="0.25">
      <c r="A287" s="2" t="s">
        <v>568</v>
      </c>
      <c r="B287" s="2">
        <v>5345285</v>
      </c>
      <c r="C287" s="2" t="s">
        <v>569</v>
      </c>
      <c r="D287" s="2">
        <v>162</v>
      </c>
      <c r="E287" s="3">
        <v>2</v>
      </c>
      <c r="F287" s="2">
        <v>160</v>
      </c>
      <c r="G287" s="2">
        <v>150</v>
      </c>
      <c r="H287" s="3">
        <v>147</v>
      </c>
      <c r="I287" s="2">
        <v>0</v>
      </c>
      <c r="J287" s="2">
        <v>2</v>
      </c>
      <c r="K287" s="2">
        <v>0</v>
      </c>
      <c r="L287" s="2">
        <v>1</v>
      </c>
      <c r="M287" s="2">
        <v>0</v>
      </c>
      <c r="N287" s="2">
        <v>10</v>
      </c>
      <c r="O287" s="2">
        <v>10</v>
      </c>
      <c r="P287" s="2">
        <v>0</v>
      </c>
      <c r="Q287" s="2">
        <v>1</v>
      </c>
      <c r="R287" s="2">
        <v>0</v>
      </c>
      <c r="S287" s="2">
        <v>0</v>
      </c>
      <c r="T287" s="2">
        <v>8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</row>
    <row r="288" spans="1:76" x14ac:dyDescent="0.25">
      <c r="A288" s="2" t="s">
        <v>570</v>
      </c>
      <c r="B288" s="2">
        <v>5345320</v>
      </c>
      <c r="C288" s="2" t="s">
        <v>571</v>
      </c>
      <c r="D288" s="2">
        <v>223</v>
      </c>
      <c r="E288" s="3">
        <v>1</v>
      </c>
      <c r="F288" s="2">
        <v>222</v>
      </c>
      <c r="G288" s="2">
        <v>219</v>
      </c>
      <c r="H288" s="3">
        <v>216</v>
      </c>
      <c r="I288" s="2">
        <v>0</v>
      </c>
      <c r="J288" s="2">
        <v>0</v>
      </c>
      <c r="K288" s="2">
        <v>3</v>
      </c>
      <c r="L288" s="2">
        <v>0</v>
      </c>
      <c r="M288" s="2">
        <v>0</v>
      </c>
      <c r="N288" s="2">
        <v>3</v>
      </c>
      <c r="O288" s="2">
        <v>3</v>
      </c>
      <c r="P288" s="2">
        <v>0</v>
      </c>
      <c r="Q288" s="2">
        <v>2</v>
      </c>
      <c r="R288" s="2">
        <v>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</row>
    <row r="289" spans="1:76" x14ac:dyDescent="0.25">
      <c r="A289" s="2" t="s">
        <v>572</v>
      </c>
      <c r="B289" s="2">
        <v>5345495</v>
      </c>
      <c r="C289" s="2" t="s">
        <v>573</v>
      </c>
      <c r="D289" s="2">
        <v>7414</v>
      </c>
      <c r="E289" s="3">
        <v>691</v>
      </c>
      <c r="F289" s="2">
        <v>6723</v>
      </c>
      <c r="G289" s="2">
        <v>6276</v>
      </c>
      <c r="H289" s="3">
        <v>4986</v>
      </c>
      <c r="I289" s="2">
        <v>619</v>
      </c>
      <c r="J289" s="2">
        <v>163</v>
      </c>
      <c r="K289" s="2">
        <v>426</v>
      </c>
      <c r="L289" s="2">
        <v>65</v>
      </c>
      <c r="M289" s="2">
        <v>17</v>
      </c>
      <c r="N289" s="2">
        <v>447</v>
      </c>
      <c r="O289" s="2">
        <v>422</v>
      </c>
      <c r="P289" s="2">
        <v>98</v>
      </c>
      <c r="Q289" s="2">
        <v>65</v>
      </c>
      <c r="R289" s="2">
        <v>92</v>
      </c>
      <c r="S289" s="2">
        <v>22</v>
      </c>
      <c r="T289" s="2">
        <v>45</v>
      </c>
      <c r="U289" s="2">
        <v>20</v>
      </c>
      <c r="V289" s="2">
        <v>17</v>
      </c>
      <c r="W289" s="2">
        <v>0</v>
      </c>
      <c r="X289" s="2">
        <v>8</v>
      </c>
      <c r="Y289" s="2">
        <v>5</v>
      </c>
      <c r="Z289" s="2">
        <v>0</v>
      </c>
      <c r="AA289" s="2">
        <v>2</v>
      </c>
      <c r="AB289" s="2">
        <v>13</v>
      </c>
      <c r="AC289" s="2">
        <v>35</v>
      </c>
      <c r="AD289" s="2">
        <v>0</v>
      </c>
      <c r="AE289" s="2">
        <v>20</v>
      </c>
      <c r="AF289" s="2">
        <v>2</v>
      </c>
      <c r="AG289" s="2">
        <v>4</v>
      </c>
      <c r="AH289" s="2">
        <v>0</v>
      </c>
      <c r="AI289" s="2">
        <v>4</v>
      </c>
      <c r="AJ289" s="2">
        <v>3</v>
      </c>
      <c r="AK289" s="2">
        <v>0</v>
      </c>
      <c r="AL289" s="2">
        <v>0</v>
      </c>
      <c r="AM289" s="2">
        <v>3</v>
      </c>
      <c r="AN289" s="2">
        <v>0</v>
      </c>
      <c r="AO289" s="2">
        <v>1</v>
      </c>
      <c r="AP289" s="2">
        <v>3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5</v>
      </c>
      <c r="BA289" s="2">
        <v>4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</row>
    <row r="290" spans="1:76" x14ac:dyDescent="0.25">
      <c r="A290" s="2" t="s">
        <v>574</v>
      </c>
      <c r="B290" s="2">
        <v>5345865</v>
      </c>
      <c r="C290" s="2" t="s">
        <v>575</v>
      </c>
      <c r="D290" s="2">
        <v>11525</v>
      </c>
      <c r="E290" s="3">
        <v>375</v>
      </c>
      <c r="F290" s="2">
        <v>11150</v>
      </c>
      <c r="G290" s="2">
        <v>10888</v>
      </c>
      <c r="H290" s="3">
        <v>9184</v>
      </c>
      <c r="I290" s="2">
        <v>161</v>
      </c>
      <c r="J290" s="2">
        <v>44</v>
      </c>
      <c r="K290" s="2">
        <v>1454</v>
      </c>
      <c r="L290" s="2">
        <v>29</v>
      </c>
      <c r="M290" s="2">
        <v>16</v>
      </c>
      <c r="N290" s="2">
        <v>262</v>
      </c>
      <c r="O290" s="2">
        <v>256</v>
      </c>
      <c r="P290" s="2">
        <v>29</v>
      </c>
      <c r="Q290" s="2">
        <v>31</v>
      </c>
      <c r="R290" s="2">
        <v>108</v>
      </c>
      <c r="S290" s="2">
        <v>11</v>
      </c>
      <c r="T290" s="2">
        <v>29</v>
      </c>
      <c r="U290" s="2">
        <v>1</v>
      </c>
      <c r="V290" s="2">
        <v>0</v>
      </c>
      <c r="W290" s="2">
        <v>0</v>
      </c>
      <c r="X290" s="2">
        <v>1</v>
      </c>
      <c r="Y290" s="2">
        <v>2</v>
      </c>
      <c r="Z290" s="2">
        <v>0</v>
      </c>
      <c r="AA290" s="2">
        <v>0</v>
      </c>
      <c r="AB290" s="2">
        <v>13</v>
      </c>
      <c r="AC290" s="2">
        <v>31</v>
      </c>
      <c r="AD290" s="2">
        <v>0</v>
      </c>
      <c r="AE290" s="2">
        <v>6</v>
      </c>
      <c r="AF290" s="2">
        <v>0</v>
      </c>
      <c r="AG290" s="2">
        <v>1</v>
      </c>
      <c r="AH290" s="2">
        <v>0</v>
      </c>
      <c r="AI290" s="2">
        <v>0</v>
      </c>
      <c r="AJ290" s="2">
        <v>1</v>
      </c>
      <c r="AK290" s="2">
        <v>0</v>
      </c>
      <c r="AL290" s="2">
        <v>0</v>
      </c>
      <c r="AM290" s="2">
        <v>4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</row>
    <row r="291" spans="1:76" x14ac:dyDescent="0.25">
      <c r="A291" s="2" t="s">
        <v>576</v>
      </c>
      <c r="B291" s="2">
        <v>5345915</v>
      </c>
      <c r="C291" s="2" t="s">
        <v>577</v>
      </c>
      <c r="D291" s="2">
        <v>7400</v>
      </c>
      <c r="E291" s="3">
        <v>197</v>
      </c>
      <c r="F291" s="2">
        <v>7203</v>
      </c>
      <c r="G291" s="2">
        <v>6974</v>
      </c>
      <c r="H291" s="3">
        <v>6347</v>
      </c>
      <c r="I291" s="2">
        <v>119</v>
      </c>
      <c r="J291" s="2">
        <v>39</v>
      </c>
      <c r="K291" s="2">
        <v>458</v>
      </c>
      <c r="L291" s="2">
        <v>8</v>
      </c>
      <c r="M291" s="2">
        <v>3</v>
      </c>
      <c r="N291" s="2">
        <v>229</v>
      </c>
      <c r="O291" s="2">
        <v>221</v>
      </c>
      <c r="P291" s="2">
        <v>26</v>
      </c>
      <c r="Q291" s="2">
        <v>38</v>
      </c>
      <c r="R291" s="2">
        <v>77</v>
      </c>
      <c r="S291" s="2">
        <v>14</v>
      </c>
      <c r="T291" s="2">
        <v>40</v>
      </c>
      <c r="U291" s="2">
        <v>0</v>
      </c>
      <c r="V291" s="2">
        <v>3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5</v>
      </c>
      <c r="AC291" s="2">
        <v>18</v>
      </c>
      <c r="AD291" s="2">
        <v>0</v>
      </c>
      <c r="AE291" s="2">
        <v>7</v>
      </c>
      <c r="AF291" s="2">
        <v>2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4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</row>
    <row r="292" spans="1:76" x14ac:dyDescent="0.25">
      <c r="A292" s="2" t="s">
        <v>578</v>
      </c>
      <c r="B292" s="2">
        <v>5345985</v>
      </c>
      <c r="C292" s="2" t="s">
        <v>579</v>
      </c>
      <c r="D292" s="2">
        <v>1649</v>
      </c>
      <c r="E292" s="3">
        <v>24</v>
      </c>
      <c r="F292" s="2">
        <v>1625</v>
      </c>
      <c r="G292" s="2">
        <v>1593</v>
      </c>
      <c r="H292" s="3">
        <v>1558</v>
      </c>
      <c r="I292" s="2">
        <v>9</v>
      </c>
      <c r="J292" s="2">
        <v>7</v>
      </c>
      <c r="K292" s="2">
        <v>14</v>
      </c>
      <c r="L292" s="2">
        <v>2</v>
      </c>
      <c r="M292" s="2">
        <v>3</v>
      </c>
      <c r="N292" s="2">
        <v>32</v>
      </c>
      <c r="O292" s="2">
        <v>30</v>
      </c>
      <c r="P292" s="2">
        <v>7</v>
      </c>
      <c r="Q292" s="2">
        <v>14</v>
      </c>
      <c r="R292" s="2">
        <v>4</v>
      </c>
      <c r="S292" s="2">
        <v>0</v>
      </c>
      <c r="T292" s="2">
        <v>0</v>
      </c>
      <c r="U292" s="2">
        <v>0</v>
      </c>
      <c r="V292" s="2">
        <v>4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1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</row>
    <row r="293" spans="1:76" x14ac:dyDescent="0.25">
      <c r="A293" s="2" t="s">
        <v>580</v>
      </c>
      <c r="B293" s="2">
        <v>5346020</v>
      </c>
      <c r="C293" s="2" t="s">
        <v>581</v>
      </c>
      <c r="D293" s="2">
        <v>5795</v>
      </c>
      <c r="E293" s="3">
        <v>206</v>
      </c>
      <c r="F293" s="2">
        <v>5589</v>
      </c>
      <c r="G293" s="2">
        <v>5420</v>
      </c>
      <c r="H293" s="3">
        <v>5115</v>
      </c>
      <c r="I293" s="2">
        <v>66</v>
      </c>
      <c r="J293" s="2">
        <v>53</v>
      </c>
      <c r="K293" s="2">
        <v>161</v>
      </c>
      <c r="L293" s="2">
        <v>16</v>
      </c>
      <c r="M293" s="2">
        <v>9</v>
      </c>
      <c r="N293" s="2">
        <v>169</v>
      </c>
      <c r="O293" s="2">
        <v>151</v>
      </c>
      <c r="P293" s="2">
        <v>23</v>
      </c>
      <c r="Q293" s="2">
        <v>57</v>
      </c>
      <c r="R293" s="2">
        <v>48</v>
      </c>
      <c r="S293" s="2">
        <v>6</v>
      </c>
      <c r="T293" s="2">
        <v>11</v>
      </c>
      <c r="U293" s="2">
        <v>0</v>
      </c>
      <c r="V293" s="2">
        <v>3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1</v>
      </c>
      <c r="AD293" s="2">
        <v>1</v>
      </c>
      <c r="AE293" s="2">
        <v>14</v>
      </c>
      <c r="AF293" s="2">
        <v>1</v>
      </c>
      <c r="AG293" s="2">
        <v>2</v>
      </c>
      <c r="AH293" s="2">
        <v>1</v>
      </c>
      <c r="AI293" s="2">
        <v>1</v>
      </c>
      <c r="AJ293" s="2">
        <v>5</v>
      </c>
      <c r="AK293" s="2">
        <v>0</v>
      </c>
      <c r="AL293" s="2">
        <v>0</v>
      </c>
      <c r="AM293" s="2">
        <v>2</v>
      </c>
      <c r="AN293" s="2">
        <v>0</v>
      </c>
      <c r="AO293" s="2">
        <v>0</v>
      </c>
      <c r="AP293" s="2">
        <v>2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4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2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</row>
    <row r="294" spans="1:76" x14ac:dyDescent="0.25">
      <c r="A294" s="2" t="s">
        <v>582</v>
      </c>
      <c r="B294" s="2">
        <v>5346125</v>
      </c>
      <c r="C294" s="2" t="s">
        <v>583</v>
      </c>
      <c r="D294" s="2">
        <v>7689</v>
      </c>
      <c r="E294" s="3">
        <v>315</v>
      </c>
      <c r="F294" s="2">
        <v>7374</v>
      </c>
      <c r="G294" s="2">
        <v>7173</v>
      </c>
      <c r="H294" s="3">
        <v>6652</v>
      </c>
      <c r="I294" s="2">
        <v>168</v>
      </c>
      <c r="J294" s="2">
        <v>69</v>
      </c>
      <c r="K294" s="2">
        <v>215</v>
      </c>
      <c r="L294" s="2">
        <v>47</v>
      </c>
      <c r="M294" s="2">
        <v>22</v>
      </c>
      <c r="N294" s="2">
        <v>201</v>
      </c>
      <c r="O294" s="2">
        <v>188</v>
      </c>
      <c r="P294" s="2">
        <v>34</v>
      </c>
      <c r="Q294" s="2">
        <v>69</v>
      </c>
      <c r="R294" s="2">
        <v>52</v>
      </c>
      <c r="S294" s="2">
        <v>8</v>
      </c>
      <c r="T294" s="2">
        <v>5</v>
      </c>
      <c r="U294" s="2">
        <v>4</v>
      </c>
      <c r="V294" s="2">
        <v>0</v>
      </c>
      <c r="W294" s="2">
        <v>1</v>
      </c>
      <c r="X294" s="2">
        <v>2</v>
      </c>
      <c r="Y294" s="2">
        <v>1</v>
      </c>
      <c r="Z294" s="2">
        <v>3</v>
      </c>
      <c r="AA294" s="2">
        <v>1</v>
      </c>
      <c r="AB294" s="2">
        <v>2</v>
      </c>
      <c r="AC294" s="2">
        <v>6</v>
      </c>
      <c r="AD294" s="2">
        <v>0</v>
      </c>
      <c r="AE294" s="2">
        <v>12</v>
      </c>
      <c r="AF294" s="2">
        <v>7</v>
      </c>
      <c r="AG294" s="2">
        <v>3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2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1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</row>
    <row r="295" spans="1:76" x14ac:dyDescent="0.25">
      <c r="A295" s="2" t="s">
        <v>584</v>
      </c>
      <c r="B295" s="2">
        <v>5346215</v>
      </c>
      <c r="C295" s="2" t="s">
        <v>585</v>
      </c>
      <c r="D295" s="2">
        <v>3804</v>
      </c>
      <c r="E295" s="3">
        <v>64</v>
      </c>
      <c r="F295" s="2">
        <v>3740</v>
      </c>
      <c r="G295" s="2">
        <v>3647</v>
      </c>
      <c r="H295" s="3">
        <v>3536</v>
      </c>
      <c r="I295" s="2">
        <v>17</v>
      </c>
      <c r="J295" s="2">
        <v>21</v>
      </c>
      <c r="K295" s="2">
        <v>51</v>
      </c>
      <c r="L295" s="2">
        <v>5</v>
      </c>
      <c r="M295" s="2">
        <v>17</v>
      </c>
      <c r="N295" s="2">
        <v>93</v>
      </c>
      <c r="O295" s="2">
        <v>92</v>
      </c>
      <c r="P295" s="2">
        <v>10</v>
      </c>
      <c r="Q295" s="2">
        <v>18</v>
      </c>
      <c r="R295" s="2">
        <v>29</v>
      </c>
      <c r="S295" s="2">
        <v>3</v>
      </c>
      <c r="T295" s="2">
        <v>29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  <c r="AC295" s="2">
        <v>1</v>
      </c>
      <c r="AD295" s="2">
        <v>0</v>
      </c>
      <c r="AE295" s="2">
        <v>1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1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</row>
    <row r="296" spans="1:76" x14ac:dyDescent="0.25">
      <c r="A296" s="2" t="s">
        <v>586</v>
      </c>
      <c r="B296" s="2">
        <v>5346405</v>
      </c>
      <c r="C296" s="2" t="s">
        <v>587</v>
      </c>
      <c r="D296" s="2">
        <v>615</v>
      </c>
      <c r="E296" s="3">
        <v>44</v>
      </c>
      <c r="F296" s="2">
        <v>571</v>
      </c>
      <c r="G296" s="2">
        <v>536</v>
      </c>
      <c r="H296" s="3">
        <v>386</v>
      </c>
      <c r="I296" s="2">
        <v>1</v>
      </c>
      <c r="J296" s="2">
        <v>141</v>
      </c>
      <c r="K296" s="2">
        <v>5</v>
      </c>
      <c r="L296" s="2">
        <v>3</v>
      </c>
      <c r="M296" s="2">
        <v>0</v>
      </c>
      <c r="N296" s="2">
        <v>35</v>
      </c>
      <c r="O296" s="2">
        <v>33</v>
      </c>
      <c r="P296" s="2">
        <v>3</v>
      </c>
      <c r="Q296" s="2">
        <v>25</v>
      </c>
      <c r="R296" s="2">
        <v>1</v>
      </c>
      <c r="S296" s="2">
        <v>4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2</v>
      </c>
      <c r="BQ296" s="2">
        <v>2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</row>
    <row r="297" spans="1:76" x14ac:dyDescent="0.25">
      <c r="A297" s="2" t="s">
        <v>588</v>
      </c>
      <c r="B297" s="2">
        <v>5346685</v>
      </c>
      <c r="C297" s="2" t="s">
        <v>589</v>
      </c>
      <c r="D297" s="2">
        <v>13795</v>
      </c>
      <c r="E297" s="3">
        <v>1332</v>
      </c>
      <c r="F297" s="2">
        <v>12463</v>
      </c>
      <c r="G297" s="2">
        <v>12156</v>
      </c>
      <c r="H297" s="3">
        <v>11167</v>
      </c>
      <c r="I297" s="2">
        <v>416</v>
      </c>
      <c r="J297" s="2">
        <v>174</v>
      </c>
      <c r="K297" s="2">
        <v>327</v>
      </c>
      <c r="L297" s="2">
        <v>43</v>
      </c>
      <c r="M297" s="2">
        <v>29</v>
      </c>
      <c r="N297" s="2">
        <v>307</v>
      </c>
      <c r="O297" s="2">
        <v>281</v>
      </c>
      <c r="P297" s="2">
        <v>32</v>
      </c>
      <c r="Q297" s="2">
        <v>97</v>
      </c>
      <c r="R297" s="2">
        <v>88</v>
      </c>
      <c r="S297" s="2">
        <v>8</v>
      </c>
      <c r="T297" s="2">
        <v>29</v>
      </c>
      <c r="U297" s="2">
        <v>1</v>
      </c>
      <c r="V297" s="2">
        <v>3</v>
      </c>
      <c r="W297" s="2">
        <v>0</v>
      </c>
      <c r="X297" s="2">
        <v>3</v>
      </c>
      <c r="Y297" s="2">
        <v>4</v>
      </c>
      <c r="Z297" s="2">
        <v>1</v>
      </c>
      <c r="AA297" s="2">
        <v>4</v>
      </c>
      <c r="AB297" s="2">
        <v>9</v>
      </c>
      <c r="AC297" s="2">
        <v>2</v>
      </c>
      <c r="AD297" s="2">
        <v>0</v>
      </c>
      <c r="AE297" s="2">
        <v>23</v>
      </c>
      <c r="AF297" s="2">
        <v>4</v>
      </c>
      <c r="AG297" s="2">
        <v>1</v>
      </c>
      <c r="AH297" s="2">
        <v>0</v>
      </c>
      <c r="AI297" s="2">
        <v>0</v>
      </c>
      <c r="AJ297" s="2">
        <v>6</v>
      </c>
      <c r="AK297" s="2">
        <v>0</v>
      </c>
      <c r="AL297" s="2">
        <v>0</v>
      </c>
      <c r="AM297" s="2">
        <v>8</v>
      </c>
      <c r="AN297" s="2">
        <v>2</v>
      </c>
      <c r="AO297" s="2">
        <v>0</v>
      </c>
      <c r="AP297" s="2">
        <v>1</v>
      </c>
      <c r="AQ297" s="2">
        <v>1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3</v>
      </c>
      <c r="BA297" s="2">
        <v>3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</row>
    <row r="298" spans="1:76" x14ac:dyDescent="0.25">
      <c r="A298" s="2" t="s">
        <v>590</v>
      </c>
      <c r="B298" s="2">
        <v>5346895</v>
      </c>
      <c r="C298" s="2" t="s">
        <v>591</v>
      </c>
      <c r="D298" s="2">
        <v>3312</v>
      </c>
      <c r="E298" s="3">
        <v>61</v>
      </c>
      <c r="F298" s="2">
        <v>3251</v>
      </c>
      <c r="G298" s="2">
        <v>3181</v>
      </c>
      <c r="H298" s="3">
        <v>3104</v>
      </c>
      <c r="I298" s="2">
        <v>4</v>
      </c>
      <c r="J298" s="2">
        <v>55</v>
      </c>
      <c r="K298" s="2">
        <v>16</v>
      </c>
      <c r="L298" s="2">
        <v>2</v>
      </c>
      <c r="M298" s="2">
        <v>0</v>
      </c>
      <c r="N298" s="2">
        <v>70</v>
      </c>
      <c r="O298" s="2">
        <v>63</v>
      </c>
      <c r="P298" s="2">
        <v>1</v>
      </c>
      <c r="Q298" s="2">
        <v>36</v>
      </c>
      <c r="R298" s="2">
        <v>13</v>
      </c>
      <c r="S298" s="2">
        <v>2</v>
      </c>
      <c r="T298" s="2">
        <v>7</v>
      </c>
      <c r="U298" s="2">
        <v>1</v>
      </c>
      <c r="V298" s="2">
        <v>1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0</v>
      </c>
      <c r="AC298" s="2">
        <v>1</v>
      </c>
      <c r="AD298" s="2">
        <v>0</v>
      </c>
      <c r="AE298" s="2">
        <v>7</v>
      </c>
      <c r="AF298" s="2">
        <v>6</v>
      </c>
      <c r="AG298" s="2">
        <v>1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</row>
    <row r="299" spans="1:76" x14ac:dyDescent="0.25">
      <c r="A299" s="2" t="s">
        <v>592</v>
      </c>
      <c r="B299" s="2">
        <v>5347175</v>
      </c>
      <c r="C299" s="2" t="s">
        <v>593</v>
      </c>
      <c r="D299" s="2">
        <v>1045</v>
      </c>
      <c r="E299" s="3">
        <v>12</v>
      </c>
      <c r="F299" s="2">
        <v>1033</v>
      </c>
      <c r="G299" s="2">
        <v>1010</v>
      </c>
      <c r="H299" s="3">
        <v>989</v>
      </c>
      <c r="I299" s="2">
        <v>0</v>
      </c>
      <c r="J299" s="2">
        <v>13</v>
      </c>
      <c r="K299" s="2">
        <v>7</v>
      </c>
      <c r="L299" s="2">
        <v>0</v>
      </c>
      <c r="M299" s="2">
        <v>1</v>
      </c>
      <c r="N299" s="2">
        <v>23</v>
      </c>
      <c r="O299" s="2">
        <v>22</v>
      </c>
      <c r="P299" s="2">
        <v>0</v>
      </c>
      <c r="Q299" s="2">
        <v>12</v>
      </c>
      <c r="R299" s="2">
        <v>3</v>
      </c>
      <c r="S299" s="2">
        <v>1</v>
      </c>
      <c r="T299" s="2">
        <v>3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2</v>
      </c>
      <c r="AD299" s="2">
        <v>0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  <c r="AJ299" s="2">
        <v>1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</row>
    <row r="300" spans="1:76" x14ac:dyDescent="0.25">
      <c r="A300" s="2" t="s">
        <v>594</v>
      </c>
      <c r="B300" s="2">
        <v>5347245</v>
      </c>
      <c r="C300" s="2" t="s">
        <v>595</v>
      </c>
      <c r="D300" s="2">
        <v>14953</v>
      </c>
      <c r="E300" s="3">
        <v>3800</v>
      </c>
      <c r="F300" s="2">
        <v>11153</v>
      </c>
      <c r="G300" s="2">
        <v>10906</v>
      </c>
      <c r="H300" s="3">
        <v>10314</v>
      </c>
      <c r="I300" s="2">
        <v>238</v>
      </c>
      <c r="J300" s="2">
        <v>120</v>
      </c>
      <c r="K300" s="2">
        <v>208</v>
      </c>
      <c r="L300" s="2">
        <v>10</v>
      </c>
      <c r="M300" s="2">
        <v>16</v>
      </c>
      <c r="N300" s="2">
        <v>247</v>
      </c>
      <c r="O300" s="2">
        <v>240</v>
      </c>
      <c r="P300" s="2">
        <v>35</v>
      </c>
      <c r="Q300" s="2">
        <v>77</v>
      </c>
      <c r="R300" s="2">
        <v>47</v>
      </c>
      <c r="S300" s="2">
        <v>5</v>
      </c>
      <c r="T300" s="2">
        <v>54</v>
      </c>
      <c r="U300" s="2">
        <v>1</v>
      </c>
      <c r="V300" s="2">
        <v>4</v>
      </c>
      <c r="W300" s="2">
        <v>0</v>
      </c>
      <c r="X300" s="2">
        <v>2</v>
      </c>
      <c r="Y300" s="2">
        <v>3</v>
      </c>
      <c r="Z300" s="2">
        <v>0</v>
      </c>
      <c r="AA300" s="2">
        <v>0</v>
      </c>
      <c r="AB300" s="2">
        <v>2</v>
      </c>
      <c r="AC300" s="2">
        <v>10</v>
      </c>
      <c r="AD300" s="2">
        <v>0</v>
      </c>
      <c r="AE300" s="2">
        <v>7</v>
      </c>
      <c r="AF300" s="2">
        <v>0</v>
      </c>
      <c r="AG300" s="2">
        <v>2</v>
      </c>
      <c r="AH300" s="2">
        <v>0</v>
      </c>
      <c r="AI300" s="2">
        <v>1</v>
      </c>
      <c r="AJ300" s="2">
        <v>0</v>
      </c>
      <c r="AK300" s="2">
        <v>0</v>
      </c>
      <c r="AL300" s="2">
        <v>2</v>
      </c>
      <c r="AM300" s="2">
        <v>0</v>
      </c>
      <c r="AN300" s="2">
        <v>0</v>
      </c>
      <c r="AO300" s="2">
        <v>1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</row>
    <row r="301" spans="1:76" x14ac:dyDescent="0.25">
      <c r="A301" s="2" t="s">
        <v>596</v>
      </c>
      <c r="B301" s="2">
        <v>5347280</v>
      </c>
      <c r="C301" s="2" t="s">
        <v>597</v>
      </c>
      <c r="D301" s="2">
        <v>4232</v>
      </c>
      <c r="E301" s="3">
        <v>1025</v>
      </c>
      <c r="F301" s="2">
        <v>3207</v>
      </c>
      <c r="G301" s="2">
        <v>3046</v>
      </c>
      <c r="H301" s="3">
        <v>2741</v>
      </c>
      <c r="I301" s="2">
        <v>203</v>
      </c>
      <c r="J301" s="2">
        <v>67</v>
      </c>
      <c r="K301" s="2">
        <v>28</v>
      </c>
      <c r="L301" s="2">
        <v>2</v>
      </c>
      <c r="M301" s="2">
        <v>5</v>
      </c>
      <c r="N301" s="2">
        <v>161</v>
      </c>
      <c r="O301" s="2">
        <v>148</v>
      </c>
      <c r="P301" s="2">
        <v>34</v>
      </c>
      <c r="Q301" s="2">
        <v>50</v>
      </c>
      <c r="R301" s="2">
        <v>11</v>
      </c>
      <c r="S301" s="2">
        <v>2</v>
      </c>
      <c r="T301" s="2">
        <v>34</v>
      </c>
      <c r="U301" s="2">
        <v>2</v>
      </c>
      <c r="V301" s="2">
        <v>2</v>
      </c>
      <c r="W301" s="2">
        <v>0</v>
      </c>
      <c r="X301" s="2">
        <v>5</v>
      </c>
      <c r="Y301" s="2">
        <v>1</v>
      </c>
      <c r="Z301" s="2">
        <v>0</v>
      </c>
      <c r="AA301" s="2">
        <v>3</v>
      </c>
      <c r="AB301" s="2">
        <v>3</v>
      </c>
      <c r="AC301" s="2">
        <v>1</v>
      </c>
      <c r="AD301" s="2">
        <v>0</v>
      </c>
      <c r="AE301" s="2">
        <v>13</v>
      </c>
      <c r="AF301" s="2">
        <v>5</v>
      </c>
      <c r="AG301" s="2">
        <v>5</v>
      </c>
      <c r="AH301" s="2">
        <v>0</v>
      </c>
      <c r="AI301" s="2">
        <v>0</v>
      </c>
      <c r="AJ301" s="2">
        <v>0</v>
      </c>
      <c r="AK301" s="2">
        <v>2</v>
      </c>
      <c r="AL301" s="2">
        <v>0</v>
      </c>
      <c r="AM301" s="2">
        <v>1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</row>
    <row r="302" spans="1:76" x14ac:dyDescent="0.25">
      <c r="A302" s="2" t="s">
        <v>598</v>
      </c>
      <c r="B302" s="2">
        <v>5347315</v>
      </c>
      <c r="C302" s="2" t="s">
        <v>599</v>
      </c>
      <c r="D302" s="2">
        <v>486</v>
      </c>
      <c r="E302" s="3">
        <v>33</v>
      </c>
      <c r="F302" s="2">
        <v>453</v>
      </c>
      <c r="G302" s="2">
        <v>444</v>
      </c>
      <c r="H302" s="3">
        <v>430</v>
      </c>
      <c r="I302" s="2">
        <v>1</v>
      </c>
      <c r="J302" s="2">
        <v>9</v>
      </c>
      <c r="K302" s="2">
        <v>1</v>
      </c>
      <c r="L302" s="2">
        <v>1</v>
      </c>
      <c r="M302" s="2">
        <v>2</v>
      </c>
      <c r="N302" s="2">
        <v>9</v>
      </c>
      <c r="O302" s="2">
        <v>7</v>
      </c>
      <c r="P302" s="2">
        <v>0</v>
      </c>
      <c r="Q302" s="2">
        <v>3</v>
      </c>
      <c r="R302" s="2">
        <v>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2</v>
      </c>
      <c r="AB302" s="2">
        <v>0</v>
      </c>
      <c r="AC302" s="2">
        <v>0</v>
      </c>
      <c r="AD302" s="2">
        <v>0</v>
      </c>
      <c r="AE302" s="2">
        <v>2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2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</row>
    <row r="303" spans="1:76" x14ac:dyDescent="0.25">
      <c r="A303" s="2" t="s">
        <v>600</v>
      </c>
      <c r="B303" s="2">
        <v>5347490</v>
      </c>
      <c r="C303" s="2" t="s">
        <v>601</v>
      </c>
      <c r="D303" s="2">
        <v>20362</v>
      </c>
      <c r="E303" s="3">
        <v>1151</v>
      </c>
      <c r="F303" s="2">
        <v>19211</v>
      </c>
      <c r="G303" s="2">
        <v>18369</v>
      </c>
      <c r="H303" s="3">
        <v>15316</v>
      </c>
      <c r="I303" s="2">
        <v>510</v>
      </c>
      <c r="J303" s="2">
        <v>203</v>
      </c>
      <c r="K303" s="2">
        <v>2155</v>
      </c>
      <c r="L303" s="2">
        <v>117</v>
      </c>
      <c r="M303" s="2">
        <v>68</v>
      </c>
      <c r="N303" s="2">
        <v>842</v>
      </c>
      <c r="O303" s="2">
        <v>784</v>
      </c>
      <c r="P303" s="2">
        <v>134</v>
      </c>
      <c r="Q303" s="2">
        <v>173</v>
      </c>
      <c r="R303" s="2">
        <v>247</v>
      </c>
      <c r="S303" s="2">
        <v>41</v>
      </c>
      <c r="T303" s="2">
        <v>83</v>
      </c>
      <c r="U303" s="2">
        <v>9</v>
      </c>
      <c r="V303" s="2">
        <v>18</v>
      </c>
      <c r="W303" s="2">
        <v>0</v>
      </c>
      <c r="X303" s="2">
        <v>5</v>
      </c>
      <c r="Y303" s="2">
        <v>2</v>
      </c>
      <c r="Z303" s="2">
        <v>1</v>
      </c>
      <c r="AA303" s="2">
        <v>0</v>
      </c>
      <c r="AB303" s="2">
        <v>49</v>
      </c>
      <c r="AC303" s="2">
        <v>22</v>
      </c>
      <c r="AD303" s="2">
        <v>0</v>
      </c>
      <c r="AE303" s="2">
        <v>57</v>
      </c>
      <c r="AF303" s="2">
        <v>10</v>
      </c>
      <c r="AG303" s="2">
        <v>6</v>
      </c>
      <c r="AH303" s="2">
        <v>0</v>
      </c>
      <c r="AI303" s="2">
        <v>5</v>
      </c>
      <c r="AJ303" s="2">
        <v>10</v>
      </c>
      <c r="AK303" s="2">
        <v>4</v>
      </c>
      <c r="AL303" s="2">
        <v>2</v>
      </c>
      <c r="AM303" s="2">
        <v>15</v>
      </c>
      <c r="AN303" s="2">
        <v>3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2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</row>
    <row r="304" spans="1:76" x14ac:dyDescent="0.25">
      <c r="A304" s="2" t="s">
        <v>602</v>
      </c>
      <c r="B304" s="2">
        <v>5347560</v>
      </c>
      <c r="C304" s="2" t="s">
        <v>603</v>
      </c>
      <c r="D304" s="2">
        <v>26232</v>
      </c>
      <c r="E304" s="3">
        <v>6589</v>
      </c>
      <c r="F304" s="2">
        <v>19643</v>
      </c>
      <c r="G304" s="2">
        <v>19117</v>
      </c>
      <c r="H304" s="3">
        <v>17950</v>
      </c>
      <c r="I304" s="2">
        <v>185</v>
      </c>
      <c r="J304" s="2">
        <v>226</v>
      </c>
      <c r="K304" s="2">
        <v>663</v>
      </c>
      <c r="L304" s="2">
        <v>37</v>
      </c>
      <c r="M304" s="2">
        <v>56</v>
      </c>
      <c r="N304" s="2">
        <v>526</v>
      </c>
      <c r="O304" s="2">
        <v>490</v>
      </c>
      <c r="P304" s="2">
        <v>56</v>
      </c>
      <c r="Q304" s="2">
        <v>124</v>
      </c>
      <c r="R304" s="2">
        <v>109</v>
      </c>
      <c r="S304" s="2">
        <v>7</v>
      </c>
      <c r="T304" s="2">
        <v>143</v>
      </c>
      <c r="U304" s="2">
        <v>5</v>
      </c>
      <c r="V304" s="2">
        <v>5</v>
      </c>
      <c r="W304" s="2">
        <v>0</v>
      </c>
      <c r="X304" s="2">
        <v>5</v>
      </c>
      <c r="Y304" s="2">
        <v>6</v>
      </c>
      <c r="Z304" s="2">
        <v>0</v>
      </c>
      <c r="AA304" s="2">
        <v>1</v>
      </c>
      <c r="AB304" s="2">
        <v>4</v>
      </c>
      <c r="AC304" s="2">
        <v>25</v>
      </c>
      <c r="AD304" s="2">
        <v>0</v>
      </c>
      <c r="AE304" s="2">
        <v>35</v>
      </c>
      <c r="AF304" s="2">
        <v>5</v>
      </c>
      <c r="AG304" s="2">
        <v>3</v>
      </c>
      <c r="AH304" s="2">
        <v>0</v>
      </c>
      <c r="AI304" s="2">
        <v>1</v>
      </c>
      <c r="AJ304" s="2">
        <v>6</v>
      </c>
      <c r="AK304" s="2">
        <v>1</v>
      </c>
      <c r="AL304" s="2">
        <v>5</v>
      </c>
      <c r="AM304" s="2">
        <v>6</v>
      </c>
      <c r="AN304" s="2">
        <v>3</v>
      </c>
      <c r="AO304" s="2">
        <v>2</v>
      </c>
      <c r="AP304" s="2">
        <v>0</v>
      </c>
      <c r="AQ304" s="2">
        <v>0</v>
      </c>
      <c r="AR304" s="2">
        <v>0</v>
      </c>
      <c r="AS304" s="2">
        <v>3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</row>
    <row r="305" spans="1:76" x14ac:dyDescent="0.25">
      <c r="A305" s="2" t="s">
        <v>604</v>
      </c>
      <c r="B305" s="2">
        <v>5347630</v>
      </c>
      <c r="C305" s="2" t="s">
        <v>605</v>
      </c>
      <c r="D305" s="2">
        <v>5770</v>
      </c>
      <c r="E305" s="3">
        <v>142</v>
      </c>
      <c r="F305" s="2">
        <v>5628</v>
      </c>
      <c r="G305" s="2">
        <v>5523</v>
      </c>
      <c r="H305" s="3">
        <v>5278</v>
      </c>
      <c r="I305" s="2">
        <v>52</v>
      </c>
      <c r="J305" s="2">
        <v>21</v>
      </c>
      <c r="K305" s="2">
        <v>158</v>
      </c>
      <c r="L305" s="2">
        <v>8</v>
      </c>
      <c r="M305" s="2">
        <v>6</v>
      </c>
      <c r="N305" s="2">
        <v>105</v>
      </c>
      <c r="O305" s="2">
        <v>96</v>
      </c>
      <c r="P305" s="2">
        <v>19</v>
      </c>
      <c r="Q305" s="2">
        <v>19</v>
      </c>
      <c r="R305" s="2">
        <v>35</v>
      </c>
      <c r="S305" s="2">
        <v>0</v>
      </c>
      <c r="T305" s="2">
        <v>16</v>
      </c>
      <c r="U305" s="2">
        <v>0</v>
      </c>
      <c r="V305" s="2">
        <v>0</v>
      </c>
      <c r="W305" s="2">
        <v>2</v>
      </c>
      <c r="X305" s="2">
        <v>0</v>
      </c>
      <c r="Y305" s="2">
        <v>1</v>
      </c>
      <c r="Z305" s="2">
        <v>0</v>
      </c>
      <c r="AA305" s="2">
        <v>0</v>
      </c>
      <c r="AB305" s="2">
        <v>3</v>
      </c>
      <c r="AC305" s="2">
        <v>1</v>
      </c>
      <c r="AD305" s="2">
        <v>0</v>
      </c>
      <c r="AE305" s="2">
        <v>9</v>
      </c>
      <c r="AF305" s="2">
        <v>0</v>
      </c>
      <c r="AG305" s="2">
        <v>3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6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</row>
    <row r="306" spans="1:76" x14ac:dyDescent="0.25">
      <c r="A306" s="2" t="s">
        <v>606</v>
      </c>
      <c r="B306" s="2">
        <v>5347665</v>
      </c>
      <c r="C306" s="2" t="s">
        <v>607</v>
      </c>
      <c r="D306" s="2">
        <v>821</v>
      </c>
      <c r="E306" s="3">
        <v>261</v>
      </c>
      <c r="F306" s="2">
        <v>560</v>
      </c>
      <c r="G306" s="2">
        <v>548</v>
      </c>
      <c r="H306" s="3">
        <v>526</v>
      </c>
      <c r="I306" s="2">
        <v>5</v>
      </c>
      <c r="J306" s="2">
        <v>13</v>
      </c>
      <c r="K306" s="2">
        <v>4</v>
      </c>
      <c r="L306" s="2">
        <v>0</v>
      </c>
      <c r="M306" s="2">
        <v>0</v>
      </c>
      <c r="N306" s="2">
        <v>12</v>
      </c>
      <c r="O306" s="2">
        <v>9</v>
      </c>
      <c r="P306" s="2">
        <v>0</v>
      </c>
      <c r="Q306" s="2">
        <v>3</v>
      </c>
      <c r="R306" s="2">
        <v>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 s="2">
        <v>0</v>
      </c>
      <c r="AD306" s="2">
        <v>0</v>
      </c>
      <c r="AE306" s="2">
        <v>3</v>
      </c>
      <c r="AF306" s="2">
        <v>0</v>
      </c>
      <c r="AG306" s="2">
        <v>0</v>
      </c>
      <c r="AH306" s="2">
        <v>0</v>
      </c>
      <c r="AI306" s="2">
        <v>0</v>
      </c>
      <c r="AJ306" s="2">
        <v>3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</row>
    <row r="307" spans="1:76" x14ac:dyDescent="0.25">
      <c r="A307" s="2" t="s">
        <v>608</v>
      </c>
      <c r="B307" s="2">
        <v>5347735</v>
      </c>
      <c r="C307" s="2" t="s">
        <v>609</v>
      </c>
      <c r="D307" s="2">
        <v>18019</v>
      </c>
      <c r="E307" s="3">
        <v>522</v>
      </c>
      <c r="F307" s="2">
        <v>17497</v>
      </c>
      <c r="G307" s="2">
        <v>16982</v>
      </c>
      <c r="H307" s="3">
        <v>14523</v>
      </c>
      <c r="I307" s="2">
        <v>262</v>
      </c>
      <c r="J307" s="2">
        <v>125</v>
      </c>
      <c r="K307" s="2">
        <v>1972</v>
      </c>
      <c r="L307" s="2">
        <v>45</v>
      </c>
      <c r="M307" s="2">
        <v>55</v>
      </c>
      <c r="N307" s="2">
        <v>515</v>
      </c>
      <c r="O307" s="2">
        <v>476</v>
      </c>
      <c r="P307" s="2">
        <v>73</v>
      </c>
      <c r="Q307" s="2">
        <v>92</v>
      </c>
      <c r="R307" s="2">
        <v>212</v>
      </c>
      <c r="S307" s="2">
        <v>21</v>
      </c>
      <c r="T307" s="2">
        <v>32</v>
      </c>
      <c r="U307" s="2">
        <v>4</v>
      </c>
      <c r="V307" s="2">
        <v>8</v>
      </c>
      <c r="W307" s="2">
        <v>0</v>
      </c>
      <c r="X307" s="2">
        <v>3</v>
      </c>
      <c r="Y307" s="2">
        <v>4</v>
      </c>
      <c r="Z307" s="2">
        <v>0</v>
      </c>
      <c r="AA307" s="2">
        <v>1</v>
      </c>
      <c r="AB307" s="2">
        <v>8</v>
      </c>
      <c r="AC307" s="2">
        <v>18</v>
      </c>
      <c r="AD307" s="2">
        <v>0</v>
      </c>
      <c r="AE307" s="2">
        <v>33</v>
      </c>
      <c r="AF307" s="2">
        <v>9</v>
      </c>
      <c r="AG307" s="2">
        <v>4</v>
      </c>
      <c r="AH307" s="2">
        <v>0</v>
      </c>
      <c r="AI307" s="2">
        <v>0</v>
      </c>
      <c r="AJ307" s="2">
        <v>3</v>
      </c>
      <c r="AK307" s="2">
        <v>0</v>
      </c>
      <c r="AL307" s="2">
        <v>2</v>
      </c>
      <c r="AM307" s="2">
        <v>15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6</v>
      </c>
      <c r="BA307" s="2">
        <v>2</v>
      </c>
      <c r="BB307" s="2">
        <v>0</v>
      </c>
      <c r="BC307" s="2">
        <v>0</v>
      </c>
      <c r="BD307" s="2">
        <v>4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</row>
    <row r="308" spans="1:76" x14ac:dyDescent="0.25">
      <c r="A308" s="2" t="s">
        <v>610</v>
      </c>
      <c r="B308" s="2">
        <v>5347805</v>
      </c>
      <c r="C308" s="2" t="s">
        <v>611</v>
      </c>
      <c r="D308" s="2">
        <v>643</v>
      </c>
      <c r="E308" s="3">
        <v>70</v>
      </c>
      <c r="F308" s="2">
        <v>573</v>
      </c>
      <c r="G308" s="2">
        <v>549</v>
      </c>
      <c r="H308" s="3">
        <v>544</v>
      </c>
      <c r="I308" s="2">
        <v>0</v>
      </c>
      <c r="J308" s="2">
        <v>3</v>
      </c>
      <c r="K308" s="2">
        <v>1</v>
      </c>
      <c r="L308" s="2">
        <v>1</v>
      </c>
      <c r="M308" s="2">
        <v>0</v>
      </c>
      <c r="N308" s="2">
        <v>24</v>
      </c>
      <c r="O308" s="2">
        <v>24</v>
      </c>
      <c r="P308" s="2">
        <v>2</v>
      </c>
      <c r="Q308" s="2">
        <v>3</v>
      </c>
      <c r="R308" s="2">
        <v>0</v>
      </c>
      <c r="S308" s="2">
        <v>0</v>
      </c>
      <c r="T308" s="2">
        <v>15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3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</row>
    <row r="309" spans="1:76" x14ac:dyDescent="0.25">
      <c r="A309" s="2" t="s">
        <v>612</v>
      </c>
      <c r="B309" s="2">
        <v>5347980</v>
      </c>
      <c r="C309" s="2" t="s">
        <v>613</v>
      </c>
      <c r="D309" s="2">
        <v>1361</v>
      </c>
      <c r="E309" s="3">
        <v>78</v>
      </c>
      <c r="F309" s="2">
        <v>1283</v>
      </c>
      <c r="G309" s="2">
        <v>1269</v>
      </c>
      <c r="H309" s="3">
        <v>1239</v>
      </c>
      <c r="I309" s="2">
        <v>2</v>
      </c>
      <c r="J309" s="2">
        <v>21</v>
      </c>
      <c r="K309" s="2">
        <v>2</v>
      </c>
      <c r="L309" s="2">
        <v>4</v>
      </c>
      <c r="M309" s="2">
        <v>1</v>
      </c>
      <c r="N309" s="2">
        <v>14</v>
      </c>
      <c r="O309" s="2">
        <v>13</v>
      </c>
      <c r="P309" s="2">
        <v>4</v>
      </c>
      <c r="Q309" s="2">
        <v>4</v>
      </c>
      <c r="R309" s="2">
        <v>3</v>
      </c>
      <c r="S309" s="2">
        <v>0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 s="2">
        <v>0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1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</row>
    <row r="310" spans="1:76" x14ac:dyDescent="0.25">
      <c r="A310" s="2" t="s">
        <v>614</v>
      </c>
      <c r="B310" s="2">
        <v>5348015</v>
      </c>
      <c r="C310" s="2" t="s">
        <v>615</v>
      </c>
      <c r="D310" s="2">
        <v>377</v>
      </c>
      <c r="E310" s="3">
        <v>2</v>
      </c>
      <c r="F310" s="2">
        <v>375</v>
      </c>
      <c r="G310" s="2">
        <v>358</v>
      </c>
      <c r="H310" s="3">
        <v>348</v>
      </c>
      <c r="I310" s="2">
        <v>0</v>
      </c>
      <c r="J310" s="2">
        <v>8</v>
      </c>
      <c r="K310" s="2">
        <v>2</v>
      </c>
      <c r="L310" s="2">
        <v>0</v>
      </c>
      <c r="M310" s="2">
        <v>0</v>
      </c>
      <c r="N310" s="2">
        <v>17</v>
      </c>
      <c r="O310" s="2">
        <v>15</v>
      </c>
      <c r="P310" s="2">
        <v>0</v>
      </c>
      <c r="Q310" s="2">
        <v>12</v>
      </c>
      <c r="R310" s="2">
        <v>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2</v>
      </c>
      <c r="AF310" s="2">
        <v>2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</row>
    <row r="311" spans="1:76" x14ac:dyDescent="0.25">
      <c r="A311" s="2" t="s">
        <v>616</v>
      </c>
      <c r="B311" s="2">
        <v>5348225</v>
      </c>
      <c r="C311" s="2" t="s">
        <v>617</v>
      </c>
      <c r="D311" s="2">
        <v>2638</v>
      </c>
      <c r="E311" s="3">
        <v>170</v>
      </c>
      <c r="F311" s="2">
        <v>2468</v>
      </c>
      <c r="G311" s="2">
        <v>2353</v>
      </c>
      <c r="H311" s="3">
        <v>1949</v>
      </c>
      <c r="I311" s="2">
        <v>202</v>
      </c>
      <c r="J311" s="2">
        <v>33</v>
      </c>
      <c r="K311" s="2">
        <v>133</v>
      </c>
      <c r="L311" s="2">
        <v>29</v>
      </c>
      <c r="M311" s="2">
        <v>7</v>
      </c>
      <c r="N311" s="2">
        <v>115</v>
      </c>
      <c r="O311" s="2">
        <v>111</v>
      </c>
      <c r="P311" s="2">
        <v>15</v>
      </c>
      <c r="Q311" s="2">
        <v>41</v>
      </c>
      <c r="R311" s="2">
        <v>19</v>
      </c>
      <c r="S311" s="2">
        <v>8</v>
      </c>
      <c r="T311" s="2">
        <v>10</v>
      </c>
      <c r="U311" s="2">
        <v>6</v>
      </c>
      <c r="V311" s="2">
        <v>5</v>
      </c>
      <c r="W311" s="2">
        <v>1</v>
      </c>
      <c r="X311" s="2">
        <v>4</v>
      </c>
      <c r="Y311" s="2">
        <v>0</v>
      </c>
      <c r="Z311" s="2">
        <v>0</v>
      </c>
      <c r="AA311" s="2">
        <v>0</v>
      </c>
      <c r="AB311" s="2">
        <v>2</v>
      </c>
      <c r="AC311" s="2">
        <v>0</v>
      </c>
      <c r="AD311" s="2">
        <v>0</v>
      </c>
      <c r="AE311" s="2">
        <v>4</v>
      </c>
      <c r="AF311" s="2">
        <v>3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</row>
    <row r="312" spans="1:76" x14ac:dyDescent="0.25">
      <c r="A312" s="2" t="s">
        <v>618</v>
      </c>
      <c r="B312" s="2">
        <v>5348295</v>
      </c>
      <c r="C312" s="2" t="s">
        <v>619</v>
      </c>
      <c r="D312" s="2">
        <v>794</v>
      </c>
      <c r="E312" s="3">
        <v>43</v>
      </c>
      <c r="F312" s="2">
        <v>751</v>
      </c>
      <c r="G312" s="2">
        <v>710</v>
      </c>
      <c r="H312" s="3">
        <v>109</v>
      </c>
      <c r="I312" s="2">
        <v>1</v>
      </c>
      <c r="J312" s="2">
        <v>598</v>
      </c>
      <c r="K312" s="2">
        <v>0</v>
      </c>
      <c r="L312" s="2">
        <v>0</v>
      </c>
      <c r="M312" s="2">
        <v>2</v>
      </c>
      <c r="N312" s="2">
        <v>41</v>
      </c>
      <c r="O312" s="2">
        <v>34</v>
      </c>
      <c r="P312" s="2">
        <v>0</v>
      </c>
      <c r="Q312" s="2">
        <v>19</v>
      </c>
      <c r="R312" s="2">
        <v>1</v>
      </c>
      <c r="S312" s="2">
        <v>0</v>
      </c>
      <c r="T312" s="2">
        <v>3</v>
      </c>
      <c r="U312" s="2">
        <v>2</v>
      </c>
      <c r="V312" s="2">
        <v>0</v>
      </c>
      <c r="W312" s="2">
        <v>0</v>
      </c>
      <c r="X312" s="2">
        <v>0</v>
      </c>
      <c r="Y312" s="2">
        <v>6</v>
      </c>
      <c r="Z312" s="2">
        <v>1</v>
      </c>
      <c r="AA312" s="2">
        <v>1</v>
      </c>
      <c r="AB312" s="2">
        <v>1</v>
      </c>
      <c r="AC312" s="2">
        <v>0</v>
      </c>
      <c r="AD312" s="2">
        <v>0</v>
      </c>
      <c r="AE312" s="2">
        <v>5</v>
      </c>
      <c r="AF312" s="2">
        <v>2</v>
      </c>
      <c r="AG312" s="2">
        <v>0</v>
      </c>
      <c r="AH312" s="2">
        <v>0</v>
      </c>
      <c r="AI312" s="2">
        <v>0</v>
      </c>
      <c r="AJ312" s="2">
        <v>1</v>
      </c>
      <c r="AK312" s="2">
        <v>0</v>
      </c>
      <c r="AL312" s="2">
        <v>1</v>
      </c>
      <c r="AM312" s="2">
        <v>0</v>
      </c>
      <c r="AN312" s="2">
        <v>0</v>
      </c>
      <c r="AO312" s="2">
        <v>0</v>
      </c>
      <c r="AP312" s="2">
        <v>1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</row>
    <row r="313" spans="1:76" x14ac:dyDescent="0.25">
      <c r="A313" s="2" t="s">
        <v>620</v>
      </c>
      <c r="B313" s="2">
        <v>5348330</v>
      </c>
      <c r="C313" s="2" t="s">
        <v>621</v>
      </c>
      <c r="D313" s="2">
        <v>345</v>
      </c>
      <c r="E313" s="3">
        <v>21</v>
      </c>
      <c r="F313" s="2">
        <v>324</v>
      </c>
      <c r="G313" s="2">
        <v>317</v>
      </c>
      <c r="H313" s="3">
        <v>303</v>
      </c>
      <c r="I313" s="2">
        <v>0</v>
      </c>
      <c r="J313" s="2">
        <v>14</v>
      </c>
      <c r="K313" s="2">
        <v>0</v>
      </c>
      <c r="L313" s="2">
        <v>0</v>
      </c>
      <c r="M313" s="2">
        <v>0</v>
      </c>
      <c r="N313" s="2">
        <v>7</v>
      </c>
      <c r="O313" s="2">
        <v>7</v>
      </c>
      <c r="P313" s="2">
        <v>0</v>
      </c>
      <c r="Q313" s="2">
        <v>6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</row>
    <row r="314" spans="1:76" x14ac:dyDescent="0.25">
      <c r="A314" s="2" t="s">
        <v>622</v>
      </c>
      <c r="B314" s="2">
        <v>5348540</v>
      </c>
      <c r="C314" s="2" t="s">
        <v>623</v>
      </c>
      <c r="D314" s="2">
        <v>212</v>
      </c>
      <c r="E314" s="3">
        <v>7</v>
      </c>
      <c r="F314" s="2">
        <v>205</v>
      </c>
      <c r="G314" s="2">
        <v>201</v>
      </c>
      <c r="H314" s="3">
        <v>27</v>
      </c>
      <c r="I314" s="2">
        <v>0</v>
      </c>
      <c r="J314" s="2">
        <v>171</v>
      </c>
      <c r="K314" s="2">
        <v>1</v>
      </c>
      <c r="L314" s="2">
        <v>1</v>
      </c>
      <c r="M314" s="2">
        <v>1</v>
      </c>
      <c r="N314" s="2">
        <v>4</v>
      </c>
      <c r="O314" s="2">
        <v>4</v>
      </c>
      <c r="P314" s="2">
        <v>0</v>
      </c>
      <c r="Q314" s="2">
        <v>2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2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</row>
    <row r="315" spans="1:76" x14ac:dyDescent="0.25">
      <c r="A315" s="2" t="s">
        <v>624</v>
      </c>
      <c r="B315" s="2">
        <v>5348550</v>
      </c>
      <c r="C315" s="2" t="s">
        <v>625</v>
      </c>
      <c r="D315" s="2">
        <v>290</v>
      </c>
      <c r="E315" s="3">
        <v>8</v>
      </c>
      <c r="F315" s="2">
        <v>282</v>
      </c>
      <c r="G315" s="2">
        <v>280</v>
      </c>
      <c r="H315" s="3">
        <v>19</v>
      </c>
      <c r="I315" s="2">
        <v>0</v>
      </c>
      <c r="J315" s="2">
        <v>261</v>
      </c>
      <c r="K315" s="2">
        <v>0</v>
      </c>
      <c r="L315" s="2">
        <v>0</v>
      </c>
      <c r="M315" s="2">
        <v>0</v>
      </c>
      <c r="N315" s="2">
        <v>2</v>
      </c>
      <c r="O315" s="2">
        <v>2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</row>
    <row r="316" spans="1:76" x14ac:dyDescent="0.25">
      <c r="A316" s="2" t="s">
        <v>626</v>
      </c>
      <c r="B316" s="2">
        <v>5348645</v>
      </c>
      <c r="C316" s="2" t="s">
        <v>627</v>
      </c>
      <c r="D316" s="2">
        <v>7737</v>
      </c>
      <c r="E316" s="3">
        <v>223</v>
      </c>
      <c r="F316" s="2">
        <v>7514</v>
      </c>
      <c r="G316" s="2">
        <v>7299</v>
      </c>
      <c r="H316" s="3">
        <v>5700</v>
      </c>
      <c r="I316" s="2">
        <v>121</v>
      </c>
      <c r="J316" s="2">
        <v>34</v>
      </c>
      <c r="K316" s="2">
        <v>1402</v>
      </c>
      <c r="L316" s="2">
        <v>19</v>
      </c>
      <c r="M316" s="2">
        <v>23</v>
      </c>
      <c r="N316" s="2">
        <v>215</v>
      </c>
      <c r="O316" s="2">
        <v>202</v>
      </c>
      <c r="P316" s="2">
        <v>17</v>
      </c>
      <c r="Q316" s="2">
        <v>28</v>
      </c>
      <c r="R316" s="2">
        <v>112</v>
      </c>
      <c r="S316" s="2">
        <v>10</v>
      </c>
      <c r="T316" s="2">
        <v>12</v>
      </c>
      <c r="U316" s="2">
        <v>0</v>
      </c>
      <c r="V316" s="2">
        <v>4</v>
      </c>
      <c r="W316" s="2">
        <v>0</v>
      </c>
      <c r="X316" s="2">
        <v>0</v>
      </c>
      <c r="Y316" s="2">
        <v>0</v>
      </c>
      <c r="Z316" s="2">
        <v>0</v>
      </c>
      <c r="AA316" s="2">
        <v>2</v>
      </c>
      <c r="AB316" s="2">
        <v>11</v>
      </c>
      <c r="AC316" s="2">
        <v>6</v>
      </c>
      <c r="AD316" s="2">
        <v>0</v>
      </c>
      <c r="AE316" s="2">
        <v>11</v>
      </c>
      <c r="AF316" s="2">
        <v>2</v>
      </c>
      <c r="AG316" s="2">
        <v>0</v>
      </c>
      <c r="AH316" s="2">
        <v>0</v>
      </c>
      <c r="AI316" s="2">
        <v>0</v>
      </c>
      <c r="AJ316" s="2">
        <v>8</v>
      </c>
      <c r="AK316" s="2">
        <v>0</v>
      </c>
      <c r="AL316" s="2">
        <v>0</v>
      </c>
      <c r="AM316" s="2">
        <v>1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2</v>
      </c>
      <c r="BQ316" s="2">
        <v>2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</row>
    <row r="317" spans="1:76" x14ac:dyDescent="0.25">
      <c r="A317" s="2" t="s">
        <v>628</v>
      </c>
      <c r="B317" s="2">
        <v>5348820</v>
      </c>
      <c r="C317" s="2" t="s">
        <v>629</v>
      </c>
      <c r="D317" s="2">
        <v>1921</v>
      </c>
      <c r="E317" s="3">
        <v>57</v>
      </c>
      <c r="F317" s="2">
        <v>1864</v>
      </c>
      <c r="G317" s="2">
        <v>1818</v>
      </c>
      <c r="H317" s="3">
        <v>1791</v>
      </c>
      <c r="I317" s="2">
        <v>0</v>
      </c>
      <c r="J317" s="2">
        <v>9</v>
      </c>
      <c r="K317" s="2">
        <v>15</v>
      </c>
      <c r="L317" s="2">
        <v>2</v>
      </c>
      <c r="M317" s="2">
        <v>1</v>
      </c>
      <c r="N317" s="2">
        <v>46</v>
      </c>
      <c r="O317" s="2">
        <v>39</v>
      </c>
      <c r="P317" s="2">
        <v>3</v>
      </c>
      <c r="Q317" s="2">
        <v>29</v>
      </c>
      <c r="R317" s="2">
        <v>4</v>
      </c>
      <c r="S317" s="2">
        <v>0</v>
      </c>
      <c r="T317" s="2">
        <v>3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7</v>
      </c>
      <c r="AF317" s="2">
        <v>1</v>
      </c>
      <c r="AG317" s="2">
        <v>0</v>
      </c>
      <c r="AH317" s="2">
        <v>0</v>
      </c>
      <c r="AI317" s="2">
        <v>2</v>
      </c>
      <c r="AJ317" s="2">
        <v>0</v>
      </c>
      <c r="AK317" s="2">
        <v>0</v>
      </c>
      <c r="AL317" s="2">
        <v>1</v>
      </c>
      <c r="AM317" s="2">
        <v>0</v>
      </c>
      <c r="AN317" s="2">
        <v>3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</row>
    <row r="318" spans="1:76" x14ac:dyDescent="0.25">
      <c r="A318" s="2" t="s">
        <v>630</v>
      </c>
      <c r="B318" s="2">
        <v>5349193</v>
      </c>
      <c r="C318" s="2" t="s">
        <v>631</v>
      </c>
      <c r="D318" s="2">
        <v>588</v>
      </c>
      <c r="E318" s="3">
        <v>33</v>
      </c>
      <c r="F318" s="2">
        <v>555</v>
      </c>
      <c r="G318" s="2">
        <v>513</v>
      </c>
      <c r="H318" s="3">
        <v>155</v>
      </c>
      <c r="I318" s="2">
        <v>8</v>
      </c>
      <c r="J318" s="2">
        <v>339</v>
      </c>
      <c r="K318" s="2">
        <v>4</v>
      </c>
      <c r="L318" s="2">
        <v>7</v>
      </c>
      <c r="M318" s="2">
        <v>0</v>
      </c>
      <c r="N318" s="2">
        <v>42</v>
      </c>
      <c r="O318" s="2">
        <v>36</v>
      </c>
      <c r="P318" s="2">
        <v>0</v>
      </c>
      <c r="Q318" s="2">
        <v>11</v>
      </c>
      <c r="R318" s="2">
        <v>8</v>
      </c>
      <c r="S318" s="2">
        <v>0</v>
      </c>
      <c r="T318" s="2">
        <v>1</v>
      </c>
      <c r="U318" s="2">
        <v>1</v>
      </c>
      <c r="V318" s="2">
        <v>0</v>
      </c>
      <c r="W318" s="2">
        <v>0</v>
      </c>
      <c r="X318" s="2">
        <v>0</v>
      </c>
      <c r="Y318" s="2">
        <v>3</v>
      </c>
      <c r="Z318" s="2">
        <v>10</v>
      </c>
      <c r="AA318" s="2">
        <v>0</v>
      </c>
      <c r="AB318" s="2">
        <v>2</v>
      </c>
      <c r="AC318" s="2">
        <v>0</v>
      </c>
      <c r="AD318" s="2">
        <v>0</v>
      </c>
      <c r="AE318" s="2">
        <v>6</v>
      </c>
      <c r="AF318" s="2">
        <v>0</v>
      </c>
      <c r="AG318" s="2">
        <v>0</v>
      </c>
      <c r="AH318" s="2">
        <v>0</v>
      </c>
      <c r="AI318" s="2">
        <v>0</v>
      </c>
      <c r="AJ318" s="2">
        <v>4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</row>
    <row r="319" spans="1:76" x14ac:dyDescent="0.25">
      <c r="A319" s="2" t="s">
        <v>632</v>
      </c>
      <c r="B319" s="2">
        <v>5349275</v>
      </c>
      <c r="C319" s="2" t="s">
        <v>633</v>
      </c>
      <c r="D319" s="2">
        <v>851</v>
      </c>
      <c r="E319" s="3">
        <v>56</v>
      </c>
      <c r="F319" s="2">
        <v>795</v>
      </c>
      <c r="G319" s="2">
        <v>784</v>
      </c>
      <c r="H319" s="3">
        <v>755</v>
      </c>
      <c r="I319" s="2">
        <v>4</v>
      </c>
      <c r="J319" s="2">
        <v>11</v>
      </c>
      <c r="K319" s="2">
        <v>14</v>
      </c>
      <c r="L319" s="2">
        <v>0</v>
      </c>
      <c r="M319" s="2">
        <v>0</v>
      </c>
      <c r="N319" s="2">
        <v>11</v>
      </c>
      <c r="O319" s="2">
        <v>11</v>
      </c>
      <c r="P319" s="2">
        <v>2</v>
      </c>
      <c r="Q319" s="2">
        <v>3</v>
      </c>
      <c r="R319" s="2">
        <v>2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3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</row>
    <row r="320" spans="1:76" x14ac:dyDescent="0.25">
      <c r="A320" s="2" t="s">
        <v>634</v>
      </c>
      <c r="B320" s="2">
        <v>5349415</v>
      </c>
      <c r="C320" s="2" t="s">
        <v>635</v>
      </c>
      <c r="D320" s="2">
        <v>6392</v>
      </c>
      <c r="E320" s="3">
        <v>156</v>
      </c>
      <c r="F320" s="2">
        <v>6236</v>
      </c>
      <c r="G320" s="2">
        <v>6096</v>
      </c>
      <c r="H320" s="3">
        <v>5695</v>
      </c>
      <c r="I320" s="2">
        <v>64</v>
      </c>
      <c r="J320" s="2">
        <v>21</v>
      </c>
      <c r="K320" s="2">
        <v>294</v>
      </c>
      <c r="L320" s="2">
        <v>15</v>
      </c>
      <c r="M320" s="2">
        <v>7</v>
      </c>
      <c r="N320" s="2">
        <v>140</v>
      </c>
      <c r="O320" s="2">
        <v>132</v>
      </c>
      <c r="P320" s="2">
        <v>13</v>
      </c>
      <c r="Q320" s="2">
        <v>25</v>
      </c>
      <c r="R320" s="2">
        <v>68</v>
      </c>
      <c r="S320" s="2">
        <v>7</v>
      </c>
      <c r="T320" s="2">
        <v>15</v>
      </c>
      <c r="U320" s="2">
        <v>1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1</v>
      </c>
      <c r="AC320" s="2">
        <v>1</v>
      </c>
      <c r="AD320" s="2">
        <v>0</v>
      </c>
      <c r="AE320" s="2">
        <v>8</v>
      </c>
      <c r="AF320" s="2">
        <v>3</v>
      </c>
      <c r="AG320" s="2">
        <v>1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4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</row>
    <row r="321" spans="1:76" x14ac:dyDescent="0.25">
      <c r="A321" s="2" t="s">
        <v>636</v>
      </c>
      <c r="B321" s="2">
        <v>5349485</v>
      </c>
      <c r="C321" s="2" t="s">
        <v>637</v>
      </c>
      <c r="D321" s="2">
        <v>4746</v>
      </c>
      <c r="E321" s="3">
        <v>180</v>
      </c>
      <c r="F321" s="2">
        <v>4566</v>
      </c>
      <c r="G321" s="2">
        <v>4468</v>
      </c>
      <c r="H321" s="3">
        <v>4271</v>
      </c>
      <c r="I321" s="2">
        <v>32</v>
      </c>
      <c r="J321" s="2">
        <v>49</v>
      </c>
      <c r="K321" s="2">
        <v>106</v>
      </c>
      <c r="L321" s="2">
        <v>7</v>
      </c>
      <c r="M321" s="2">
        <v>3</v>
      </c>
      <c r="N321" s="2">
        <v>98</v>
      </c>
      <c r="O321" s="2">
        <v>95</v>
      </c>
      <c r="P321" s="2">
        <v>20</v>
      </c>
      <c r="Q321" s="2">
        <v>23</v>
      </c>
      <c r="R321" s="2">
        <v>26</v>
      </c>
      <c r="S321" s="2">
        <v>4</v>
      </c>
      <c r="T321" s="2">
        <v>18</v>
      </c>
      <c r="U321" s="2">
        <v>0</v>
      </c>
      <c r="V321" s="2">
        <v>0</v>
      </c>
      <c r="W321" s="2">
        <v>0</v>
      </c>
      <c r="X321" s="2">
        <v>2</v>
      </c>
      <c r="Y321" s="2">
        <v>0</v>
      </c>
      <c r="Z321" s="2">
        <v>0</v>
      </c>
      <c r="AA321" s="2">
        <v>0</v>
      </c>
      <c r="AB321" s="2">
        <v>2</v>
      </c>
      <c r="AC321" s="2">
        <v>0</v>
      </c>
      <c r="AD321" s="2">
        <v>0</v>
      </c>
      <c r="AE321" s="2">
        <v>2</v>
      </c>
      <c r="AF321" s="2">
        <v>1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1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</row>
    <row r="322" spans="1:76" x14ac:dyDescent="0.25">
      <c r="A322" s="2" t="s">
        <v>638</v>
      </c>
      <c r="B322" s="2">
        <v>5349555</v>
      </c>
      <c r="C322" s="2" t="s">
        <v>639</v>
      </c>
      <c r="D322" s="2">
        <v>593</v>
      </c>
      <c r="E322" s="3">
        <v>10</v>
      </c>
      <c r="F322" s="2">
        <v>583</v>
      </c>
      <c r="G322" s="2">
        <v>571</v>
      </c>
      <c r="H322" s="3">
        <v>546</v>
      </c>
      <c r="I322" s="2">
        <v>2</v>
      </c>
      <c r="J322" s="2">
        <v>5</v>
      </c>
      <c r="K322" s="2">
        <v>15</v>
      </c>
      <c r="L322" s="2">
        <v>0</v>
      </c>
      <c r="M322" s="2">
        <v>3</v>
      </c>
      <c r="N322" s="2">
        <v>12</v>
      </c>
      <c r="O322" s="2">
        <v>12</v>
      </c>
      <c r="P322" s="2">
        <v>1</v>
      </c>
      <c r="Q322" s="2">
        <v>10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</row>
    <row r="323" spans="1:76" x14ac:dyDescent="0.25">
      <c r="A323" s="2" t="s">
        <v>640</v>
      </c>
      <c r="B323" s="2">
        <v>5349665</v>
      </c>
      <c r="C323" s="2" t="s">
        <v>641</v>
      </c>
      <c r="D323" s="2">
        <v>25742</v>
      </c>
      <c r="E323" s="3">
        <v>1137</v>
      </c>
      <c r="F323" s="2">
        <v>24605</v>
      </c>
      <c r="G323" s="2">
        <v>23923</v>
      </c>
      <c r="H323" s="3">
        <v>21952</v>
      </c>
      <c r="I323" s="2">
        <v>252</v>
      </c>
      <c r="J323" s="2">
        <v>155</v>
      </c>
      <c r="K323" s="2">
        <v>1441</v>
      </c>
      <c r="L323" s="2">
        <v>73</v>
      </c>
      <c r="M323" s="2">
        <v>50</v>
      </c>
      <c r="N323" s="2">
        <v>682</v>
      </c>
      <c r="O323" s="2">
        <v>631</v>
      </c>
      <c r="P323" s="2">
        <v>99</v>
      </c>
      <c r="Q323" s="2">
        <v>174</v>
      </c>
      <c r="R323" s="2">
        <v>215</v>
      </c>
      <c r="S323" s="2">
        <v>27</v>
      </c>
      <c r="T323" s="2">
        <v>54</v>
      </c>
      <c r="U323" s="2">
        <v>5</v>
      </c>
      <c r="V323" s="2">
        <v>13</v>
      </c>
      <c r="W323" s="2">
        <v>3</v>
      </c>
      <c r="X323" s="2">
        <v>0</v>
      </c>
      <c r="Y323" s="2">
        <v>8</v>
      </c>
      <c r="Z323" s="2">
        <v>1</v>
      </c>
      <c r="AA323" s="2">
        <v>1</v>
      </c>
      <c r="AB323" s="2">
        <v>20</v>
      </c>
      <c r="AC323" s="2">
        <v>11</v>
      </c>
      <c r="AD323" s="2">
        <v>0</v>
      </c>
      <c r="AE323" s="2">
        <v>48</v>
      </c>
      <c r="AF323" s="2">
        <v>14</v>
      </c>
      <c r="AG323" s="2">
        <v>1</v>
      </c>
      <c r="AH323" s="2">
        <v>0</v>
      </c>
      <c r="AI323" s="2">
        <v>2</v>
      </c>
      <c r="AJ323" s="2">
        <v>12</v>
      </c>
      <c r="AK323" s="2">
        <v>0</v>
      </c>
      <c r="AL323" s="2">
        <v>1</v>
      </c>
      <c r="AM323" s="2">
        <v>17</v>
      </c>
      <c r="AN323" s="2">
        <v>0</v>
      </c>
      <c r="AO323" s="2">
        <v>0</v>
      </c>
      <c r="AP323" s="2">
        <v>1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2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</row>
    <row r="324" spans="1:76" x14ac:dyDescent="0.25">
      <c r="A324" s="2" t="s">
        <v>642</v>
      </c>
      <c r="B324" s="2">
        <v>5349992</v>
      </c>
      <c r="C324" s="2" t="s">
        <v>643</v>
      </c>
      <c r="D324" s="2">
        <v>21161</v>
      </c>
      <c r="E324" s="3">
        <v>973</v>
      </c>
      <c r="F324" s="2">
        <v>20188</v>
      </c>
      <c r="G324" s="2">
        <v>19672</v>
      </c>
      <c r="H324" s="3">
        <v>18540</v>
      </c>
      <c r="I324" s="2">
        <v>143</v>
      </c>
      <c r="J324" s="2">
        <v>244</v>
      </c>
      <c r="K324" s="2">
        <v>695</v>
      </c>
      <c r="L324" s="2">
        <v>35</v>
      </c>
      <c r="M324" s="2">
        <v>15</v>
      </c>
      <c r="N324" s="2">
        <v>516</v>
      </c>
      <c r="O324" s="2">
        <v>471</v>
      </c>
      <c r="P324" s="2">
        <v>59</v>
      </c>
      <c r="Q324" s="2">
        <v>156</v>
      </c>
      <c r="R324" s="2">
        <v>132</v>
      </c>
      <c r="S324" s="2">
        <v>13</v>
      </c>
      <c r="T324" s="2">
        <v>35</v>
      </c>
      <c r="U324" s="2">
        <v>22</v>
      </c>
      <c r="V324" s="2">
        <v>6</v>
      </c>
      <c r="W324" s="2">
        <v>0</v>
      </c>
      <c r="X324" s="2">
        <v>1</v>
      </c>
      <c r="Y324" s="2">
        <v>5</v>
      </c>
      <c r="Z324" s="2">
        <v>0</v>
      </c>
      <c r="AA324" s="2">
        <v>2</v>
      </c>
      <c r="AB324" s="2">
        <v>23</v>
      </c>
      <c r="AC324" s="2">
        <v>17</v>
      </c>
      <c r="AD324" s="2">
        <v>0</v>
      </c>
      <c r="AE324" s="2">
        <v>42</v>
      </c>
      <c r="AF324" s="2">
        <v>8</v>
      </c>
      <c r="AG324" s="2">
        <v>3</v>
      </c>
      <c r="AH324" s="2">
        <v>0</v>
      </c>
      <c r="AI324" s="2">
        <v>2</v>
      </c>
      <c r="AJ324" s="2">
        <v>5</v>
      </c>
      <c r="AK324" s="2">
        <v>1</v>
      </c>
      <c r="AL324" s="2">
        <v>3</v>
      </c>
      <c r="AM324" s="2">
        <v>13</v>
      </c>
      <c r="AN324" s="2">
        <v>2</v>
      </c>
      <c r="AO324" s="2">
        <v>0</v>
      </c>
      <c r="AP324" s="2">
        <v>1</v>
      </c>
      <c r="AQ324" s="2">
        <v>0</v>
      </c>
      <c r="AR324" s="2">
        <v>1</v>
      </c>
      <c r="AS324" s="2">
        <v>0</v>
      </c>
      <c r="AT324" s="2">
        <v>1</v>
      </c>
      <c r="AU324" s="2">
        <v>0</v>
      </c>
      <c r="AV324" s="2">
        <v>2</v>
      </c>
      <c r="AW324" s="2">
        <v>0</v>
      </c>
      <c r="AX324" s="2">
        <v>0</v>
      </c>
      <c r="AY324" s="2">
        <v>0</v>
      </c>
      <c r="AZ324" s="2">
        <v>3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3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</row>
    <row r="325" spans="1:76" x14ac:dyDescent="0.25">
      <c r="A325" s="2" t="s">
        <v>644</v>
      </c>
      <c r="B325" s="2">
        <v>5350007</v>
      </c>
      <c r="C325" s="2" t="s">
        <v>645</v>
      </c>
      <c r="D325" s="2">
        <v>688</v>
      </c>
      <c r="E325" s="3">
        <v>101</v>
      </c>
      <c r="F325" s="2">
        <v>587</v>
      </c>
      <c r="G325" s="2">
        <v>557</v>
      </c>
      <c r="H325" s="3">
        <v>88</v>
      </c>
      <c r="I325" s="2">
        <v>0</v>
      </c>
      <c r="J325" s="2">
        <v>469</v>
      </c>
      <c r="K325" s="2">
        <v>0</v>
      </c>
      <c r="L325" s="2">
        <v>0</v>
      </c>
      <c r="M325" s="2">
        <v>0</v>
      </c>
      <c r="N325" s="2">
        <v>30</v>
      </c>
      <c r="O325" s="2">
        <v>29</v>
      </c>
      <c r="P325" s="2">
        <v>0</v>
      </c>
      <c r="Q325" s="2">
        <v>26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1</v>
      </c>
      <c r="AB325" s="2">
        <v>0</v>
      </c>
      <c r="AC325" s="2">
        <v>0</v>
      </c>
      <c r="AD325" s="2">
        <v>0</v>
      </c>
      <c r="AE325" s="2">
        <v>1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1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</row>
    <row r="326" spans="1:76" x14ac:dyDescent="0.25">
      <c r="A326" s="2" t="s">
        <v>646</v>
      </c>
      <c r="B326" s="2">
        <v>5350045</v>
      </c>
      <c r="C326" s="2" t="s">
        <v>647</v>
      </c>
      <c r="D326" s="2">
        <v>336</v>
      </c>
      <c r="E326" s="3">
        <v>18</v>
      </c>
      <c r="F326" s="2">
        <v>318</v>
      </c>
      <c r="G326" s="2">
        <v>308</v>
      </c>
      <c r="H326" s="3">
        <v>303</v>
      </c>
      <c r="I326" s="2">
        <v>0</v>
      </c>
      <c r="J326" s="2">
        <v>2</v>
      </c>
      <c r="K326" s="2">
        <v>2</v>
      </c>
      <c r="L326" s="2">
        <v>1</v>
      </c>
      <c r="M326" s="2">
        <v>0</v>
      </c>
      <c r="N326" s="2">
        <v>10</v>
      </c>
      <c r="O326" s="2">
        <v>7</v>
      </c>
      <c r="P326" s="2">
        <v>0</v>
      </c>
      <c r="Q326" s="2">
        <v>4</v>
      </c>
      <c r="R326" s="2">
        <v>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3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3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</row>
    <row r="327" spans="1:76" x14ac:dyDescent="0.25">
      <c r="A327" s="2" t="s">
        <v>648</v>
      </c>
      <c r="B327" s="2">
        <v>5350175</v>
      </c>
      <c r="C327" s="2" t="s">
        <v>649</v>
      </c>
      <c r="D327" s="2">
        <v>468</v>
      </c>
      <c r="E327" s="3">
        <v>12</v>
      </c>
      <c r="F327" s="2">
        <v>456</v>
      </c>
      <c r="G327" s="2">
        <v>446</v>
      </c>
      <c r="H327" s="3">
        <v>436</v>
      </c>
      <c r="I327" s="2">
        <v>0</v>
      </c>
      <c r="J327" s="2">
        <v>3</v>
      </c>
      <c r="K327" s="2">
        <v>6</v>
      </c>
      <c r="L327" s="2">
        <v>1</v>
      </c>
      <c r="M327" s="2">
        <v>0</v>
      </c>
      <c r="N327" s="2">
        <v>10</v>
      </c>
      <c r="O327" s="2">
        <v>10</v>
      </c>
      <c r="P327" s="2">
        <v>0</v>
      </c>
      <c r="Q327" s="2">
        <v>6</v>
      </c>
      <c r="R327" s="2">
        <v>1</v>
      </c>
      <c r="S327" s="2">
        <v>3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</row>
    <row r="328" spans="1:76" x14ac:dyDescent="0.25">
      <c r="A328" s="2" t="s">
        <v>650</v>
      </c>
      <c r="B328" s="2">
        <v>5350183</v>
      </c>
      <c r="C328" s="2" t="s">
        <v>651</v>
      </c>
      <c r="D328" s="2">
        <v>381</v>
      </c>
      <c r="E328" s="3">
        <v>1</v>
      </c>
      <c r="F328" s="2">
        <v>380</v>
      </c>
      <c r="G328" s="2">
        <v>378</v>
      </c>
      <c r="H328" s="3">
        <v>368</v>
      </c>
      <c r="I328" s="2">
        <v>0</v>
      </c>
      <c r="J328" s="2">
        <v>7</v>
      </c>
      <c r="K328" s="2">
        <v>1</v>
      </c>
      <c r="L328" s="2">
        <v>0</v>
      </c>
      <c r="M328" s="2">
        <v>2</v>
      </c>
      <c r="N328" s="2">
        <v>2</v>
      </c>
      <c r="O328" s="2">
        <v>2</v>
      </c>
      <c r="P328" s="2">
        <v>0</v>
      </c>
      <c r="Q328" s="2">
        <v>0</v>
      </c>
      <c r="R328" s="2">
        <v>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</row>
    <row r="329" spans="1:76" x14ac:dyDescent="0.25">
      <c r="A329" s="2" t="s">
        <v>652</v>
      </c>
      <c r="B329" s="2">
        <v>5350191</v>
      </c>
      <c r="C329" s="2" t="s">
        <v>653</v>
      </c>
      <c r="D329" s="2">
        <v>2061</v>
      </c>
      <c r="E329" s="3">
        <v>53</v>
      </c>
      <c r="F329" s="2">
        <v>2008</v>
      </c>
      <c r="G329" s="2">
        <v>1980</v>
      </c>
      <c r="H329" s="3">
        <v>1933</v>
      </c>
      <c r="I329" s="2">
        <v>6</v>
      </c>
      <c r="J329" s="2">
        <v>12</v>
      </c>
      <c r="K329" s="2">
        <v>28</v>
      </c>
      <c r="L329" s="2">
        <v>1</v>
      </c>
      <c r="M329" s="2">
        <v>0</v>
      </c>
      <c r="N329" s="2">
        <v>28</v>
      </c>
      <c r="O329" s="2">
        <v>28</v>
      </c>
      <c r="P329" s="2">
        <v>4</v>
      </c>
      <c r="Q329" s="2">
        <v>15</v>
      </c>
      <c r="R329" s="2">
        <v>5</v>
      </c>
      <c r="S329" s="2">
        <v>3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</row>
    <row r="330" spans="1:76" x14ac:dyDescent="0.25">
      <c r="A330" s="2" t="s">
        <v>654</v>
      </c>
      <c r="B330" s="2">
        <v>5350210</v>
      </c>
      <c r="C330" s="2" t="s">
        <v>655</v>
      </c>
      <c r="D330" s="2">
        <v>2793</v>
      </c>
      <c r="E330" s="3">
        <v>112</v>
      </c>
      <c r="F330" s="2">
        <v>2681</v>
      </c>
      <c r="G330" s="2">
        <v>2588</v>
      </c>
      <c r="H330" s="3">
        <v>2440</v>
      </c>
      <c r="I330" s="2">
        <v>27</v>
      </c>
      <c r="J330" s="2">
        <v>56</v>
      </c>
      <c r="K330" s="2">
        <v>41</v>
      </c>
      <c r="L330" s="2">
        <v>20</v>
      </c>
      <c r="M330" s="2">
        <v>4</v>
      </c>
      <c r="N330" s="2">
        <v>93</v>
      </c>
      <c r="O330" s="2">
        <v>92</v>
      </c>
      <c r="P330" s="2">
        <v>14</v>
      </c>
      <c r="Q330" s="2">
        <v>55</v>
      </c>
      <c r="R330" s="2">
        <v>10</v>
      </c>
      <c r="S330" s="2">
        <v>5</v>
      </c>
      <c r="T330" s="2">
        <v>2</v>
      </c>
      <c r="U330" s="2">
        <v>0</v>
      </c>
      <c r="V330" s="2">
        <v>1</v>
      </c>
      <c r="W330" s="2">
        <v>0</v>
      </c>
      <c r="X330" s="2">
        <v>0</v>
      </c>
      <c r="Y330" s="2">
        <v>3</v>
      </c>
      <c r="Z330" s="2">
        <v>0</v>
      </c>
      <c r="AA330" s="2">
        <v>0</v>
      </c>
      <c r="AB330" s="2">
        <v>2</v>
      </c>
      <c r="AC330" s="2">
        <v>0</v>
      </c>
      <c r="AD330" s="2">
        <v>0</v>
      </c>
      <c r="AE330" s="2">
        <v>1</v>
      </c>
      <c r="AF330" s="2">
        <v>0</v>
      </c>
      <c r="AG330" s="2">
        <v>0</v>
      </c>
      <c r="AH330" s="2">
        <v>0</v>
      </c>
      <c r="AI330" s="2">
        <v>0</v>
      </c>
      <c r="AJ330" s="2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</row>
    <row r="331" spans="1:76" x14ac:dyDescent="0.25">
      <c r="A331" s="2" t="s">
        <v>656</v>
      </c>
      <c r="B331" s="2">
        <v>5350325</v>
      </c>
      <c r="C331" s="2" t="s">
        <v>657</v>
      </c>
      <c r="D331" s="2">
        <v>420</v>
      </c>
      <c r="E331" s="3">
        <v>4</v>
      </c>
      <c r="F331" s="2">
        <v>416</v>
      </c>
      <c r="G331" s="2">
        <v>414</v>
      </c>
      <c r="H331" s="3">
        <v>413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2</v>
      </c>
      <c r="O331" s="2">
        <v>2</v>
      </c>
      <c r="P331" s="2">
        <v>0</v>
      </c>
      <c r="Q331" s="2">
        <v>1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</row>
    <row r="332" spans="1:76" x14ac:dyDescent="0.25">
      <c r="A332" s="2" t="s">
        <v>658</v>
      </c>
      <c r="B332" s="2">
        <v>5350360</v>
      </c>
      <c r="C332" s="2" t="s">
        <v>659</v>
      </c>
      <c r="D332" s="2">
        <v>19795</v>
      </c>
      <c r="E332" s="3">
        <v>1309</v>
      </c>
      <c r="F332" s="2">
        <v>18486</v>
      </c>
      <c r="G332" s="2">
        <v>17569</v>
      </c>
      <c r="H332" s="3">
        <v>14263</v>
      </c>
      <c r="I332" s="2">
        <v>1036</v>
      </c>
      <c r="J332" s="2">
        <v>227</v>
      </c>
      <c r="K332" s="2">
        <v>1862</v>
      </c>
      <c r="L332" s="2">
        <v>143</v>
      </c>
      <c r="M332" s="2">
        <v>38</v>
      </c>
      <c r="N332" s="2">
        <v>917</v>
      </c>
      <c r="O332" s="2">
        <v>858</v>
      </c>
      <c r="P332" s="2">
        <v>106</v>
      </c>
      <c r="Q332" s="2">
        <v>122</v>
      </c>
      <c r="R332" s="2">
        <v>390</v>
      </c>
      <c r="S332" s="2">
        <v>50</v>
      </c>
      <c r="T332" s="2">
        <v>27</v>
      </c>
      <c r="U332" s="2">
        <v>24</v>
      </c>
      <c r="V332" s="2">
        <v>45</v>
      </c>
      <c r="W332" s="2">
        <v>6</v>
      </c>
      <c r="X332" s="2">
        <v>11</v>
      </c>
      <c r="Y332" s="2">
        <v>8</v>
      </c>
      <c r="Z332" s="2">
        <v>0</v>
      </c>
      <c r="AA332" s="2">
        <v>1</v>
      </c>
      <c r="AB332" s="2">
        <v>32</v>
      </c>
      <c r="AC332" s="2">
        <v>29</v>
      </c>
      <c r="AD332" s="2">
        <v>7</v>
      </c>
      <c r="AE332" s="2">
        <v>55</v>
      </c>
      <c r="AF332" s="2">
        <v>15</v>
      </c>
      <c r="AG332" s="2">
        <v>4</v>
      </c>
      <c r="AH332" s="2">
        <v>0</v>
      </c>
      <c r="AI332" s="2">
        <v>2</v>
      </c>
      <c r="AJ332" s="2">
        <v>9</v>
      </c>
      <c r="AK332" s="2">
        <v>8</v>
      </c>
      <c r="AL332" s="2">
        <v>3</v>
      </c>
      <c r="AM332" s="2">
        <v>10</v>
      </c>
      <c r="AN332" s="2">
        <v>1</v>
      </c>
      <c r="AO332" s="2">
        <v>0</v>
      </c>
      <c r="AP332" s="2">
        <v>0</v>
      </c>
      <c r="AQ332" s="2">
        <v>0</v>
      </c>
      <c r="AR332" s="2">
        <v>0</v>
      </c>
      <c r="AS332" s="2">
        <v>2</v>
      </c>
      <c r="AT332" s="2">
        <v>1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4</v>
      </c>
      <c r="BA332" s="2">
        <v>0</v>
      </c>
      <c r="BB332" s="2">
        <v>2</v>
      </c>
      <c r="BC332" s="2">
        <v>0</v>
      </c>
      <c r="BD332" s="2">
        <v>1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</row>
    <row r="333" spans="1:76" x14ac:dyDescent="0.25">
      <c r="A333" s="2" t="s">
        <v>660</v>
      </c>
      <c r="B333" s="2">
        <v>5350430</v>
      </c>
      <c r="C333" s="2" t="s">
        <v>661</v>
      </c>
      <c r="D333" s="2">
        <v>675</v>
      </c>
      <c r="E333" s="3">
        <v>50</v>
      </c>
      <c r="F333" s="2">
        <v>625</v>
      </c>
      <c r="G333" s="2">
        <v>587</v>
      </c>
      <c r="H333" s="3">
        <v>530</v>
      </c>
      <c r="I333" s="2">
        <v>8</v>
      </c>
      <c r="J333" s="2">
        <v>45</v>
      </c>
      <c r="K333" s="2">
        <v>3</v>
      </c>
      <c r="L333" s="2">
        <v>1</v>
      </c>
      <c r="M333" s="2">
        <v>0</v>
      </c>
      <c r="N333" s="2">
        <v>38</v>
      </c>
      <c r="O333" s="2">
        <v>31</v>
      </c>
      <c r="P333" s="2">
        <v>5</v>
      </c>
      <c r="Q333" s="2">
        <v>16</v>
      </c>
      <c r="R333" s="2">
        <v>0</v>
      </c>
      <c r="S333" s="2">
        <v>1</v>
      </c>
      <c r="T333" s="2">
        <v>5</v>
      </c>
      <c r="U333" s="2">
        <v>4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7</v>
      </c>
      <c r="AF333" s="2">
        <v>0</v>
      </c>
      <c r="AG333" s="2">
        <v>0</v>
      </c>
      <c r="AH333" s="2">
        <v>0</v>
      </c>
      <c r="AI333" s="2">
        <v>2</v>
      </c>
      <c r="AJ333" s="2">
        <v>0</v>
      </c>
      <c r="AK333" s="2">
        <v>5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</row>
    <row r="334" spans="1:76" x14ac:dyDescent="0.25">
      <c r="A334" s="2" t="s">
        <v>662</v>
      </c>
      <c r="B334" s="2">
        <v>5350500</v>
      </c>
      <c r="C334" s="2" t="s">
        <v>663</v>
      </c>
      <c r="D334" s="2">
        <v>217</v>
      </c>
      <c r="E334" s="3">
        <v>6</v>
      </c>
      <c r="F334" s="2">
        <v>211</v>
      </c>
      <c r="G334" s="2">
        <v>209</v>
      </c>
      <c r="H334" s="3">
        <v>193</v>
      </c>
      <c r="I334" s="2">
        <v>2</v>
      </c>
      <c r="J334" s="2">
        <v>13</v>
      </c>
      <c r="K334" s="2">
        <v>1</v>
      </c>
      <c r="L334" s="2">
        <v>0</v>
      </c>
      <c r="M334" s="2">
        <v>0</v>
      </c>
      <c r="N334" s="2">
        <v>2</v>
      </c>
      <c r="O334" s="2">
        <v>2</v>
      </c>
      <c r="P334" s="2">
        <v>1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</row>
    <row r="335" spans="1:76" x14ac:dyDescent="0.25">
      <c r="A335" s="2" t="s">
        <v>664</v>
      </c>
      <c r="B335" s="2">
        <v>5350535</v>
      </c>
      <c r="C335" s="2" t="s">
        <v>665</v>
      </c>
      <c r="D335" s="2">
        <v>1459</v>
      </c>
      <c r="E335" s="3">
        <v>61</v>
      </c>
      <c r="F335" s="2">
        <v>1398</v>
      </c>
      <c r="G335" s="2">
        <v>1380</v>
      </c>
      <c r="H335" s="3">
        <v>1345</v>
      </c>
      <c r="I335" s="2">
        <v>4</v>
      </c>
      <c r="J335" s="2">
        <v>26</v>
      </c>
      <c r="K335" s="2">
        <v>4</v>
      </c>
      <c r="L335" s="2">
        <v>1</v>
      </c>
      <c r="M335" s="2">
        <v>0</v>
      </c>
      <c r="N335" s="2">
        <v>18</v>
      </c>
      <c r="O335" s="2">
        <v>17</v>
      </c>
      <c r="P335" s="2">
        <v>1</v>
      </c>
      <c r="Q335" s="2">
        <v>12</v>
      </c>
      <c r="R335" s="2">
        <v>1</v>
      </c>
      <c r="S335" s="2">
        <v>1</v>
      </c>
      <c r="T335" s="2">
        <v>1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</v>
      </c>
      <c r="AF335" s="2">
        <v>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</row>
    <row r="336" spans="1:76" x14ac:dyDescent="0.25">
      <c r="A336" s="2" t="s">
        <v>666</v>
      </c>
      <c r="B336" s="2">
        <v>5350570</v>
      </c>
      <c r="C336" s="2" t="s">
        <v>667</v>
      </c>
      <c r="D336" s="2">
        <v>3836</v>
      </c>
      <c r="E336" s="3">
        <v>67</v>
      </c>
      <c r="F336" s="2">
        <v>3769</v>
      </c>
      <c r="G336" s="2">
        <v>3672</v>
      </c>
      <c r="H336" s="3">
        <v>3512</v>
      </c>
      <c r="I336" s="2">
        <v>23</v>
      </c>
      <c r="J336" s="2">
        <v>81</v>
      </c>
      <c r="K336" s="2">
        <v>47</v>
      </c>
      <c r="L336" s="2">
        <v>4</v>
      </c>
      <c r="M336" s="2">
        <v>5</v>
      </c>
      <c r="N336" s="2">
        <v>97</v>
      </c>
      <c r="O336" s="2">
        <v>94</v>
      </c>
      <c r="P336" s="2">
        <v>8</v>
      </c>
      <c r="Q336" s="2">
        <v>44</v>
      </c>
      <c r="R336" s="2">
        <v>14</v>
      </c>
      <c r="S336" s="2">
        <v>4</v>
      </c>
      <c r="T336" s="2">
        <v>10</v>
      </c>
      <c r="U336" s="2">
        <v>0</v>
      </c>
      <c r="V336" s="2">
        <v>2</v>
      </c>
      <c r="W336" s="2">
        <v>0</v>
      </c>
      <c r="X336" s="2">
        <v>0</v>
      </c>
      <c r="Y336" s="2">
        <v>1</v>
      </c>
      <c r="Z336" s="2">
        <v>3</v>
      </c>
      <c r="AA336" s="2">
        <v>1</v>
      </c>
      <c r="AB336" s="2">
        <v>6</v>
      </c>
      <c r="AC336" s="2">
        <v>1</v>
      </c>
      <c r="AD336" s="2">
        <v>0</v>
      </c>
      <c r="AE336" s="2">
        <v>3</v>
      </c>
      <c r="AF336" s="2">
        <v>1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1</v>
      </c>
      <c r="AM336" s="2">
        <v>0</v>
      </c>
      <c r="AN336" s="2">
        <v>1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</row>
    <row r="337" spans="1:76" x14ac:dyDescent="0.25">
      <c r="A337" s="2" t="s">
        <v>668</v>
      </c>
      <c r="B337" s="2">
        <v>5350745</v>
      </c>
      <c r="C337" s="2" t="s">
        <v>669</v>
      </c>
      <c r="D337" s="2">
        <v>957</v>
      </c>
      <c r="E337" s="3">
        <v>12</v>
      </c>
      <c r="F337" s="2">
        <v>945</v>
      </c>
      <c r="G337" s="2">
        <v>938</v>
      </c>
      <c r="H337" s="3">
        <v>929</v>
      </c>
      <c r="I337" s="2">
        <v>2</v>
      </c>
      <c r="J337" s="2">
        <v>5</v>
      </c>
      <c r="K337" s="2">
        <v>0</v>
      </c>
      <c r="L337" s="2">
        <v>0</v>
      </c>
      <c r="M337" s="2">
        <v>2</v>
      </c>
      <c r="N337" s="2">
        <v>7</v>
      </c>
      <c r="O337" s="2">
        <v>7</v>
      </c>
      <c r="P337" s="2">
        <v>0</v>
      </c>
      <c r="Q337" s="2">
        <v>7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</row>
    <row r="338" spans="1:76" x14ac:dyDescent="0.25">
      <c r="A338" s="2" t="s">
        <v>670</v>
      </c>
      <c r="B338" s="2">
        <v>5350920</v>
      </c>
      <c r="C338" s="2" t="s">
        <v>671</v>
      </c>
      <c r="D338" s="2">
        <v>2484</v>
      </c>
      <c r="E338" s="3">
        <v>251</v>
      </c>
      <c r="F338" s="2">
        <v>2233</v>
      </c>
      <c r="G338" s="2">
        <v>2166</v>
      </c>
      <c r="H338" s="3">
        <v>1954</v>
      </c>
      <c r="I338" s="2">
        <v>9</v>
      </c>
      <c r="J338" s="2">
        <v>188</v>
      </c>
      <c r="K338" s="2">
        <v>10</v>
      </c>
      <c r="L338" s="2">
        <v>2</v>
      </c>
      <c r="M338" s="2">
        <v>3</v>
      </c>
      <c r="N338" s="2">
        <v>67</v>
      </c>
      <c r="O338" s="2">
        <v>65</v>
      </c>
      <c r="P338" s="2">
        <v>2</v>
      </c>
      <c r="Q338" s="2">
        <v>36</v>
      </c>
      <c r="R338" s="2">
        <v>10</v>
      </c>
      <c r="S338" s="2">
        <v>2</v>
      </c>
      <c r="T338" s="2">
        <v>3</v>
      </c>
      <c r="U338" s="2">
        <v>4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>
        <v>6</v>
      </c>
      <c r="AB338" s="2">
        <v>0</v>
      </c>
      <c r="AC338" s="2">
        <v>0</v>
      </c>
      <c r="AD338" s="2">
        <v>1</v>
      </c>
      <c r="AE338" s="2">
        <v>2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2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</row>
    <row r="339" spans="1:76" x14ac:dyDescent="0.25">
      <c r="A339" s="2" t="s">
        <v>672</v>
      </c>
      <c r="B339" s="2">
        <v>5351300</v>
      </c>
      <c r="C339" s="2" t="s">
        <v>673</v>
      </c>
      <c r="D339" s="2">
        <v>42514</v>
      </c>
      <c r="E339" s="3">
        <v>1863</v>
      </c>
      <c r="F339" s="2">
        <v>40651</v>
      </c>
      <c r="G339" s="2">
        <v>39317</v>
      </c>
      <c r="H339" s="3">
        <v>35343</v>
      </c>
      <c r="I339" s="2">
        <v>772</v>
      </c>
      <c r="J339" s="2">
        <v>505</v>
      </c>
      <c r="K339" s="2">
        <v>2454</v>
      </c>
      <c r="L339" s="2">
        <v>113</v>
      </c>
      <c r="M339" s="2">
        <v>130</v>
      </c>
      <c r="N339" s="2">
        <v>1334</v>
      </c>
      <c r="O339" s="2">
        <v>1229</v>
      </c>
      <c r="P339" s="2">
        <v>214</v>
      </c>
      <c r="Q339" s="2">
        <v>371</v>
      </c>
      <c r="R339" s="2">
        <v>359</v>
      </c>
      <c r="S339" s="2">
        <v>53</v>
      </c>
      <c r="T339" s="2">
        <v>99</v>
      </c>
      <c r="U339" s="2">
        <v>8</v>
      </c>
      <c r="V339" s="2">
        <v>22</v>
      </c>
      <c r="W339" s="2">
        <v>1</v>
      </c>
      <c r="X339" s="2">
        <v>8</v>
      </c>
      <c r="Y339" s="2">
        <v>7</v>
      </c>
      <c r="Z339" s="2">
        <v>8</v>
      </c>
      <c r="AA339" s="2">
        <v>4</v>
      </c>
      <c r="AB339" s="2">
        <v>47</v>
      </c>
      <c r="AC339" s="2">
        <v>27</v>
      </c>
      <c r="AD339" s="2">
        <v>1</v>
      </c>
      <c r="AE339" s="2">
        <v>92</v>
      </c>
      <c r="AF339" s="2">
        <v>20</v>
      </c>
      <c r="AG339" s="2">
        <v>7</v>
      </c>
      <c r="AH339" s="2">
        <v>1</v>
      </c>
      <c r="AI339" s="2">
        <v>9</v>
      </c>
      <c r="AJ339" s="2">
        <v>8</v>
      </c>
      <c r="AK339" s="2">
        <v>0</v>
      </c>
      <c r="AL339" s="2">
        <v>8</v>
      </c>
      <c r="AM339" s="2">
        <v>25</v>
      </c>
      <c r="AN339" s="2">
        <v>4</v>
      </c>
      <c r="AO339" s="2">
        <v>1</v>
      </c>
      <c r="AP339" s="2">
        <v>2</v>
      </c>
      <c r="AQ339" s="2">
        <v>0</v>
      </c>
      <c r="AR339" s="2">
        <v>2</v>
      </c>
      <c r="AS339" s="2">
        <v>1</v>
      </c>
      <c r="AT339" s="2">
        <v>2</v>
      </c>
      <c r="AU339" s="2">
        <v>0</v>
      </c>
      <c r="AV339" s="2">
        <v>2</v>
      </c>
      <c r="AW339" s="2">
        <v>0</v>
      </c>
      <c r="AX339" s="2">
        <v>0</v>
      </c>
      <c r="AY339" s="2">
        <v>0</v>
      </c>
      <c r="AZ339" s="2">
        <v>11</v>
      </c>
      <c r="BA339" s="2">
        <v>5</v>
      </c>
      <c r="BB339" s="2">
        <v>0</v>
      </c>
      <c r="BC339" s="2">
        <v>0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5</v>
      </c>
      <c r="BL339" s="2">
        <v>0</v>
      </c>
      <c r="BM339" s="2">
        <v>0</v>
      </c>
      <c r="BN339" s="2">
        <v>0</v>
      </c>
      <c r="BO339" s="2">
        <v>0</v>
      </c>
      <c r="BP339" s="2">
        <v>2</v>
      </c>
      <c r="BQ339" s="2">
        <v>2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</row>
    <row r="340" spans="1:76" x14ac:dyDescent="0.25">
      <c r="A340" s="2" t="s">
        <v>674</v>
      </c>
      <c r="B340" s="2">
        <v>5351340</v>
      </c>
      <c r="C340" s="2" t="s">
        <v>675</v>
      </c>
      <c r="D340" s="2">
        <v>4721</v>
      </c>
      <c r="E340" s="3">
        <v>614</v>
      </c>
      <c r="F340" s="2">
        <v>4107</v>
      </c>
      <c r="G340" s="2">
        <v>3959</v>
      </c>
      <c r="H340" s="3">
        <v>3196</v>
      </c>
      <c r="I340" s="2">
        <v>8</v>
      </c>
      <c r="J340" s="2">
        <v>697</v>
      </c>
      <c r="K340" s="2">
        <v>43</v>
      </c>
      <c r="L340" s="2">
        <v>4</v>
      </c>
      <c r="M340" s="2">
        <v>11</v>
      </c>
      <c r="N340" s="2">
        <v>148</v>
      </c>
      <c r="O340" s="2">
        <v>142</v>
      </c>
      <c r="P340" s="2">
        <v>5</v>
      </c>
      <c r="Q340" s="2">
        <v>101</v>
      </c>
      <c r="R340" s="2">
        <v>17</v>
      </c>
      <c r="S340" s="2">
        <v>2</v>
      </c>
      <c r="T340" s="2">
        <v>14</v>
      </c>
      <c r="U340" s="2">
        <v>1</v>
      </c>
      <c r="V340" s="2">
        <v>0</v>
      </c>
      <c r="W340" s="2">
        <v>0</v>
      </c>
      <c r="X340" s="2">
        <v>0</v>
      </c>
      <c r="Y340" s="2">
        <v>0</v>
      </c>
      <c r="Z340" s="2">
        <v>1</v>
      </c>
      <c r="AA340" s="2">
        <v>1</v>
      </c>
      <c r="AB340" s="2">
        <v>0</v>
      </c>
      <c r="AC340" s="2">
        <v>0</v>
      </c>
      <c r="AD340" s="2">
        <v>0</v>
      </c>
      <c r="AE340" s="2">
        <v>5</v>
      </c>
      <c r="AF340" s="2">
        <v>1</v>
      </c>
      <c r="AG340" s="2">
        <v>1</v>
      </c>
      <c r="AH340" s="2">
        <v>0</v>
      </c>
      <c r="AI340" s="2">
        <v>0</v>
      </c>
      <c r="AJ340" s="2">
        <v>1</v>
      </c>
      <c r="AK340" s="2">
        <v>0</v>
      </c>
      <c r="AL340" s="2">
        <v>1</v>
      </c>
      <c r="AM340" s="2">
        <v>1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</row>
    <row r="341" spans="1:76" x14ac:dyDescent="0.25">
      <c r="A341" s="2" t="s">
        <v>676</v>
      </c>
      <c r="B341" s="2">
        <v>5351515</v>
      </c>
      <c r="C341" s="2" t="s">
        <v>677</v>
      </c>
      <c r="D341" s="2">
        <v>25065</v>
      </c>
      <c r="E341" s="3">
        <v>670</v>
      </c>
      <c r="F341" s="2">
        <v>24395</v>
      </c>
      <c r="G341" s="2">
        <v>23865</v>
      </c>
      <c r="H341" s="3">
        <v>23021</v>
      </c>
      <c r="I341" s="2">
        <v>245</v>
      </c>
      <c r="J341" s="2">
        <v>233</v>
      </c>
      <c r="K341" s="2">
        <v>314</v>
      </c>
      <c r="L341" s="2">
        <v>25</v>
      </c>
      <c r="M341" s="2">
        <v>27</v>
      </c>
      <c r="N341" s="2">
        <v>530</v>
      </c>
      <c r="O341" s="2">
        <v>487</v>
      </c>
      <c r="P341" s="2">
        <v>78</v>
      </c>
      <c r="Q341" s="2">
        <v>180</v>
      </c>
      <c r="R341" s="2">
        <v>115</v>
      </c>
      <c r="S341" s="2">
        <v>19</v>
      </c>
      <c r="T341" s="2">
        <v>69</v>
      </c>
      <c r="U341" s="2">
        <v>5</v>
      </c>
      <c r="V341" s="2">
        <v>7</v>
      </c>
      <c r="W341" s="2">
        <v>0</v>
      </c>
      <c r="X341" s="2">
        <v>2</v>
      </c>
      <c r="Y341" s="2">
        <v>1</v>
      </c>
      <c r="Z341" s="2">
        <v>1</v>
      </c>
      <c r="AA341" s="2">
        <v>0</v>
      </c>
      <c r="AB341" s="2">
        <v>10</v>
      </c>
      <c r="AC341" s="2">
        <v>0</v>
      </c>
      <c r="AD341" s="2">
        <v>0</v>
      </c>
      <c r="AE341" s="2">
        <v>43</v>
      </c>
      <c r="AF341" s="2">
        <v>18</v>
      </c>
      <c r="AG341" s="2">
        <v>5</v>
      </c>
      <c r="AH341" s="2">
        <v>0</v>
      </c>
      <c r="AI341" s="2">
        <v>1</v>
      </c>
      <c r="AJ341" s="2">
        <v>2</v>
      </c>
      <c r="AK341" s="2">
        <v>1</v>
      </c>
      <c r="AL341" s="2">
        <v>0</v>
      </c>
      <c r="AM341" s="2">
        <v>14</v>
      </c>
      <c r="AN341" s="2">
        <v>2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</row>
    <row r="342" spans="1:76" x14ac:dyDescent="0.25">
      <c r="A342" s="2" t="s">
        <v>678</v>
      </c>
      <c r="B342" s="2">
        <v>5351795</v>
      </c>
      <c r="C342" s="2" t="s">
        <v>679</v>
      </c>
      <c r="D342" s="2">
        <v>17852</v>
      </c>
      <c r="E342" s="3">
        <v>809</v>
      </c>
      <c r="F342" s="2">
        <v>17043</v>
      </c>
      <c r="G342" s="2">
        <v>16494</v>
      </c>
      <c r="H342" s="3">
        <v>15186</v>
      </c>
      <c r="I342" s="2">
        <v>304</v>
      </c>
      <c r="J342" s="2">
        <v>135</v>
      </c>
      <c r="K342" s="2">
        <v>724</v>
      </c>
      <c r="L342" s="2">
        <v>106</v>
      </c>
      <c r="M342" s="2">
        <v>39</v>
      </c>
      <c r="N342" s="2">
        <v>549</v>
      </c>
      <c r="O342" s="2">
        <v>503</v>
      </c>
      <c r="P342" s="2">
        <v>50</v>
      </c>
      <c r="Q342" s="2">
        <v>122</v>
      </c>
      <c r="R342" s="2">
        <v>148</v>
      </c>
      <c r="S342" s="2">
        <v>27</v>
      </c>
      <c r="T342" s="2">
        <v>89</v>
      </c>
      <c r="U342" s="2">
        <v>5</v>
      </c>
      <c r="V342" s="2">
        <v>7</v>
      </c>
      <c r="W342" s="2">
        <v>0</v>
      </c>
      <c r="X342" s="2">
        <v>2</v>
      </c>
      <c r="Y342" s="2">
        <v>4</v>
      </c>
      <c r="Z342" s="2">
        <v>4</v>
      </c>
      <c r="AA342" s="2">
        <v>0</v>
      </c>
      <c r="AB342" s="2">
        <v>18</v>
      </c>
      <c r="AC342" s="2">
        <v>23</v>
      </c>
      <c r="AD342" s="2">
        <v>4</v>
      </c>
      <c r="AE342" s="2">
        <v>45</v>
      </c>
      <c r="AF342" s="2">
        <v>9</v>
      </c>
      <c r="AG342" s="2">
        <v>3</v>
      </c>
      <c r="AH342" s="2">
        <v>1</v>
      </c>
      <c r="AI342" s="2">
        <v>0</v>
      </c>
      <c r="AJ342" s="2">
        <v>12</v>
      </c>
      <c r="AK342" s="2">
        <v>5</v>
      </c>
      <c r="AL342" s="2">
        <v>0</v>
      </c>
      <c r="AM342" s="2">
        <v>11</v>
      </c>
      <c r="AN342" s="2">
        <v>0</v>
      </c>
      <c r="AO342" s="2">
        <v>0</v>
      </c>
      <c r="AP342" s="2">
        <v>2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1</v>
      </c>
      <c r="AW342" s="2">
        <v>0</v>
      </c>
      <c r="AX342" s="2">
        <v>0</v>
      </c>
      <c r="AY342" s="2">
        <v>1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</row>
    <row r="343" spans="1:76" x14ac:dyDescent="0.25">
      <c r="A343" s="2" t="s">
        <v>680</v>
      </c>
      <c r="B343" s="2">
        <v>5351970</v>
      </c>
      <c r="C343" s="2" t="s">
        <v>681</v>
      </c>
      <c r="D343" s="2">
        <v>1653</v>
      </c>
      <c r="E343" s="3">
        <v>282</v>
      </c>
      <c r="F343" s="2">
        <v>1371</v>
      </c>
      <c r="G343" s="2">
        <v>1332</v>
      </c>
      <c r="H343" s="3">
        <v>1253</v>
      </c>
      <c r="I343" s="2">
        <v>2</v>
      </c>
      <c r="J343" s="2">
        <v>67</v>
      </c>
      <c r="K343" s="2">
        <v>5</v>
      </c>
      <c r="L343" s="2">
        <v>1</v>
      </c>
      <c r="M343" s="2">
        <v>4</v>
      </c>
      <c r="N343" s="2">
        <v>39</v>
      </c>
      <c r="O343" s="2">
        <v>39</v>
      </c>
      <c r="P343" s="2">
        <v>1</v>
      </c>
      <c r="Q343" s="2">
        <v>26</v>
      </c>
      <c r="R343" s="2">
        <v>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5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</row>
    <row r="344" spans="1:76" x14ac:dyDescent="0.25">
      <c r="A344" s="2" t="s">
        <v>682</v>
      </c>
      <c r="B344" s="2">
        <v>5352005</v>
      </c>
      <c r="C344" s="2" t="s">
        <v>683</v>
      </c>
      <c r="D344" s="2">
        <v>3760</v>
      </c>
      <c r="E344" s="3">
        <v>129</v>
      </c>
      <c r="F344" s="2">
        <v>3631</v>
      </c>
      <c r="G344" s="2">
        <v>3527</v>
      </c>
      <c r="H344" s="3">
        <v>3410</v>
      </c>
      <c r="I344" s="2">
        <v>23</v>
      </c>
      <c r="J344" s="2">
        <v>36</v>
      </c>
      <c r="K344" s="2">
        <v>43</v>
      </c>
      <c r="L344" s="2">
        <v>10</v>
      </c>
      <c r="M344" s="2">
        <v>5</v>
      </c>
      <c r="N344" s="2">
        <v>104</v>
      </c>
      <c r="O344" s="2">
        <v>102</v>
      </c>
      <c r="P344" s="2">
        <v>10</v>
      </c>
      <c r="Q344" s="2">
        <v>37</v>
      </c>
      <c r="R344" s="2">
        <v>16</v>
      </c>
      <c r="S344" s="2">
        <v>6</v>
      </c>
      <c r="T344" s="2">
        <v>25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8</v>
      </c>
      <c r="AD344" s="2">
        <v>0</v>
      </c>
      <c r="AE344" s="2">
        <v>2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2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</row>
    <row r="345" spans="1:76" x14ac:dyDescent="0.25">
      <c r="A345" s="2" t="s">
        <v>684</v>
      </c>
      <c r="B345" s="2">
        <v>5352110</v>
      </c>
      <c r="C345" s="2" t="s">
        <v>685</v>
      </c>
      <c r="D345" s="2">
        <v>246</v>
      </c>
      <c r="E345" s="3">
        <v>1</v>
      </c>
      <c r="F345" s="2">
        <v>245</v>
      </c>
      <c r="G345" s="2">
        <v>245</v>
      </c>
      <c r="H345" s="3">
        <v>244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</row>
    <row r="346" spans="1:76" x14ac:dyDescent="0.25">
      <c r="A346" s="2" t="s">
        <v>686</v>
      </c>
      <c r="B346" s="2">
        <v>5352215</v>
      </c>
      <c r="C346" s="2" t="s">
        <v>687</v>
      </c>
      <c r="D346" s="2">
        <v>5847</v>
      </c>
      <c r="E346" s="3">
        <v>3728</v>
      </c>
      <c r="F346" s="2">
        <v>2119</v>
      </c>
      <c r="G346" s="2">
        <v>2081</v>
      </c>
      <c r="H346" s="3">
        <v>2014</v>
      </c>
      <c r="I346" s="2">
        <v>11</v>
      </c>
      <c r="J346" s="2">
        <v>11</v>
      </c>
      <c r="K346" s="2">
        <v>37</v>
      </c>
      <c r="L346" s="2">
        <v>1</v>
      </c>
      <c r="M346" s="2">
        <v>7</v>
      </c>
      <c r="N346" s="2">
        <v>38</v>
      </c>
      <c r="O346" s="2">
        <v>37</v>
      </c>
      <c r="P346" s="2">
        <v>4</v>
      </c>
      <c r="Q346" s="2">
        <v>13</v>
      </c>
      <c r="R346" s="2">
        <v>9</v>
      </c>
      <c r="S346" s="2">
        <v>0</v>
      </c>
      <c r="T346" s="2">
        <v>4</v>
      </c>
      <c r="U346" s="2">
        <v>0</v>
      </c>
      <c r="V346" s="2">
        <v>2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2</v>
      </c>
      <c r="AC346" s="2">
        <v>3</v>
      </c>
      <c r="AD346" s="2">
        <v>0</v>
      </c>
      <c r="AE346" s="2">
        <v>1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1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</row>
    <row r="347" spans="1:76" x14ac:dyDescent="0.25">
      <c r="A347" s="2" t="s">
        <v>688</v>
      </c>
      <c r="B347" s="2">
        <v>5352267</v>
      </c>
      <c r="C347" s="2" t="s">
        <v>689</v>
      </c>
      <c r="D347" s="2">
        <v>6318</v>
      </c>
      <c r="E347" s="3">
        <v>123</v>
      </c>
      <c r="F347" s="2">
        <v>6195</v>
      </c>
      <c r="G347" s="2">
        <v>6097</v>
      </c>
      <c r="H347" s="3">
        <v>5934</v>
      </c>
      <c r="I347" s="2">
        <v>11</v>
      </c>
      <c r="J347" s="2">
        <v>67</v>
      </c>
      <c r="K347" s="2">
        <v>73</v>
      </c>
      <c r="L347" s="2">
        <v>2</v>
      </c>
      <c r="M347" s="2">
        <v>10</v>
      </c>
      <c r="N347" s="2">
        <v>98</v>
      </c>
      <c r="O347" s="2">
        <v>90</v>
      </c>
      <c r="P347" s="2">
        <v>9</v>
      </c>
      <c r="Q347" s="2">
        <v>49</v>
      </c>
      <c r="R347" s="2">
        <v>10</v>
      </c>
      <c r="S347" s="2">
        <v>3</v>
      </c>
      <c r="T347" s="2">
        <v>11</v>
      </c>
      <c r="U347" s="2">
        <v>0</v>
      </c>
      <c r="V347" s="2">
        <v>0</v>
      </c>
      <c r="W347" s="2">
        <v>0</v>
      </c>
      <c r="X347" s="2">
        <v>0</v>
      </c>
      <c r="Y347" s="2">
        <v>2</v>
      </c>
      <c r="Z347" s="2">
        <v>0</v>
      </c>
      <c r="AA347" s="2">
        <v>0</v>
      </c>
      <c r="AB347" s="2">
        <v>4</v>
      </c>
      <c r="AC347" s="2">
        <v>1</v>
      </c>
      <c r="AD347" s="2">
        <v>1</v>
      </c>
      <c r="AE347" s="2">
        <v>8</v>
      </c>
      <c r="AF347" s="2">
        <v>3</v>
      </c>
      <c r="AG347" s="2">
        <v>1</v>
      </c>
      <c r="AH347" s="2">
        <v>0</v>
      </c>
      <c r="AI347" s="2">
        <v>0</v>
      </c>
      <c r="AJ347" s="2">
        <v>3</v>
      </c>
      <c r="AK347" s="2">
        <v>0</v>
      </c>
      <c r="AL347" s="2">
        <v>0</v>
      </c>
      <c r="AM347" s="2">
        <v>0</v>
      </c>
      <c r="AN347" s="2">
        <v>1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</row>
    <row r="348" spans="1:76" x14ac:dyDescent="0.25">
      <c r="A348" s="2" t="s">
        <v>690</v>
      </c>
      <c r="B348" s="2">
        <v>5352380</v>
      </c>
      <c r="C348" s="2" t="s">
        <v>691</v>
      </c>
      <c r="D348" s="2">
        <v>188</v>
      </c>
      <c r="E348" s="3">
        <v>0</v>
      </c>
      <c r="F348" s="2">
        <v>188</v>
      </c>
      <c r="G348" s="2">
        <v>187</v>
      </c>
      <c r="H348" s="3">
        <v>176</v>
      </c>
      <c r="I348" s="2">
        <v>0</v>
      </c>
      <c r="J348" s="2">
        <v>9</v>
      </c>
      <c r="K348" s="2">
        <v>2</v>
      </c>
      <c r="L348" s="2">
        <v>0</v>
      </c>
      <c r="M348" s="2">
        <v>0</v>
      </c>
      <c r="N348" s="2">
        <v>1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</row>
    <row r="349" spans="1:76" x14ac:dyDescent="0.25">
      <c r="A349" s="2" t="s">
        <v>692</v>
      </c>
      <c r="B349" s="2">
        <v>5352495</v>
      </c>
      <c r="C349" s="2" t="s">
        <v>693</v>
      </c>
      <c r="D349" s="2">
        <v>5527</v>
      </c>
      <c r="E349" s="3">
        <v>358</v>
      </c>
      <c r="F349" s="2">
        <v>5169</v>
      </c>
      <c r="G349" s="2">
        <v>4988</v>
      </c>
      <c r="H349" s="3">
        <v>4572</v>
      </c>
      <c r="I349" s="2">
        <v>65</v>
      </c>
      <c r="J349" s="2">
        <v>81</v>
      </c>
      <c r="K349" s="2">
        <v>255</v>
      </c>
      <c r="L349" s="2">
        <v>11</v>
      </c>
      <c r="M349" s="2">
        <v>4</v>
      </c>
      <c r="N349" s="2">
        <v>181</v>
      </c>
      <c r="O349" s="2">
        <v>165</v>
      </c>
      <c r="P349" s="2">
        <v>41</v>
      </c>
      <c r="Q349" s="2">
        <v>39</v>
      </c>
      <c r="R349" s="2">
        <v>40</v>
      </c>
      <c r="S349" s="2">
        <v>3</v>
      </c>
      <c r="T349" s="2">
        <v>8</v>
      </c>
      <c r="U349" s="2">
        <v>3</v>
      </c>
      <c r="V349" s="2">
        <v>3</v>
      </c>
      <c r="W349" s="2">
        <v>0</v>
      </c>
      <c r="X349" s="2">
        <v>5</v>
      </c>
      <c r="Y349" s="2">
        <v>6</v>
      </c>
      <c r="Z349" s="2">
        <v>0</v>
      </c>
      <c r="AA349" s="2">
        <v>2</v>
      </c>
      <c r="AB349" s="2">
        <v>13</v>
      </c>
      <c r="AC349" s="2">
        <v>2</v>
      </c>
      <c r="AD349" s="2">
        <v>0</v>
      </c>
      <c r="AE349" s="2">
        <v>16</v>
      </c>
      <c r="AF349" s="2">
        <v>1</v>
      </c>
      <c r="AG349" s="2">
        <v>1</v>
      </c>
      <c r="AH349" s="2">
        <v>3</v>
      </c>
      <c r="AI349" s="2">
        <v>1</v>
      </c>
      <c r="AJ349" s="2">
        <v>7</v>
      </c>
      <c r="AK349" s="2">
        <v>0</v>
      </c>
      <c r="AL349" s="2">
        <v>1</v>
      </c>
      <c r="AM349" s="2">
        <v>1</v>
      </c>
      <c r="AN349" s="2">
        <v>1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</row>
    <row r="350" spans="1:76" x14ac:dyDescent="0.25">
      <c r="A350" s="2" t="s">
        <v>694</v>
      </c>
      <c r="B350" s="2">
        <v>5352765</v>
      </c>
      <c r="C350" s="2" t="s">
        <v>695</v>
      </c>
      <c r="D350" s="2">
        <v>24383</v>
      </c>
      <c r="E350" s="3">
        <v>2065</v>
      </c>
      <c r="F350" s="2">
        <v>22318</v>
      </c>
      <c r="G350" s="2">
        <v>21406</v>
      </c>
      <c r="H350" s="3">
        <v>18255</v>
      </c>
      <c r="I350" s="2">
        <v>916</v>
      </c>
      <c r="J350" s="2">
        <v>289</v>
      </c>
      <c r="K350" s="2">
        <v>1775</v>
      </c>
      <c r="L350" s="2">
        <v>110</v>
      </c>
      <c r="M350" s="2">
        <v>61</v>
      </c>
      <c r="N350" s="2">
        <v>912</v>
      </c>
      <c r="O350" s="2">
        <v>845</v>
      </c>
      <c r="P350" s="2">
        <v>157</v>
      </c>
      <c r="Q350" s="2">
        <v>182</v>
      </c>
      <c r="R350" s="2">
        <v>190</v>
      </c>
      <c r="S350" s="2">
        <v>27</v>
      </c>
      <c r="T350" s="2">
        <v>144</v>
      </c>
      <c r="U350" s="2">
        <v>29</v>
      </c>
      <c r="V350" s="2">
        <v>17</v>
      </c>
      <c r="W350" s="2">
        <v>9</v>
      </c>
      <c r="X350" s="2">
        <v>10</v>
      </c>
      <c r="Y350" s="2">
        <v>6</v>
      </c>
      <c r="Z350" s="2">
        <v>1</v>
      </c>
      <c r="AA350" s="2">
        <v>2</v>
      </c>
      <c r="AB350" s="2">
        <v>25</v>
      </c>
      <c r="AC350" s="2">
        <v>45</v>
      </c>
      <c r="AD350" s="2">
        <v>1</v>
      </c>
      <c r="AE350" s="2">
        <v>61</v>
      </c>
      <c r="AF350" s="2">
        <v>16</v>
      </c>
      <c r="AG350" s="2">
        <v>6</v>
      </c>
      <c r="AH350" s="2">
        <v>2</v>
      </c>
      <c r="AI350" s="2">
        <v>10</v>
      </c>
      <c r="AJ350" s="2">
        <v>8</v>
      </c>
      <c r="AK350" s="2">
        <v>0</v>
      </c>
      <c r="AL350" s="2">
        <v>1</v>
      </c>
      <c r="AM350" s="2">
        <v>11</v>
      </c>
      <c r="AN350" s="2">
        <v>1</v>
      </c>
      <c r="AO350" s="2">
        <v>0</v>
      </c>
      <c r="AP350" s="2">
        <v>0</v>
      </c>
      <c r="AQ350" s="2">
        <v>1</v>
      </c>
      <c r="AR350" s="2">
        <v>5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6</v>
      </c>
      <c r="BA350" s="2">
        <v>4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</row>
    <row r="351" spans="1:76" x14ac:dyDescent="0.25">
      <c r="A351" s="2" t="s">
        <v>696</v>
      </c>
      <c r="B351" s="2">
        <v>5352950</v>
      </c>
      <c r="C351" s="2" t="s">
        <v>697</v>
      </c>
      <c r="D351" s="2">
        <v>1011</v>
      </c>
      <c r="E351" s="3">
        <v>17</v>
      </c>
      <c r="F351" s="2">
        <v>994</v>
      </c>
      <c r="G351" s="2">
        <v>977</v>
      </c>
      <c r="H351" s="3">
        <v>963</v>
      </c>
      <c r="I351" s="2">
        <v>0</v>
      </c>
      <c r="J351" s="2">
        <v>10</v>
      </c>
      <c r="K351" s="2">
        <v>2</v>
      </c>
      <c r="L351" s="2">
        <v>0</v>
      </c>
      <c r="M351" s="2">
        <v>2</v>
      </c>
      <c r="N351" s="2">
        <v>17</v>
      </c>
      <c r="O351" s="2">
        <v>17</v>
      </c>
      <c r="P351" s="2">
        <v>0</v>
      </c>
      <c r="Q351" s="2">
        <v>8</v>
      </c>
      <c r="R351" s="2">
        <v>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</row>
    <row r="352" spans="1:76" x14ac:dyDescent="0.25">
      <c r="A352" s="2" t="s">
        <v>698</v>
      </c>
      <c r="B352" s="2">
        <v>5353335</v>
      </c>
      <c r="C352" s="2" t="s">
        <v>699</v>
      </c>
      <c r="D352" s="2">
        <v>24053</v>
      </c>
      <c r="E352" s="3">
        <v>1281</v>
      </c>
      <c r="F352" s="2">
        <v>22772</v>
      </c>
      <c r="G352" s="2">
        <v>21412</v>
      </c>
      <c r="H352" s="3">
        <v>17223</v>
      </c>
      <c r="I352" s="2">
        <v>1893</v>
      </c>
      <c r="J352" s="2">
        <v>236</v>
      </c>
      <c r="K352" s="2">
        <v>1574</v>
      </c>
      <c r="L352" s="2">
        <v>420</v>
      </c>
      <c r="M352" s="2">
        <v>66</v>
      </c>
      <c r="N352" s="2">
        <v>1360</v>
      </c>
      <c r="O352" s="2">
        <v>1252</v>
      </c>
      <c r="P352" s="2">
        <v>301</v>
      </c>
      <c r="Q352" s="2">
        <v>247</v>
      </c>
      <c r="R352" s="2">
        <v>337</v>
      </c>
      <c r="S352" s="2">
        <v>52</v>
      </c>
      <c r="T352" s="2">
        <v>83</v>
      </c>
      <c r="U352" s="2">
        <v>22</v>
      </c>
      <c r="V352" s="2">
        <v>60</v>
      </c>
      <c r="W352" s="2">
        <v>10</v>
      </c>
      <c r="X352" s="2">
        <v>25</v>
      </c>
      <c r="Y352" s="2">
        <v>23</v>
      </c>
      <c r="Z352" s="2">
        <v>0</v>
      </c>
      <c r="AA352" s="2">
        <v>2</v>
      </c>
      <c r="AB352" s="2">
        <v>51</v>
      </c>
      <c r="AC352" s="2">
        <v>39</v>
      </c>
      <c r="AD352" s="2">
        <v>0</v>
      </c>
      <c r="AE352" s="2">
        <v>96</v>
      </c>
      <c r="AF352" s="2">
        <v>13</v>
      </c>
      <c r="AG352" s="2">
        <v>13</v>
      </c>
      <c r="AH352" s="2">
        <v>3</v>
      </c>
      <c r="AI352" s="2">
        <v>13</v>
      </c>
      <c r="AJ352" s="2">
        <v>12</v>
      </c>
      <c r="AK352" s="2">
        <v>1</v>
      </c>
      <c r="AL352" s="2">
        <v>3</v>
      </c>
      <c r="AM352" s="2">
        <v>22</v>
      </c>
      <c r="AN352" s="2">
        <v>8</v>
      </c>
      <c r="AO352" s="2">
        <v>0</v>
      </c>
      <c r="AP352" s="2">
        <v>2</v>
      </c>
      <c r="AQ352" s="2">
        <v>0</v>
      </c>
      <c r="AR352" s="2">
        <v>3</v>
      </c>
      <c r="AS352" s="2">
        <v>2</v>
      </c>
      <c r="AT352" s="2">
        <v>1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12</v>
      </c>
      <c r="BA352" s="2">
        <v>7</v>
      </c>
      <c r="BB352" s="2">
        <v>0</v>
      </c>
      <c r="BC352" s="2">
        <v>2</v>
      </c>
      <c r="BD352" s="2">
        <v>2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</row>
    <row r="353" spans="1:76" x14ac:dyDescent="0.25">
      <c r="A353" s="2" t="s">
        <v>700</v>
      </c>
      <c r="B353" s="2">
        <v>5353440</v>
      </c>
      <c r="C353" s="2" t="s">
        <v>701</v>
      </c>
      <c r="D353" s="2">
        <v>7213</v>
      </c>
      <c r="E353" s="3">
        <v>312</v>
      </c>
      <c r="F353" s="2">
        <v>6901</v>
      </c>
      <c r="G353" s="2">
        <v>6582</v>
      </c>
      <c r="H353" s="3">
        <v>5918</v>
      </c>
      <c r="I353" s="2">
        <v>178</v>
      </c>
      <c r="J353" s="2">
        <v>84</v>
      </c>
      <c r="K353" s="2">
        <v>311</v>
      </c>
      <c r="L353" s="2">
        <v>66</v>
      </c>
      <c r="M353" s="2">
        <v>25</v>
      </c>
      <c r="N353" s="2">
        <v>319</v>
      </c>
      <c r="O353" s="2">
        <v>292</v>
      </c>
      <c r="P353" s="2">
        <v>30</v>
      </c>
      <c r="Q353" s="2">
        <v>86</v>
      </c>
      <c r="R353" s="2">
        <v>104</v>
      </c>
      <c r="S353" s="2">
        <v>17</v>
      </c>
      <c r="T353" s="2">
        <v>24</v>
      </c>
      <c r="U353" s="2">
        <v>7</v>
      </c>
      <c r="V353" s="2">
        <v>2</v>
      </c>
      <c r="W353" s="2">
        <v>1</v>
      </c>
      <c r="X353" s="2">
        <v>4</v>
      </c>
      <c r="Y353" s="2">
        <v>1</v>
      </c>
      <c r="Z353" s="2">
        <v>0</v>
      </c>
      <c r="AA353" s="2">
        <v>0</v>
      </c>
      <c r="AB353" s="2">
        <v>9</v>
      </c>
      <c r="AC353" s="2">
        <v>2</v>
      </c>
      <c r="AD353" s="2">
        <v>5</v>
      </c>
      <c r="AE353" s="2">
        <v>24</v>
      </c>
      <c r="AF353" s="2">
        <v>4</v>
      </c>
      <c r="AG353" s="2">
        <v>0</v>
      </c>
      <c r="AH353" s="2">
        <v>0</v>
      </c>
      <c r="AI353" s="2">
        <v>1</v>
      </c>
      <c r="AJ353" s="2">
        <v>5</v>
      </c>
      <c r="AK353" s="2">
        <v>1</v>
      </c>
      <c r="AL353" s="2">
        <v>0</v>
      </c>
      <c r="AM353" s="2">
        <v>12</v>
      </c>
      <c r="AN353" s="2">
        <v>1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3</v>
      </c>
      <c r="BA353" s="2">
        <v>0</v>
      </c>
      <c r="BB353" s="2">
        <v>0</v>
      </c>
      <c r="BC353" s="2">
        <v>0</v>
      </c>
      <c r="BD353" s="2">
        <v>1</v>
      </c>
      <c r="BE353" s="2">
        <v>0</v>
      </c>
      <c r="BF353" s="2">
        <v>0</v>
      </c>
      <c r="BG353" s="2">
        <v>2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</row>
    <row r="354" spans="1:76" x14ac:dyDescent="0.25">
      <c r="A354" s="2" t="s">
        <v>702</v>
      </c>
      <c r="B354" s="2">
        <v>5353545</v>
      </c>
      <c r="C354" s="2" t="s">
        <v>703</v>
      </c>
      <c r="D354" s="2">
        <v>32066</v>
      </c>
      <c r="E354" s="3">
        <v>18041</v>
      </c>
      <c r="F354" s="2">
        <v>14025</v>
      </c>
      <c r="G354" s="2">
        <v>13550</v>
      </c>
      <c r="H354" s="3">
        <v>11865</v>
      </c>
      <c r="I354" s="2">
        <v>940</v>
      </c>
      <c r="J354" s="2">
        <v>157</v>
      </c>
      <c r="K354" s="2">
        <v>539</v>
      </c>
      <c r="L354" s="2">
        <v>25</v>
      </c>
      <c r="M354" s="2">
        <v>24</v>
      </c>
      <c r="N354" s="2">
        <v>475</v>
      </c>
      <c r="O354" s="2">
        <v>442</v>
      </c>
      <c r="P354" s="2">
        <v>59</v>
      </c>
      <c r="Q354" s="2">
        <v>107</v>
      </c>
      <c r="R354" s="2">
        <v>76</v>
      </c>
      <c r="S354" s="2">
        <v>12</v>
      </c>
      <c r="T354" s="2">
        <v>111</v>
      </c>
      <c r="U354" s="2">
        <v>13</v>
      </c>
      <c r="V354" s="2">
        <v>2</v>
      </c>
      <c r="W354" s="2">
        <v>1</v>
      </c>
      <c r="X354" s="2">
        <v>14</v>
      </c>
      <c r="Y354" s="2">
        <v>2</v>
      </c>
      <c r="Z354" s="2">
        <v>1</v>
      </c>
      <c r="AA354" s="2">
        <v>1</v>
      </c>
      <c r="AB354" s="2">
        <v>2</v>
      </c>
      <c r="AC354" s="2">
        <v>38</v>
      </c>
      <c r="AD354" s="2">
        <v>3</v>
      </c>
      <c r="AE354" s="2">
        <v>32</v>
      </c>
      <c r="AF354" s="2">
        <v>4</v>
      </c>
      <c r="AG354" s="2">
        <v>0</v>
      </c>
      <c r="AH354" s="2">
        <v>0</v>
      </c>
      <c r="AI354" s="2">
        <v>8</v>
      </c>
      <c r="AJ354" s="2">
        <v>4</v>
      </c>
      <c r="AK354" s="2">
        <v>0</v>
      </c>
      <c r="AL354" s="2">
        <v>6</v>
      </c>
      <c r="AM354" s="2">
        <v>6</v>
      </c>
      <c r="AN354" s="2">
        <v>4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</row>
    <row r="355" spans="1:76" x14ac:dyDescent="0.25">
      <c r="A355" s="2" t="s">
        <v>704</v>
      </c>
      <c r="B355" s="2">
        <v>5353720</v>
      </c>
      <c r="C355" s="2" t="s">
        <v>705</v>
      </c>
      <c r="D355" s="2">
        <v>643</v>
      </c>
      <c r="E355" s="3">
        <v>192</v>
      </c>
      <c r="F355" s="2">
        <v>451</v>
      </c>
      <c r="G355" s="2">
        <v>445</v>
      </c>
      <c r="H355" s="3">
        <v>435</v>
      </c>
      <c r="I355" s="2">
        <v>0</v>
      </c>
      <c r="J355" s="2">
        <v>7</v>
      </c>
      <c r="K355" s="2">
        <v>2</v>
      </c>
      <c r="L355" s="2">
        <v>0</v>
      </c>
      <c r="M355" s="2">
        <v>1</v>
      </c>
      <c r="N355" s="2">
        <v>6</v>
      </c>
      <c r="O355" s="2">
        <v>6</v>
      </c>
      <c r="P355" s="2">
        <v>0</v>
      </c>
      <c r="Q355" s="2">
        <v>2</v>
      </c>
      <c r="R355" s="2">
        <v>4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</row>
    <row r="356" spans="1:76" x14ac:dyDescent="0.25">
      <c r="A356" s="2" t="s">
        <v>706</v>
      </c>
      <c r="B356" s="2">
        <v>5353800</v>
      </c>
      <c r="C356" s="2" t="s">
        <v>707</v>
      </c>
      <c r="D356" s="2">
        <v>2448</v>
      </c>
      <c r="E356" s="3">
        <v>104</v>
      </c>
      <c r="F356" s="2">
        <v>2344</v>
      </c>
      <c r="G356" s="2">
        <v>2284</v>
      </c>
      <c r="H356" s="3">
        <v>2214</v>
      </c>
      <c r="I356" s="2">
        <v>7</v>
      </c>
      <c r="J356" s="2">
        <v>46</v>
      </c>
      <c r="K356" s="2">
        <v>10</v>
      </c>
      <c r="L356" s="2">
        <v>4</v>
      </c>
      <c r="M356" s="2">
        <v>3</v>
      </c>
      <c r="N356" s="2">
        <v>60</v>
      </c>
      <c r="O356" s="2">
        <v>56</v>
      </c>
      <c r="P356" s="2">
        <v>6</v>
      </c>
      <c r="Q356" s="2">
        <v>29</v>
      </c>
      <c r="R356" s="2">
        <v>7</v>
      </c>
      <c r="S356" s="2">
        <v>0</v>
      </c>
      <c r="T356" s="2">
        <v>10</v>
      </c>
      <c r="U356" s="2">
        <v>0</v>
      </c>
      <c r="V356" s="2">
        <v>2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4</v>
      </c>
      <c r="AF356" s="2">
        <v>0</v>
      </c>
      <c r="AG356" s="2">
        <v>0</v>
      </c>
      <c r="AH356" s="2">
        <v>0</v>
      </c>
      <c r="AI356" s="2">
        <v>0</v>
      </c>
      <c r="AJ356" s="2">
        <v>3</v>
      </c>
      <c r="AK356" s="2">
        <v>0</v>
      </c>
      <c r="AL356" s="2">
        <v>0</v>
      </c>
      <c r="AM356" s="2">
        <v>0</v>
      </c>
      <c r="AN356" s="2">
        <v>1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</row>
    <row r="357" spans="1:76" x14ac:dyDescent="0.25">
      <c r="A357" s="2" t="s">
        <v>708</v>
      </c>
      <c r="B357" s="2">
        <v>5353930</v>
      </c>
      <c r="C357" s="2" t="s">
        <v>709</v>
      </c>
      <c r="D357" s="2">
        <v>657</v>
      </c>
      <c r="E357" s="3">
        <v>15</v>
      </c>
      <c r="F357" s="2">
        <v>642</v>
      </c>
      <c r="G357" s="2">
        <v>631</v>
      </c>
      <c r="H357" s="3">
        <v>605</v>
      </c>
      <c r="I357" s="2">
        <v>2</v>
      </c>
      <c r="J357" s="2">
        <v>14</v>
      </c>
      <c r="K357" s="2">
        <v>6</v>
      </c>
      <c r="L357" s="2">
        <v>4</v>
      </c>
      <c r="M357" s="2">
        <v>0</v>
      </c>
      <c r="N357" s="2">
        <v>11</v>
      </c>
      <c r="O357" s="2">
        <v>9</v>
      </c>
      <c r="P357" s="2">
        <v>0</v>
      </c>
      <c r="Q357" s="2">
        <v>5</v>
      </c>
      <c r="R357" s="2">
        <v>0</v>
      </c>
      <c r="S357" s="2">
        <v>0</v>
      </c>
      <c r="T357" s="2">
        <v>4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2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2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</row>
    <row r="358" spans="1:76" x14ac:dyDescent="0.25">
      <c r="A358" s="2" t="s">
        <v>710</v>
      </c>
      <c r="B358" s="2">
        <v>5354215</v>
      </c>
      <c r="C358" s="2" t="s">
        <v>711</v>
      </c>
      <c r="D358" s="2">
        <v>22953</v>
      </c>
      <c r="E358" s="3">
        <v>1097</v>
      </c>
      <c r="F358" s="2">
        <v>21856</v>
      </c>
      <c r="G358" s="2">
        <v>20979</v>
      </c>
      <c r="H358" s="3">
        <v>17675</v>
      </c>
      <c r="I358" s="2">
        <v>495</v>
      </c>
      <c r="J358" s="2">
        <v>181</v>
      </c>
      <c r="K358" s="2">
        <v>2516</v>
      </c>
      <c r="L358" s="2">
        <v>71</v>
      </c>
      <c r="M358" s="2">
        <v>41</v>
      </c>
      <c r="N358" s="2">
        <v>877</v>
      </c>
      <c r="O358" s="2">
        <v>817</v>
      </c>
      <c r="P358" s="2">
        <v>147</v>
      </c>
      <c r="Q358" s="2">
        <v>156</v>
      </c>
      <c r="R358" s="2">
        <v>221</v>
      </c>
      <c r="S358" s="2">
        <v>31</v>
      </c>
      <c r="T358" s="2">
        <v>121</v>
      </c>
      <c r="U358" s="2">
        <v>16</v>
      </c>
      <c r="V358" s="2">
        <v>15</v>
      </c>
      <c r="W358" s="2">
        <v>0</v>
      </c>
      <c r="X358" s="2">
        <v>10</v>
      </c>
      <c r="Y358" s="2">
        <v>15</v>
      </c>
      <c r="Z358" s="2">
        <v>1</v>
      </c>
      <c r="AA358" s="2">
        <v>2</v>
      </c>
      <c r="AB358" s="2">
        <v>36</v>
      </c>
      <c r="AC358" s="2">
        <v>43</v>
      </c>
      <c r="AD358" s="2">
        <v>3</v>
      </c>
      <c r="AE358" s="2">
        <v>54</v>
      </c>
      <c r="AF358" s="2">
        <v>7</v>
      </c>
      <c r="AG358" s="2">
        <v>1</v>
      </c>
      <c r="AH358" s="2">
        <v>5</v>
      </c>
      <c r="AI358" s="2">
        <v>12</v>
      </c>
      <c r="AJ358" s="2">
        <v>3</v>
      </c>
      <c r="AK358" s="2">
        <v>1</v>
      </c>
      <c r="AL358" s="2">
        <v>3</v>
      </c>
      <c r="AM358" s="2">
        <v>17</v>
      </c>
      <c r="AN358" s="2">
        <v>1</v>
      </c>
      <c r="AO358" s="2">
        <v>1</v>
      </c>
      <c r="AP358" s="2">
        <v>1</v>
      </c>
      <c r="AQ358" s="2">
        <v>0</v>
      </c>
      <c r="AR358" s="2">
        <v>0</v>
      </c>
      <c r="AS358" s="2">
        <v>0</v>
      </c>
      <c r="AT358" s="2">
        <v>1</v>
      </c>
      <c r="AU358" s="2">
        <v>0</v>
      </c>
      <c r="AV358" s="2">
        <v>0</v>
      </c>
      <c r="AW358" s="2">
        <v>0</v>
      </c>
      <c r="AX358" s="2">
        <v>0</v>
      </c>
      <c r="AY358" s="2">
        <v>1</v>
      </c>
      <c r="AZ358" s="2">
        <v>6</v>
      </c>
      <c r="BA358" s="2">
        <v>2</v>
      </c>
      <c r="BB358" s="2">
        <v>0</v>
      </c>
      <c r="BC358" s="2">
        <v>1</v>
      </c>
      <c r="BD358" s="2">
        <v>0</v>
      </c>
      <c r="BE358" s="2">
        <v>0</v>
      </c>
      <c r="BF358" s="2">
        <v>1</v>
      </c>
      <c r="BG358" s="2">
        <v>2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</row>
    <row r="359" spans="1:76" x14ac:dyDescent="0.25">
      <c r="A359" s="2" t="s">
        <v>712</v>
      </c>
      <c r="B359" s="2">
        <v>5355120</v>
      </c>
      <c r="C359" s="2" t="s">
        <v>713</v>
      </c>
      <c r="D359" s="2">
        <v>1517</v>
      </c>
      <c r="E359" s="3">
        <v>34</v>
      </c>
      <c r="F359" s="2">
        <v>1483</v>
      </c>
      <c r="G359" s="2">
        <v>1471</v>
      </c>
      <c r="H359" s="3">
        <v>1456</v>
      </c>
      <c r="I359" s="2">
        <v>0</v>
      </c>
      <c r="J359" s="2">
        <v>8</v>
      </c>
      <c r="K359" s="2">
        <v>6</v>
      </c>
      <c r="L359" s="2">
        <v>1</v>
      </c>
      <c r="M359" s="2">
        <v>0</v>
      </c>
      <c r="N359" s="2">
        <v>12</v>
      </c>
      <c r="O359" s="2">
        <v>12</v>
      </c>
      <c r="P359" s="2">
        <v>0</v>
      </c>
      <c r="Q359" s="2">
        <v>10</v>
      </c>
      <c r="R359" s="2">
        <v>2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</row>
    <row r="360" spans="1:76" x14ac:dyDescent="0.25">
      <c r="A360" s="2" t="s">
        <v>714</v>
      </c>
      <c r="B360" s="2">
        <v>5355365</v>
      </c>
      <c r="C360" s="2" t="s">
        <v>715</v>
      </c>
      <c r="D360" s="2">
        <v>18397</v>
      </c>
      <c r="E360" s="3">
        <v>430</v>
      </c>
      <c r="F360" s="2">
        <v>17967</v>
      </c>
      <c r="G360" s="2">
        <v>17536</v>
      </c>
      <c r="H360" s="3">
        <v>16572</v>
      </c>
      <c r="I360" s="2">
        <v>123</v>
      </c>
      <c r="J360" s="2">
        <v>562</v>
      </c>
      <c r="K360" s="2">
        <v>238</v>
      </c>
      <c r="L360" s="2">
        <v>32</v>
      </c>
      <c r="M360" s="2">
        <v>9</v>
      </c>
      <c r="N360" s="2">
        <v>431</v>
      </c>
      <c r="O360" s="2">
        <v>395</v>
      </c>
      <c r="P360" s="2">
        <v>57</v>
      </c>
      <c r="Q360" s="2">
        <v>197</v>
      </c>
      <c r="R360" s="2">
        <v>77</v>
      </c>
      <c r="S360" s="2">
        <v>16</v>
      </c>
      <c r="T360" s="2">
        <v>20</v>
      </c>
      <c r="U360" s="2">
        <v>4</v>
      </c>
      <c r="V360" s="2">
        <v>0</v>
      </c>
      <c r="W360" s="2">
        <v>0</v>
      </c>
      <c r="X360" s="2">
        <v>4</v>
      </c>
      <c r="Y360" s="2">
        <v>5</v>
      </c>
      <c r="Z360" s="2">
        <v>0</v>
      </c>
      <c r="AA360" s="2">
        <v>3</v>
      </c>
      <c r="AB360" s="2">
        <v>8</v>
      </c>
      <c r="AC360" s="2">
        <v>4</v>
      </c>
      <c r="AD360" s="2">
        <v>0</v>
      </c>
      <c r="AE360" s="2">
        <v>35</v>
      </c>
      <c r="AF360" s="2">
        <v>7</v>
      </c>
      <c r="AG360" s="2">
        <v>3</v>
      </c>
      <c r="AH360" s="2">
        <v>0</v>
      </c>
      <c r="AI360" s="2">
        <v>1</v>
      </c>
      <c r="AJ360" s="2">
        <v>1</v>
      </c>
      <c r="AK360" s="2">
        <v>1</v>
      </c>
      <c r="AL360" s="2">
        <v>1</v>
      </c>
      <c r="AM360" s="2">
        <v>17</v>
      </c>
      <c r="AN360" s="2">
        <v>1</v>
      </c>
      <c r="AO360" s="2">
        <v>0</v>
      </c>
      <c r="AP360" s="2">
        <v>1</v>
      </c>
      <c r="AQ360" s="2">
        <v>0</v>
      </c>
      <c r="AR360" s="2">
        <v>1</v>
      </c>
      <c r="AS360" s="2">
        <v>0</v>
      </c>
      <c r="AT360" s="2">
        <v>1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</row>
    <row r="361" spans="1:76" x14ac:dyDescent="0.25">
      <c r="A361" s="2" t="s">
        <v>716</v>
      </c>
      <c r="B361" s="2">
        <v>5355400</v>
      </c>
      <c r="C361" s="2" t="s">
        <v>717</v>
      </c>
      <c r="D361" s="2">
        <v>3053</v>
      </c>
      <c r="E361" s="3">
        <v>65</v>
      </c>
      <c r="F361" s="2">
        <v>2988</v>
      </c>
      <c r="G361" s="2">
        <v>2939</v>
      </c>
      <c r="H361" s="3">
        <v>2850</v>
      </c>
      <c r="I361" s="2">
        <v>7</v>
      </c>
      <c r="J361" s="2">
        <v>58</v>
      </c>
      <c r="K361" s="2">
        <v>16</v>
      </c>
      <c r="L361" s="2">
        <v>5</v>
      </c>
      <c r="M361" s="2">
        <v>3</v>
      </c>
      <c r="N361" s="2">
        <v>49</v>
      </c>
      <c r="O361" s="2">
        <v>40</v>
      </c>
      <c r="P361" s="2">
        <v>1</v>
      </c>
      <c r="Q361" s="2">
        <v>22</v>
      </c>
      <c r="R361" s="2">
        <v>7</v>
      </c>
      <c r="S361" s="2">
        <v>1</v>
      </c>
      <c r="T361" s="2">
        <v>6</v>
      </c>
      <c r="U361" s="2">
        <v>0</v>
      </c>
      <c r="V361" s="2">
        <v>1</v>
      </c>
      <c r="W361" s="2">
        <v>0</v>
      </c>
      <c r="X361" s="2">
        <v>0</v>
      </c>
      <c r="Y361" s="2">
        <v>1</v>
      </c>
      <c r="Z361" s="2">
        <v>0</v>
      </c>
      <c r="AA361" s="2">
        <v>1</v>
      </c>
      <c r="AB361" s="2">
        <v>0</v>
      </c>
      <c r="AC361" s="2">
        <v>0</v>
      </c>
      <c r="AD361" s="2">
        <v>0</v>
      </c>
      <c r="AE361" s="2">
        <v>9</v>
      </c>
      <c r="AF361" s="2">
        <v>0</v>
      </c>
      <c r="AG361" s="2">
        <v>2</v>
      </c>
      <c r="AH361" s="2">
        <v>0</v>
      </c>
      <c r="AI361" s="2">
        <v>0</v>
      </c>
      <c r="AJ361" s="2">
        <v>3</v>
      </c>
      <c r="AK361" s="2">
        <v>1</v>
      </c>
      <c r="AL361" s="2">
        <v>1</v>
      </c>
      <c r="AM361" s="2">
        <v>2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</row>
    <row r="362" spans="1:76" x14ac:dyDescent="0.25">
      <c r="A362" s="2" t="s">
        <v>718</v>
      </c>
      <c r="B362" s="2">
        <v>5355620</v>
      </c>
      <c r="C362" s="2" t="s">
        <v>719</v>
      </c>
      <c r="D362" s="2">
        <v>3476</v>
      </c>
      <c r="E362" s="3">
        <v>87</v>
      </c>
      <c r="F362" s="2">
        <v>3389</v>
      </c>
      <c r="G362" s="2">
        <v>3223</v>
      </c>
      <c r="H362" s="3">
        <v>3094</v>
      </c>
      <c r="I362" s="2">
        <v>10</v>
      </c>
      <c r="J362" s="2">
        <v>64</v>
      </c>
      <c r="K362" s="2">
        <v>49</v>
      </c>
      <c r="L362" s="2">
        <v>3</v>
      </c>
      <c r="M362" s="2">
        <v>3</v>
      </c>
      <c r="N362" s="2">
        <v>166</v>
      </c>
      <c r="O362" s="2">
        <v>146</v>
      </c>
      <c r="P362" s="2">
        <v>7</v>
      </c>
      <c r="Q362" s="2">
        <v>89</v>
      </c>
      <c r="R362" s="2">
        <v>17</v>
      </c>
      <c r="S362" s="2">
        <v>8</v>
      </c>
      <c r="T362" s="2">
        <v>20</v>
      </c>
      <c r="U362" s="2">
        <v>0</v>
      </c>
      <c r="V362" s="2">
        <v>0</v>
      </c>
      <c r="W362" s="2">
        <v>0</v>
      </c>
      <c r="X362" s="2">
        <v>0</v>
      </c>
      <c r="Y362" s="2">
        <v>4</v>
      </c>
      <c r="Z362" s="2">
        <v>0</v>
      </c>
      <c r="AA362" s="2">
        <v>1</v>
      </c>
      <c r="AB362" s="2">
        <v>0</v>
      </c>
      <c r="AC362" s="2">
        <v>0</v>
      </c>
      <c r="AD362" s="2">
        <v>0</v>
      </c>
      <c r="AE362" s="2">
        <v>20</v>
      </c>
      <c r="AF362" s="2">
        <v>3</v>
      </c>
      <c r="AG362" s="2">
        <v>0</v>
      </c>
      <c r="AH362" s="2">
        <v>0</v>
      </c>
      <c r="AI362" s="2">
        <v>2</v>
      </c>
      <c r="AJ362" s="2">
        <v>5</v>
      </c>
      <c r="AK362" s="2">
        <v>0</v>
      </c>
      <c r="AL362" s="2">
        <v>5</v>
      </c>
      <c r="AM362" s="2">
        <v>5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</row>
    <row r="363" spans="1:76" x14ac:dyDescent="0.25">
      <c r="A363" s="2" t="s">
        <v>720</v>
      </c>
      <c r="B363" s="2">
        <v>5355645</v>
      </c>
      <c r="C363" s="2" t="s">
        <v>721</v>
      </c>
      <c r="D363" s="2">
        <v>1968</v>
      </c>
      <c r="E363" s="3">
        <v>30</v>
      </c>
      <c r="F363" s="2">
        <v>1938</v>
      </c>
      <c r="G363" s="2">
        <v>1921</v>
      </c>
      <c r="H363" s="3">
        <v>1878</v>
      </c>
      <c r="I363" s="2">
        <v>2</v>
      </c>
      <c r="J363" s="2">
        <v>4</v>
      </c>
      <c r="K363" s="2">
        <v>28</v>
      </c>
      <c r="L363" s="2">
        <v>3</v>
      </c>
      <c r="M363" s="2">
        <v>6</v>
      </c>
      <c r="N363" s="2">
        <v>17</v>
      </c>
      <c r="O363" s="2">
        <v>16</v>
      </c>
      <c r="P363" s="2">
        <v>1</v>
      </c>
      <c r="Q363" s="2">
        <v>7</v>
      </c>
      <c r="R363" s="2">
        <v>1</v>
      </c>
      <c r="S363" s="2">
        <v>2</v>
      </c>
      <c r="T363" s="2">
        <v>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</v>
      </c>
      <c r="AD363" s="2">
        <v>0</v>
      </c>
      <c r="AE363" s="2">
        <v>1</v>
      </c>
      <c r="AF363" s="2">
        <v>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</row>
    <row r="364" spans="1:76" x14ac:dyDescent="0.25">
      <c r="A364" s="2" t="s">
        <v>722</v>
      </c>
      <c r="B364" s="2">
        <v>5355785</v>
      </c>
      <c r="C364" s="2" t="s">
        <v>723</v>
      </c>
      <c r="D364" s="2">
        <v>7693</v>
      </c>
      <c r="E364" s="3">
        <v>395</v>
      </c>
      <c r="F364" s="2">
        <v>7298</v>
      </c>
      <c r="G364" s="2">
        <v>6889</v>
      </c>
      <c r="H364" s="3">
        <v>6120</v>
      </c>
      <c r="I364" s="2">
        <v>301</v>
      </c>
      <c r="J364" s="2">
        <v>103</v>
      </c>
      <c r="K364" s="2">
        <v>279</v>
      </c>
      <c r="L364" s="2">
        <v>74</v>
      </c>
      <c r="M364" s="2">
        <v>12</v>
      </c>
      <c r="N364" s="2">
        <v>409</v>
      </c>
      <c r="O364" s="2">
        <v>371</v>
      </c>
      <c r="P364" s="2">
        <v>55</v>
      </c>
      <c r="Q364" s="2">
        <v>128</v>
      </c>
      <c r="R364" s="2">
        <v>94</v>
      </c>
      <c r="S364" s="2">
        <v>33</v>
      </c>
      <c r="T364" s="2">
        <v>29</v>
      </c>
      <c r="U364" s="2">
        <v>7</v>
      </c>
      <c r="V364" s="2">
        <v>3</v>
      </c>
      <c r="W364" s="2">
        <v>1</v>
      </c>
      <c r="X364" s="2">
        <v>0</v>
      </c>
      <c r="Y364" s="2">
        <v>2</v>
      </c>
      <c r="Z364" s="2">
        <v>2</v>
      </c>
      <c r="AA364" s="2">
        <v>2</v>
      </c>
      <c r="AB364" s="2">
        <v>14</v>
      </c>
      <c r="AC364" s="2">
        <v>1</v>
      </c>
      <c r="AD364" s="2">
        <v>0</v>
      </c>
      <c r="AE364" s="2">
        <v>31</v>
      </c>
      <c r="AF364" s="2">
        <v>10</v>
      </c>
      <c r="AG364" s="2">
        <v>1</v>
      </c>
      <c r="AH364" s="2">
        <v>0</v>
      </c>
      <c r="AI364" s="2">
        <v>1</v>
      </c>
      <c r="AJ364" s="2">
        <v>4</v>
      </c>
      <c r="AK364" s="2">
        <v>0</v>
      </c>
      <c r="AL364" s="2">
        <v>3</v>
      </c>
      <c r="AM364" s="2">
        <v>6</v>
      </c>
      <c r="AN364" s="2">
        <v>0</v>
      </c>
      <c r="AO364" s="2">
        <v>1</v>
      </c>
      <c r="AP364" s="2">
        <v>0</v>
      </c>
      <c r="AQ364" s="2">
        <v>0</v>
      </c>
      <c r="AR364" s="2">
        <v>0</v>
      </c>
      <c r="AS364" s="2">
        <v>3</v>
      </c>
      <c r="AT364" s="2">
        <v>0</v>
      </c>
      <c r="AU364" s="2">
        <v>0</v>
      </c>
      <c r="AV364" s="2">
        <v>2</v>
      </c>
      <c r="AW364" s="2">
        <v>0</v>
      </c>
      <c r="AX364" s="2">
        <v>0</v>
      </c>
      <c r="AY364" s="2">
        <v>0</v>
      </c>
      <c r="AZ364" s="2">
        <v>7</v>
      </c>
      <c r="BA364" s="2">
        <v>7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</row>
    <row r="365" spans="1:76" x14ac:dyDescent="0.25">
      <c r="A365" s="2" t="s">
        <v>724</v>
      </c>
      <c r="B365" s="2">
        <v>5355855</v>
      </c>
      <c r="C365" s="2" t="s">
        <v>725</v>
      </c>
      <c r="D365" s="2">
        <v>8334</v>
      </c>
      <c r="E365" s="3">
        <v>192</v>
      </c>
      <c r="F365" s="2">
        <v>8142</v>
      </c>
      <c r="G365" s="2">
        <v>7956</v>
      </c>
      <c r="H365" s="3">
        <v>7659</v>
      </c>
      <c r="I365" s="2">
        <v>44</v>
      </c>
      <c r="J365" s="2">
        <v>102</v>
      </c>
      <c r="K365" s="2">
        <v>105</v>
      </c>
      <c r="L365" s="2">
        <v>19</v>
      </c>
      <c r="M365" s="2">
        <v>27</v>
      </c>
      <c r="N365" s="2">
        <v>186</v>
      </c>
      <c r="O365" s="2">
        <v>175</v>
      </c>
      <c r="P365" s="2">
        <v>17</v>
      </c>
      <c r="Q365" s="2">
        <v>90</v>
      </c>
      <c r="R365" s="2">
        <v>34</v>
      </c>
      <c r="S365" s="2">
        <v>3</v>
      </c>
      <c r="T365" s="2">
        <v>23</v>
      </c>
      <c r="U365" s="2">
        <v>2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5</v>
      </c>
      <c r="AC365" s="2">
        <v>1</v>
      </c>
      <c r="AD365" s="2">
        <v>0</v>
      </c>
      <c r="AE365" s="2">
        <v>10</v>
      </c>
      <c r="AF365" s="2">
        <v>4</v>
      </c>
      <c r="AG365" s="2">
        <v>1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5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1</v>
      </c>
      <c r="BQ365" s="2">
        <v>1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</row>
    <row r="366" spans="1:76" x14ac:dyDescent="0.25">
      <c r="A366" s="2" t="s">
        <v>726</v>
      </c>
      <c r="B366" s="2">
        <v>5355995</v>
      </c>
      <c r="C366" s="2" t="s">
        <v>727</v>
      </c>
      <c r="D366" s="2">
        <v>6813</v>
      </c>
      <c r="E366" s="3">
        <v>330</v>
      </c>
      <c r="F366" s="2">
        <v>6483</v>
      </c>
      <c r="G366" s="2">
        <v>6225</v>
      </c>
      <c r="H366" s="3">
        <v>5849</v>
      </c>
      <c r="I366" s="2">
        <v>69</v>
      </c>
      <c r="J366" s="2">
        <v>63</v>
      </c>
      <c r="K366" s="2">
        <v>199</v>
      </c>
      <c r="L366" s="2">
        <v>26</v>
      </c>
      <c r="M366" s="2">
        <v>19</v>
      </c>
      <c r="N366" s="2">
        <v>258</v>
      </c>
      <c r="O366" s="2">
        <v>235</v>
      </c>
      <c r="P366" s="2">
        <v>27</v>
      </c>
      <c r="Q366" s="2">
        <v>49</v>
      </c>
      <c r="R366" s="2">
        <v>68</v>
      </c>
      <c r="S366" s="2">
        <v>16</v>
      </c>
      <c r="T366" s="2">
        <v>55</v>
      </c>
      <c r="U366" s="2">
        <v>5</v>
      </c>
      <c r="V366" s="2">
        <v>0</v>
      </c>
      <c r="W366" s="2">
        <v>0</v>
      </c>
      <c r="X366" s="2">
        <v>0</v>
      </c>
      <c r="Y366" s="2">
        <v>5</v>
      </c>
      <c r="Z366" s="2">
        <v>1</v>
      </c>
      <c r="AA366" s="2">
        <v>2</v>
      </c>
      <c r="AB366" s="2">
        <v>1</v>
      </c>
      <c r="AC366" s="2">
        <v>6</v>
      </c>
      <c r="AD366" s="2">
        <v>0</v>
      </c>
      <c r="AE366" s="2">
        <v>22</v>
      </c>
      <c r="AF366" s="2">
        <v>2</v>
      </c>
      <c r="AG366" s="2">
        <v>3</v>
      </c>
      <c r="AH366" s="2">
        <v>0</v>
      </c>
      <c r="AI366" s="2">
        <v>0</v>
      </c>
      <c r="AJ366" s="2">
        <v>6</v>
      </c>
      <c r="AK366" s="2">
        <v>0</v>
      </c>
      <c r="AL366" s="2">
        <v>0</v>
      </c>
      <c r="AM366" s="2">
        <v>7</v>
      </c>
      <c r="AN366" s="2">
        <v>3</v>
      </c>
      <c r="AO366" s="2">
        <v>0</v>
      </c>
      <c r="AP366" s="2">
        <v>0</v>
      </c>
      <c r="AQ366" s="2">
        <v>0</v>
      </c>
      <c r="AR366" s="2">
        <v>0</v>
      </c>
      <c r="AS366" s="2">
        <v>1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1</v>
      </c>
      <c r="BQ366" s="2">
        <v>1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</row>
    <row r="367" spans="1:76" x14ac:dyDescent="0.25">
      <c r="A367" s="2" t="s">
        <v>728</v>
      </c>
      <c r="B367" s="2">
        <v>5356170</v>
      </c>
      <c r="C367" s="2" t="s">
        <v>729</v>
      </c>
      <c r="D367" s="2">
        <v>11688</v>
      </c>
      <c r="E367" s="3">
        <v>393</v>
      </c>
      <c r="F367" s="2">
        <v>11295</v>
      </c>
      <c r="G367" s="2">
        <v>11011</v>
      </c>
      <c r="H367" s="3">
        <v>10658</v>
      </c>
      <c r="I367" s="2">
        <v>61</v>
      </c>
      <c r="J367" s="2">
        <v>128</v>
      </c>
      <c r="K367" s="2">
        <v>103</v>
      </c>
      <c r="L367" s="2">
        <v>44</v>
      </c>
      <c r="M367" s="2">
        <v>17</v>
      </c>
      <c r="N367" s="2">
        <v>284</v>
      </c>
      <c r="O367" s="2">
        <v>267</v>
      </c>
      <c r="P367" s="2">
        <v>25</v>
      </c>
      <c r="Q367" s="2">
        <v>122</v>
      </c>
      <c r="R367" s="2">
        <v>88</v>
      </c>
      <c r="S367" s="2">
        <v>11</v>
      </c>
      <c r="T367" s="2">
        <v>14</v>
      </c>
      <c r="U367" s="2">
        <v>0</v>
      </c>
      <c r="V367" s="2">
        <v>2</v>
      </c>
      <c r="W367" s="2">
        <v>0</v>
      </c>
      <c r="X367" s="2">
        <v>0</v>
      </c>
      <c r="Y367" s="2">
        <v>1</v>
      </c>
      <c r="Z367" s="2">
        <v>0</v>
      </c>
      <c r="AA367" s="2">
        <v>0</v>
      </c>
      <c r="AB367" s="2">
        <v>1</v>
      </c>
      <c r="AC367" s="2">
        <v>3</v>
      </c>
      <c r="AD367" s="2">
        <v>0</v>
      </c>
      <c r="AE367" s="2">
        <v>15</v>
      </c>
      <c r="AF367" s="2">
        <v>0</v>
      </c>
      <c r="AG367" s="2">
        <v>3</v>
      </c>
      <c r="AH367" s="2">
        <v>1</v>
      </c>
      <c r="AI367" s="2">
        <v>0</v>
      </c>
      <c r="AJ367" s="2">
        <v>3</v>
      </c>
      <c r="AK367" s="2">
        <v>1</v>
      </c>
      <c r="AL367" s="2">
        <v>0</v>
      </c>
      <c r="AM367" s="2">
        <v>5</v>
      </c>
      <c r="AN367" s="2">
        <v>0</v>
      </c>
      <c r="AO367" s="2">
        <v>1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1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</row>
    <row r="368" spans="1:76" x14ac:dyDescent="0.25">
      <c r="A368" s="2" t="s">
        <v>730</v>
      </c>
      <c r="B368" s="2">
        <v>5356240</v>
      </c>
      <c r="C368" s="2" t="s">
        <v>731</v>
      </c>
      <c r="D368" s="2">
        <v>314</v>
      </c>
      <c r="E368" s="3">
        <v>13</v>
      </c>
      <c r="F368" s="2">
        <v>301</v>
      </c>
      <c r="G368" s="2">
        <v>297</v>
      </c>
      <c r="H368" s="3">
        <v>293</v>
      </c>
      <c r="I368" s="2">
        <v>1</v>
      </c>
      <c r="J368" s="2">
        <v>3</v>
      </c>
      <c r="K368" s="2">
        <v>0</v>
      </c>
      <c r="L368" s="2">
        <v>0</v>
      </c>
      <c r="M368" s="2">
        <v>0</v>
      </c>
      <c r="N368" s="2">
        <v>4</v>
      </c>
      <c r="O368" s="2">
        <v>4</v>
      </c>
      <c r="P368" s="2">
        <v>0</v>
      </c>
      <c r="Q368" s="2">
        <v>1</v>
      </c>
      <c r="R368" s="2">
        <v>0</v>
      </c>
      <c r="S368" s="2">
        <v>0</v>
      </c>
      <c r="T368" s="2">
        <v>3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</row>
    <row r="369" spans="1:76" x14ac:dyDescent="0.25">
      <c r="A369" s="2" t="s">
        <v>732</v>
      </c>
      <c r="B369" s="2">
        <v>5356304</v>
      </c>
      <c r="C369" s="2" t="s">
        <v>733</v>
      </c>
      <c r="D369" s="2">
        <v>779</v>
      </c>
      <c r="E369" s="3">
        <v>13</v>
      </c>
      <c r="F369" s="2">
        <v>766</v>
      </c>
      <c r="G369" s="2">
        <v>741</v>
      </c>
      <c r="H369" s="3">
        <v>634</v>
      </c>
      <c r="I369" s="2">
        <v>5</v>
      </c>
      <c r="J369" s="2">
        <v>93</v>
      </c>
      <c r="K369" s="2">
        <v>6</v>
      </c>
      <c r="L369" s="2">
        <v>1</v>
      </c>
      <c r="M369" s="2">
        <v>2</v>
      </c>
      <c r="N369" s="2">
        <v>25</v>
      </c>
      <c r="O369" s="2">
        <v>20</v>
      </c>
      <c r="P369" s="2">
        <v>0</v>
      </c>
      <c r="Q369" s="2">
        <v>12</v>
      </c>
      <c r="R369" s="2">
        <v>4</v>
      </c>
      <c r="S369" s="2">
        <v>1</v>
      </c>
      <c r="T369" s="2">
        <v>1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</v>
      </c>
      <c r="AC369" s="2">
        <v>0</v>
      </c>
      <c r="AD369" s="2">
        <v>0</v>
      </c>
      <c r="AE369" s="2">
        <v>4</v>
      </c>
      <c r="AF369" s="2">
        <v>2</v>
      </c>
      <c r="AG369" s="2">
        <v>1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1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</row>
    <row r="370" spans="1:76" x14ac:dyDescent="0.25">
      <c r="A370" s="2" t="s">
        <v>734</v>
      </c>
      <c r="B370" s="2">
        <v>5356450</v>
      </c>
      <c r="C370" s="2" t="s">
        <v>735</v>
      </c>
      <c r="D370" s="2">
        <v>4838</v>
      </c>
      <c r="E370" s="3">
        <v>1421</v>
      </c>
      <c r="F370" s="2">
        <v>3417</v>
      </c>
      <c r="G370" s="2">
        <v>3376</v>
      </c>
      <c r="H370" s="3">
        <v>3298</v>
      </c>
      <c r="I370" s="2">
        <v>11</v>
      </c>
      <c r="J370" s="2">
        <v>27</v>
      </c>
      <c r="K370" s="2">
        <v>34</v>
      </c>
      <c r="L370" s="2">
        <v>4</v>
      </c>
      <c r="M370" s="2">
        <v>2</v>
      </c>
      <c r="N370" s="2">
        <v>41</v>
      </c>
      <c r="O370" s="2">
        <v>40</v>
      </c>
      <c r="P370" s="2">
        <v>7</v>
      </c>
      <c r="Q370" s="2">
        <v>16</v>
      </c>
      <c r="R370" s="2">
        <v>4</v>
      </c>
      <c r="S370" s="2">
        <v>1</v>
      </c>
      <c r="T370" s="2">
        <v>11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1</v>
      </c>
      <c r="BQ370" s="2">
        <v>1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</row>
    <row r="371" spans="1:76" x14ac:dyDescent="0.25">
      <c r="A371" s="2" t="s">
        <v>736</v>
      </c>
      <c r="B371" s="2">
        <v>5356625</v>
      </c>
      <c r="C371" s="2" t="s">
        <v>737</v>
      </c>
      <c r="D371" s="2">
        <v>24675</v>
      </c>
      <c r="E371" s="3">
        <v>953</v>
      </c>
      <c r="F371" s="2">
        <v>23722</v>
      </c>
      <c r="G371" s="2">
        <v>23005</v>
      </c>
      <c r="H371" s="3">
        <v>20070</v>
      </c>
      <c r="I371" s="2">
        <v>581</v>
      </c>
      <c r="J371" s="2">
        <v>147</v>
      </c>
      <c r="K371" s="2">
        <v>2083</v>
      </c>
      <c r="L371" s="2">
        <v>91</v>
      </c>
      <c r="M371" s="2">
        <v>33</v>
      </c>
      <c r="N371" s="2">
        <v>717</v>
      </c>
      <c r="O371" s="2">
        <v>655</v>
      </c>
      <c r="P371" s="2">
        <v>62</v>
      </c>
      <c r="Q371" s="2">
        <v>128</v>
      </c>
      <c r="R371" s="2">
        <v>263</v>
      </c>
      <c r="S371" s="2">
        <v>36</v>
      </c>
      <c r="T371" s="2">
        <v>70</v>
      </c>
      <c r="U371" s="2">
        <v>8</v>
      </c>
      <c r="V371" s="2">
        <v>14</v>
      </c>
      <c r="W371" s="2">
        <v>3</v>
      </c>
      <c r="X371" s="2">
        <v>10</v>
      </c>
      <c r="Y371" s="2">
        <v>1</v>
      </c>
      <c r="Z371" s="2">
        <v>3</v>
      </c>
      <c r="AA371" s="2">
        <v>1</v>
      </c>
      <c r="AB371" s="2">
        <v>26</v>
      </c>
      <c r="AC371" s="2">
        <v>29</v>
      </c>
      <c r="AD371" s="2">
        <v>1</v>
      </c>
      <c r="AE371" s="2">
        <v>59</v>
      </c>
      <c r="AF371" s="2">
        <v>20</v>
      </c>
      <c r="AG371" s="2">
        <v>6</v>
      </c>
      <c r="AH371" s="2">
        <v>1</v>
      </c>
      <c r="AI371" s="2">
        <v>11</v>
      </c>
      <c r="AJ371" s="2">
        <v>5</v>
      </c>
      <c r="AK371" s="2">
        <v>0</v>
      </c>
      <c r="AL371" s="2">
        <v>1</v>
      </c>
      <c r="AM371" s="2">
        <v>11</v>
      </c>
      <c r="AN371" s="2">
        <v>3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1</v>
      </c>
      <c r="AZ371" s="2">
        <v>3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</row>
    <row r="372" spans="1:76" x14ac:dyDescent="0.25">
      <c r="A372" s="2" t="s">
        <v>738</v>
      </c>
      <c r="B372" s="2">
        <v>5356695</v>
      </c>
      <c r="C372" s="2" t="s">
        <v>739</v>
      </c>
      <c r="D372" s="2">
        <v>33011</v>
      </c>
      <c r="E372" s="3">
        <v>1542</v>
      </c>
      <c r="F372" s="2">
        <v>31469</v>
      </c>
      <c r="G372" s="2">
        <v>30362</v>
      </c>
      <c r="H372" s="3">
        <v>28337</v>
      </c>
      <c r="I372" s="2">
        <v>473</v>
      </c>
      <c r="J372" s="2">
        <v>310</v>
      </c>
      <c r="K372" s="2">
        <v>1064</v>
      </c>
      <c r="L372" s="2">
        <v>106</v>
      </c>
      <c r="M372" s="2">
        <v>72</v>
      </c>
      <c r="N372" s="2">
        <v>1107</v>
      </c>
      <c r="O372" s="2">
        <v>1021</v>
      </c>
      <c r="P372" s="2">
        <v>164</v>
      </c>
      <c r="Q372" s="2">
        <v>269</v>
      </c>
      <c r="R372" s="2">
        <v>366</v>
      </c>
      <c r="S372" s="2">
        <v>54</v>
      </c>
      <c r="T372" s="2">
        <v>56</v>
      </c>
      <c r="U372" s="2">
        <v>7</v>
      </c>
      <c r="V372" s="2">
        <v>14</v>
      </c>
      <c r="W372" s="2">
        <v>0</v>
      </c>
      <c r="X372" s="2">
        <v>5</v>
      </c>
      <c r="Y372" s="2">
        <v>12</v>
      </c>
      <c r="Z372" s="2">
        <v>1</v>
      </c>
      <c r="AA372" s="2">
        <v>5</v>
      </c>
      <c r="AB372" s="2">
        <v>37</v>
      </c>
      <c r="AC372" s="2">
        <v>31</v>
      </c>
      <c r="AD372" s="2">
        <v>0</v>
      </c>
      <c r="AE372" s="2">
        <v>75</v>
      </c>
      <c r="AF372" s="2">
        <v>14</v>
      </c>
      <c r="AG372" s="2">
        <v>7</v>
      </c>
      <c r="AH372" s="2">
        <v>0</v>
      </c>
      <c r="AI372" s="2">
        <v>16</v>
      </c>
      <c r="AJ372" s="2">
        <v>3</v>
      </c>
      <c r="AK372" s="2">
        <v>2</v>
      </c>
      <c r="AL372" s="2">
        <v>1</v>
      </c>
      <c r="AM372" s="2">
        <v>20</v>
      </c>
      <c r="AN372" s="2">
        <v>11</v>
      </c>
      <c r="AO372" s="2">
        <v>0</v>
      </c>
      <c r="AP372" s="2">
        <v>1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4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3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7</v>
      </c>
      <c r="BQ372" s="2">
        <v>7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</row>
    <row r="373" spans="1:76" x14ac:dyDescent="0.25">
      <c r="A373" s="2" t="s">
        <v>740</v>
      </c>
      <c r="B373" s="2">
        <v>5356975</v>
      </c>
      <c r="C373" s="2" t="s">
        <v>741</v>
      </c>
      <c r="D373" s="2">
        <v>591</v>
      </c>
      <c r="E373" s="3">
        <v>8</v>
      </c>
      <c r="F373" s="2">
        <v>583</v>
      </c>
      <c r="G373" s="2">
        <v>532</v>
      </c>
      <c r="H373" s="3">
        <v>497</v>
      </c>
      <c r="I373" s="2">
        <v>7</v>
      </c>
      <c r="J373" s="2">
        <v>20</v>
      </c>
      <c r="K373" s="2">
        <v>2</v>
      </c>
      <c r="L373" s="2">
        <v>1</v>
      </c>
      <c r="M373" s="2">
        <v>5</v>
      </c>
      <c r="N373" s="2">
        <v>51</v>
      </c>
      <c r="O373" s="2">
        <v>51</v>
      </c>
      <c r="P373" s="2">
        <v>0</v>
      </c>
      <c r="Q373" s="2">
        <v>7</v>
      </c>
      <c r="R373" s="2">
        <v>2</v>
      </c>
      <c r="S373" s="2">
        <v>0</v>
      </c>
      <c r="T373" s="2">
        <v>42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</row>
    <row r="374" spans="1:76" x14ac:dyDescent="0.25">
      <c r="A374" s="2" t="s">
        <v>742</v>
      </c>
      <c r="B374" s="2">
        <v>5357115</v>
      </c>
      <c r="C374" s="2" t="s">
        <v>743</v>
      </c>
      <c r="D374" s="2">
        <v>5044</v>
      </c>
      <c r="E374" s="3">
        <v>3264</v>
      </c>
      <c r="F374" s="2">
        <v>1780</v>
      </c>
      <c r="G374" s="2">
        <v>1746</v>
      </c>
      <c r="H374" s="3">
        <v>1687</v>
      </c>
      <c r="I374" s="2">
        <v>5</v>
      </c>
      <c r="J374" s="2">
        <v>28</v>
      </c>
      <c r="K374" s="2">
        <v>25</v>
      </c>
      <c r="L374" s="2">
        <v>0</v>
      </c>
      <c r="M374" s="2">
        <v>1</v>
      </c>
      <c r="N374" s="2">
        <v>34</v>
      </c>
      <c r="O374" s="2">
        <v>34</v>
      </c>
      <c r="P374" s="2">
        <v>2</v>
      </c>
      <c r="Q374" s="2">
        <v>15</v>
      </c>
      <c r="R374" s="2">
        <v>6</v>
      </c>
      <c r="S374" s="2">
        <v>1</v>
      </c>
      <c r="T374" s="2">
        <v>9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</row>
    <row r="375" spans="1:76" x14ac:dyDescent="0.25">
      <c r="A375" s="2" t="s">
        <v>744</v>
      </c>
      <c r="B375" s="2">
        <v>5357220</v>
      </c>
      <c r="C375" s="2" t="s">
        <v>745</v>
      </c>
      <c r="D375" s="2">
        <v>1492</v>
      </c>
      <c r="E375" s="3">
        <v>58</v>
      </c>
      <c r="F375" s="2">
        <v>1434</v>
      </c>
      <c r="G375" s="2">
        <v>1392</v>
      </c>
      <c r="H375" s="3">
        <v>1346</v>
      </c>
      <c r="I375" s="2">
        <v>8</v>
      </c>
      <c r="J375" s="2">
        <v>26</v>
      </c>
      <c r="K375" s="2">
        <v>11</v>
      </c>
      <c r="L375" s="2">
        <v>1</v>
      </c>
      <c r="M375" s="2">
        <v>0</v>
      </c>
      <c r="N375" s="2">
        <v>42</v>
      </c>
      <c r="O375" s="2">
        <v>36</v>
      </c>
      <c r="P375" s="2">
        <v>2</v>
      </c>
      <c r="Q375" s="2">
        <v>24</v>
      </c>
      <c r="R375" s="2">
        <v>8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6</v>
      </c>
      <c r="AF375" s="2">
        <v>0</v>
      </c>
      <c r="AG375" s="2">
        <v>0</v>
      </c>
      <c r="AH375" s="2">
        <v>0</v>
      </c>
      <c r="AI375" s="2">
        <v>0</v>
      </c>
      <c r="AJ375" s="2">
        <v>6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</row>
    <row r="376" spans="1:76" x14ac:dyDescent="0.25">
      <c r="A376" s="2" t="s">
        <v>746</v>
      </c>
      <c r="B376" s="2">
        <v>5357395</v>
      </c>
      <c r="C376" s="2" t="s">
        <v>747</v>
      </c>
      <c r="D376" s="2">
        <v>816</v>
      </c>
      <c r="E376" s="3">
        <v>10</v>
      </c>
      <c r="F376" s="2">
        <v>806</v>
      </c>
      <c r="G376" s="2">
        <v>791</v>
      </c>
      <c r="H376" s="3">
        <v>779</v>
      </c>
      <c r="I376" s="2">
        <v>1</v>
      </c>
      <c r="J376" s="2">
        <v>10</v>
      </c>
      <c r="K376" s="2">
        <v>1</v>
      </c>
      <c r="L376" s="2">
        <v>0</v>
      </c>
      <c r="M376" s="2">
        <v>0</v>
      </c>
      <c r="N376" s="2">
        <v>15</v>
      </c>
      <c r="O376" s="2">
        <v>14</v>
      </c>
      <c r="P376" s="2">
        <v>1</v>
      </c>
      <c r="Q376" s="2">
        <v>7</v>
      </c>
      <c r="R376" s="2">
        <v>5</v>
      </c>
      <c r="S376" s="2">
        <v>0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0</v>
      </c>
      <c r="AG376" s="2">
        <v>0</v>
      </c>
      <c r="AH376" s="2">
        <v>0</v>
      </c>
      <c r="AI376" s="2">
        <v>0</v>
      </c>
      <c r="AJ376" s="2">
        <v>1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</row>
    <row r="377" spans="1:76" x14ac:dyDescent="0.25">
      <c r="A377" s="2" t="s">
        <v>748</v>
      </c>
      <c r="B377" s="2">
        <v>5357430</v>
      </c>
      <c r="C377" s="2" t="s">
        <v>749</v>
      </c>
      <c r="D377" s="2">
        <v>2975</v>
      </c>
      <c r="E377" s="3">
        <v>273</v>
      </c>
      <c r="F377" s="2">
        <v>2702</v>
      </c>
      <c r="G377" s="2">
        <v>2630</v>
      </c>
      <c r="H377" s="3">
        <v>2337</v>
      </c>
      <c r="I377" s="2">
        <v>7</v>
      </c>
      <c r="J377" s="2">
        <v>71</v>
      </c>
      <c r="K377" s="2">
        <v>209</v>
      </c>
      <c r="L377" s="2">
        <v>5</v>
      </c>
      <c r="M377" s="2">
        <v>1</v>
      </c>
      <c r="N377" s="2">
        <v>72</v>
      </c>
      <c r="O377" s="2">
        <v>65</v>
      </c>
      <c r="P377" s="2">
        <v>9</v>
      </c>
      <c r="Q377" s="2">
        <v>31</v>
      </c>
      <c r="R377" s="2">
        <v>12</v>
      </c>
      <c r="S377" s="2">
        <v>1</v>
      </c>
      <c r="T377" s="2">
        <v>2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8</v>
      </c>
      <c r="AC377" s="2">
        <v>1</v>
      </c>
      <c r="AD377" s="2">
        <v>0</v>
      </c>
      <c r="AE377" s="2">
        <v>7</v>
      </c>
      <c r="AF377" s="2">
        <v>0</v>
      </c>
      <c r="AG377" s="2">
        <v>0</v>
      </c>
      <c r="AH377" s="2">
        <v>2</v>
      </c>
      <c r="AI377" s="2">
        <v>2</v>
      </c>
      <c r="AJ377" s="2">
        <v>0</v>
      </c>
      <c r="AK377" s="2">
        <v>0</v>
      </c>
      <c r="AL377" s="2">
        <v>0</v>
      </c>
      <c r="AM377" s="2">
        <v>3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</row>
    <row r="378" spans="1:76" x14ac:dyDescent="0.25">
      <c r="A378" s="2" t="s">
        <v>750</v>
      </c>
      <c r="B378" s="2">
        <v>5357465</v>
      </c>
      <c r="C378" s="2" t="s">
        <v>751</v>
      </c>
      <c r="D378" s="2">
        <v>608</v>
      </c>
      <c r="E378" s="3">
        <v>8</v>
      </c>
      <c r="F378" s="2">
        <v>600</v>
      </c>
      <c r="G378" s="2">
        <v>584</v>
      </c>
      <c r="H378" s="3">
        <v>565</v>
      </c>
      <c r="I378" s="2">
        <v>1</v>
      </c>
      <c r="J378" s="2">
        <v>14</v>
      </c>
      <c r="K378" s="2">
        <v>0</v>
      </c>
      <c r="L378" s="2">
        <v>4</v>
      </c>
      <c r="M378" s="2">
        <v>0</v>
      </c>
      <c r="N378" s="2">
        <v>16</v>
      </c>
      <c r="O378" s="2">
        <v>15</v>
      </c>
      <c r="P378" s="2">
        <v>3</v>
      </c>
      <c r="Q378" s="2">
        <v>12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>
        <v>0</v>
      </c>
      <c r="AG378" s="2">
        <v>0</v>
      </c>
      <c r="AH378" s="2">
        <v>0</v>
      </c>
      <c r="AI378" s="2">
        <v>0</v>
      </c>
      <c r="AJ378" s="2">
        <v>1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</row>
    <row r="379" spans="1:76" x14ac:dyDescent="0.25">
      <c r="A379" s="2" t="s">
        <v>752</v>
      </c>
      <c r="B379" s="2">
        <v>5357535</v>
      </c>
      <c r="C379" s="2" t="s">
        <v>753</v>
      </c>
      <c r="D379" s="2">
        <v>45256</v>
      </c>
      <c r="E379" s="3">
        <v>2538</v>
      </c>
      <c r="F379" s="2">
        <v>42718</v>
      </c>
      <c r="G379" s="2">
        <v>41520</v>
      </c>
      <c r="H379" s="3">
        <v>34593</v>
      </c>
      <c r="I379" s="2">
        <v>659</v>
      </c>
      <c r="J379" s="2">
        <v>176</v>
      </c>
      <c r="K379" s="2">
        <v>5874</v>
      </c>
      <c r="L379" s="2">
        <v>73</v>
      </c>
      <c r="M379" s="2">
        <v>145</v>
      </c>
      <c r="N379" s="2">
        <v>1198</v>
      </c>
      <c r="O379" s="2">
        <v>1111</v>
      </c>
      <c r="P379" s="2">
        <v>146</v>
      </c>
      <c r="Q379" s="2">
        <v>164</v>
      </c>
      <c r="R379" s="2">
        <v>446</v>
      </c>
      <c r="S379" s="2">
        <v>28</v>
      </c>
      <c r="T379" s="2">
        <v>118</v>
      </c>
      <c r="U379" s="2">
        <v>15</v>
      </c>
      <c r="V379" s="2">
        <v>26</v>
      </c>
      <c r="W379" s="2">
        <v>4</v>
      </c>
      <c r="X379" s="2">
        <v>18</v>
      </c>
      <c r="Y379" s="2">
        <v>25</v>
      </c>
      <c r="Z379" s="2">
        <v>2</v>
      </c>
      <c r="AA379" s="2">
        <v>3</v>
      </c>
      <c r="AB379" s="2">
        <v>45</v>
      </c>
      <c r="AC379" s="2">
        <v>71</v>
      </c>
      <c r="AD379" s="2">
        <v>0</v>
      </c>
      <c r="AE379" s="2">
        <v>75</v>
      </c>
      <c r="AF379" s="2">
        <v>18</v>
      </c>
      <c r="AG379" s="2">
        <v>3</v>
      </c>
      <c r="AH379" s="2">
        <v>0</v>
      </c>
      <c r="AI379" s="2">
        <v>10</v>
      </c>
      <c r="AJ379" s="2">
        <v>8</v>
      </c>
      <c r="AK379" s="2">
        <v>1</v>
      </c>
      <c r="AL379" s="2">
        <v>4</v>
      </c>
      <c r="AM379" s="2">
        <v>22</v>
      </c>
      <c r="AN379" s="2">
        <v>4</v>
      </c>
      <c r="AO379" s="2">
        <v>1</v>
      </c>
      <c r="AP379" s="2">
        <v>1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1</v>
      </c>
      <c r="AW379" s="2">
        <v>0</v>
      </c>
      <c r="AX379" s="2">
        <v>0</v>
      </c>
      <c r="AY379" s="2">
        <v>0</v>
      </c>
      <c r="AZ379" s="2">
        <v>10</v>
      </c>
      <c r="BA379" s="2">
        <v>5</v>
      </c>
      <c r="BB379" s="2">
        <v>0</v>
      </c>
      <c r="BC379" s="2">
        <v>1</v>
      </c>
      <c r="BD379" s="2">
        <v>1</v>
      </c>
      <c r="BE379" s="2">
        <v>0</v>
      </c>
      <c r="BF379" s="2">
        <v>0</v>
      </c>
      <c r="BG379" s="2">
        <v>2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1</v>
      </c>
      <c r="BP379" s="2">
        <v>2</v>
      </c>
      <c r="BQ379" s="2">
        <v>2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</row>
    <row r="380" spans="1:76" x14ac:dyDescent="0.25">
      <c r="A380" s="2" t="s">
        <v>754</v>
      </c>
      <c r="B380" s="2">
        <v>5357745</v>
      </c>
      <c r="C380" s="2" t="s">
        <v>755</v>
      </c>
      <c r="D380" s="2">
        <v>50052</v>
      </c>
      <c r="E380" s="3">
        <v>3818</v>
      </c>
      <c r="F380" s="2">
        <v>46234</v>
      </c>
      <c r="G380" s="2">
        <v>44285</v>
      </c>
      <c r="H380" s="3">
        <v>32759</v>
      </c>
      <c r="I380" s="2">
        <v>4142</v>
      </c>
      <c r="J380" s="2">
        <v>335</v>
      </c>
      <c r="K380" s="2">
        <v>6658</v>
      </c>
      <c r="L380" s="2">
        <v>238</v>
      </c>
      <c r="M380" s="2">
        <v>153</v>
      </c>
      <c r="N380" s="2">
        <v>1949</v>
      </c>
      <c r="O380" s="2">
        <v>1783</v>
      </c>
      <c r="P380" s="2">
        <v>365</v>
      </c>
      <c r="Q380" s="2">
        <v>308</v>
      </c>
      <c r="R380" s="2">
        <v>420</v>
      </c>
      <c r="S380" s="2">
        <v>38</v>
      </c>
      <c r="T380" s="2">
        <v>206</v>
      </c>
      <c r="U380" s="2">
        <v>60</v>
      </c>
      <c r="V380" s="2">
        <v>63</v>
      </c>
      <c r="W380" s="2">
        <v>9</v>
      </c>
      <c r="X380" s="2">
        <v>105</v>
      </c>
      <c r="Y380" s="2">
        <v>23</v>
      </c>
      <c r="Z380" s="2">
        <v>3</v>
      </c>
      <c r="AA380" s="2">
        <v>5</v>
      </c>
      <c r="AB380" s="2">
        <v>94</v>
      </c>
      <c r="AC380" s="2">
        <v>82</v>
      </c>
      <c r="AD380" s="2">
        <v>2</v>
      </c>
      <c r="AE380" s="2">
        <v>157</v>
      </c>
      <c r="AF380" s="2">
        <v>53</v>
      </c>
      <c r="AG380" s="2">
        <v>18</v>
      </c>
      <c r="AH380" s="2">
        <v>2</v>
      </c>
      <c r="AI380" s="2">
        <v>13</v>
      </c>
      <c r="AJ380" s="2">
        <v>16</v>
      </c>
      <c r="AK380" s="2">
        <v>6</v>
      </c>
      <c r="AL380" s="2">
        <v>2</v>
      </c>
      <c r="AM380" s="2">
        <v>26</v>
      </c>
      <c r="AN380" s="2">
        <v>11</v>
      </c>
      <c r="AO380" s="2">
        <v>1</v>
      </c>
      <c r="AP380" s="2">
        <v>1</v>
      </c>
      <c r="AQ380" s="2">
        <v>0</v>
      </c>
      <c r="AR380" s="2">
        <v>2</v>
      </c>
      <c r="AS380" s="2">
        <v>2</v>
      </c>
      <c r="AT380" s="2">
        <v>1</v>
      </c>
      <c r="AU380" s="2">
        <v>0</v>
      </c>
      <c r="AV380" s="2">
        <v>3</v>
      </c>
      <c r="AW380" s="2">
        <v>0</v>
      </c>
      <c r="AX380" s="2">
        <v>0</v>
      </c>
      <c r="AY380" s="2">
        <v>0</v>
      </c>
      <c r="AZ380" s="2">
        <v>8</v>
      </c>
      <c r="BA380" s="2">
        <v>1</v>
      </c>
      <c r="BB380" s="2">
        <v>0</v>
      </c>
      <c r="BC380" s="2">
        <v>2</v>
      </c>
      <c r="BD380" s="2">
        <v>2</v>
      </c>
      <c r="BE380" s="2">
        <v>0</v>
      </c>
      <c r="BF380" s="2">
        <v>0</v>
      </c>
      <c r="BG380" s="2">
        <v>3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1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</row>
    <row r="381" spans="1:76" x14ac:dyDescent="0.25">
      <c r="A381" s="2" t="s">
        <v>756</v>
      </c>
      <c r="B381" s="2">
        <v>5357850</v>
      </c>
      <c r="C381" s="2" t="s">
        <v>757</v>
      </c>
      <c r="D381" s="2">
        <v>954</v>
      </c>
      <c r="E381" s="3">
        <v>19</v>
      </c>
      <c r="F381" s="2">
        <v>935</v>
      </c>
      <c r="G381" s="2">
        <v>912</v>
      </c>
      <c r="H381" s="3">
        <v>877</v>
      </c>
      <c r="I381" s="2">
        <v>8</v>
      </c>
      <c r="J381" s="2">
        <v>25</v>
      </c>
      <c r="K381" s="2">
        <v>1</v>
      </c>
      <c r="L381" s="2">
        <v>1</v>
      </c>
      <c r="M381" s="2">
        <v>0</v>
      </c>
      <c r="N381" s="2">
        <v>23</v>
      </c>
      <c r="O381" s="2">
        <v>23</v>
      </c>
      <c r="P381" s="2">
        <v>1</v>
      </c>
      <c r="Q381" s="2">
        <v>15</v>
      </c>
      <c r="R381" s="2">
        <v>4</v>
      </c>
      <c r="S381" s="2">
        <v>1</v>
      </c>
      <c r="T381" s="2">
        <v>2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</row>
    <row r="382" spans="1:76" x14ac:dyDescent="0.25">
      <c r="A382" s="2" t="s">
        <v>758</v>
      </c>
      <c r="B382" s="2">
        <v>5358235</v>
      </c>
      <c r="C382" s="2" t="s">
        <v>759</v>
      </c>
      <c r="D382" s="2">
        <v>38708</v>
      </c>
      <c r="E382" s="3">
        <v>1826</v>
      </c>
      <c r="F382" s="2">
        <v>36882</v>
      </c>
      <c r="G382" s="2">
        <v>36183</v>
      </c>
      <c r="H382" s="3">
        <v>33746</v>
      </c>
      <c r="I382" s="2">
        <v>505</v>
      </c>
      <c r="J382" s="2">
        <v>273</v>
      </c>
      <c r="K382" s="2">
        <v>1561</v>
      </c>
      <c r="L382" s="2">
        <v>35</v>
      </c>
      <c r="M382" s="2">
        <v>63</v>
      </c>
      <c r="N382" s="2">
        <v>699</v>
      </c>
      <c r="O382" s="2">
        <v>653</v>
      </c>
      <c r="P382" s="2">
        <v>112</v>
      </c>
      <c r="Q382" s="2">
        <v>206</v>
      </c>
      <c r="R382" s="2">
        <v>162</v>
      </c>
      <c r="S382" s="2">
        <v>14</v>
      </c>
      <c r="T382" s="2">
        <v>98</v>
      </c>
      <c r="U382" s="2">
        <v>6</v>
      </c>
      <c r="V382" s="2">
        <v>6</v>
      </c>
      <c r="W382" s="2">
        <v>0</v>
      </c>
      <c r="X382" s="2">
        <v>4</v>
      </c>
      <c r="Y382" s="2">
        <v>2</v>
      </c>
      <c r="Z382" s="2">
        <v>4</v>
      </c>
      <c r="AA382" s="2">
        <v>6</v>
      </c>
      <c r="AB382" s="2">
        <v>10</v>
      </c>
      <c r="AC382" s="2">
        <v>20</v>
      </c>
      <c r="AD382" s="2">
        <v>3</v>
      </c>
      <c r="AE382" s="2">
        <v>41</v>
      </c>
      <c r="AF382" s="2">
        <v>14</v>
      </c>
      <c r="AG382" s="2">
        <v>1</v>
      </c>
      <c r="AH382" s="2">
        <v>1</v>
      </c>
      <c r="AI382" s="2">
        <v>2</v>
      </c>
      <c r="AJ382" s="2">
        <v>2</v>
      </c>
      <c r="AK382" s="2">
        <v>1</v>
      </c>
      <c r="AL382" s="2">
        <v>2</v>
      </c>
      <c r="AM382" s="2">
        <v>15</v>
      </c>
      <c r="AN382" s="2">
        <v>0</v>
      </c>
      <c r="AO382" s="2">
        <v>1</v>
      </c>
      <c r="AP382" s="2">
        <v>0</v>
      </c>
      <c r="AQ382" s="2">
        <v>0</v>
      </c>
      <c r="AR382" s="2">
        <v>1</v>
      </c>
      <c r="AS382" s="2">
        <v>0</v>
      </c>
      <c r="AT382" s="2">
        <v>0</v>
      </c>
      <c r="AU382" s="2">
        <v>0</v>
      </c>
      <c r="AV382" s="2">
        <v>1</v>
      </c>
      <c r="AW382" s="2">
        <v>0</v>
      </c>
      <c r="AX382" s="2">
        <v>0</v>
      </c>
      <c r="AY382" s="2">
        <v>0</v>
      </c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2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2</v>
      </c>
      <c r="BQ382" s="2">
        <v>2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</row>
    <row r="383" spans="1:76" x14ac:dyDescent="0.25">
      <c r="A383" s="2" t="s">
        <v>760</v>
      </c>
      <c r="B383" s="2">
        <v>5358410</v>
      </c>
      <c r="C383" s="2" t="s">
        <v>761</v>
      </c>
      <c r="D383" s="2">
        <v>2147</v>
      </c>
      <c r="E383" s="3">
        <v>38</v>
      </c>
      <c r="F383" s="2">
        <v>2109</v>
      </c>
      <c r="G383" s="2">
        <v>2065</v>
      </c>
      <c r="H383" s="3">
        <v>2022</v>
      </c>
      <c r="I383" s="2">
        <v>6</v>
      </c>
      <c r="J383" s="2">
        <v>21</v>
      </c>
      <c r="K383" s="2">
        <v>14</v>
      </c>
      <c r="L383" s="2">
        <v>1</v>
      </c>
      <c r="M383" s="2">
        <v>1</v>
      </c>
      <c r="N383" s="2">
        <v>44</v>
      </c>
      <c r="O383" s="2">
        <v>37</v>
      </c>
      <c r="P383" s="2">
        <v>4</v>
      </c>
      <c r="Q383" s="2">
        <v>23</v>
      </c>
      <c r="R383" s="2">
        <v>9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7</v>
      </c>
      <c r="AF383" s="2">
        <v>6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1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</row>
    <row r="384" spans="1:76" x14ac:dyDescent="0.25">
      <c r="A384" s="2" t="s">
        <v>762</v>
      </c>
      <c r="B384" s="2">
        <v>5358725</v>
      </c>
      <c r="C384" s="2" t="s">
        <v>763</v>
      </c>
      <c r="D384" s="2">
        <v>1736</v>
      </c>
      <c r="E384" s="3">
        <v>41</v>
      </c>
      <c r="F384" s="2">
        <v>1695</v>
      </c>
      <c r="G384" s="2">
        <v>1665</v>
      </c>
      <c r="H384" s="3">
        <v>1638</v>
      </c>
      <c r="I384" s="2">
        <v>6</v>
      </c>
      <c r="J384" s="2">
        <v>10</v>
      </c>
      <c r="K384" s="2">
        <v>10</v>
      </c>
      <c r="L384" s="2">
        <v>0</v>
      </c>
      <c r="M384" s="2">
        <v>1</v>
      </c>
      <c r="N384" s="2">
        <v>30</v>
      </c>
      <c r="O384" s="2">
        <v>29</v>
      </c>
      <c r="P384" s="2">
        <v>1</v>
      </c>
      <c r="Q384" s="2">
        <v>10</v>
      </c>
      <c r="R384" s="2">
        <v>2</v>
      </c>
      <c r="S384" s="2">
        <v>0</v>
      </c>
      <c r="T384" s="2">
        <v>16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1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</row>
    <row r="385" spans="1:76" x14ac:dyDescent="0.25">
      <c r="A385" s="2" t="s">
        <v>764</v>
      </c>
      <c r="B385" s="2">
        <v>5358742</v>
      </c>
      <c r="C385" s="2" t="s">
        <v>765</v>
      </c>
      <c r="D385" s="2">
        <v>2230</v>
      </c>
      <c r="E385" s="3">
        <v>58</v>
      </c>
      <c r="F385" s="2">
        <v>2172</v>
      </c>
      <c r="G385" s="2">
        <v>2140</v>
      </c>
      <c r="H385" s="3">
        <v>2080</v>
      </c>
      <c r="I385" s="2">
        <v>6</v>
      </c>
      <c r="J385" s="2">
        <v>12</v>
      </c>
      <c r="K385" s="2">
        <v>37</v>
      </c>
      <c r="L385" s="2">
        <v>4</v>
      </c>
      <c r="M385" s="2">
        <v>1</v>
      </c>
      <c r="N385" s="2">
        <v>32</v>
      </c>
      <c r="O385" s="2">
        <v>31</v>
      </c>
      <c r="P385" s="2">
        <v>10</v>
      </c>
      <c r="Q385" s="2">
        <v>12</v>
      </c>
      <c r="R385" s="2">
        <v>9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1</v>
      </c>
      <c r="AF385" s="2">
        <v>0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</row>
    <row r="386" spans="1:76" x14ac:dyDescent="0.25">
      <c r="A386" s="2" t="s">
        <v>766</v>
      </c>
      <c r="B386" s="2">
        <v>5358777</v>
      </c>
      <c r="C386" s="2" t="s">
        <v>767</v>
      </c>
      <c r="D386" s="2">
        <v>450</v>
      </c>
      <c r="E386" s="3">
        <v>14</v>
      </c>
      <c r="F386" s="2">
        <v>436</v>
      </c>
      <c r="G386" s="2">
        <v>426</v>
      </c>
      <c r="H386" s="3">
        <v>400</v>
      </c>
      <c r="I386" s="2">
        <v>2</v>
      </c>
      <c r="J386" s="2">
        <v>9</v>
      </c>
      <c r="K386" s="2">
        <v>15</v>
      </c>
      <c r="L386" s="2">
        <v>0</v>
      </c>
      <c r="M386" s="2">
        <v>0</v>
      </c>
      <c r="N386" s="2">
        <v>10</v>
      </c>
      <c r="O386" s="2">
        <v>10</v>
      </c>
      <c r="P386" s="2">
        <v>0</v>
      </c>
      <c r="Q386" s="2">
        <v>0</v>
      </c>
      <c r="R386" s="2">
        <v>9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</row>
    <row r="387" spans="1:76" x14ac:dyDescent="0.25">
      <c r="A387" s="2" t="s">
        <v>768</v>
      </c>
      <c r="B387" s="2">
        <v>5358795</v>
      </c>
      <c r="C387" s="2" t="s">
        <v>769</v>
      </c>
      <c r="D387" s="2">
        <v>348</v>
      </c>
      <c r="E387" s="3">
        <v>10</v>
      </c>
      <c r="F387" s="2">
        <v>338</v>
      </c>
      <c r="G387" s="2">
        <v>330</v>
      </c>
      <c r="H387" s="3">
        <v>310</v>
      </c>
      <c r="I387" s="2">
        <v>1</v>
      </c>
      <c r="J387" s="2">
        <v>18</v>
      </c>
      <c r="K387" s="2">
        <v>1</v>
      </c>
      <c r="L387" s="2">
        <v>0</v>
      </c>
      <c r="M387" s="2">
        <v>0</v>
      </c>
      <c r="N387" s="2">
        <v>8</v>
      </c>
      <c r="O387" s="2">
        <v>8</v>
      </c>
      <c r="P387" s="2">
        <v>0</v>
      </c>
      <c r="Q387" s="2">
        <v>2</v>
      </c>
      <c r="R387" s="2">
        <v>4</v>
      </c>
      <c r="S387" s="2">
        <v>1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</row>
    <row r="388" spans="1:76" x14ac:dyDescent="0.25">
      <c r="A388" s="2" t="s">
        <v>770</v>
      </c>
      <c r="B388" s="2">
        <v>5358878</v>
      </c>
      <c r="C388" s="2" t="s">
        <v>771</v>
      </c>
      <c r="D388" s="2">
        <v>11188</v>
      </c>
      <c r="E388" s="3">
        <v>1755</v>
      </c>
      <c r="F388" s="2">
        <v>9433</v>
      </c>
      <c r="G388" s="2">
        <v>8887</v>
      </c>
      <c r="H388" s="3">
        <v>6293</v>
      </c>
      <c r="I388" s="2">
        <v>904</v>
      </c>
      <c r="J388" s="2">
        <v>139</v>
      </c>
      <c r="K388" s="2">
        <v>1331</v>
      </c>
      <c r="L388" s="2">
        <v>187</v>
      </c>
      <c r="M388" s="2">
        <v>33</v>
      </c>
      <c r="N388" s="2">
        <v>546</v>
      </c>
      <c r="O388" s="2">
        <v>487</v>
      </c>
      <c r="P388" s="2">
        <v>79</v>
      </c>
      <c r="Q388" s="2">
        <v>79</v>
      </c>
      <c r="R388" s="2">
        <v>66</v>
      </c>
      <c r="S388" s="2">
        <v>16</v>
      </c>
      <c r="T388" s="2">
        <v>58</v>
      </c>
      <c r="U388" s="2">
        <v>19</v>
      </c>
      <c r="V388" s="2">
        <v>14</v>
      </c>
      <c r="W388" s="2">
        <v>6</v>
      </c>
      <c r="X388" s="2">
        <v>50</v>
      </c>
      <c r="Y388" s="2">
        <v>7</v>
      </c>
      <c r="Z388" s="2">
        <v>3</v>
      </c>
      <c r="AA388" s="2">
        <v>1</v>
      </c>
      <c r="AB388" s="2">
        <v>26</v>
      </c>
      <c r="AC388" s="2">
        <v>43</v>
      </c>
      <c r="AD388" s="2">
        <v>20</v>
      </c>
      <c r="AE388" s="2">
        <v>52</v>
      </c>
      <c r="AF388" s="2">
        <v>17</v>
      </c>
      <c r="AG388" s="2">
        <v>5</v>
      </c>
      <c r="AH388" s="2">
        <v>2</v>
      </c>
      <c r="AI388" s="2">
        <v>6</v>
      </c>
      <c r="AJ388" s="2">
        <v>5</v>
      </c>
      <c r="AK388" s="2">
        <v>6</v>
      </c>
      <c r="AL388" s="2">
        <v>1</v>
      </c>
      <c r="AM388" s="2">
        <v>7</v>
      </c>
      <c r="AN388" s="2">
        <v>1</v>
      </c>
      <c r="AO388" s="2">
        <v>0</v>
      </c>
      <c r="AP388" s="2">
        <v>0</v>
      </c>
      <c r="AQ388" s="2">
        <v>0</v>
      </c>
      <c r="AR388" s="2">
        <v>1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1</v>
      </c>
      <c r="AZ388" s="2">
        <v>5</v>
      </c>
      <c r="BA388" s="2">
        <v>2</v>
      </c>
      <c r="BB388" s="2">
        <v>0</v>
      </c>
      <c r="BC388" s="2">
        <v>0</v>
      </c>
      <c r="BD388" s="2">
        <v>1</v>
      </c>
      <c r="BE388" s="2">
        <v>0</v>
      </c>
      <c r="BF388" s="2">
        <v>0</v>
      </c>
      <c r="BG388" s="2">
        <v>1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2</v>
      </c>
      <c r="BQ388" s="2">
        <v>2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</row>
    <row r="389" spans="1:76" x14ac:dyDescent="0.25">
      <c r="A389" s="2" t="s">
        <v>772</v>
      </c>
      <c r="B389" s="2">
        <v>5359110</v>
      </c>
      <c r="C389" s="2" t="s">
        <v>773</v>
      </c>
      <c r="D389" s="2">
        <v>1829</v>
      </c>
      <c r="E389" s="3">
        <v>190</v>
      </c>
      <c r="F389" s="2">
        <v>1639</v>
      </c>
      <c r="G389" s="2">
        <v>1591</v>
      </c>
      <c r="H389" s="3">
        <v>1543</v>
      </c>
      <c r="I389" s="2">
        <v>3</v>
      </c>
      <c r="J389" s="2">
        <v>27</v>
      </c>
      <c r="K389" s="2">
        <v>16</v>
      </c>
      <c r="L389" s="2">
        <v>2</v>
      </c>
      <c r="M389" s="2">
        <v>0</v>
      </c>
      <c r="N389" s="2">
        <v>48</v>
      </c>
      <c r="O389" s="2">
        <v>44</v>
      </c>
      <c r="P389" s="2">
        <v>6</v>
      </c>
      <c r="Q389" s="2">
        <v>14</v>
      </c>
      <c r="R389" s="2">
        <v>10</v>
      </c>
      <c r="S389" s="2">
        <v>1</v>
      </c>
      <c r="T389" s="2">
        <v>2</v>
      </c>
      <c r="U389" s="2">
        <v>8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1</v>
      </c>
      <c r="AC389" s="2">
        <v>2</v>
      </c>
      <c r="AD389" s="2">
        <v>0</v>
      </c>
      <c r="AE389" s="2">
        <v>3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2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</row>
    <row r="390" spans="1:76" x14ac:dyDescent="0.25">
      <c r="A390" s="2" t="s">
        <v>774</v>
      </c>
      <c r="B390" s="2">
        <v>5359145</v>
      </c>
      <c r="C390" s="2" t="s">
        <v>775</v>
      </c>
      <c r="D390" s="2">
        <v>413</v>
      </c>
      <c r="E390" s="3">
        <v>2</v>
      </c>
      <c r="F390" s="2">
        <v>411</v>
      </c>
      <c r="G390" s="2">
        <v>404</v>
      </c>
      <c r="H390" s="3">
        <v>401</v>
      </c>
      <c r="I390" s="2">
        <v>1</v>
      </c>
      <c r="J390" s="2">
        <v>2</v>
      </c>
      <c r="K390" s="2">
        <v>0</v>
      </c>
      <c r="L390" s="2">
        <v>0</v>
      </c>
      <c r="M390" s="2">
        <v>0</v>
      </c>
      <c r="N390" s="2">
        <v>7</v>
      </c>
      <c r="O390" s="2">
        <v>7</v>
      </c>
      <c r="P390" s="2">
        <v>1</v>
      </c>
      <c r="Q390" s="2">
        <v>3</v>
      </c>
      <c r="R390" s="2">
        <v>1</v>
      </c>
      <c r="S390" s="2">
        <v>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</row>
    <row r="391" spans="1:76" x14ac:dyDescent="0.25">
      <c r="A391" s="2" t="s">
        <v>776</v>
      </c>
      <c r="B391" s="2">
        <v>5359180</v>
      </c>
      <c r="C391" s="2" t="s">
        <v>777</v>
      </c>
      <c r="D391" s="2">
        <v>863</v>
      </c>
      <c r="E391" s="3">
        <v>264</v>
      </c>
      <c r="F391" s="2">
        <v>599</v>
      </c>
      <c r="G391" s="2">
        <v>581</v>
      </c>
      <c r="H391" s="3">
        <v>564</v>
      </c>
      <c r="I391" s="2">
        <v>0</v>
      </c>
      <c r="J391" s="2">
        <v>11</v>
      </c>
      <c r="K391" s="2">
        <v>6</v>
      </c>
      <c r="L391" s="2">
        <v>0</v>
      </c>
      <c r="M391" s="2">
        <v>0</v>
      </c>
      <c r="N391" s="2">
        <v>18</v>
      </c>
      <c r="O391" s="2">
        <v>18</v>
      </c>
      <c r="P391" s="2">
        <v>2</v>
      </c>
      <c r="Q391" s="2">
        <v>5</v>
      </c>
      <c r="R391" s="2">
        <v>1</v>
      </c>
      <c r="S391" s="2">
        <v>0</v>
      </c>
      <c r="T391" s="2">
        <v>10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</row>
    <row r="392" spans="1:76" x14ac:dyDescent="0.25">
      <c r="A392" s="2" t="s">
        <v>778</v>
      </c>
      <c r="B392" s="2">
        <v>5359250</v>
      </c>
      <c r="C392" s="2" t="s">
        <v>779</v>
      </c>
      <c r="D392" s="2">
        <v>102</v>
      </c>
      <c r="E392" s="3">
        <v>1</v>
      </c>
      <c r="F392" s="2">
        <v>101</v>
      </c>
      <c r="G392" s="2">
        <v>101</v>
      </c>
      <c r="H392" s="3">
        <v>99</v>
      </c>
      <c r="I392" s="2">
        <v>0</v>
      </c>
      <c r="J392" s="2">
        <v>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</row>
    <row r="393" spans="1:76" x14ac:dyDescent="0.25">
      <c r="A393" s="2" t="s">
        <v>780</v>
      </c>
      <c r="B393" s="2">
        <v>5359635</v>
      </c>
      <c r="C393" s="2" t="s">
        <v>781</v>
      </c>
      <c r="D393" s="2">
        <v>265</v>
      </c>
      <c r="E393" s="3">
        <v>7</v>
      </c>
      <c r="F393" s="2">
        <v>258</v>
      </c>
      <c r="G393" s="2">
        <v>257</v>
      </c>
      <c r="H393" s="3">
        <v>249</v>
      </c>
      <c r="I393" s="2">
        <v>3</v>
      </c>
      <c r="J393" s="2">
        <v>4</v>
      </c>
      <c r="K393" s="2">
        <v>1</v>
      </c>
      <c r="L393" s="2">
        <v>0</v>
      </c>
      <c r="M393" s="2">
        <v>0</v>
      </c>
      <c r="N393" s="2">
        <v>1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</row>
    <row r="394" spans="1:76" x14ac:dyDescent="0.25">
      <c r="A394" s="2" t="s">
        <v>782</v>
      </c>
      <c r="B394" s="2">
        <v>5359705</v>
      </c>
      <c r="C394" s="2" t="s">
        <v>783</v>
      </c>
      <c r="D394" s="2">
        <v>79</v>
      </c>
      <c r="E394" s="3">
        <v>13</v>
      </c>
      <c r="F394" s="2">
        <v>66</v>
      </c>
      <c r="G394" s="2">
        <v>65</v>
      </c>
      <c r="H394" s="3">
        <v>65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1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1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</row>
    <row r="395" spans="1:76" x14ac:dyDescent="0.25">
      <c r="A395" s="2" t="s">
        <v>784</v>
      </c>
      <c r="B395" s="2">
        <v>5359775</v>
      </c>
      <c r="C395" s="2" t="s">
        <v>785</v>
      </c>
      <c r="D395" s="2">
        <v>648</v>
      </c>
      <c r="E395" s="3">
        <v>5</v>
      </c>
      <c r="F395" s="2">
        <v>643</v>
      </c>
      <c r="G395" s="2">
        <v>637</v>
      </c>
      <c r="H395" s="3">
        <v>620</v>
      </c>
      <c r="I395" s="2">
        <v>1</v>
      </c>
      <c r="J395" s="2">
        <v>14</v>
      </c>
      <c r="K395" s="2">
        <v>2</v>
      </c>
      <c r="L395" s="2">
        <v>0</v>
      </c>
      <c r="M395" s="2">
        <v>0</v>
      </c>
      <c r="N395" s="2">
        <v>6</v>
      </c>
      <c r="O395" s="2">
        <v>6</v>
      </c>
      <c r="P395" s="2">
        <v>1</v>
      </c>
      <c r="Q395" s="2">
        <v>4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</row>
    <row r="396" spans="1:76" x14ac:dyDescent="0.25">
      <c r="A396" s="2" t="s">
        <v>786</v>
      </c>
      <c r="B396" s="2">
        <v>5360055</v>
      </c>
      <c r="C396" s="2" t="s">
        <v>787</v>
      </c>
      <c r="D396" s="2">
        <v>1017</v>
      </c>
      <c r="E396" s="3">
        <v>14</v>
      </c>
      <c r="F396" s="2">
        <v>1003</v>
      </c>
      <c r="G396" s="2">
        <v>987</v>
      </c>
      <c r="H396" s="3">
        <v>963</v>
      </c>
      <c r="I396" s="2">
        <v>8</v>
      </c>
      <c r="J396" s="2">
        <v>14</v>
      </c>
      <c r="K396" s="2">
        <v>0</v>
      </c>
      <c r="L396" s="2">
        <v>2</v>
      </c>
      <c r="M396" s="2">
        <v>0</v>
      </c>
      <c r="N396" s="2">
        <v>16</v>
      </c>
      <c r="O396" s="2">
        <v>15</v>
      </c>
      <c r="P396" s="2">
        <v>1</v>
      </c>
      <c r="Q396" s="2">
        <v>8</v>
      </c>
      <c r="R396" s="2">
        <v>1</v>
      </c>
      <c r="S396" s="2">
        <v>0</v>
      </c>
      <c r="T396" s="2">
        <v>2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0</v>
      </c>
      <c r="AC396" s="2">
        <v>0</v>
      </c>
      <c r="AD396" s="2">
        <v>0</v>
      </c>
      <c r="AE396" s="2">
        <v>1</v>
      </c>
      <c r="AF396" s="2">
        <v>1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</row>
    <row r="397" spans="1:76" x14ac:dyDescent="0.25">
      <c r="A397" s="2" t="s">
        <v>788</v>
      </c>
      <c r="B397" s="2">
        <v>5360160</v>
      </c>
      <c r="C397" s="2" t="s">
        <v>789</v>
      </c>
      <c r="D397" s="2">
        <v>260</v>
      </c>
      <c r="E397" s="3">
        <v>21</v>
      </c>
      <c r="F397" s="2">
        <v>239</v>
      </c>
      <c r="G397" s="2">
        <v>222</v>
      </c>
      <c r="H397" s="3">
        <v>205</v>
      </c>
      <c r="I397" s="2">
        <v>2</v>
      </c>
      <c r="J397" s="2">
        <v>8</v>
      </c>
      <c r="K397" s="2">
        <v>6</v>
      </c>
      <c r="L397" s="2">
        <v>0</v>
      </c>
      <c r="M397" s="2">
        <v>1</v>
      </c>
      <c r="N397" s="2">
        <v>17</v>
      </c>
      <c r="O397" s="2">
        <v>17</v>
      </c>
      <c r="P397" s="2">
        <v>0</v>
      </c>
      <c r="Q397" s="2">
        <v>14</v>
      </c>
      <c r="R397" s="2">
        <v>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</row>
    <row r="398" spans="1:76" x14ac:dyDescent="0.25">
      <c r="A398" s="2" t="s">
        <v>790</v>
      </c>
      <c r="B398" s="2">
        <v>5360230</v>
      </c>
      <c r="C398" s="2" t="s">
        <v>791</v>
      </c>
      <c r="D398" s="2">
        <v>1823</v>
      </c>
      <c r="E398" s="3">
        <v>1426</v>
      </c>
      <c r="F398" s="2">
        <v>397</v>
      </c>
      <c r="G398" s="2">
        <v>384</v>
      </c>
      <c r="H398" s="3">
        <v>369</v>
      </c>
      <c r="I398" s="2">
        <v>3</v>
      </c>
      <c r="J398" s="2">
        <v>2</v>
      </c>
      <c r="K398" s="2">
        <v>10</v>
      </c>
      <c r="L398" s="2">
        <v>0</v>
      </c>
      <c r="M398" s="2">
        <v>0</v>
      </c>
      <c r="N398" s="2">
        <v>13</v>
      </c>
      <c r="O398" s="2">
        <v>13</v>
      </c>
      <c r="P398" s="2">
        <v>2</v>
      </c>
      <c r="Q398" s="2">
        <v>3</v>
      </c>
      <c r="R398" s="2">
        <v>1</v>
      </c>
      <c r="S398" s="2">
        <v>1</v>
      </c>
      <c r="T398" s="2">
        <v>2</v>
      </c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2">
        <v>2</v>
      </c>
      <c r="AA398" s="2">
        <v>0</v>
      </c>
      <c r="AB398" s="2">
        <v>0</v>
      </c>
      <c r="AC398" s="2">
        <v>1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</row>
    <row r="399" spans="1:76" x14ac:dyDescent="0.25">
      <c r="A399" s="2" t="s">
        <v>792</v>
      </c>
      <c r="B399" s="2">
        <v>5360510</v>
      </c>
      <c r="C399" s="2" t="s">
        <v>793</v>
      </c>
      <c r="D399" s="2">
        <v>738</v>
      </c>
      <c r="E399" s="3">
        <v>28</v>
      </c>
      <c r="F399" s="2">
        <v>710</v>
      </c>
      <c r="G399" s="2">
        <v>684</v>
      </c>
      <c r="H399" s="3">
        <v>625</v>
      </c>
      <c r="I399" s="2">
        <v>19</v>
      </c>
      <c r="J399" s="2">
        <v>22</v>
      </c>
      <c r="K399" s="2">
        <v>17</v>
      </c>
      <c r="L399" s="2">
        <v>1</v>
      </c>
      <c r="M399" s="2">
        <v>0</v>
      </c>
      <c r="N399" s="2">
        <v>26</v>
      </c>
      <c r="O399" s="2">
        <v>22</v>
      </c>
      <c r="P399" s="2">
        <v>1</v>
      </c>
      <c r="Q399" s="2">
        <v>5</v>
      </c>
      <c r="R399" s="2">
        <v>8</v>
      </c>
      <c r="S399" s="2">
        <v>1</v>
      </c>
      <c r="T399" s="2">
        <v>6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3</v>
      </c>
      <c r="AF399" s="2">
        <v>2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1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1</v>
      </c>
      <c r="BQ399" s="2">
        <v>1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</row>
    <row r="400" spans="1:76" x14ac:dyDescent="0.25">
      <c r="A400" s="2" t="s">
        <v>794</v>
      </c>
      <c r="B400" s="2">
        <v>5360860</v>
      </c>
      <c r="C400" s="2" t="s">
        <v>795</v>
      </c>
      <c r="D400" s="2">
        <v>548</v>
      </c>
      <c r="E400" s="3">
        <v>9</v>
      </c>
      <c r="F400" s="2">
        <v>539</v>
      </c>
      <c r="G400" s="2">
        <v>534</v>
      </c>
      <c r="H400" s="3">
        <v>530</v>
      </c>
      <c r="I400" s="2">
        <v>0</v>
      </c>
      <c r="J400" s="2">
        <v>1</v>
      </c>
      <c r="K400" s="2">
        <v>3</v>
      </c>
      <c r="L400" s="2">
        <v>0</v>
      </c>
      <c r="M400" s="2">
        <v>0</v>
      </c>
      <c r="N400" s="2">
        <v>5</v>
      </c>
      <c r="O400" s="2">
        <v>3</v>
      </c>
      <c r="P400" s="2">
        <v>0</v>
      </c>
      <c r="Q400" s="2">
        <v>1</v>
      </c>
      <c r="R400" s="2">
        <v>0</v>
      </c>
      <c r="S400" s="2">
        <v>0</v>
      </c>
      <c r="T400" s="2">
        <v>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2</v>
      </c>
      <c r="AF400" s="2">
        <v>2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</row>
    <row r="401" spans="1:76" x14ac:dyDescent="0.25">
      <c r="A401" s="2" t="s">
        <v>796</v>
      </c>
      <c r="B401" s="2">
        <v>5361000</v>
      </c>
      <c r="C401" s="2" t="s">
        <v>797</v>
      </c>
      <c r="D401" s="2">
        <v>16767</v>
      </c>
      <c r="E401" s="3">
        <v>806</v>
      </c>
      <c r="F401" s="2">
        <v>15961</v>
      </c>
      <c r="G401" s="2">
        <v>15535</v>
      </c>
      <c r="H401" s="3">
        <v>14798</v>
      </c>
      <c r="I401" s="2">
        <v>206</v>
      </c>
      <c r="J401" s="2">
        <v>72</v>
      </c>
      <c r="K401" s="2">
        <v>415</v>
      </c>
      <c r="L401" s="2">
        <v>23</v>
      </c>
      <c r="M401" s="2">
        <v>21</v>
      </c>
      <c r="N401" s="2">
        <v>426</v>
      </c>
      <c r="O401" s="2">
        <v>395</v>
      </c>
      <c r="P401" s="2">
        <v>47</v>
      </c>
      <c r="Q401" s="2">
        <v>142</v>
      </c>
      <c r="R401" s="2">
        <v>111</v>
      </c>
      <c r="S401" s="2">
        <v>39</v>
      </c>
      <c r="T401" s="2">
        <v>36</v>
      </c>
      <c r="U401" s="2">
        <v>7</v>
      </c>
      <c r="V401" s="2">
        <v>1</v>
      </c>
      <c r="W401" s="2">
        <v>0</v>
      </c>
      <c r="X401" s="2">
        <v>0</v>
      </c>
      <c r="Y401" s="2">
        <v>3</v>
      </c>
      <c r="Z401" s="2">
        <v>0</v>
      </c>
      <c r="AA401" s="2">
        <v>0</v>
      </c>
      <c r="AB401" s="2">
        <v>8</v>
      </c>
      <c r="AC401" s="2">
        <v>1</v>
      </c>
      <c r="AD401" s="2">
        <v>0</v>
      </c>
      <c r="AE401" s="2">
        <v>29</v>
      </c>
      <c r="AF401" s="2">
        <v>4</v>
      </c>
      <c r="AG401" s="2">
        <v>1</v>
      </c>
      <c r="AH401" s="2">
        <v>0</v>
      </c>
      <c r="AI401" s="2">
        <v>2</v>
      </c>
      <c r="AJ401" s="2">
        <v>3</v>
      </c>
      <c r="AK401" s="2">
        <v>0</v>
      </c>
      <c r="AL401" s="2">
        <v>1</v>
      </c>
      <c r="AM401" s="2">
        <v>16</v>
      </c>
      <c r="AN401" s="2">
        <v>2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1</v>
      </c>
      <c r="BQ401" s="2">
        <v>1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</row>
    <row r="402" spans="1:76" x14ac:dyDescent="0.25">
      <c r="A402" s="2" t="s">
        <v>798</v>
      </c>
      <c r="B402" s="2">
        <v>5361115</v>
      </c>
      <c r="C402" s="2" t="s">
        <v>799</v>
      </c>
      <c r="D402" s="2">
        <v>34104</v>
      </c>
      <c r="E402" s="3">
        <v>853</v>
      </c>
      <c r="F402" s="2">
        <v>33251</v>
      </c>
      <c r="G402" s="2">
        <v>32493</v>
      </c>
      <c r="H402" s="3">
        <v>29361</v>
      </c>
      <c r="I402" s="2">
        <v>273</v>
      </c>
      <c r="J402" s="2">
        <v>91</v>
      </c>
      <c r="K402" s="2">
        <v>2678</v>
      </c>
      <c r="L402" s="2">
        <v>30</v>
      </c>
      <c r="M402" s="2">
        <v>60</v>
      </c>
      <c r="N402" s="2">
        <v>758</v>
      </c>
      <c r="O402" s="2">
        <v>716</v>
      </c>
      <c r="P402" s="2">
        <v>77</v>
      </c>
      <c r="Q402" s="2">
        <v>95</v>
      </c>
      <c r="R402" s="2">
        <v>396</v>
      </c>
      <c r="S402" s="2">
        <v>16</v>
      </c>
      <c r="T402" s="2">
        <v>64</v>
      </c>
      <c r="U402" s="2">
        <v>2</v>
      </c>
      <c r="V402" s="2">
        <v>11</v>
      </c>
      <c r="W402" s="2">
        <v>0</v>
      </c>
      <c r="X402" s="2">
        <v>1</v>
      </c>
      <c r="Y402" s="2">
        <v>8</v>
      </c>
      <c r="Z402" s="2">
        <v>0</v>
      </c>
      <c r="AA402" s="2">
        <v>0</v>
      </c>
      <c r="AB402" s="2">
        <v>15</v>
      </c>
      <c r="AC402" s="2">
        <v>31</v>
      </c>
      <c r="AD402" s="2">
        <v>0</v>
      </c>
      <c r="AE402" s="2">
        <v>37</v>
      </c>
      <c r="AF402" s="2">
        <v>12</v>
      </c>
      <c r="AG402" s="2">
        <v>0</v>
      </c>
      <c r="AH402" s="2">
        <v>0</v>
      </c>
      <c r="AI402" s="2">
        <v>0</v>
      </c>
      <c r="AJ402" s="2">
        <v>4</v>
      </c>
      <c r="AK402" s="2">
        <v>0</v>
      </c>
      <c r="AL402" s="2">
        <v>0</v>
      </c>
      <c r="AM402" s="2">
        <v>14</v>
      </c>
      <c r="AN402" s="2">
        <v>2</v>
      </c>
      <c r="AO402" s="2">
        <v>0</v>
      </c>
      <c r="AP402" s="2">
        <v>3</v>
      </c>
      <c r="AQ402" s="2">
        <v>0</v>
      </c>
      <c r="AR402" s="2">
        <v>1</v>
      </c>
      <c r="AS402" s="2">
        <v>0</v>
      </c>
      <c r="AT402" s="2">
        <v>0</v>
      </c>
      <c r="AU402" s="2">
        <v>0</v>
      </c>
      <c r="AV402" s="2">
        <v>0</v>
      </c>
      <c r="AW402" s="2">
        <v>1</v>
      </c>
      <c r="AX402" s="2">
        <v>0</v>
      </c>
      <c r="AY402" s="2">
        <v>0</v>
      </c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3</v>
      </c>
      <c r="BQ402" s="2">
        <v>0</v>
      </c>
      <c r="BR402" s="2">
        <v>0</v>
      </c>
      <c r="BS402" s="2">
        <v>0</v>
      </c>
      <c r="BT402" s="2">
        <v>3</v>
      </c>
      <c r="BU402" s="2">
        <v>0</v>
      </c>
      <c r="BV402" s="2">
        <v>0</v>
      </c>
      <c r="BW402" s="2">
        <v>0</v>
      </c>
      <c r="BX402" s="2">
        <v>0</v>
      </c>
    </row>
    <row r="403" spans="1:76" x14ac:dyDescent="0.25">
      <c r="A403" s="2" t="s">
        <v>800</v>
      </c>
      <c r="B403" s="2">
        <v>5361350</v>
      </c>
      <c r="C403" s="2" t="s">
        <v>801</v>
      </c>
      <c r="D403" s="2">
        <v>619</v>
      </c>
      <c r="E403" s="3">
        <v>11</v>
      </c>
      <c r="F403" s="2">
        <v>608</v>
      </c>
      <c r="G403" s="2">
        <v>606</v>
      </c>
      <c r="H403" s="3">
        <v>581</v>
      </c>
      <c r="I403" s="2">
        <v>6</v>
      </c>
      <c r="J403" s="2">
        <v>7</v>
      </c>
      <c r="K403" s="2">
        <v>12</v>
      </c>
      <c r="L403" s="2">
        <v>0</v>
      </c>
      <c r="M403" s="2">
        <v>0</v>
      </c>
      <c r="N403" s="2">
        <v>2</v>
      </c>
      <c r="O403" s="2">
        <v>2</v>
      </c>
      <c r="P403" s="2">
        <v>0</v>
      </c>
      <c r="Q403" s="2">
        <v>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</row>
    <row r="404" spans="1:76" x14ac:dyDescent="0.25">
      <c r="A404" s="2" t="s">
        <v>802</v>
      </c>
      <c r="B404" s="2">
        <v>5361385</v>
      </c>
      <c r="C404" s="2" t="s">
        <v>803</v>
      </c>
      <c r="D404" s="2">
        <v>746</v>
      </c>
      <c r="E404" s="3">
        <v>205</v>
      </c>
      <c r="F404" s="2">
        <v>541</v>
      </c>
      <c r="G404" s="2">
        <v>510</v>
      </c>
      <c r="H404" s="3">
        <v>230</v>
      </c>
      <c r="I404" s="2">
        <v>2</v>
      </c>
      <c r="J404" s="2">
        <v>273</v>
      </c>
      <c r="K404" s="2">
        <v>2</v>
      </c>
      <c r="L404" s="2">
        <v>1</v>
      </c>
      <c r="M404" s="2">
        <v>2</v>
      </c>
      <c r="N404" s="2">
        <v>31</v>
      </c>
      <c r="O404" s="2">
        <v>31</v>
      </c>
      <c r="P404" s="2">
        <v>0</v>
      </c>
      <c r="Q404" s="2">
        <v>15</v>
      </c>
      <c r="R404" s="2">
        <v>6</v>
      </c>
      <c r="S404" s="2">
        <v>0</v>
      </c>
      <c r="T404" s="2">
        <v>9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1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</row>
    <row r="405" spans="1:76" x14ac:dyDescent="0.25">
      <c r="A405" s="2" t="s">
        <v>804</v>
      </c>
      <c r="B405" s="2">
        <v>5362288</v>
      </c>
      <c r="C405" s="2" t="s">
        <v>805</v>
      </c>
      <c r="D405" s="2">
        <v>25496</v>
      </c>
      <c r="E405" s="3">
        <v>3302</v>
      </c>
      <c r="F405" s="2">
        <v>22194</v>
      </c>
      <c r="G405" s="2">
        <v>20823</v>
      </c>
      <c r="H405" s="3">
        <v>14666</v>
      </c>
      <c r="I405" s="2">
        <v>2266</v>
      </c>
      <c r="J405" s="2">
        <v>346</v>
      </c>
      <c r="K405" s="2">
        <v>2804</v>
      </c>
      <c r="L405" s="2">
        <v>664</v>
      </c>
      <c r="M405" s="2">
        <v>77</v>
      </c>
      <c r="N405" s="2">
        <v>1371</v>
      </c>
      <c r="O405" s="2">
        <v>1258</v>
      </c>
      <c r="P405" s="2">
        <v>181</v>
      </c>
      <c r="Q405" s="2">
        <v>216</v>
      </c>
      <c r="R405" s="2">
        <v>247</v>
      </c>
      <c r="S405" s="2">
        <v>46</v>
      </c>
      <c r="T405" s="2">
        <v>123</v>
      </c>
      <c r="U405" s="2">
        <v>41</v>
      </c>
      <c r="V405" s="2">
        <v>43</v>
      </c>
      <c r="W405" s="2">
        <v>9</v>
      </c>
      <c r="X405" s="2">
        <v>178</v>
      </c>
      <c r="Y405" s="2">
        <v>20</v>
      </c>
      <c r="Z405" s="2">
        <v>4</v>
      </c>
      <c r="AA405" s="2">
        <v>3</v>
      </c>
      <c r="AB405" s="2">
        <v>52</v>
      </c>
      <c r="AC405" s="2">
        <v>80</v>
      </c>
      <c r="AD405" s="2">
        <v>15</v>
      </c>
      <c r="AE405" s="2">
        <v>97</v>
      </c>
      <c r="AF405" s="2">
        <v>35</v>
      </c>
      <c r="AG405" s="2">
        <v>15</v>
      </c>
      <c r="AH405" s="2">
        <v>1</v>
      </c>
      <c r="AI405" s="2">
        <v>1</v>
      </c>
      <c r="AJ405" s="2">
        <v>12</v>
      </c>
      <c r="AK405" s="2">
        <v>0</v>
      </c>
      <c r="AL405" s="2">
        <v>3</v>
      </c>
      <c r="AM405" s="2">
        <v>13</v>
      </c>
      <c r="AN405" s="2">
        <v>6</v>
      </c>
      <c r="AO405" s="2">
        <v>0</v>
      </c>
      <c r="AP405" s="2">
        <v>2</v>
      </c>
      <c r="AQ405" s="2">
        <v>0</v>
      </c>
      <c r="AR405" s="2">
        <v>0</v>
      </c>
      <c r="AS405" s="2">
        <v>1</v>
      </c>
      <c r="AT405" s="2">
        <v>3</v>
      </c>
      <c r="AU405" s="2">
        <v>1</v>
      </c>
      <c r="AV405" s="2">
        <v>2</v>
      </c>
      <c r="AW405" s="2">
        <v>0</v>
      </c>
      <c r="AX405" s="2">
        <v>0</v>
      </c>
      <c r="AY405" s="2">
        <v>2</v>
      </c>
      <c r="AZ405" s="2">
        <v>16</v>
      </c>
      <c r="BA405" s="2">
        <v>5</v>
      </c>
      <c r="BB405" s="2">
        <v>0</v>
      </c>
      <c r="BC405" s="2">
        <v>0</v>
      </c>
      <c r="BD405" s="2">
        <v>5</v>
      </c>
      <c r="BE405" s="2">
        <v>0</v>
      </c>
      <c r="BF405" s="2">
        <v>0</v>
      </c>
      <c r="BG405" s="2">
        <v>6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</row>
    <row r="406" spans="1:76" x14ac:dyDescent="0.25">
      <c r="A406" s="2" t="s">
        <v>806</v>
      </c>
      <c r="B406" s="2">
        <v>5363000</v>
      </c>
      <c r="C406" s="2" t="s">
        <v>807</v>
      </c>
      <c r="D406" s="2">
        <v>563374</v>
      </c>
      <c r="E406" s="3">
        <v>29719</v>
      </c>
      <c r="F406" s="2">
        <v>533655</v>
      </c>
      <c r="G406" s="2">
        <v>511964</v>
      </c>
      <c r="H406" s="3">
        <v>382532</v>
      </c>
      <c r="I406" s="2">
        <v>46545</v>
      </c>
      <c r="J406" s="2">
        <v>5004</v>
      </c>
      <c r="K406" s="2">
        <v>73512</v>
      </c>
      <c r="L406" s="2">
        <v>2715</v>
      </c>
      <c r="M406" s="2">
        <v>1656</v>
      </c>
      <c r="N406" s="2">
        <v>21691</v>
      </c>
      <c r="O406" s="2">
        <v>19714</v>
      </c>
      <c r="P406" s="2">
        <v>2973</v>
      </c>
      <c r="Q406" s="2">
        <v>3059</v>
      </c>
      <c r="R406" s="2">
        <v>5875</v>
      </c>
      <c r="S406" s="2">
        <v>388</v>
      </c>
      <c r="T406" s="2">
        <v>1802</v>
      </c>
      <c r="U406" s="2">
        <v>694</v>
      </c>
      <c r="V406" s="2">
        <v>694</v>
      </c>
      <c r="W406" s="2">
        <v>78</v>
      </c>
      <c r="X406" s="2">
        <v>1604</v>
      </c>
      <c r="Y406" s="2">
        <v>347</v>
      </c>
      <c r="Z406" s="2">
        <v>38</v>
      </c>
      <c r="AA406" s="2">
        <v>66</v>
      </c>
      <c r="AB406" s="2">
        <v>939</v>
      </c>
      <c r="AC406" s="2">
        <v>1061</v>
      </c>
      <c r="AD406" s="2">
        <v>96</v>
      </c>
      <c r="AE406" s="2">
        <v>1727</v>
      </c>
      <c r="AF406" s="2">
        <v>594</v>
      </c>
      <c r="AG406" s="2">
        <v>167</v>
      </c>
      <c r="AH406" s="2">
        <v>18</v>
      </c>
      <c r="AI406" s="2">
        <v>119</v>
      </c>
      <c r="AJ406" s="2">
        <v>202</v>
      </c>
      <c r="AK406" s="2">
        <v>22</v>
      </c>
      <c r="AL406" s="2">
        <v>46</v>
      </c>
      <c r="AM406" s="2">
        <v>241</v>
      </c>
      <c r="AN406" s="2">
        <v>124</v>
      </c>
      <c r="AO406" s="2">
        <v>3</v>
      </c>
      <c r="AP406" s="2">
        <v>64</v>
      </c>
      <c r="AQ406" s="2">
        <v>3</v>
      </c>
      <c r="AR406" s="2">
        <v>37</v>
      </c>
      <c r="AS406" s="2">
        <v>29</v>
      </c>
      <c r="AT406" s="2">
        <v>24</v>
      </c>
      <c r="AU406" s="2">
        <v>1</v>
      </c>
      <c r="AV406" s="2">
        <v>13</v>
      </c>
      <c r="AW406" s="2">
        <v>3</v>
      </c>
      <c r="AX406" s="2">
        <v>1</v>
      </c>
      <c r="AY406" s="2">
        <v>16</v>
      </c>
      <c r="AZ406" s="2">
        <v>196</v>
      </c>
      <c r="BA406" s="2">
        <v>125</v>
      </c>
      <c r="BB406" s="2">
        <v>13</v>
      </c>
      <c r="BC406" s="2">
        <v>16</v>
      </c>
      <c r="BD406" s="2">
        <v>8</v>
      </c>
      <c r="BE406" s="2">
        <v>3</v>
      </c>
      <c r="BF406" s="2">
        <v>0</v>
      </c>
      <c r="BG406" s="2">
        <v>16</v>
      </c>
      <c r="BH406" s="2">
        <v>4</v>
      </c>
      <c r="BI406" s="2">
        <v>0</v>
      </c>
      <c r="BJ406" s="2">
        <v>5</v>
      </c>
      <c r="BK406" s="2">
        <v>3</v>
      </c>
      <c r="BL406" s="2">
        <v>0</v>
      </c>
      <c r="BM406" s="2">
        <v>0</v>
      </c>
      <c r="BN406" s="2">
        <v>3</v>
      </c>
      <c r="BO406" s="2">
        <v>0</v>
      </c>
      <c r="BP406" s="2">
        <v>54</v>
      </c>
      <c r="BQ406" s="2">
        <v>47</v>
      </c>
      <c r="BR406" s="2">
        <v>3</v>
      </c>
      <c r="BS406" s="2">
        <v>0</v>
      </c>
      <c r="BT406" s="2">
        <v>4</v>
      </c>
      <c r="BU406" s="2">
        <v>0</v>
      </c>
      <c r="BV406" s="2">
        <v>0</v>
      </c>
      <c r="BW406" s="2">
        <v>0</v>
      </c>
      <c r="BX406" s="2">
        <v>0</v>
      </c>
    </row>
    <row r="407" spans="1:76" x14ac:dyDescent="0.25">
      <c r="A407" s="2" t="s">
        <v>808</v>
      </c>
      <c r="B407" s="2">
        <v>5363052</v>
      </c>
      <c r="C407" s="2" t="s">
        <v>809</v>
      </c>
      <c r="D407" s="2">
        <v>35311</v>
      </c>
      <c r="E407" s="3">
        <v>1065</v>
      </c>
      <c r="F407" s="2">
        <v>34246</v>
      </c>
      <c r="G407" s="2">
        <v>33247</v>
      </c>
      <c r="H407" s="3">
        <v>29854</v>
      </c>
      <c r="I407" s="2">
        <v>394</v>
      </c>
      <c r="J407" s="2">
        <v>207</v>
      </c>
      <c r="K407" s="2">
        <v>2646</v>
      </c>
      <c r="L407" s="2">
        <v>74</v>
      </c>
      <c r="M407" s="2">
        <v>72</v>
      </c>
      <c r="N407" s="2">
        <v>999</v>
      </c>
      <c r="O407" s="2">
        <v>944</v>
      </c>
      <c r="P407" s="2">
        <v>110</v>
      </c>
      <c r="Q407" s="2">
        <v>168</v>
      </c>
      <c r="R407" s="2">
        <v>442</v>
      </c>
      <c r="S407" s="2">
        <v>29</v>
      </c>
      <c r="T407" s="2">
        <v>98</v>
      </c>
      <c r="U407" s="2">
        <v>16</v>
      </c>
      <c r="V407" s="2">
        <v>13</v>
      </c>
      <c r="W407" s="2">
        <v>2</v>
      </c>
      <c r="X407" s="2">
        <v>3</v>
      </c>
      <c r="Y407" s="2">
        <v>3</v>
      </c>
      <c r="Z407" s="2">
        <v>2</v>
      </c>
      <c r="AA407" s="2">
        <v>1</v>
      </c>
      <c r="AB407" s="2">
        <v>28</v>
      </c>
      <c r="AC407" s="2">
        <v>29</v>
      </c>
      <c r="AD407" s="2">
        <v>0</v>
      </c>
      <c r="AE407" s="2">
        <v>55</v>
      </c>
      <c r="AF407" s="2">
        <v>27</v>
      </c>
      <c r="AG407" s="2">
        <v>3</v>
      </c>
      <c r="AH407" s="2">
        <v>0</v>
      </c>
      <c r="AI407" s="2">
        <v>0</v>
      </c>
      <c r="AJ407" s="2">
        <v>4</v>
      </c>
      <c r="AK407" s="2">
        <v>2</v>
      </c>
      <c r="AL407" s="2">
        <v>7</v>
      </c>
      <c r="AM407" s="2">
        <v>7</v>
      </c>
      <c r="AN407" s="2">
        <v>3</v>
      </c>
      <c r="AO407" s="2">
        <v>0</v>
      </c>
      <c r="AP407" s="2">
        <v>0</v>
      </c>
      <c r="AQ407" s="2">
        <v>1</v>
      </c>
      <c r="AR407" s="2">
        <v>0</v>
      </c>
      <c r="AS407" s="2">
        <v>0</v>
      </c>
      <c r="AT407" s="2">
        <v>0</v>
      </c>
      <c r="AU407" s="2">
        <v>0</v>
      </c>
      <c r="AV407" s="2">
        <v>1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</row>
    <row r="408" spans="1:76" x14ac:dyDescent="0.25">
      <c r="A408" s="2" t="s">
        <v>810</v>
      </c>
      <c r="B408" s="2">
        <v>5363210</v>
      </c>
      <c r="C408" s="2" t="s">
        <v>811</v>
      </c>
      <c r="D408" s="2">
        <v>8658</v>
      </c>
      <c r="E408" s="3">
        <v>626</v>
      </c>
      <c r="F408" s="2">
        <v>8032</v>
      </c>
      <c r="G408" s="2">
        <v>7889</v>
      </c>
      <c r="H408" s="3">
        <v>7663</v>
      </c>
      <c r="I408" s="2">
        <v>21</v>
      </c>
      <c r="J408" s="2">
        <v>117</v>
      </c>
      <c r="K408" s="2">
        <v>68</v>
      </c>
      <c r="L408" s="2">
        <v>11</v>
      </c>
      <c r="M408" s="2">
        <v>9</v>
      </c>
      <c r="N408" s="2">
        <v>143</v>
      </c>
      <c r="O408" s="2">
        <v>136</v>
      </c>
      <c r="P408" s="2">
        <v>14</v>
      </c>
      <c r="Q408" s="2">
        <v>49</v>
      </c>
      <c r="R408" s="2">
        <v>32</v>
      </c>
      <c r="S408" s="2">
        <v>7</v>
      </c>
      <c r="T408" s="2">
        <v>32</v>
      </c>
      <c r="U408" s="2">
        <v>0</v>
      </c>
      <c r="V408" s="2">
        <v>0</v>
      </c>
      <c r="W408" s="2">
        <v>0</v>
      </c>
      <c r="X408" s="2">
        <v>0</v>
      </c>
      <c r="Y408" s="2">
        <v>1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7</v>
      </c>
      <c r="AF408" s="2">
        <v>5</v>
      </c>
      <c r="AG408" s="2">
        <v>0</v>
      </c>
      <c r="AH408" s="2">
        <v>0</v>
      </c>
      <c r="AI408" s="2">
        <v>0</v>
      </c>
      <c r="AJ408" s="2">
        <v>0</v>
      </c>
      <c r="AK408" s="2">
        <v>1</v>
      </c>
      <c r="AL408" s="2">
        <v>0</v>
      </c>
      <c r="AM408" s="2">
        <v>1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</row>
    <row r="409" spans="1:76" x14ac:dyDescent="0.25">
      <c r="A409" s="2" t="s">
        <v>812</v>
      </c>
      <c r="B409" s="2">
        <v>5363280</v>
      </c>
      <c r="C409" s="2" t="s">
        <v>813</v>
      </c>
      <c r="D409" s="2">
        <v>6310</v>
      </c>
      <c r="E409" s="3">
        <v>697</v>
      </c>
      <c r="F409" s="2">
        <v>5613</v>
      </c>
      <c r="G409" s="2">
        <v>5502</v>
      </c>
      <c r="H409" s="3">
        <v>5339</v>
      </c>
      <c r="I409" s="2">
        <v>31</v>
      </c>
      <c r="J409" s="2">
        <v>72</v>
      </c>
      <c r="K409" s="2">
        <v>51</v>
      </c>
      <c r="L409" s="2">
        <v>4</v>
      </c>
      <c r="M409" s="2">
        <v>5</v>
      </c>
      <c r="N409" s="2">
        <v>111</v>
      </c>
      <c r="O409" s="2">
        <v>103</v>
      </c>
      <c r="P409" s="2">
        <v>14</v>
      </c>
      <c r="Q409" s="2">
        <v>50</v>
      </c>
      <c r="R409" s="2">
        <v>19</v>
      </c>
      <c r="S409" s="2">
        <v>2</v>
      </c>
      <c r="T409" s="2">
        <v>9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>
        <v>4</v>
      </c>
      <c r="AB409" s="2">
        <v>1</v>
      </c>
      <c r="AC409" s="2">
        <v>3</v>
      </c>
      <c r="AD409" s="2">
        <v>0</v>
      </c>
      <c r="AE409" s="2">
        <v>8</v>
      </c>
      <c r="AF409" s="2">
        <v>0</v>
      </c>
      <c r="AG409" s="2">
        <v>0</v>
      </c>
      <c r="AH409" s="2">
        <v>0</v>
      </c>
      <c r="AI409" s="2">
        <v>1</v>
      </c>
      <c r="AJ409" s="2">
        <v>0</v>
      </c>
      <c r="AK409" s="2">
        <v>0</v>
      </c>
      <c r="AL409" s="2">
        <v>1</v>
      </c>
      <c r="AM409" s="2">
        <v>6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</row>
    <row r="410" spans="1:76" x14ac:dyDescent="0.25">
      <c r="A410" s="2" t="s">
        <v>814</v>
      </c>
      <c r="B410" s="2">
        <v>5363385</v>
      </c>
      <c r="C410" s="2" t="s">
        <v>815</v>
      </c>
      <c r="D410" s="2">
        <v>4334</v>
      </c>
      <c r="E410" s="3">
        <v>124</v>
      </c>
      <c r="F410" s="2">
        <v>4210</v>
      </c>
      <c r="G410" s="2">
        <v>4141</v>
      </c>
      <c r="H410" s="3">
        <v>3998</v>
      </c>
      <c r="I410" s="2">
        <v>13</v>
      </c>
      <c r="J410" s="2">
        <v>46</v>
      </c>
      <c r="K410" s="2">
        <v>76</v>
      </c>
      <c r="L410" s="2">
        <v>4</v>
      </c>
      <c r="M410" s="2">
        <v>4</v>
      </c>
      <c r="N410" s="2">
        <v>69</v>
      </c>
      <c r="O410" s="2">
        <v>69</v>
      </c>
      <c r="P410" s="2">
        <v>4</v>
      </c>
      <c r="Q410" s="2">
        <v>32</v>
      </c>
      <c r="R410" s="2">
        <v>12</v>
      </c>
      <c r="S410" s="2">
        <v>6</v>
      </c>
      <c r="T410" s="2">
        <v>7</v>
      </c>
      <c r="U410" s="2">
        <v>0</v>
      </c>
      <c r="V410" s="2">
        <v>2</v>
      </c>
      <c r="W410" s="2">
        <v>0</v>
      </c>
      <c r="X410" s="2">
        <v>0</v>
      </c>
      <c r="Y410" s="2">
        <v>0</v>
      </c>
      <c r="Z410" s="2">
        <v>1</v>
      </c>
      <c r="AA410" s="2">
        <v>1</v>
      </c>
      <c r="AB410" s="2">
        <v>1</v>
      </c>
      <c r="AC410" s="2">
        <v>3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</row>
    <row r="411" spans="1:76" x14ac:dyDescent="0.25">
      <c r="A411" s="2" t="s">
        <v>816</v>
      </c>
      <c r="B411" s="2">
        <v>5363550</v>
      </c>
      <c r="C411" s="2" t="s">
        <v>817</v>
      </c>
      <c r="D411" s="2">
        <v>787</v>
      </c>
      <c r="E411" s="3">
        <v>62</v>
      </c>
      <c r="F411" s="2">
        <v>725</v>
      </c>
      <c r="G411" s="2">
        <v>701</v>
      </c>
      <c r="H411" s="3">
        <v>436</v>
      </c>
      <c r="I411" s="2">
        <v>3</v>
      </c>
      <c r="J411" s="2">
        <v>255</v>
      </c>
      <c r="K411" s="2">
        <v>4</v>
      </c>
      <c r="L411" s="2">
        <v>0</v>
      </c>
      <c r="M411" s="2">
        <v>3</v>
      </c>
      <c r="N411" s="2">
        <v>24</v>
      </c>
      <c r="O411" s="2">
        <v>24</v>
      </c>
      <c r="P411" s="2">
        <v>0</v>
      </c>
      <c r="Q411" s="2">
        <v>16</v>
      </c>
      <c r="R411" s="2">
        <v>1</v>
      </c>
      <c r="S411" s="2">
        <v>4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1</v>
      </c>
      <c r="Z411" s="2">
        <v>1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</row>
    <row r="412" spans="1:76" x14ac:dyDescent="0.25">
      <c r="A412" s="2" t="s">
        <v>818</v>
      </c>
      <c r="B412" s="2">
        <v>5363735</v>
      </c>
      <c r="C412" s="2" t="s">
        <v>819</v>
      </c>
      <c r="D412" s="2">
        <v>8442</v>
      </c>
      <c r="E412" s="3">
        <v>918</v>
      </c>
      <c r="F412" s="2">
        <v>7524</v>
      </c>
      <c r="G412" s="2">
        <v>7299</v>
      </c>
      <c r="H412" s="3">
        <v>6899</v>
      </c>
      <c r="I412" s="2">
        <v>29</v>
      </c>
      <c r="J412" s="2">
        <v>210</v>
      </c>
      <c r="K412" s="2">
        <v>97</v>
      </c>
      <c r="L412" s="2">
        <v>56</v>
      </c>
      <c r="M412" s="2">
        <v>8</v>
      </c>
      <c r="N412" s="2">
        <v>225</v>
      </c>
      <c r="O412" s="2">
        <v>209</v>
      </c>
      <c r="P412" s="2">
        <v>18</v>
      </c>
      <c r="Q412" s="2">
        <v>120</v>
      </c>
      <c r="R412" s="2">
        <v>22</v>
      </c>
      <c r="S412" s="2">
        <v>18</v>
      </c>
      <c r="T412" s="2">
        <v>24</v>
      </c>
      <c r="U412" s="2">
        <v>3</v>
      </c>
      <c r="V412" s="2">
        <v>0</v>
      </c>
      <c r="W412" s="2">
        <v>0</v>
      </c>
      <c r="X412" s="2">
        <v>0</v>
      </c>
      <c r="Y412" s="2">
        <v>1</v>
      </c>
      <c r="Z412" s="2">
        <v>0</v>
      </c>
      <c r="AA412" s="2">
        <v>0</v>
      </c>
      <c r="AB412" s="2">
        <v>0</v>
      </c>
      <c r="AC412" s="2">
        <v>3</v>
      </c>
      <c r="AD412" s="2">
        <v>0</v>
      </c>
      <c r="AE412" s="2">
        <v>13</v>
      </c>
      <c r="AF412" s="2">
        <v>4</v>
      </c>
      <c r="AG412" s="2">
        <v>0</v>
      </c>
      <c r="AH412" s="2">
        <v>0</v>
      </c>
      <c r="AI412" s="2">
        <v>0</v>
      </c>
      <c r="AJ412" s="2">
        <v>1</v>
      </c>
      <c r="AK412" s="2">
        <v>0</v>
      </c>
      <c r="AL412" s="2">
        <v>5</v>
      </c>
      <c r="AM412" s="2">
        <v>0</v>
      </c>
      <c r="AN412" s="2">
        <v>3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3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3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</row>
    <row r="413" spans="1:76" x14ac:dyDescent="0.25">
      <c r="A413" s="2" t="s">
        <v>820</v>
      </c>
      <c r="B413" s="2">
        <v>5363960</v>
      </c>
      <c r="C413" s="2" t="s">
        <v>821</v>
      </c>
      <c r="D413" s="2">
        <v>53025</v>
      </c>
      <c r="E413" s="3">
        <v>2054</v>
      </c>
      <c r="F413" s="2">
        <v>50971</v>
      </c>
      <c r="G413" s="2">
        <v>48968</v>
      </c>
      <c r="H413" s="3">
        <v>39878</v>
      </c>
      <c r="I413" s="2">
        <v>1435</v>
      </c>
      <c r="J413" s="2">
        <v>427</v>
      </c>
      <c r="K413" s="2">
        <v>6960</v>
      </c>
      <c r="L413" s="2">
        <v>166</v>
      </c>
      <c r="M413" s="2">
        <v>102</v>
      </c>
      <c r="N413" s="2">
        <v>2003</v>
      </c>
      <c r="O413" s="2">
        <v>1875</v>
      </c>
      <c r="P413" s="2">
        <v>230</v>
      </c>
      <c r="Q413" s="2">
        <v>367</v>
      </c>
      <c r="R413" s="2">
        <v>680</v>
      </c>
      <c r="S413" s="2">
        <v>52</v>
      </c>
      <c r="T413" s="2">
        <v>193</v>
      </c>
      <c r="U413" s="2">
        <v>22</v>
      </c>
      <c r="V413" s="2">
        <v>36</v>
      </c>
      <c r="W413" s="2">
        <v>3</v>
      </c>
      <c r="X413" s="2">
        <v>73</v>
      </c>
      <c r="Y413" s="2">
        <v>28</v>
      </c>
      <c r="Z413" s="2">
        <v>2</v>
      </c>
      <c r="AA413" s="2">
        <v>1</v>
      </c>
      <c r="AB413" s="2">
        <v>101</v>
      </c>
      <c r="AC413" s="2">
        <v>80</v>
      </c>
      <c r="AD413" s="2">
        <v>7</v>
      </c>
      <c r="AE413" s="2">
        <v>111</v>
      </c>
      <c r="AF413" s="2">
        <v>40</v>
      </c>
      <c r="AG413" s="2">
        <v>5</v>
      </c>
      <c r="AH413" s="2">
        <v>2</v>
      </c>
      <c r="AI413" s="2">
        <v>4</v>
      </c>
      <c r="AJ413" s="2">
        <v>11</v>
      </c>
      <c r="AK413" s="2">
        <v>1</v>
      </c>
      <c r="AL413" s="2">
        <v>1</v>
      </c>
      <c r="AM413" s="2">
        <v>33</v>
      </c>
      <c r="AN413" s="2">
        <v>6</v>
      </c>
      <c r="AO413" s="2">
        <v>1</v>
      </c>
      <c r="AP413" s="2">
        <v>3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1</v>
      </c>
      <c r="AX413" s="2">
        <v>0</v>
      </c>
      <c r="AY413" s="2">
        <v>3</v>
      </c>
      <c r="AZ413" s="2">
        <v>15</v>
      </c>
      <c r="BA413" s="2">
        <v>10</v>
      </c>
      <c r="BB413" s="2">
        <v>0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3</v>
      </c>
      <c r="BL413" s="2">
        <v>0</v>
      </c>
      <c r="BM413" s="2">
        <v>0</v>
      </c>
      <c r="BN413" s="2">
        <v>0</v>
      </c>
      <c r="BO413" s="2">
        <v>0</v>
      </c>
      <c r="BP413" s="2">
        <v>2</v>
      </c>
      <c r="BQ413" s="2">
        <v>1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</row>
    <row r="414" spans="1:76" x14ac:dyDescent="0.25">
      <c r="A414" s="2" t="s">
        <v>822</v>
      </c>
      <c r="B414" s="2">
        <v>5364190</v>
      </c>
      <c r="C414" s="2" t="s">
        <v>823</v>
      </c>
      <c r="D414" s="2">
        <v>97</v>
      </c>
      <c r="E414" s="3">
        <v>6</v>
      </c>
      <c r="F414" s="2">
        <v>91</v>
      </c>
      <c r="G414" s="2">
        <v>91</v>
      </c>
      <c r="H414" s="3">
        <v>89</v>
      </c>
      <c r="I414" s="2">
        <v>0</v>
      </c>
      <c r="J414" s="2">
        <v>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</row>
    <row r="415" spans="1:76" x14ac:dyDescent="0.25">
      <c r="A415" s="2" t="s">
        <v>824</v>
      </c>
      <c r="B415" s="2">
        <v>5364365</v>
      </c>
      <c r="C415" s="2" t="s">
        <v>825</v>
      </c>
      <c r="D415" s="2">
        <v>15816</v>
      </c>
      <c r="E415" s="3">
        <v>690</v>
      </c>
      <c r="F415" s="2">
        <v>15126</v>
      </c>
      <c r="G415" s="2">
        <v>14433</v>
      </c>
      <c r="H415" s="3">
        <v>11854</v>
      </c>
      <c r="I415" s="2">
        <v>538</v>
      </c>
      <c r="J415" s="2">
        <v>122</v>
      </c>
      <c r="K415" s="2">
        <v>1729</v>
      </c>
      <c r="L415" s="2">
        <v>155</v>
      </c>
      <c r="M415" s="2">
        <v>35</v>
      </c>
      <c r="N415" s="2">
        <v>693</v>
      </c>
      <c r="O415" s="2">
        <v>625</v>
      </c>
      <c r="P415" s="2">
        <v>81</v>
      </c>
      <c r="Q415" s="2">
        <v>111</v>
      </c>
      <c r="R415" s="2">
        <v>279</v>
      </c>
      <c r="S415" s="2">
        <v>45</v>
      </c>
      <c r="T415" s="2">
        <v>23</v>
      </c>
      <c r="U415" s="2">
        <v>2</v>
      </c>
      <c r="V415" s="2">
        <v>22</v>
      </c>
      <c r="W415" s="2">
        <v>4</v>
      </c>
      <c r="X415" s="2">
        <v>4</v>
      </c>
      <c r="Y415" s="2">
        <v>5</v>
      </c>
      <c r="Z415" s="2">
        <v>5</v>
      </c>
      <c r="AA415" s="2">
        <v>5</v>
      </c>
      <c r="AB415" s="2">
        <v>28</v>
      </c>
      <c r="AC415" s="2">
        <v>10</v>
      </c>
      <c r="AD415" s="2">
        <v>1</v>
      </c>
      <c r="AE415" s="2">
        <v>61</v>
      </c>
      <c r="AF415" s="2">
        <v>3</v>
      </c>
      <c r="AG415" s="2">
        <v>4</v>
      </c>
      <c r="AH415" s="2">
        <v>0</v>
      </c>
      <c r="AI415" s="2">
        <v>4</v>
      </c>
      <c r="AJ415" s="2">
        <v>14</v>
      </c>
      <c r="AK415" s="2">
        <v>0</v>
      </c>
      <c r="AL415" s="2">
        <v>1</v>
      </c>
      <c r="AM415" s="2">
        <v>29</v>
      </c>
      <c r="AN415" s="2">
        <v>2</v>
      </c>
      <c r="AO415" s="2">
        <v>1</v>
      </c>
      <c r="AP415" s="2">
        <v>2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1</v>
      </c>
      <c r="AZ415" s="2">
        <v>3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2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4</v>
      </c>
      <c r="BQ415" s="2">
        <v>4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</row>
    <row r="416" spans="1:76" x14ac:dyDescent="0.25">
      <c r="A416" s="2" t="s">
        <v>826</v>
      </c>
      <c r="B416" s="2">
        <v>5364775</v>
      </c>
      <c r="C416" s="2" t="s">
        <v>827</v>
      </c>
      <c r="D416" s="2">
        <v>616</v>
      </c>
      <c r="E416" s="3">
        <v>14</v>
      </c>
      <c r="F416" s="2">
        <v>602</v>
      </c>
      <c r="G416" s="2">
        <v>593</v>
      </c>
      <c r="H416" s="3">
        <v>116</v>
      </c>
      <c r="I416" s="2">
        <v>0</v>
      </c>
      <c r="J416" s="2">
        <v>476</v>
      </c>
      <c r="K416" s="2">
        <v>1</v>
      </c>
      <c r="L416" s="2">
        <v>0</v>
      </c>
      <c r="M416" s="2">
        <v>0</v>
      </c>
      <c r="N416" s="2">
        <v>9</v>
      </c>
      <c r="O416" s="2">
        <v>7</v>
      </c>
      <c r="P416" s="2">
        <v>0</v>
      </c>
      <c r="Q416" s="2">
        <v>6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1</v>
      </c>
      <c r="AA416" s="2">
        <v>0</v>
      </c>
      <c r="AB416" s="2">
        <v>0</v>
      </c>
      <c r="AC416" s="2">
        <v>0</v>
      </c>
      <c r="AD416" s="2">
        <v>0</v>
      </c>
      <c r="AE416" s="2">
        <v>2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2">
        <v>0</v>
      </c>
      <c r="AP416" s="2">
        <v>0</v>
      </c>
      <c r="AQ416" s="2">
        <v>1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</row>
    <row r="417" spans="1:76" x14ac:dyDescent="0.25">
      <c r="A417" s="2" t="s">
        <v>828</v>
      </c>
      <c r="B417" s="2">
        <v>5364855</v>
      </c>
      <c r="C417" s="2" t="s">
        <v>829</v>
      </c>
      <c r="D417" s="2">
        <v>214</v>
      </c>
      <c r="E417" s="3">
        <v>6</v>
      </c>
      <c r="F417" s="2">
        <v>208</v>
      </c>
      <c r="G417" s="2">
        <v>202</v>
      </c>
      <c r="H417" s="3">
        <v>199</v>
      </c>
      <c r="I417" s="2">
        <v>1</v>
      </c>
      <c r="J417" s="2">
        <v>0</v>
      </c>
      <c r="K417" s="2">
        <v>2</v>
      </c>
      <c r="L417" s="2">
        <v>0</v>
      </c>
      <c r="M417" s="2">
        <v>0</v>
      </c>
      <c r="N417" s="2">
        <v>6</v>
      </c>
      <c r="O417" s="2">
        <v>3</v>
      </c>
      <c r="P417" s="2">
        <v>0</v>
      </c>
      <c r="Q417" s="2">
        <v>1</v>
      </c>
      <c r="R417" s="2">
        <v>2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3</v>
      </c>
      <c r="AF417" s="2">
        <v>0</v>
      </c>
      <c r="AG417" s="2">
        <v>0</v>
      </c>
      <c r="AH417" s="2">
        <v>0</v>
      </c>
      <c r="AI417" s="2">
        <v>0</v>
      </c>
      <c r="AJ417" s="2">
        <v>1</v>
      </c>
      <c r="AK417" s="2">
        <v>0</v>
      </c>
      <c r="AL417" s="2">
        <v>0</v>
      </c>
      <c r="AM417" s="2">
        <v>0</v>
      </c>
      <c r="AN417" s="2">
        <v>2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</row>
    <row r="418" spans="1:76" x14ac:dyDescent="0.25">
      <c r="A418" s="2" t="s">
        <v>830</v>
      </c>
      <c r="B418" s="2">
        <v>5364995</v>
      </c>
      <c r="C418" s="2" t="s">
        <v>831</v>
      </c>
      <c r="D418" s="2">
        <v>1556</v>
      </c>
      <c r="E418" s="3">
        <v>90</v>
      </c>
      <c r="F418" s="2">
        <v>1466</v>
      </c>
      <c r="G418" s="2">
        <v>1421</v>
      </c>
      <c r="H418" s="3">
        <v>1309</v>
      </c>
      <c r="I418" s="2">
        <v>20</v>
      </c>
      <c r="J418" s="2">
        <v>12</v>
      </c>
      <c r="K418" s="2">
        <v>73</v>
      </c>
      <c r="L418" s="2">
        <v>3</v>
      </c>
      <c r="M418" s="2">
        <v>4</v>
      </c>
      <c r="N418" s="2">
        <v>45</v>
      </c>
      <c r="O418" s="2">
        <v>42</v>
      </c>
      <c r="P418" s="2">
        <v>1</v>
      </c>
      <c r="Q418" s="2">
        <v>14</v>
      </c>
      <c r="R418" s="2">
        <v>11</v>
      </c>
      <c r="S418" s="2">
        <v>4</v>
      </c>
      <c r="T418" s="2">
        <v>9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</v>
      </c>
      <c r="AA418" s="2">
        <v>0</v>
      </c>
      <c r="AB418" s="2">
        <v>2</v>
      </c>
      <c r="AC418" s="2">
        <v>0</v>
      </c>
      <c r="AD418" s="2">
        <v>0</v>
      </c>
      <c r="AE418" s="2">
        <v>2</v>
      </c>
      <c r="AF418" s="2">
        <v>0</v>
      </c>
      <c r="AG418" s="2">
        <v>2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</row>
    <row r="419" spans="1:76" x14ac:dyDescent="0.25">
      <c r="A419" s="2" t="s">
        <v>832</v>
      </c>
      <c r="B419" s="2">
        <v>5365170</v>
      </c>
      <c r="C419" s="2" t="s">
        <v>833</v>
      </c>
      <c r="D419" s="2">
        <v>8494</v>
      </c>
      <c r="E419" s="3">
        <v>330</v>
      </c>
      <c r="F419" s="2">
        <v>8164</v>
      </c>
      <c r="G419" s="2">
        <v>7950</v>
      </c>
      <c r="H419" s="3">
        <v>7742</v>
      </c>
      <c r="I419" s="2">
        <v>41</v>
      </c>
      <c r="J419" s="2">
        <v>44</v>
      </c>
      <c r="K419" s="2">
        <v>104</v>
      </c>
      <c r="L419" s="2">
        <v>10</v>
      </c>
      <c r="M419" s="2">
        <v>9</v>
      </c>
      <c r="N419" s="2">
        <v>214</v>
      </c>
      <c r="O419" s="2">
        <v>206</v>
      </c>
      <c r="P419" s="2">
        <v>24</v>
      </c>
      <c r="Q419" s="2">
        <v>83</v>
      </c>
      <c r="R419" s="2">
        <v>58</v>
      </c>
      <c r="S419" s="2">
        <v>14</v>
      </c>
      <c r="T419" s="2">
        <v>19</v>
      </c>
      <c r="U419" s="2">
        <v>0</v>
      </c>
      <c r="V419" s="2">
        <v>0</v>
      </c>
      <c r="W419" s="2">
        <v>0</v>
      </c>
      <c r="X419" s="2">
        <v>1</v>
      </c>
      <c r="Y419" s="2">
        <v>1</v>
      </c>
      <c r="Z419" s="2">
        <v>0</v>
      </c>
      <c r="AA419" s="2">
        <v>0</v>
      </c>
      <c r="AB419" s="2">
        <v>6</v>
      </c>
      <c r="AC419" s="2">
        <v>0</v>
      </c>
      <c r="AD419" s="2">
        <v>0</v>
      </c>
      <c r="AE419" s="2">
        <v>8</v>
      </c>
      <c r="AF419" s="2">
        <v>5</v>
      </c>
      <c r="AG419" s="2">
        <v>0</v>
      </c>
      <c r="AH419" s="2">
        <v>0</v>
      </c>
      <c r="AI419" s="2">
        <v>0</v>
      </c>
      <c r="AJ419" s="2">
        <v>1</v>
      </c>
      <c r="AK419" s="2">
        <v>0</v>
      </c>
      <c r="AL419" s="2">
        <v>0</v>
      </c>
      <c r="AM419" s="2">
        <v>1</v>
      </c>
      <c r="AN419" s="2">
        <v>1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</row>
    <row r="420" spans="1:76" x14ac:dyDescent="0.25">
      <c r="A420" s="2" t="s">
        <v>834</v>
      </c>
      <c r="B420" s="2">
        <v>5365205</v>
      </c>
      <c r="C420" s="2" t="s">
        <v>835</v>
      </c>
      <c r="D420" s="2">
        <v>1631</v>
      </c>
      <c r="E420" s="3">
        <v>85</v>
      </c>
      <c r="F420" s="2">
        <v>1546</v>
      </c>
      <c r="G420" s="2">
        <v>1505</v>
      </c>
      <c r="H420" s="3">
        <v>1416</v>
      </c>
      <c r="I420" s="2">
        <v>14</v>
      </c>
      <c r="J420" s="2">
        <v>42</v>
      </c>
      <c r="K420" s="2">
        <v>31</v>
      </c>
      <c r="L420" s="2">
        <v>1</v>
      </c>
      <c r="M420" s="2">
        <v>1</v>
      </c>
      <c r="N420" s="2">
        <v>41</v>
      </c>
      <c r="O420" s="2">
        <v>38</v>
      </c>
      <c r="P420" s="2">
        <v>4</v>
      </c>
      <c r="Q420" s="2">
        <v>20</v>
      </c>
      <c r="R420" s="2">
        <v>6</v>
      </c>
      <c r="S420" s="2">
        <v>0</v>
      </c>
      <c r="T420" s="2">
        <v>3</v>
      </c>
      <c r="U420" s="2">
        <v>0</v>
      </c>
      <c r="V420" s="2">
        <v>2</v>
      </c>
      <c r="W420" s="2">
        <v>0</v>
      </c>
      <c r="X420" s="2">
        <v>0</v>
      </c>
      <c r="Y420" s="2">
        <v>1</v>
      </c>
      <c r="Z420" s="2">
        <v>0</v>
      </c>
      <c r="AA420" s="2">
        <v>0</v>
      </c>
      <c r="AB420" s="2">
        <v>1</v>
      </c>
      <c r="AC420" s="2">
        <v>1</v>
      </c>
      <c r="AD420" s="2">
        <v>0</v>
      </c>
      <c r="AE420" s="2">
        <v>2</v>
      </c>
      <c r="AF420" s="2">
        <v>2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</row>
    <row r="421" spans="1:76" x14ac:dyDescent="0.25">
      <c r="A421" s="2" t="s">
        <v>836</v>
      </c>
      <c r="B421" s="2">
        <v>5365275</v>
      </c>
      <c r="C421" s="2" t="s">
        <v>837</v>
      </c>
      <c r="D421" s="2">
        <v>201</v>
      </c>
      <c r="E421" s="3">
        <v>1</v>
      </c>
      <c r="F421" s="2">
        <v>200</v>
      </c>
      <c r="G421" s="2">
        <v>190</v>
      </c>
      <c r="H421" s="3">
        <v>186</v>
      </c>
      <c r="I421" s="2">
        <v>0</v>
      </c>
      <c r="J421" s="2">
        <v>0</v>
      </c>
      <c r="K421" s="2">
        <v>2</v>
      </c>
      <c r="L421" s="2">
        <v>2</v>
      </c>
      <c r="M421" s="2">
        <v>0</v>
      </c>
      <c r="N421" s="2">
        <v>10</v>
      </c>
      <c r="O421" s="2">
        <v>10</v>
      </c>
      <c r="P421" s="2">
        <v>0</v>
      </c>
      <c r="Q421" s="2">
        <v>8</v>
      </c>
      <c r="R421" s="2">
        <v>2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</row>
    <row r="422" spans="1:76" x14ac:dyDescent="0.25">
      <c r="A422" s="2" t="s">
        <v>838</v>
      </c>
      <c r="B422" s="2">
        <v>5365345</v>
      </c>
      <c r="C422" s="2" t="s">
        <v>839</v>
      </c>
      <c r="D422" s="2">
        <v>1733</v>
      </c>
      <c r="E422" s="3">
        <v>204</v>
      </c>
      <c r="F422" s="2">
        <v>1529</v>
      </c>
      <c r="G422" s="2">
        <v>1485</v>
      </c>
      <c r="H422" s="3">
        <v>1451</v>
      </c>
      <c r="I422" s="2">
        <v>7</v>
      </c>
      <c r="J422" s="2">
        <v>20</v>
      </c>
      <c r="K422" s="2">
        <v>4</v>
      </c>
      <c r="L422" s="2">
        <v>0</v>
      </c>
      <c r="M422" s="2">
        <v>3</v>
      </c>
      <c r="N422" s="2">
        <v>44</v>
      </c>
      <c r="O422" s="2">
        <v>42</v>
      </c>
      <c r="P422" s="2">
        <v>4</v>
      </c>
      <c r="Q422" s="2">
        <v>15</v>
      </c>
      <c r="R422" s="2">
        <v>4</v>
      </c>
      <c r="S422" s="2">
        <v>3</v>
      </c>
      <c r="T422" s="2">
        <v>14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</v>
      </c>
      <c r="AC422" s="2">
        <v>1</v>
      </c>
      <c r="AD422" s="2">
        <v>0</v>
      </c>
      <c r="AE422" s="2">
        <v>2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1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</row>
    <row r="423" spans="1:76" x14ac:dyDescent="0.25">
      <c r="A423" s="2" t="s">
        <v>840</v>
      </c>
      <c r="B423" s="2">
        <v>5365625</v>
      </c>
      <c r="C423" s="2" t="s">
        <v>841</v>
      </c>
      <c r="D423" s="2">
        <v>1807</v>
      </c>
      <c r="E423" s="3">
        <v>167</v>
      </c>
      <c r="F423" s="2">
        <v>1640</v>
      </c>
      <c r="G423" s="2">
        <v>1581</v>
      </c>
      <c r="H423" s="3">
        <v>1427</v>
      </c>
      <c r="I423" s="2">
        <v>2</v>
      </c>
      <c r="J423" s="2">
        <v>63</v>
      </c>
      <c r="K423" s="2">
        <v>89</v>
      </c>
      <c r="L423" s="2">
        <v>0</v>
      </c>
      <c r="M423" s="2">
        <v>0</v>
      </c>
      <c r="N423" s="2">
        <v>59</v>
      </c>
      <c r="O423" s="2">
        <v>58</v>
      </c>
      <c r="P423" s="2">
        <v>4</v>
      </c>
      <c r="Q423" s="2">
        <v>49</v>
      </c>
      <c r="R423" s="2">
        <v>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</v>
      </c>
      <c r="AF423" s="2">
        <v>0</v>
      </c>
      <c r="AG423" s="2">
        <v>0</v>
      </c>
      <c r="AH423" s="2">
        <v>0</v>
      </c>
      <c r="AI423" s="2">
        <v>1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</row>
    <row r="424" spans="1:76" x14ac:dyDescent="0.25">
      <c r="A424" s="2" t="s">
        <v>842</v>
      </c>
      <c r="B424" s="2">
        <v>5365765</v>
      </c>
      <c r="C424" s="2" t="s">
        <v>843</v>
      </c>
      <c r="D424" s="2">
        <v>457</v>
      </c>
      <c r="E424" s="3">
        <v>20</v>
      </c>
      <c r="F424" s="2">
        <v>437</v>
      </c>
      <c r="G424" s="2">
        <v>432</v>
      </c>
      <c r="H424" s="3">
        <v>422</v>
      </c>
      <c r="I424" s="2">
        <v>0</v>
      </c>
      <c r="J424" s="2">
        <v>5</v>
      </c>
      <c r="K424" s="2">
        <v>1</v>
      </c>
      <c r="L424" s="2">
        <v>0</v>
      </c>
      <c r="M424" s="2">
        <v>4</v>
      </c>
      <c r="N424" s="2">
        <v>5</v>
      </c>
      <c r="O424" s="2">
        <v>5</v>
      </c>
      <c r="P424" s="2">
        <v>0</v>
      </c>
      <c r="Q424" s="2">
        <v>4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</row>
    <row r="425" spans="1:76" x14ac:dyDescent="0.25">
      <c r="A425" s="2" t="s">
        <v>844</v>
      </c>
      <c r="B425" s="2">
        <v>5365922</v>
      </c>
      <c r="C425" s="2" t="s">
        <v>845</v>
      </c>
      <c r="D425" s="2">
        <v>31623</v>
      </c>
      <c r="E425" s="3">
        <v>1307</v>
      </c>
      <c r="F425" s="2">
        <v>30316</v>
      </c>
      <c r="G425" s="2">
        <v>29247</v>
      </c>
      <c r="H425" s="3">
        <v>26989</v>
      </c>
      <c r="I425" s="2">
        <v>742</v>
      </c>
      <c r="J425" s="2">
        <v>284</v>
      </c>
      <c r="K425" s="2">
        <v>1035</v>
      </c>
      <c r="L425" s="2">
        <v>150</v>
      </c>
      <c r="M425" s="2">
        <v>47</v>
      </c>
      <c r="N425" s="2">
        <v>1069</v>
      </c>
      <c r="O425" s="2">
        <v>994</v>
      </c>
      <c r="P425" s="2">
        <v>160</v>
      </c>
      <c r="Q425" s="2">
        <v>249</v>
      </c>
      <c r="R425" s="2">
        <v>390</v>
      </c>
      <c r="S425" s="2">
        <v>49</v>
      </c>
      <c r="T425" s="2">
        <v>64</v>
      </c>
      <c r="U425" s="2">
        <v>7</v>
      </c>
      <c r="V425" s="2">
        <v>19</v>
      </c>
      <c r="W425" s="2">
        <v>1</v>
      </c>
      <c r="X425" s="2">
        <v>5</v>
      </c>
      <c r="Y425" s="2">
        <v>6</v>
      </c>
      <c r="Z425" s="2">
        <v>1</v>
      </c>
      <c r="AA425" s="2">
        <v>2</v>
      </c>
      <c r="AB425" s="2">
        <v>21</v>
      </c>
      <c r="AC425" s="2">
        <v>20</v>
      </c>
      <c r="AD425" s="2">
        <v>0</v>
      </c>
      <c r="AE425" s="2">
        <v>74</v>
      </c>
      <c r="AF425" s="2">
        <v>15</v>
      </c>
      <c r="AG425" s="2">
        <v>10</v>
      </c>
      <c r="AH425" s="2">
        <v>0</v>
      </c>
      <c r="AI425" s="2">
        <v>3</v>
      </c>
      <c r="AJ425" s="2">
        <v>11</v>
      </c>
      <c r="AK425" s="2">
        <v>4</v>
      </c>
      <c r="AL425" s="2">
        <v>3</v>
      </c>
      <c r="AM425" s="2">
        <v>17</v>
      </c>
      <c r="AN425" s="2">
        <v>3</v>
      </c>
      <c r="AO425" s="2">
        <v>0</v>
      </c>
      <c r="AP425" s="2">
        <v>3</v>
      </c>
      <c r="AQ425" s="2">
        <v>0</v>
      </c>
      <c r="AR425" s="2">
        <v>0</v>
      </c>
      <c r="AS425" s="2">
        <v>5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</row>
    <row r="426" spans="1:76" x14ac:dyDescent="0.25">
      <c r="A426" s="2" t="s">
        <v>846</v>
      </c>
      <c r="B426" s="2">
        <v>5366045</v>
      </c>
      <c r="C426" s="2" t="s">
        <v>847</v>
      </c>
      <c r="D426" s="2">
        <v>382</v>
      </c>
      <c r="E426" s="3">
        <v>3</v>
      </c>
      <c r="F426" s="2">
        <v>379</v>
      </c>
      <c r="G426" s="2">
        <v>374</v>
      </c>
      <c r="H426" s="3">
        <v>357</v>
      </c>
      <c r="I426" s="2">
        <v>4</v>
      </c>
      <c r="J426" s="2">
        <v>8</v>
      </c>
      <c r="K426" s="2">
        <v>5</v>
      </c>
      <c r="L426" s="2">
        <v>0</v>
      </c>
      <c r="M426" s="2">
        <v>0</v>
      </c>
      <c r="N426" s="2">
        <v>5</v>
      </c>
      <c r="O426" s="2">
        <v>5</v>
      </c>
      <c r="P426" s="2">
        <v>1</v>
      </c>
      <c r="Q426" s="2">
        <v>4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</row>
    <row r="427" spans="1:76" x14ac:dyDescent="0.25">
      <c r="A427" s="2" t="s">
        <v>848</v>
      </c>
      <c r="B427" s="2">
        <v>5366185</v>
      </c>
      <c r="C427" s="2" t="s">
        <v>849</v>
      </c>
      <c r="D427" s="2">
        <v>1991</v>
      </c>
      <c r="E427" s="3">
        <v>718</v>
      </c>
      <c r="F427" s="2">
        <v>1273</v>
      </c>
      <c r="G427" s="2">
        <v>1249</v>
      </c>
      <c r="H427" s="3">
        <v>1202</v>
      </c>
      <c r="I427" s="2">
        <v>1</v>
      </c>
      <c r="J427" s="2">
        <v>32</v>
      </c>
      <c r="K427" s="2">
        <v>7</v>
      </c>
      <c r="L427" s="2">
        <v>1</v>
      </c>
      <c r="M427" s="2">
        <v>6</v>
      </c>
      <c r="N427" s="2">
        <v>24</v>
      </c>
      <c r="O427" s="2">
        <v>24</v>
      </c>
      <c r="P427" s="2">
        <v>7</v>
      </c>
      <c r="Q427" s="2">
        <v>10</v>
      </c>
      <c r="R427" s="2">
        <v>2</v>
      </c>
      <c r="S427" s="2">
        <v>0</v>
      </c>
      <c r="T427" s="2">
        <v>2</v>
      </c>
      <c r="U427" s="2">
        <v>1</v>
      </c>
      <c r="V427" s="2">
        <v>0</v>
      </c>
      <c r="W427" s="2">
        <v>0</v>
      </c>
      <c r="X427" s="2">
        <v>1</v>
      </c>
      <c r="Y427" s="2">
        <v>0</v>
      </c>
      <c r="Z427" s="2">
        <v>0</v>
      </c>
      <c r="AA427" s="2">
        <v>1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</row>
    <row r="428" spans="1:76" x14ac:dyDescent="0.25">
      <c r="A428" s="2" t="s">
        <v>850</v>
      </c>
      <c r="B428" s="2">
        <v>5366255</v>
      </c>
      <c r="C428" s="2" t="s">
        <v>851</v>
      </c>
      <c r="D428" s="2">
        <v>21588</v>
      </c>
      <c r="E428" s="3">
        <v>1185</v>
      </c>
      <c r="F428" s="2">
        <v>20403</v>
      </c>
      <c r="G428" s="2">
        <v>18975</v>
      </c>
      <c r="H428" s="3">
        <v>14867</v>
      </c>
      <c r="I428" s="2">
        <v>1931</v>
      </c>
      <c r="J428" s="2">
        <v>317</v>
      </c>
      <c r="K428" s="2">
        <v>1345</v>
      </c>
      <c r="L428" s="2">
        <v>451</v>
      </c>
      <c r="M428" s="2">
        <v>64</v>
      </c>
      <c r="N428" s="2">
        <v>1428</v>
      </c>
      <c r="O428" s="2">
        <v>1330</v>
      </c>
      <c r="P428" s="2">
        <v>249</v>
      </c>
      <c r="Q428" s="2">
        <v>270</v>
      </c>
      <c r="R428" s="2">
        <v>452</v>
      </c>
      <c r="S428" s="2">
        <v>44</v>
      </c>
      <c r="T428" s="2">
        <v>84</v>
      </c>
      <c r="U428" s="2">
        <v>21</v>
      </c>
      <c r="V428" s="2">
        <v>80</v>
      </c>
      <c r="W428" s="2">
        <v>7</v>
      </c>
      <c r="X428" s="2">
        <v>8</v>
      </c>
      <c r="Y428" s="2">
        <v>9</v>
      </c>
      <c r="Z428" s="2">
        <v>0</v>
      </c>
      <c r="AA428" s="2">
        <v>1</v>
      </c>
      <c r="AB428" s="2">
        <v>73</v>
      </c>
      <c r="AC428" s="2">
        <v>31</v>
      </c>
      <c r="AD428" s="2">
        <v>1</v>
      </c>
      <c r="AE428" s="2">
        <v>86</v>
      </c>
      <c r="AF428" s="2">
        <v>25</v>
      </c>
      <c r="AG428" s="2">
        <v>7</v>
      </c>
      <c r="AH428" s="2">
        <v>2</v>
      </c>
      <c r="AI428" s="2">
        <v>7</v>
      </c>
      <c r="AJ428" s="2">
        <v>10</v>
      </c>
      <c r="AK428" s="2">
        <v>2</v>
      </c>
      <c r="AL428" s="2">
        <v>1</v>
      </c>
      <c r="AM428" s="2">
        <v>22</v>
      </c>
      <c r="AN428" s="2">
        <v>5</v>
      </c>
      <c r="AO428" s="2">
        <v>0</v>
      </c>
      <c r="AP428" s="2">
        <v>0</v>
      </c>
      <c r="AQ428" s="2">
        <v>0</v>
      </c>
      <c r="AR428" s="2">
        <v>0</v>
      </c>
      <c r="AS428" s="2">
        <v>3</v>
      </c>
      <c r="AT428" s="2">
        <v>0</v>
      </c>
      <c r="AU428" s="2">
        <v>0</v>
      </c>
      <c r="AV428" s="2">
        <v>1</v>
      </c>
      <c r="AW428" s="2">
        <v>0</v>
      </c>
      <c r="AX428" s="2">
        <v>0</v>
      </c>
      <c r="AY428" s="2">
        <v>1</v>
      </c>
      <c r="AZ428" s="2">
        <v>8</v>
      </c>
      <c r="BA428" s="2">
        <v>2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3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4</v>
      </c>
      <c r="BQ428" s="2">
        <v>0</v>
      </c>
      <c r="BR428" s="2">
        <v>0</v>
      </c>
      <c r="BS428" s="2">
        <v>0</v>
      </c>
      <c r="BT428" s="2">
        <v>0</v>
      </c>
      <c r="BU428" s="2">
        <v>2</v>
      </c>
      <c r="BV428" s="2">
        <v>2</v>
      </c>
      <c r="BW428" s="2">
        <v>0</v>
      </c>
      <c r="BX428" s="2">
        <v>0</v>
      </c>
    </row>
    <row r="429" spans="1:76" x14ac:dyDescent="0.25">
      <c r="A429" s="2" t="s">
        <v>852</v>
      </c>
      <c r="B429" s="2">
        <v>5366290</v>
      </c>
      <c r="C429" s="2" t="s">
        <v>853</v>
      </c>
      <c r="D429" s="2">
        <v>240</v>
      </c>
      <c r="E429" s="3">
        <v>6</v>
      </c>
      <c r="F429" s="2">
        <v>234</v>
      </c>
      <c r="G429" s="2">
        <v>231</v>
      </c>
      <c r="H429" s="3">
        <v>230</v>
      </c>
      <c r="I429" s="2">
        <v>0</v>
      </c>
      <c r="J429" s="2">
        <v>1</v>
      </c>
      <c r="K429" s="2">
        <v>0</v>
      </c>
      <c r="L429" s="2">
        <v>0</v>
      </c>
      <c r="M429" s="2">
        <v>0</v>
      </c>
      <c r="N429" s="2">
        <v>3</v>
      </c>
      <c r="O429" s="2">
        <v>3</v>
      </c>
      <c r="P429" s="2">
        <v>0</v>
      </c>
      <c r="Q429" s="2">
        <v>2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</row>
    <row r="430" spans="1:76" x14ac:dyDescent="0.25">
      <c r="A430" s="2" t="s">
        <v>854</v>
      </c>
      <c r="B430" s="2">
        <v>5367000</v>
      </c>
      <c r="C430" s="2" t="s">
        <v>855</v>
      </c>
      <c r="D430" s="2">
        <v>195629</v>
      </c>
      <c r="E430" s="3">
        <v>5857</v>
      </c>
      <c r="F430" s="2">
        <v>189772</v>
      </c>
      <c r="G430" s="2">
        <v>184000</v>
      </c>
      <c r="H430" s="3">
        <v>171918</v>
      </c>
      <c r="I430" s="2">
        <v>3898</v>
      </c>
      <c r="J430" s="2">
        <v>3208</v>
      </c>
      <c r="K430" s="2">
        <v>4343</v>
      </c>
      <c r="L430" s="2">
        <v>348</v>
      </c>
      <c r="M430" s="2">
        <v>285</v>
      </c>
      <c r="N430" s="2">
        <v>5772</v>
      </c>
      <c r="O430" s="2">
        <v>5354</v>
      </c>
      <c r="P430" s="2">
        <v>1108</v>
      </c>
      <c r="Q430" s="2">
        <v>1786</v>
      </c>
      <c r="R430" s="2">
        <v>1055</v>
      </c>
      <c r="S430" s="2">
        <v>140</v>
      </c>
      <c r="T430" s="2">
        <v>815</v>
      </c>
      <c r="U430" s="2">
        <v>138</v>
      </c>
      <c r="V430" s="2">
        <v>61</v>
      </c>
      <c r="W430" s="2">
        <v>8</v>
      </c>
      <c r="X430" s="2">
        <v>47</v>
      </c>
      <c r="Y430" s="2">
        <v>50</v>
      </c>
      <c r="Z430" s="2">
        <v>6</v>
      </c>
      <c r="AA430" s="2">
        <v>5</v>
      </c>
      <c r="AB430" s="2">
        <v>78</v>
      </c>
      <c r="AC430" s="2">
        <v>54</v>
      </c>
      <c r="AD430" s="2">
        <v>3</v>
      </c>
      <c r="AE430" s="2">
        <v>397</v>
      </c>
      <c r="AF430" s="2">
        <v>152</v>
      </c>
      <c r="AG430" s="2">
        <v>34</v>
      </c>
      <c r="AH430" s="2">
        <v>1</v>
      </c>
      <c r="AI430" s="2">
        <v>48</v>
      </c>
      <c r="AJ430" s="2">
        <v>27</v>
      </c>
      <c r="AK430" s="2">
        <v>9</v>
      </c>
      <c r="AL430" s="2">
        <v>20</v>
      </c>
      <c r="AM430" s="2">
        <v>58</v>
      </c>
      <c r="AN430" s="2">
        <v>27</v>
      </c>
      <c r="AO430" s="2">
        <v>1</v>
      </c>
      <c r="AP430" s="2">
        <v>5</v>
      </c>
      <c r="AQ430" s="2">
        <v>0</v>
      </c>
      <c r="AR430" s="2">
        <v>5</v>
      </c>
      <c r="AS430" s="2">
        <v>1</v>
      </c>
      <c r="AT430" s="2">
        <v>2</v>
      </c>
      <c r="AU430" s="2">
        <v>2</v>
      </c>
      <c r="AV430" s="2">
        <v>2</v>
      </c>
      <c r="AW430" s="2">
        <v>3</v>
      </c>
      <c r="AX430" s="2">
        <v>0</v>
      </c>
      <c r="AY430" s="2">
        <v>0</v>
      </c>
      <c r="AZ430" s="2">
        <v>17</v>
      </c>
      <c r="BA430" s="2">
        <v>4</v>
      </c>
      <c r="BB430" s="2">
        <v>3</v>
      </c>
      <c r="BC430" s="2">
        <v>3</v>
      </c>
      <c r="BD430" s="2">
        <v>1</v>
      </c>
      <c r="BE430" s="2">
        <v>1</v>
      </c>
      <c r="BF430" s="2">
        <v>0</v>
      </c>
      <c r="BG430" s="2">
        <v>2</v>
      </c>
      <c r="BH430" s="2">
        <v>0</v>
      </c>
      <c r="BI430" s="2">
        <v>0</v>
      </c>
      <c r="BJ430" s="2">
        <v>2</v>
      </c>
      <c r="BK430" s="2">
        <v>0</v>
      </c>
      <c r="BL430" s="2">
        <v>0</v>
      </c>
      <c r="BM430" s="2">
        <v>0</v>
      </c>
      <c r="BN430" s="2">
        <v>0</v>
      </c>
      <c r="BO430" s="2">
        <v>1</v>
      </c>
      <c r="BP430" s="2">
        <v>3</v>
      </c>
      <c r="BQ430" s="2">
        <v>3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</row>
    <row r="431" spans="1:76" x14ac:dyDescent="0.25">
      <c r="A431" s="2" t="s">
        <v>856</v>
      </c>
      <c r="B431" s="2">
        <v>5367175</v>
      </c>
      <c r="C431" s="2" t="s">
        <v>857</v>
      </c>
      <c r="D431" s="2">
        <v>490</v>
      </c>
      <c r="E431" s="3">
        <v>13</v>
      </c>
      <c r="F431" s="2">
        <v>477</v>
      </c>
      <c r="G431" s="2">
        <v>468</v>
      </c>
      <c r="H431" s="3">
        <v>453</v>
      </c>
      <c r="I431" s="2">
        <v>0</v>
      </c>
      <c r="J431" s="2">
        <v>13</v>
      </c>
      <c r="K431" s="2">
        <v>2</v>
      </c>
      <c r="L431" s="2">
        <v>0</v>
      </c>
      <c r="M431" s="2">
        <v>0</v>
      </c>
      <c r="N431" s="2">
        <v>9</v>
      </c>
      <c r="O431" s="2">
        <v>9</v>
      </c>
      <c r="P431" s="2">
        <v>4</v>
      </c>
      <c r="Q431" s="2">
        <v>3</v>
      </c>
      <c r="R431" s="2">
        <v>1</v>
      </c>
      <c r="S431" s="2">
        <v>0</v>
      </c>
      <c r="T431" s="2">
        <v>1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</row>
    <row r="432" spans="1:76" x14ac:dyDescent="0.25">
      <c r="A432" s="2" t="s">
        <v>858</v>
      </c>
      <c r="B432" s="2">
        <v>5367210</v>
      </c>
      <c r="C432" s="2" t="s">
        <v>859</v>
      </c>
      <c r="D432" s="2">
        <v>283</v>
      </c>
      <c r="E432" s="3">
        <v>9</v>
      </c>
      <c r="F432" s="2">
        <v>274</v>
      </c>
      <c r="G432" s="2">
        <v>264</v>
      </c>
      <c r="H432" s="3">
        <v>260</v>
      </c>
      <c r="I432" s="2">
        <v>2</v>
      </c>
      <c r="J432" s="2">
        <v>2</v>
      </c>
      <c r="K432" s="2">
        <v>0</v>
      </c>
      <c r="L432" s="2">
        <v>0</v>
      </c>
      <c r="M432" s="2">
        <v>0</v>
      </c>
      <c r="N432" s="2">
        <v>10</v>
      </c>
      <c r="O432" s="2">
        <v>5</v>
      </c>
      <c r="P432" s="2">
        <v>1</v>
      </c>
      <c r="Q432" s="2">
        <v>3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5</v>
      </c>
      <c r="AF432" s="2">
        <v>1</v>
      </c>
      <c r="AG432" s="2">
        <v>0</v>
      </c>
      <c r="AH432" s="2">
        <v>0</v>
      </c>
      <c r="AI432" s="2">
        <v>0</v>
      </c>
      <c r="AJ432" s="2">
        <v>4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</row>
    <row r="433" spans="1:76" x14ac:dyDescent="0.25">
      <c r="A433" s="2" t="s">
        <v>860</v>
      </c>
      <c r="B433" s="2">
        <v>5367455</v>
      </c>
      <c r="C433" s="2" t="s">
        <v>861</v>
      </c>
      <c r="D433" s="2">
        <v>3923</v>
      </c>
      <c r="E433" s="3">
        <v>195</v>
      </c>
      <c r="F433" s="2">
        <v>3728</v>
      </c>
      <c r="G433" s="2">
        <v>3625</v>
      </c>
      <c r="H433" s="3">
        <v>3512</v>
      </c>
      <c r="I433" s="2">
        <v>23</v>
      </c>
      <c r="J433" s="2">
        <v>33</v>
      </c>
      <c r="K433" s="2">
        <v>41</v>
      </c>
      <c r="L433" s="2">
        <v>9</v>
      </c>
      <c r="M433" s="2">
        <v>7</v>
      </c>
      <c r="N433" s="2">
        <v>103</v>
      </c>
      <c r="O433" s="2">
        <v>94</v>
      </c>
      <c r="P433" s="2">
        <v>15</v>
      </c>
      <c r="Q433" s="2">
        <v>46</v>
      </c>
      <c r="R433" s="2">
        <v>17</v>
      </c>
      <c r="S433" s="2">
        <v>3</v>
      </c>
      <c r="T433" s="2">
        <v>10</v>
      </c>
      <c r="U433" s="2">
        <v>0</v>
      </c>
      <c r="V433" s="2">
        <v>0</v>
      </c>
      <c r="W433" s="2">
        <v>1</v>
      </c>
      <c r="X433" s="2">
        <v>0</v>
      </c>
      <c r="Y433" s="2">
        <v>0</v>
      </c>
      <c r="Z433" s="2">
        <v>0</v>
      </c>
      <c r="AA433" s="2">
        <v>0</v>
      </c>
      <c r="AB433" s="2">
        <v>2</v>
      </c>
      <c r="AC433" s="2">
        <v>0</v>
      </c>
      <c r="AD433" s="2">
        <v>0</v>
      </c>
      <c r="AE433" s="2">
        <v>9</v>
      </c>
      <c r="AF433" s="2">
        <v>0</v>
      </c>
      <c r="AG433" s="2">
        <v>0</v>
      </c>
      <c r="AH433" s="2">
        <v>0</v>
      </c>
      <c r="AI433" s="2">
        <v>0</v>
      </c>
      <c r="AJ433" s="2">
        <v>1</v>
      </c>
      <c r="AK433" s="2">
        <v>0</v>
      </c>
      <c r="AL433" s="2">
        <v>0</v>
      </c>
      <c r="AM433" s="2">
        <v>8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</row>
    <row r="434" spans="1:76" x14ac:dyDescent="0.25">
      <c r="A434" s="2" t="s">
        <v>862</v>
      </c>
      <c r="B434" s="2">
        <v>5367490</v>
      </c>
      <c r="C434" s="2" t="s">
        <v>863</v>
      </c>
      <c r="D434" s="2">
        <v>130</v>
      </c>
      <c r="E434" s="3">
        <v>3</v>
      </c>
      <c r="F434" s="2">
        <v>127</v>
      </c>
      <c r="G434" s="2">
        <v>127</v>
      </c>
      <c r="H434" s="3">
        <v>126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</row>
    <row r="435" spans="1:76" x14ac:dyDescent="0.25">
      <c r="A435" s="2" t="s">
        <v>864</v>
      </c>
      <c r="B435" s="2">
        <v>5367595</v>
      </c>
      <c r="C435" s="2" t="s">
        <v>865</v>
      </c>
      <c r="D435" s="2">
        <v>817</v>
      </c>
      <c r="E435" s="3">
        <v>34</v>
      </c>
      <c r="F435" s="2">
        <v>783</v>
      </c>
      <c r="G435" s="2">
        <v>760</v>
      </c>
      <c r="H435" s="3">
        <v>717</v>
      </c>
      <c r="I435" s="2">
        <v>3</v>
      </c>
      <c r="J435" s="2">
        <v>22</v>
      </c>
      <c r="K435" s="2">
        <v>13</v>
      </c>
      <c r="L435" s="2">
        <v>0</v>
      </c>
      <c r="M435" s="2">
        <v>5</v>
      </c>
      <c r="N435" s="2">
        <v>23</v>
      </c>
      <c r="O435" s="2">
        <v>20</v>
      </c>
      <c r="P435" s="2">
        <v>0</v>
      </c>
      <c r="Q435" s="2">
        <v>9</v>
      </c>
      <c r="R435" s="2">
        <v>3</v>
      </c>
      <c r="S435" s="2">
        <v>0</v>
      </c>
      <c r="T435" s="2">
        <v>8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3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3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</row>
    <row r="436" spans="1:76" x14ac:dyDescent="0.25">
      <c r="A436" s="2" t="s">
        <v>866</v>
      </c>
      <c r="B436" s="2">
        <v>5367770</v>
      </c>
      <c r="C436" s="2" t="s">
        <v>867</v>
      </c>
      <c r="D436" s="2">
        <v>6049</v>
      </c>
      <c r="E436" s="3">
        <v>327</v>
      </c>
      <c r="F436" s="2">
        <v>5722</v>
      </c>
      <c r="G436" s="2">
        <v>5427</v>
      </c>
      <c r="H436" s="3">
        <v>4580</v>
      </c>
      <c r="I436" s="2">
        <v>394</v>
      </c>
      <c r="J436" s="2">
        <v>43</v>
      </c>
      <c r="K436" s="2">
        <v>350</v>
      </c>
      <c r="L436" s="2">
        <v>36</v>
      </c>
      <c r="M436" s="2">
        <v>24</v>
      </c>
      <c r="N436" s="2">
        <v>295</v>
      </c>
      <c r="O436" s="2">
        <v>264</v>
      </c>
      <c r="P436" s="2">
        <v>62</v>
      </c>
      <c r="Q436" s="2">
        <v>63</v>
      </c>
      <c r="R436" s="2">
        <v>73</v>
      </c>
      <c r="S436" s="2">
        <v>13</v>
      </c>
      <c r="T436" s="2">
        <v>16</v>
      </c>
      <c r="U436" s="2">
        <v>10</v>
      </c>
      <c r="V436" s="2">
        <v>13</v>
      </c>
      <c r="W436" s="2">
        <v>0</v>
      </c>
      <c r="X436" s="2">
        <v>2</v>
      </c>
      <c r="Y436" s="2">
        <v>0</v>
      </c>
      <c r="Z436" s="2">
        <v>0</v>
      </c>
      <c r="AA436" s="2">
        <v>0</v>
      </c>
      <c r="AB436" s="2">
        <v>12</v>
      </c>
      <c r="AC436" s="2">
        <v>0</v>
      </c>
      <c r="AD436" s="2">
        <v>0</v>
      </c>
      <c r="AE436" s="2">
        <v>30</v>
      </c>
      <c r="AF436" s="2">
        <v>6</v>
      </c>
      <c r="AG436" s="2">
        <v>9</v>
      </c>
      <c r="AH436" s="2">
        <v>1</v>
      </c>
      <c r="AI436" s="2">
        <v>2</v>
      </c>
      <c r="AJ436" s="2">
        <v>2</v>
      </c>
      <c r="AK436" s="2">
        <v>0</v>
      </c>
      <c r="AL436" s="2">
        <v>1</v>
      </c>
      <c r="AM436" s="2">
        <v>3</v>
      </c>
      <c r="AN436" s="2">
        <v>3</v>
      </c>
      <c r="AO436" s="2">
        <v>0</v>
      </c>
      <c r="AP436" s="2">
        <v>3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</row>
    <row r="437" spans="1:76" x14ac:dyDescent="0.25">
      <c r="A437" s="2" t="s">
        <v>868</v>
      </c>
      <c r="B437" s="2">
        <v>5367875</v>
      </c>
      <c r="C437" s="2" t="s">
        <v>869</v>
      </c>
      <c r="D437" s="2">
        <v>1200</v>
      </c>
      <c r="E437" s="3">
        <v>64</v>
      </c>
      <c r="F437" s="2">
        <v>1136</v>
      </c>
      <c r="G437" s="2">
        <v>1104</v>
      </c>
      <c r="H437" s="3">
        <v>1058</v>
      </c>
      <c r="I437" s="2">
        <v>2</v>
      </c>
      <c r="J437" s="2">
        <v>27</v>
      </c>
      <c r="K437" s="2">
        <v>7</v>
      </c>
      <c r="L437" s="2">
        <v>0</v>
      </c>
      <c r="M437" s="2">
        <v>10</v>
      </c>
      <c r="N437" s="2">
        <v>32</v>
      </c>
      <c r="O437" s="2">
        <v>32</v>
      </c>
      <c r="P437" s="2">
        <v>1</v>
      </c>
      <c r="Q437" s="2">
        <v>15</v>
      </c>
      <c r="R437" s="2">
        <v>4</v>
      </c>
      <c r="S437" s="2">
        <v>5</v>
      </c>
      <c r="T437" s="2">
        <v>5</v>
      </c>
      <c r="U437" s="2">
        <v>2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</row>
    <row r="438" spans="1:76" x14ac:dyDescent="0.25">
      <c r="A438" s="2" t="s">
        <v>870</v>
      </c>
      <c r="B438" s="2">
        <v>5368025</v>
      </c>
      <c r="C438" s="2" t="s">
        <v>871</v>
      </c>
      <c r="D438" s="2">
        <v>773</v>
      </c>
      <c r="E438" s="3">
        <v>16</v>
      </c>
      <c r="F438" s="2">
        <v>757</v>
      </c>
      <c r="G438" s="2">
        <v>740</v>
      </c>
      <c r="H438" s="3">
        <v>704</v>
      </c>
      <c r="I438" s="2">
        <v>5</v>
      </c>
      <c r="J438" s="2">
        <v>12</v>
      </c>
      <c r="K438" s="2">
        <v>18</v>
      </c>
      <c r="L438" s="2">
        <v>1</v>
      </c>
      <c r="M438" s="2">
        <v>0</v>
      </c>
      <c r="N438" s="2">
        <v>17</v>
      </c>
      <c r="O438" s="2">
        <v>16</v>
      </c>
      <c r="P438" s="2">
        <v>0</v>
      </c>
      <c r="Q438" s="2">
        <v>8</v>
      </c>
      <c r="R438" s="2">
        <v>7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</v>
      </c>
      <c r="AF438" s="2">
        <v>1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</row>
    <row r="439" spans="1:76" x14ac:dyDescent="0.25">
      <c r="A439" s="2" t="s">
        <v>872</v>
      </c>
      <c r="B439" s="2">
        <v>5368200</v>
      </c>
      <c r="C439" s="2" t="s">
        <v>873</v>
      </c>
      <c r="D439" s="2">
        <v>4165</v>
      </c>
      <c r="E439" s="3">
        <v>126</v>
      </c>
      <c r="F439" s="2">
        <v>4039</v>
      </c>
      <c r="G439" s="2">
        <v>3947</v>
      </c>
      <c r="H439" s="3">
        <v>3779</v>
      </c>
      <c r="I439" s="2">
        <v>31</v>
      </c>
      <c r="J439" s="2">
        <v>43</v>
      </c>
      <c r="K439" s="2">
        <v>82</v>
      </c>
      <c r="L439" s="2">
        <v>5</v>
      </c>
      <c r="M439" s="2">
        <v>7</v>
      </c>
      <c r="N439" s="2">
        <v>92</v>
      </c>
      <c r="O439" s="2">
        <v>83</v>
      </c>
      <c r="P439" s="2">
        <v>11</v>
      </c>
      <c r="Q439" s="2">
        <v>23</v>
      </c>
      <c r="R439" s="2">
        <v>30</v>
      </c>
      <c r="S439" s="2">
        <v>8</v>
      </c>
      <c r="T439" s="2">
        <v>5</v>
      </c>
      <c r="U439" s="2">
        <v>1</v>
      </c>
      <c r="V439" s="2">
        <v>2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3</v>
      </c>
      <c r="AC439" s="2">
        <v>0</v>
      </c>
      <c r="AD439" s="2">
        <v>0</v>
      </c>
      <c r="AE439" s="2">
        <v>8</v>
      </c>
      <c r="AF439" s="2">
        <v>1</v>
      </c>
      <c r="AG439" s="2">
        <v>0</v>
      </c>
      <c r="AH439" s="2">
        <v>0</v>
      </c>
      <c r="AI439" s="2">
        <v>0</v>
      </c>
      <c r="AJ439" s="2">
        <v>3</v>
      </c>
      <c r="AK439" s="2">
        <v>0</v>
      </c>
      <c r="AL439" s="2">
        <v>0</v>
      </c>
      <c r="AM439" s="2">
        <v>1</v>
      </c>
      <c r="AN439" s="2">
        <v>3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</row>
    <row r="440" spans="1:76" x14ac:dyDescent="0.25">
      <c r="A440" s="2" t="s">
        <v>874</v>
      </c>
      <c r="B440" s="2">
        <v>5368260</v>
      </c>
      <c r="C440" s="2" t="s">
        <v>875</v>
      </c>
      <c r="D440" s="2">
        <v>3344</v>
      </c>
      <c r="E440" s="3">
        <v>160</v>
      </c>
      <c r="F440" s="2">
        <v>3184</v>
      </c>
      <c r="G440" s="2">
        <v>3088</v>
      </c>
      <c r="H440" s="3">
        <v>2982</v>
      </c>
      <c r="I440" s="2">
        <v>9</v>
      </c>
      <c r="J440" s="2">
        <v>40</v>
      </c>
      <c r="K440" s="2">
        <v>50</v>
      </c>
      <c r="L440" s="2">
        <v>4</v>
      </c>
      <c r="M440" s="2">
        <v>3</v>
      </c>
      <c r="N440" s="2">
        <v>96</v>
      </c>
      <c r="O440" s="2">
        <v>83</v>
      </c>
      <c r="P440" s="2">
        <v>5</v>
      </c>
      <c r="Q440" s="2">
        <v>39</v>
      </c>
      <c r="R440" s="2">
        <v>7</v>
      </c>
      <c r="S440" s="2">
        <v>8</v>
      </c>
      <c r="T440" s="2">
        <v>8</v>
      </c>
      <c r="U440" s="2">
        <v>0</v>
      </c>
      <c r="V440" s="2">
        <v>0</v>
      </c>
      <c r="W440" s="2">
        <v>0</v>
      </c>
      <c r="X440" s="2">
        <v>0</v>
      </c>
      <c r="Y440" s="2">
        <v>1</v>
      </c>
      <c r="Z440" s="2">
        <v>0</v>
      </c>
      <c r="AA440" s="2">
        <v>1</v>
      </c>
      <c r="AB440" s="2">
        <v>13</v>
      </c>
      <c r="AC440" s="2">
        <v>1</v>
      </c>
      <c r="AD440" s="2">
        <v>0</v>
      </c>
      <c r="AE440" s="2">
        <v>13</v>
      </c>
      <c r="AF440" s="2">
        <v>1</v>
      </c>
      <c r="AG440" s="2">
        <v>0</v>
      </c>
      <c r="AH440" s="2">
        <v>0</v>
      </c>
      <c r="AI440" s="2">
        <v>0</v>
      </c>
      <c r="AJ440" s="2">
        <v>6</v>
      </c>
      <c r="AK440" s="2">
        <v>0</v>
      </c>
      <c r="AL440" s="2">
        <v>0</v>
      </c>
      <c r="AM440" s="2">
        <v>5</v>
      </c>
      <c r="AN440" s="2">
        <v>1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</row>
    <row r="441" spans="1:76" x14ac:dyDescent="0.25">
      <c r="A441" s="2" t="s">
        <v>876</v>
      </c>
      <c r="B441" s="2">
        <v>5368330</v>
      </c>
      <c r="C441" s="2" t="s">
        <v>877</v>
      </c>
      <c r="D441" s="2">
        <v>960</v>
      </c>
      <c r="E441" s="3">
        <v>75</v>
      </c>
      <c r="F441" s="2">
        <v>885</v>
      </c>
      <c r="G441" s="2">
        <v>870</v>
      </c>
      <c r="H441" s="3">
        <v>801</v>
      </c>
      <c r="I441" s="2">
        <v>0</v>
      </c>
      <c r="J441" s="2">
        <v>31</v>
      </c>
      <c r="K441" s="2">
        <v>38</v>
      </c>
      <c r="L441" s="2">
        <v>0</v>
      </c>
      <c r="M441" s="2">
        <v>0</v>
      </c>
      <c r="N441" s="2">
        <v>15</v>
      </c>
      <c r="O441" s="2">
        <v>14</v>
      </c>
      <c r="P441" s="2">
        <v>0</v>
      </c>
      <c r="Q441" s="2">
        <v>6</v>
      </c>
      <c r="R441" s="2">
        <v>0</v>
      </c>
      <c r="S441" s="2">
        <v>0</v>
      </c>
      <c r="T441" s="2">
        <v>0</v>
      </c>
      <c r="U441" s="2">
        <v>0</v>
      </c>
      <c r="V441" s="2">
        <v>8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1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1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</row>
    <row r="442" spans="1:76" x14ac:dyDescent="0.25">
      <c r="A442" s="2" t="s">
        <v>878</v>
      </c>
      <c r="B442" s="2">
        <v>5368365</v>
      </c>
      <c r="C442" s="2" t="s">
        <v>879</v>
      </c>
      <c r="D442" s="2">
        <v>8041</v>
      </c>
      <c r="E442" s="3">
        <v>300</v>
      </c>
      <c r="F442" s="2">
        <v>7741</v>
      </c>
      <c r="G442" s="2">
        <v>7468</v>
      </c>
      <c r="H442" s="3">
        <v>6959</v>
      </c>
      <c r="I442" s="2">
        <v>167</v>
      </c>
      <c r="J442" s="2">
        <v>74</v>
      </c>
      <c r="K442" s="2">
        <v>229</v>
      </c>
      <c r="L442" s="2">
        <v>26</v>
      </c>
      <c r="M442" s="2">
        <v>13</v>
      </c>
      <c r="N442" s="2">
        <v>273</v>
      </c>
      <c r="O442" s="2">
        <v>256</v>
      </c>
      <c r="P442" s="2">
        <v>17</v>
      </c>
      <c r="Q442" s="2">
        <v>91</v>
      </c>
      <c r="R442" s="2">
        <v>66</v>
      </c>
      <c r="S442" s="2">
        <v>12</v>
      </c>
      <c r="T442" s="2">
        <v>38</v>
      </c>
      <c r="U442" s="2">
        <v>7</v>
      </c>
      <c r="V442" s="2">
        <v>8</v>
      </c>
      <c r="W442" s="2">
        <v>0</v>
      </c>
      <c r="X442" s="2">
        <v>0</v>
      </c>
      <c r="Y442" s="2">
        <v>1</v>
      </c>
      <c r="Z442" s="2">
        <v>1</v>
      </c>
      <c r="AA442" s="2">
        <v>1</v>
      </c>
      <c r="AB442" s="2">
        <v>5</v>
      </c>
      <c r="AC442" s="2">
        <v>9</v>
      </c>
      <c r="AD442" s="2">
        <v>0</v>
      </c>
      <c r="AE442" s="2">
        <v>17</v>
      </c>
      <c r="AF442" s="2">
        <v>2</v>
      </c>
      <c r="AG442" s="2">
        <v>2</v>
      </c>
      <c r="AH442" s="2">
        <v>0</v>
      </c>
      <c r="AI442" s="2">
        <v>1</v>
      </c>
      <c r="AJ442" s="2">
        <v>1</v>
      </c>
      <c r="AK442" s="2">
        <v>0</v>
      </c>
      <c r="AL442" s="2">
        <v>3</v>
      </c>
      <c r="AM442" s="2">
        <v>6</v>
      </c>
      <c r="AN442" s="2">
        <v>1</v>
      </c>
      <c r="AO442" s="2">
        <v>0</v>
      </c>
      <c r="AP442" s="2">
        <v>1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</row>
    <row r="443" spans="1:76" x14ac:dyDescent="0.25">
      <c r="A443" s="2" t="s">
        <v>880</v>
      </c>
      <c r="B443" s="2">
        <v>5368417</v>
      </c>
      <c r="C443" s="2" t="s">
        <v>881</v>
      </c>
      <c r="D443" s="2">
        <v>900</v>
      </c>
      <c r="E443" s="3">
        <v>70</v>
      </c>
      <c r="F443" s="2">
        <v>830</v>
      </c>
      <c r="G443" s="2">
        <v>816</v>
      </c>
      <c r="H443" s="3">
        <v>813</v>
      </c>
      <c r="I443" s="2">
        <v>0</v>
      </c>
      <c r="J443" s="2">
        <v>3</v>
      </c>
      <c r="K443" s="2">
        <v>0</v>
      </c>
      <c r="L443" s="2">
        <v>0</v>
      </c>
      <c r="M443" s="2">
        <v>0</v>
      </c>
      <c r="N443" s="2">
        <v>14</v>
      </c>
      <c r="O443" s="2">
        <v>14</v>
      </c>
      <c r="P443" s="2">
        <v>1</v>
      </c>
      <c r="Q443" s="2">
        <v>13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</row>
    <row r="444" spans="1:76" x14ac:dyDescent="0.25">
      <c r="A444" s="2" t="s">
        <v>882</v>
      </c>
      <c r="B444" s="2">
        <v>5368435</v>
      </c>
      <c r="C444" s="2" t="s">
        <v>883</v>
      </c>
      <c r="D444" s="2">
        <v>8504</v>
      </c>
      <c r="E444" s="3">
        <v>508</v>
      </c>
      <c r="F444" s="2">
        <v>7996</v>
      </c>
      <c r="G444" s="2">
        <v>7775</v>
      </c>
      <c r="H444" s="3">
        <v>7414</v>
      </c>
      <c r="I444" s="2">
        <v>77</v>
      </c>
      <c r="J444" s="2">
        <v>117</v>
      </c>
      <c r="K444" s="2">
        <v>141</v>
      </c>
      <c r="L444" s="2">
        <v>17</v>
      </c>
      <c r="M444" s="2">
        <v>9</v>
      </c>
      <c r="N444" s="2">
        <v>221</v>
      </c>
      <c r="O444" s="2">
        <v>209</v>
      </c>
      <c r="P444" s="2">
        <v>34</v>
      </c>
      <c r="Q444" s="2">
        <v>100</v>
      </c>
      <c r="R444" s="2">
        <v>42</v>
      </c>
      <c r="S444" s="2">
        <v>7</v>
      </c>
      <c r="T444" s="2">
        <v>9</v>
      </c>
      <c r="U444" s="2">
        <v>2</v>
      </c>
      <c r="V444" s="2">
        <v>0</v>
      </c>
      <c r="W444" s="2">
        <v>0</v>
      </c>
      <c r="X444" s="2">
        <v>0</v>
      </c>
      <c r="Y444" s="2">
        <v>6</v>
      </c>
      <c r="Z444" s="2">
        <v>0</v>
      </c>
      <c r="AA444" s="2">
        <v>0</v>
      </c>
      <c r="AB444" s="2">
        <v>6</v>
      </c>
      <c r="AC444" s="2">
        <v>3</v>
      </c>
      <c r="AD444" s="2">
        <v>0</v>
      </c>
      <c r="AE444" s="2">
        <v>11</v>
      </c>
      <c r="AF444" s="2">
        <v>3</v>
      </c>
      <c r="AG444" s="2">
        <v>0</v>
      </c>
      <c r="AH444" s="2">
        <v>0</v>
      </c>
      <c r="AI444" s="2">
        <v>0</v>
      </c>
      <c r="AJ444" s="2">
        <v>4</v>
      </c>
      <c r="AK444" s="2">
        <v>0</v>
      </c>
      <c r="AL444" s="2">
        <v>1</v>
      </c>
      <c r="AM444" s="2">
        <v>0</v>
      </c>
      <c r="AN444" s="2">
        <v>1</v>
      </c>
      <c r="AO444" s="2">
        <v>0</v>
      </c>
      <c r="AP444" s="2">
        <v>2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</row>
    <row r="445" spans="1:76" x14ac:dyDescent="0.25">
      <c r="A445" s="2" t="s">
        <v>884</v>
      </c>
      <c r="B445" s="2">
        <v>5368750</v>
      </c>
      <c r="C445" s="2" t="s">
        <v>885</v>
      </c>
      <c r="D445" s="2">
        <v>13905</v>
      </c>
      <c r="E445" s="3">
        <v>10158</v>
      </c>
      <c r="F445" s="2">
        <v>3747</v>
      </c>
      <c r="G445" s="2">
        <v>3637</v>
      </c>
      <c r="H445" s="3">
        <v>3454</v>
      </c>
      <c r="I445" s="2">
        <v>24</v>
      </c>
      <c r="J445" s="2">
        <v>47</v>
      </c>
      <c r="K445" s="2">
        <v>84</v>
      </c>
      <c r="L445" s="2">
        <v>3</v>
      </c>
      <c r="M445" s="2">
        <v>25</v>
      </c>
      <c r="N445" s="2">
        <v>110</v>
      </c>
      <c r="O445" s="2">
        <v>105</v>
      </c>
      <c r="P445" s="2">
        <v>2</v>
      </c>
      <c r="Q445" s="2">
        <v>33</v>
      </c>
      <c r="R445" s="2">
        <v>3</v>
      </c>
      <c r="S445" s="2">
        <v>4</v>
      </c>
      <c r="T445" s="2">
        <v>55</v>
      </c>
      <c r="U445" s="2">
        <v>0</v>
      </c>
      <c r="V445" s="2">
        <v>0</v>
      </c>
      <c r="W445" s="2">
        <v>0</v>
      </c>
      <c r="X445" s="2">
        <v>3</v>
      </c>
      <c r="Y445" s="2">
        <v>0</v>
      </c>
      <c r="Z445" s="2">
        <v>0</v>
      </c>
      <c r="AA445" s="2">
        <v>5</v>
      </c>
      <c r="AB445" s="2">
        <v>0</v>
      </c>
      <c r="AC445" s="2">
        <v>0</v>
      </c>
      <c r="AD445" s="2">
        <v>0</v>
      </c>
      <c r="AE445" s="2">
        <v>4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4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1</v>
      </c>
      <c r="BQ445" s="2">
        <v>1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</row>
    <row r="446" spans="1:76" x14ac:dyDescent="0.25">
      <c r="A446" s="2" t="s">
        <v>886</v>
      </c>
      <c r="B446" s="2">
        <v>5368785</v>
      </c>
      <c r="C446" s="2" t="s">
        <v>887</v>
      </c>
      <c r="D446" s="2">
        <v>2521</v>
      </c>
      <c r="E446" s="3">
        <v>167</v>
      </c>
      <c r="F446" s="2">
        <v>2354</v>
      </c>
      <c r="G446" s="2">
        <v>2307</v>
      </c>
      <c r="H446" s="3">
        <v>2256</v>
      </c>
      <c r="I446" s="2">
        <v>2</v>
      </c>
      <c r="J446" s="2">
        <v>11</v>
      </c>
      <c r="K446" s="2">
        <v>33</v>
      </c>
      <c r="L446" s="2">
        <v>3</v>
      </c>
      <c r="M446" s="2">
        <v>2</v>
      </c>
      <c r="N446" s="2">
        <v>47</v>
      </c>
      <c r="O446" s="2">
        <v>45</v>
      </c>
      <c r="P446" s="2">
        <v>1</v>
      </c>
      <c r="Q446" s="2">
        <v>24</v>
      </c>
      <c r="R446" s="2">
        <v>11</v>
      </c>
      <c r="S446" s="2">
        <v>0</v>
      </c>
      <c r="T446" s="2">
        <v>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</v>
      </c>
      <c r="AC446" s="2">
        <v>0</v>
      </c>
      <c r="AD446" s="2">
        <v>0</v>
      </c>
      <c r="AE446" s="2">
        <v>2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2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</row>
    <row r="447" spans="1:76" x14ac:dyDescent="0.25">
      <c r="A447" s="2" t="s">
        <v>888</v>
      </c>
      <c r="B447" s="2">
        <v>5369170</v>
      </c>
      <c r="C447" s="2" t="s">
        <v>889</v>
      </c>
      <c r="D447" s="2">
        <v>3510</v>
      </c>
      <c r="E447" s="3">
        <v>107</v>
      </c>
      <c r="F447" s="2">
        <v>3403</v>
      </c>
      <c r="G447" s="2">
        <v>3262</v>
      </c>
      <c r="H447" s="3">
        <v>2820</v>
      </c>
      <c r="I447" s="2">
        <v>11</v>
      </c>
      <c r="J447" s="2">
        <v>323</v>
      </c>
      <c r="K447" s="2">
        <v>84</v>
      </c>
      <c r="L447" s="2">
        <v>7</v>
      </c>
      <c r="M447" s="2">
        <v>17</v>
      </c>
      <c r="N447" s="2">
        <v>141</v>
      </c>
      <c r="O447" s="2">
        <v>130</v>
      </c>
      <c r="P447" s="2">
        <v>6</v>
      </c>
      <c r="Q447" s="2">
        <v>63</v>
      </c>
      <c r="R447" s="2">
        <v>22</v>
      </c>
      <c r="S447" s="2">
        <v>3</v>
      </c>
      <c r="T447" s="2">
        <v>24</v>
      </c>
      <c r="U447" s="2">
        <v>0</v>
      </c>
      <c r="V447" s="2">
        <v>0</v>
      </c>
      <c r="W447" s="2">
        <v>0</v>
      </c>
      <c r="X447" s="2">
        <v>0</v>
      </c>
      <c r="Y447" s="2">
        <v>5</v>
      </c>
      <c r="Z447" s="2">
        <v>0</v>
      </c>
      <c r="AA447" s="2">
        <v>0</v>
      </c>
      <c r="AB447" s="2">
        <v>3</v>
      </c>
      <c r="AC447" s="2">
        <v>4</v>
      </c>
      <c r="AD447" s="2">
        <v>0</v>
      </c>
      <c r="AE447" s="2">
        <v>11</v>
      </c>
      <c r="AF447" s="2">
        <v>3</v>
      </c>
      <c r="AG447" s="2">
        <v>0</v>
      </c>
      <c r="AH447" s="2">
        <v>0</v>
      </c>
      <c r="AI447" s="2">
        <v>0</v>
      </c>
      <c r="AJ447" s="2">
        <v>4</v>
      </c>
      <c r="AK447" s="2">
        <v>0</v>
      </c>
      <c r="AL447" s="2">
        <v>0</v>
      </c>
      <c r="AM447" s="2">
        <v>3</v>
      </c>
      <c r="AN447" s="2">
        <v>0</v>
      </c>
      <c r="AO447" s="2">
        <v>1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</row>
    <row r="448" spans="1:76" x14ac:dyDescent="0.25">
      <c r="A448" s="2" t="s">
        <v>890</v>
      </c>
      <c r="B448" s="2">
        <v>5370000</v>
      </c>
      <c r="C448" s="2" t="s">
        <v>891</v>
      </c>
      <c r="D448" s="2">
        <v>193556</v>
      </c>
      <c r="E448" s="3">
        <v>13262</v>
      </c>
      <c r="F448" s="2">
        <v>180294</v>
      </c>
      <c r="G448" s="2">
        <v>170033</v>
      </c>
      <c r="H448" s="3">
        <v>128696</v>
      </c>
      <c r="I448" s="2">
        <v>21187</v>
      </c>
      <c r="J448" s="2">
        <v>3398</v>
      </c>
      <c r="K448" s="2">
        <v>14508</v>
      </c>
      <c r="L448" s="2">
        <v>1740</v>
      </c>
      <c r="M448" s="2">
        <v>504</v>
      </c>
      <c r="N448" s="2">
        <v>10261</v>
      </c>
      <c r="O448" s="2">
        <v>9175</v>
      </c>
      <c r="P448" s="2">
        <v>2424</v>
      </c>
      <c r="Q448" s="2">
        <v>1667</v>
      </c>
      <c r="R448" s="2">
        <v>2053</v>
      </c>
      <c r="S448" s="2">
        <v>301</v>
      </c>
      <c r="T448" s="2">
        <v>833</v>
      </c>
      <c r="U448" s="2">
        <v>446</v>
      </c>
      <c r="V448" s="2">
        <v>445</v>
      </c>
      <c r="W448" s="2">
        <v>91</v>
      </c>
      <c r="X448" s="2">
        <v>119</v>
      </c>
      <c r="Y448" s="2">
        <v>92</v>
      </c>
      <c r="Z448" s="2">
        <v>20</v>
      </c>
      <c r="AA448" s="2">
        <v>35</v>
      </c>
      <c r="AB448" s="2">
        <v>278</v>
      </c>
      <c r="AC448" s="2">
        <v>357</v>
      </c>
      <c r="AD448" s="2">
        <v>14</v>
      </c>
      <c r="AE448" s="2">
        <v>1004</v>
      </c>
      <c r="AF448" s="2">
        <v>320</v>
      </c>
      <c r="AG448" s="2">
        <v>120</v>
      </c>
      <c r="AH448" s="2">
        <v>17</v>
      </c>
      <c r="AI448" s="2">
        <v>75</v>
      </c>
      <c r="AJ448" s="2">
        <v>101</v>
      </c>
      <c r="AK448" s="2">
        <v>10</v>
      </c>
      <c r="AL448" s="2">
        <v>46</v>
      </c>
      <c r="AM448" s="2">
        <v>185</v>
      </c>
      <c r="AN448" s="2">
        <v>38</v>
      </c>
      <c r="AO448" s="2">
        <v>6</v>
      </c>
      <c r="AP448" s="2">
        <v>16</v>
      </c>
      <c r="AQ448" s="2">
        <v>2</v>
      </c>
      <c r="AR448" s="2">
        <v>9</v>
      </c>
      <c r="AS448" s="2">
        <v>15</v>
      </c>
      <c r="AT448" s="2">
        <v>6</v>
      </c>
      <c r="AU448" s="2">
        <v>7</v>
      </c>
      <c r="AV448" s="2">
        <v>11</v>
      </c>
      <c r="AW448" s="2">
        <v>5</v>
      </c>
      <c r="AX448" s="2">
        <v>3</v>
      </c>
      <c r="AY448" s="2">
        <v>12</v>
      </c>
      <c r="AZ448" s="2">
        <v>69</v>
      </c>
      <c r="BA448" s="2">
        <v>25</v>
      </c>
      <c r="BB448" s="2">
        <v>10</v>
      </c>
      <c r="BC448" s="2">
        <v>4</v>
      </c>
      <c r="BD448" s="2">
        <v>6</v>
      </c>
      <c r="BE448" s="2">
        <v>2</v>
      </c>
      <c r="BF448" s="2">
        <v>0</v>
      </c>
      <c r="BG448" s="2">
        <v>9</v>
      </c>
      <c r="BH448" s="2">
        <v>3</v>
      </c>
      <c r="BI448" s="2">
        <v>2</v>
      </c>
      <c r="BJ448" s="2">
        <v>4</v>
      </c>
      <c r="BK448" s="2">
        <v>0</v>
      </c>
      <c r="BL448" s="2">
        <v>2</v>
      </c>
      <c r="BM448" s="2">
        <v>0</v>
      </c>
      <c r="BN448" s="2">
        <v>2</v>
      </c>
      <c r="BO448" s="2">
        <v>0</v>
      </c>
      <c r="BP448" s="2">
        <v>13</v>
      </c>
      <c r="BQ448" s="2">
        <v>9</v>
      </c>
      <c r="BR448" s="2">
        <v>1</v>
      </c>
      <c r="BS448" s="2">
        <v>0</v>
      </c>
      <c r="BT448" s="2">
        <v>0</v>
      </c>
      <c r="BU448" s="2">
        <v>3</v>
      </c>
      <c r="BV448" s="2">
        <v>0</v>
      </c>
      <c r="BW448" s="2">
        <v>0</v>
      </c>
      <c r="BX448" s="2">
        <v>0</v>
      </c>
    </row>
    <row r="449" spans="1:76" x14ac:dyDescent="0.25">
      <c r="A449" s="2" t="s">
        <v>892</v>
      </c>
      <c r="B449" s="2">
        <v>5370175</v>
      </c>
      <c r="C449" s="2" t="s">
        <v>893</v>
      </c>
      <c r="D449" s="2">
        <v>824</v>
      </c>
      <c r="E449" s="3">
        <v>12</v>
      </c>
      <c r="F449" s="2">
        <v>812</v>
      </c>
      <c r="G449" s="2">
        <v>803</v>
      </c>
      <c r="H449" s="3">
        <v>39</v>
      </c>
      <c r="I449" s="2">
        <v>0</v>
      </c>
      <c r="J449" s="2">
        <v>763</v>
      </c>
      <c r="K449" s="2">
        <v>1</v>
      </c>
      <c r="L449" s="2">
        <v>0</v>
      </c>
      <c r="M449" s="2">
        <v>0</v>
      </c>
      <c r="N449" s="2">
        <v>9</v>
      </c>
      <c r="O449" s="2">
        <v>9</v>
      </c>
      <c r="P449" s="2">
        <v>0</v>
      </c>
      <c r="Q449" s="2">
        <v>6</v>
      </c>
      <c r="R449" s="2">
        <v>0</v>
      </c>
      <c r="S449" s="2">
        <v>0</v>
      </c>
      <c r="T449" s="2">
        <v>1</v>
      </c>
      <c r="U449" s="2">
        <v>2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</row>
    <row r="450" spans="1:76" x14ac:dyDescent="0.25">
      <c r="A450" s="2" t="s">
        <v>894</v>
      </c>
      <c r="B450" s="2">
        <v>5370297</v>
      </c>
      <c r="C450" s="2" t="s">
        <v>895</v>
      </c>
      <c r="D450" s="2">
        <v>5670</v>
      </c>
      <c r="E450" s="3">
        <v>516</v>
      </c>
      <c r="F450" s="2">
        <v>5154</v>
      </c>
      <c r="G450" s="2">
        <v>4854</v>
      </c>
      <c r="H450" s="3">
        <v>3871</v>
      </c>
      <c r="I450" s="2">
        <v>390</v>
      </c>
      <c r="J450" s="2">
        <v>115</v>
      </c>
      <c r="K450" s="2">
        <v>392</v>
      </c>
      <c r="L450" s="2">
        <v>56</v>
      </c>
      <c r="M450" s="2">
        <v>30</v>
      </c>
      <c r="N450" s="2">
        <v>300</v>
      </c>
      <c r="O450" s="2">
        <v>282</v>
      </c>
      <c r="P450" s="2">
        <v>59</v>
      </c>
      <c r="Q450" s="2">
        <v>53</v>
      </c>
      <c r="R450" s="2">
        <v>75</v>
      </c>
      <c r="S450" s="2">
        <v>9</v>
      </c>
      <c r="T450" s="2">
        <v>17</v>
      </c>
      <c r="U450" s="2">
        <v>6</v>
      </c>
      <c r="V450" s="2">
        <v>17</v>
      </c>
      <c r="W450" s="2">
        <v>3</v>
      </c>
      <c r="X450" s="2">
        <v>1</v>
      </c>
      <c r="Y450" s="2">
        <v>2</v>
      </c>
      <c r="Z450" s="2">
        <v>3</v>
      </c>
      <c r="AA450" s="2">
        <v>4</v>
      </c>
      <c r="AB450" s="2">
        <v>18</v>
      </c>
      <c r="AC450" s="2">
        <v>15</v>
      </c>
      <c r="AD450" s="2">
        <v>0</v>
      </c>
      <c r="AE450" s="2">
        <v>17</v>
      </c>
      <c r="AF450" s="2">
        <v>1</v>
      </c>
      <c r="AG450" s="2">
        <v>5</v>
      </c>
      <c r="AH450" s="2">
        <v>0</v>
      </c>
      <c r="AI450" s="2">
        <v>3</v>
      </c>
      <c r="AJ450" s="2">
        <v>0</v>
      </c>
      <c r="AK450" s="2">
        <v>2</v>
      </c>
      <c r="AL450" s="2">
        <v>0</v>
      </c>
      <c r="AM450" s="2">
        <v>6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</row>
    <row r="451" spans="1:76" x14ac:dyDescent="0.25">
      <c r="A451" s="2" t="s">
        <v>896</v>
      </c>
      <c r="B451" s="2">
        <v>5370315</v>
      </c>
      <c r="C451" s="2" t="s">
        <v>897</v>
      </c>
      <c r="D451" s="2">
        <v>2966</v>
      </c>
      <c r="E451" s="3">
        <v>68</v>
      </c>
      <c r="F451" s="2">
        <v>2898</v>
      </c>
      <c r="G451" s="2">
        <v>2841</v>
      </c>
      <c r="H451" s="3">
        <v>2761</v>
      </c>
      <c r="I451" s="2">
        <v>10</v>
      </c>
      <c r="J451" s="2">
        <v>28</v>
      </c>
      <c r="K451" s="2">
        <v>36</v>
      </c>
      <c r="L451" s="2">
        <v>4</v>
      </c>
      <c r="M451" s="2">
        <v>2</v>
      </c>
      <c r="N451" s="2">
        <v>57</v>
      </c>
      <c r="O451" s="2">
        <v>50</v>
      </c>
      <c r="P451" s="2">
        <v>4</v>
      </c>
      <c r="Q451" s="2">
        <v>22</v>
      </c>
      <c r="R451" s="2">
        <v>18</v>
      </c>
      <c r="S451" s="2">
        <v>2</v>
      </c>
      <c r="T451" s="2">
        <v>1</v>
      </c>
      <c r="U451" s="2">
        <v>1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1</v>
      </c>
      <c r="AC451" s="2">
        <v>0</v>
      </c>
      <c r="AD451" s="2">
        <v>0</v>
      </c>
      <c r="AE451" s="2">
        <v>7</v>
      </c>
      <c r="AF451" s="2">
        <v>2</v>
      </c>
      <c r="AG451" s="2">
        <v>2</v>
      </c>
      <c r="AH451" s="2">
        <v>1</v>
      </c>
      <c r="AI451" s="2">
        <v>0</v>
      </c>
      <c r="AJ451" s="2">
        <v>0</v>
      </c>
      <c r="AK451" s="2">
        <v>0</v>
      </c>
      <c r="AL451" s="2">
        <v>0</v>
      </c>
      <c r="AM451" s="2">
        <v>2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</row>
    <row r="452" spans="1:76" x14ac:dyDescent="0.25">
      <c r="A452" s="2" t="s">
        <v>898</v>
      </c>
      <c r="B452" s="2">
        <v>5370560</v>
      </c>
      <c r="C452" s="2" t="s">
        <v>899</v>
      </c>
      <c r="D452" s="2">
        <v>826</v>
      </c>
      <c r="E452" s="3">
        <v>13</v>
      </c>
      <c r="F452" s="2">
        <v>813</v>
      </c>
      <c r="G452" s="2">
        <v>794</v>
      </c>
      <c r="H452" s="3">
        <v>765</v>
      </c>
      <c r="I452" s="2">
        <v>3</v>
      </c>
      <c r="J452" s="2">
        <v>18</v>
      </c>
      <c r="K452" s="2">
        <v>7</v>
      </c>
      <c r="L452" s="2">
        <v>1</v>
      </c>
      <c r="M452" s="2">
        <v>0</v>
      </c>
      <c r="N452" s="2">
        <v>19</v>
      </c>
      <c r="O452" s="2">
        <v>18</v>
      </c>
      <c r="P452" s="2">
        <v>1</v>
      </c>
      <c r="Q452" s="2">
        <v>10</v>
      </c>
      <c r="R452" s="2">
        <v>0</v>
      </c>
      <c r="S452" s="2">
        <v>0</v>
      </c>
      <c r="T452" s="2">
        <v>2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4</v>
      </c>
      <c r="AA452" s="2">
        <v>0</v>
      </c>
      <c r="AB452" s="2">
        <v>1</v>
      </c>
      <c r="AC452" s="2">
        <v>0</v>
      </c>
      <c r="AD452" s="2">
        <v>0</v>
      </c>
      <c r="AE452" s="2">
        <v>1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1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</row>
    <row r="453" spans="1:76" x14ac:dyDescent="0.25">
      <c r="A453" s="2" t="s">
        <v>900</v>
      </c>
      <c r="B453" s="2">
        <v>5370630</v>
      </c>
      <c r="C453" s="2" t="s">
        <v>901</v>
      </c>
      <c r="D453" s="2">
        <v>1447</v>
      </c>
      <c r="E453" s="3">
        <v>55</v>
      </c>
      <c r="F453" s="2">
        <v>1392</v>
      </c>
      <c r="G453" s="2">
        <v>1367</v>
      </c>
      <c r="H453" s="3">
        <v>1292</v>
      </c>
      <c r="I453" s="2">
        <v>12</v>
      </c>
      <c r="J453" s="2">
        <v>17</v>
      </c>
      <c r="K453" s="2">
        <v>44</v>
      </c>
      <c r="L453" s="2">
        <v>1</v>
      </c>
      <c r="M453" s="2">
        <v>1</v>
      </c>
      <c r="N453" s="2">
        <v>25</v>
      </c>
      <c r="O453" s="2">
        <v>21</v>
      </c>
      <c r="P453" s="2">
        <v>4</v>
      </c>
      <c r="Q453" s="2">
        <v>11</v>
      </c>
      <c r="R453" s="2">
        <v>2</v>
      </c>
      <c r="S453" s="2">
        <v>2</v>
      </c>
      <c r="T453" s="2">
        <v>1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</v>
      </c>
      <c r="AC453" s="2">
        <v>0</v>
      </c>
      <c r="AD453" s="2">
        <v>0</v>
      </c>
      <c r="AE453" s="2">
        <v>4</v>
      </c>
      <c r="AF453" s="2">
        <v>0</v>
      </c>
      <c r="AG453" s="2">
        <v>0</v>
      </c>
      <c r="AH453" s="2">
        <v>0</v>
      </c>
      <c r="AI453" s="2">
        <v>0</v>
      </c>
      <c r="AJ453" s="2">
        <v>3</v>
      </c>
      <c r="AK453" s="2">
        <v>0</v>
      </c>
      <c r="AL453" s="2">
        <v>0</v>
      </c>
      <c r="AM453" s="2">
        <v>0</v>
      </c>
      <c r="AN453" s="2">
        <v>1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</row>
    <row r="454" spans="1:76" x14ac:dyDescent="0.25">
      <c r="A454" s="2" t="s">
        <v>902</v>
      </c>
      <c r="B454" s="2">
        <v>5370805</v>
      </c>
      <c r="C454" s="2" t="s">
        <v>903</v>
      </c>
      <c r="D454" s="2">
        <v>6447</v>
      </c>
      <c r="E454" s="3">
        <v>713</v>
      </c>
      <c r="F454" s="2">
        <v>5734</v>
      </c>
      <c r="G454" s="2">
        <v>5628</v>
      </c>
      <c r="H454" s="3">
        <v>5480</v>
      </c>
      <c r="I454" s="2">
        <v>52</v>
      </c>
      <c r="J454" s="2">
        <v>56</v>
      </c>
      <c r="K454" s="2">
        <v>33</v>
      </c>
      <c r="L454" s="2">
        <v>1</v>
      </c>
      <c r="M454" s="2">
        <v>6</v>
      </c>
      <c r="N454" s="2">
        <v>106</v>
      </c>
      <c r="O454" s="2">
        <v>98</v>
      </c>
      <c r="P454" s="2">
        <v>4</v>
      </c>
      <c r="Q454" s="2">
        <v>47</v>
      </c>
      <c r="R454" s="2">
        <v>14</v>
      </c>
      <c r="S454" s="2">
        <v>6</v>
      </c>
      <c r="T454" s="2">
        <v>18</v>
      </c>
      <c r="U454" s="2">
        <v>1</v>
      </c>
      <c r="V454" s="2">
        <v>2</v>
      </c>
      <c r="W454" s="2">
        <v>0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0</v>
      </c>
      <c r="AE454" s="2">
        <v>8</v>
      </c>
      <c r="AF454" s="2">
        <v>0</v>
      </c>
      <c r="AG454" s="2">
        <v>0</v>
      </c>
      <c r="AH454" s="2">
        <v>0</v>
      </c>
      <c r="AI454" s="2">
        <v>2</v>
      </c>
      <c r="AJ454" s="2">
        <v>0</v>
      </c>
      <c r="AK454" s="2">
        <v>0</v>
      </c>
      <c r="AL454" s="2">
        <v>1</v>
      </c>
      <c r="AM454" s="2">
        <v>2</v>
      </c>
      <c r="AN454" s="2">
        <v>1</v>
      </c>
      <c r="AO454" s="2">
        <v>1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1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</row>
    <row r="455" spans="1:76" x14ac:dyDescent="0.25">
      <c r="A455" s="2" t="s">
        <v>904</v>
      </c>
      <c r="B455" s="2">
        <v>5371225</v>
      </c>
      <c r="C455" s="2" t="s">
        <v>905</v>
      </c>
      <c r="D455" s="2">
        <v>273</v>
      </c>
      <c r="E455" s="3">
        <v>6</v>
      </c>
      <c r="F455" s="2">
        <v>267</v>
      </c>
      <c r="G455" s="2">
        <v>257</v>
      </c>
      <c r="H455" s="3">
        <v>253</v>
      </c>
      <c r="I455" s="2">
        <v>0</v>
      </c>
      <c r="J455" s="2">
        <v>3</v>
      </c>
      <c r="K455" s="2">
        <v>0</v>
      </c>
      <c r="L455" s="2">
        <v>0</v>
      </c>
      <c r="M455" s="2">
        <v>1</v>
      </c>
      <c r="N455" s="2">
        <v>10</v>
      </c>
      <c r="O455" s="2">
        <v>10</v>
      </c>
      <c r="P455" s="2">
        <v>1</v>
      </c>
      <c r="Q455" s="2">
        <v>6</v>
      </c>
      <c r="R455" s="2">
        <v>0</v>
      </c>
      <c r="S455" s="2">
        <v>3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</row>
    <row r="456" spans="1:76" x14ac:dyDescent="0.25">
      <c r="A456" s="2" t="s">
        <v>906</v>
      </c>
      <c r="B456" s="2">
        <v>5371330</v>
      </c>
      <c r="C456" s="2" t="s">
        <v>907</v>
      </c>
      <c r="D456" s="2">
        <v>2492</v>
      </c>
      <c r="E456" s="3">
        <v>46</v>
      </c>
      <c r="F456" s="2">
        <v>2446</v>
      </c>
      <c r="G456" s="2">
        <v>2404</v>
      </c>
      <c r="H456" s="3">
        <v>2362</v>
      </c>
      <c r="I456" s="2">
        <v>2</v>
      </c>
      <c r="J456" s="2">
        <v>19</v>
      </c>
      <c r="K456" s="2">
        <v>9</v>
      </c>
      <c r="L456" s="2">
        <v>10</v>
      </c>
      <c r="M456" s="2">
        <v>2</v>
      </c>
      <c r="N456" s="2">
        <v>42</v>
      </c>
      <c r="O456" s="2">
        <v>38</v>
      </c>
      <c r="P456" s="2">
        <v>4</v>
      </c>
      <c r="Q456" s="2">
        <v>25</v>
      </c>
      <c r="R456" s="2">
        <v>7</v>
      </c>
      <c r="S456" s="2">
        <v>1</v>
      </c>
      <c r="T456" s="2">
        <v>1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4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4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</row>
    <row r="457" spans="1:76" x14ac:dyDescent="0.25">
      <c r="A457" s="2" t="s">
        <v>908</v>
      </c>
      <c r="B457" s="2">
        <v>5371400</v>
      </c>
      <c r="C457" s="2" t="s">
        <v>909</v>
      </c>
      <c r="D457" s="2">
        <v>1154</v>
      </c>
      <c r="E457" s="3">
        <v>627</v>
      </c>
      <c r="F457" s="2">
        <v>527</v>
      </c>
      <c r="G457" s="2">
        <v>518</v>
      </c>
      <c r="H457" s="3">
        <v>495</v>
      </c>
      <c r="I457" s="2">
        <v>2</v>
      </c>
      <c r="J457" s="2">
        <v>12</v>
      </c>
      <c r="K457" s="2">
        <v>8</v>
      </c>
      <c r="L457" s="2">
        <v>1</v>
      </c>
      <c r="M457" s="2">
        <v>0</v>
      </c>
      <c r="N457" s="2">
        <v>9</v>
      </c>
      <c r="O457" s="2">
        <v>9</v>
      </c>
      <c r="P457" s="2">
        <v>4</v>
      </c>
      <c r="Q457" s="2">
        <v>4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</row>
    <row r="458" spans="1:76" x14ac:dyDescent="0.25">
      <c r="A458" s="2" t="s">
        <v>910</v>
      </c>
      <c r="B458" s="2">
        <v>5371680</v>
      </c>
      <c r="C458" s="2" t="s">
        <v>911</v>
      </c>
      <c r="D458" s="2">
        <v>194</v>
      </c>
      <c r="E458" s="3">
        <v>0</v>
      </c>
      <c r="F458" s="2">
        <v>194</v>
      </c>
      <c r="G458" s="2">
        <v>188</v>
      </c>
      <c r="H458" s="3">
        <v>175</v>
      </c>
      <c r="I458" s="2">
        <v>0</v>
      </c>
      <c r="J458" s="2">
        <v>11</v>
      </c>
      <c r="K458" s="2">
        <v>2</v>
      </c>
      <c r="L458" s="2">
        <v>0</v>
      </c>
      <c r="M458" s="2">
        <v>0</v>
      </c>
      <c r="N458" s="2">
        <v>6</v>
      </c>
      <c r="O458" s="2">
        <v>6</v>
      </c>
      <c r="P458" s="2">
        <v>0</v>
      </c>
      <c r="Q458" s="2">
        <v>6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</row>
    <row r="459" spans="1:76" x14ac:dyDescent="0.25">
      <c r="A459" s="2" t="s">
        <v>912</v>
      </c>
      <c r="B459" s="2">
        <v>5371785</v>
      </c>
      <c r="C459" s="2" t="s">
        <v>913</v>
      </c>
      <c r="D459" s="2">
        <v>653</v>
      </c>
      <c r="E459" s="3">
        <v>32</v>
      </c>
      <c r="F459" s="2">
        <v>621</v>
      </c>
      <c r="G459" s="2">
        <v>611</v>
      </c>
      <c r="H459" s="3">
        <v>590</v>
      </c>
      <c r="I459" s="2">
        <v>4</v>
      </c>
      <c r="J459" s="2">
        <v>15</v>
      </c>
      <c r="K459" s="2">
        <v>2</v>
      </c>
      <c r="L459" s="2">
        <v>0</v>
      </c>
      <c r="M459" s="2">
        <v>0</v>
      </c>
      <c r="N459" s="2">
        <v>10</v>
      </c>
      <c r="O459" s="2">
        <v>10</v>
      </c>
      <c r="P459" s="2">
        <v>1</v>
      </c>
      <c r="Q459" s="2">
        <v>7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</row>
    <row r="460" spans="1:76" x14ac:dyDescent="0.25">
      <c r="A460" s="2" t="s">
        <v>914</v>
      </c>
      <c r="B460" s="2">
        <v>5371890</v>
      </c>
      <c r="C460" s="2" t="s">
        <v>915</v>
      </c>
      <c r="D460" s="2">
        <v>994</v>
      </c>
      <c r="E460" s="3">
        <v>101</v>
      </c>
      <c r="F460" s="2">
        <v>893</v>
      </c>
      <c r="G460" s="2">
        <v>879</v>
      </c>
      <c r="H460" s="3">
        <v>857</v>
      </c>
      <c r="I460" s="2">
        <v>0</v>
      </c>
      <c r="J460" s="2">
        <v>14</v>
      </c>
      <c r="K460" s="2">
        <v>7</v>
      </c>
      <c r="L460" s="2">
        <v>1</v>
      </c>
      <c r="M460" s="2">
        <v>0</v>
      </c>
      <c r="N460" s="2">
        <v>14</v>
      </c>
      <c r="O460" s="2">
        <v>14</v>
      </c>
      <c r="P460" s="2">
        <v>0</v>
      </c>
      <c r="Q460" s="2">
        <v>6</v>
      </c>
      <c r="R460" s="2">
        <v>5</v>
      </c>
      <c r="S460" s="2">
        <v>0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</row>
    <row r="461" spans="1:76" x14ac:dyDescent="0.25">
      <c r="A461" s="2" t="s">
        <v>916</v>
      </c>
      <c r="B461" s="2">
        <v>5371960</v>
      </c>
      <c r="C461" s="2" t="s">
        <v>917</v>
      </c>
      <c r="D461" s="2">
        <v>8946</v>
      </c>
      <c r="E461" s="3">
        <v>6774</v>
      </c>
      <c r="F461" s="2">
        <v>2172</v>
      </c>
      <c r="G461" s="2">
        <v>2057</v>
      </c>
      <c r="H461" s="3">
        <v>1398</v>
      </c>
      <c r="I461" s="2">
        <v>29</v>
      </c>
      <c r="J461" s="2">
        <v>594</v>
      </c>
      <c r="K461" s="2">
        <v>22</v>
      </c>
      <c r="L461" s="2">
        <v>1</v>
      </c>
      <c r="M461" s="2">
        <v>13</v>
      </c>
      <c r="N461" s="2">
        <v>115</v>
      </c>
      <c r="O461" s="2">
        <v>109</v>
      </c>
      <c r="P461" s="2">
        <v>1</v>
      </c>
      <c r="Q461" s="2">
        <v>40</v>
      </c>
      <c r="R461" s="2">
        <v>5</v>
      </c>
      <c r="S461" s="2">
        <v>0</v>
      </c>
      <c r="T461" s="2">
        <v>14</v>
      </c>
      <c r="U461" s="2">
        <v>5</v>
      </c>
      <c r="V461" s="2">
        <v>0</v>
      </c>
      <c r="W461" s="2">
        <v>0</v>
      </c>
      <c r="X461" s="2">
        <v>1</v>
      </c>
      <c r="Y461" s="2">
        <v>5</v>
      </c>
      <c r="Z461" s="2">
        <v>0</v>
      </c>
      <c r="AA461" s="2">
        <v>26</v>
      </c>
      <c r="AB461" s="2">
        <v>0</v>
      </c>
      <c r="AC461" s="2">
        <v>12</v>
      </c>
      <c r="AD461" s="2">
        <v>0</v>
      </c>
      <c r="AE461" s="2">
        <v>6</v>
      </c>
      <c r="AF461" s="2">
        <v>0</v>
      </c>
      <c r="AG461" s="2">
        <v>0</v>
      </c>
      <c r="AH461" s="2">
        <v>0</v>
      </c>
      <c r="AI461" s="2">
        <v>0</v>
      </c>
      <c r="AJ461" s="2">
        <v>3</v>
      </c>
      <c r="AK461" s="2">
        <v>0</v>
      </c>
      <c r="AL461" s="2">
        <v>2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</row>
    <row r="462" spans="1:76" x14ac:dyDescent="0.25">
      <c r="A462" s="2" t="s">
        <v>918</v>
      </c>
      <c r="B462" s="2">
        <v>5372030</v>
      </c>
      <c r="C462" s="2" t="s">
        <v>919</v>
      </c>
      <c r="D462" s="2">
        <v>396</v>
      </c>
      <c r="E462" s="3">
        <v>62</v>
      </c>
      <c r="F462" s="2">
        <v>334</v>
      </c>
      <c r="G462" s="2">
        <v>325</v>
      </c>
      <c r="H462" s="3">
        <v>323</v>
      </c>
      <c r="I462" s="2">
        <v>0</v>
      </c>
      <c r="J462" s="2">
        <v>2</v>
      </c>
      <c r="K462" s="2">
        <v>0</v>
      </c>
      <c r="L462" s="2">
        <v>0</v>
      </c>
      <c r="M462" s="2">
        <v>0</v>
      </c>
      <c r="N462" s="2">
        <v>9</v>
      </c>
      <c r="O462" s="2">
        <v>9</v>
      </c>
      <c r="P462" s="2">
        <v>0</v>
      </c>
      <c r="Q462" s="2">
        <v>8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1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</row>
    <row r="463" spans="1:76" x14ac:dyDescent="0.25">
      <c r="A463" s="2" t="s">
        <v>920</v>
      </c>
      <c r="B463" s="2">
        <v>5372170</v>
      </c>
      <c r="C463" s="2" t="s">
        <v>921</v>
      </c>
      <c r="D463" s="2">
        <v>4452</v>
      </c>
      <c r="E463" s="3">
        <v>95</v>
      </c>
      <c r="F463" s="2">
        <v>4357</v>
      </c>
      <c r="G463" s="2">
        <v>4279</v>
      </c>
      <c r="H463" s="3">
        <v>4097</v>
      </c>
      <c r="I463" s="2">
        <v>65</v>
      </c>
      <c r="J463" s="2">
        <v>67</v>
      </c>
      <c r="K463" s="2">
        <v>43</v>
      </c>
      <c r="L463" s="2">
        <v>6</v>
      </c>
      <c r="M463" s="2">
        <v>1</v>
      </c>
      <c r="N463" s="2">
        <v>78</v>
      </c>
      <c r="O463" s="2">
        <v>76</v>
      </c>
      <c r="P463" s="2">
        <v>11</v>
      </c>
      <c r="Q463" s="2">
        <v>32</v>
      </c>
      <c r="R463" s="2">
        <v>28</v>
      </c>
      <c r="S463" s="2">
        <v>2</v>
      </c>
      <c r="T463" s="2">
        <v>3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2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2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</row>
    <row r="464" spans="1:76" x14ac:dyDescent="0.25">
      <c r="A464" s="2" t="s">
        <v>922</v>
      </c>
      <c r="B464" s="2">
        <v>5372205</v>
      </c>
      <c r="C464" s="2" t="s">
        <v>923</v>
      </c>
      <c r="D464" s="2">
        <v>3267</v>
      </c>
      <c r="E464" s="3">
        <v>118</v>
      </c>
      <c r="F464" s="2">
        <v>3149</v>
      </c>
      <c r="G464" s="2">
        <v>2987</v>
      </c>
      <c r="H464" s="3">
        <v>2598</v>
      </c>
      <c r="I464" s="2">
        <v>120</v>
      </c>
      <c r="J464" s="2">
        <v>22</v>
      </c>
      <c r="K464" s="2">
        <v>197</v>
      </c>
      <c r="L464" s="2">
        <v>32</v>
      </c>
      <c r="M464" s="2">
        <v>18</v>
      </c>
      <c r="N464" s="2">
        <v>162</v>
      </c>
      <c r="O464" s="2">
        <v>142</v>
      </c>
      <c r="P464" s="2">
        <v>25</v>
      </c>
      <c r="Q464" s="2">
        <v>37</v>
      </c>
      <c r="R464" s="2">
        <v>45</v>
      </c>
      <c r="S464" s="2">
        <v>7</v>
      </c>
      <c r="T464" s="2">
        <v>8</v>
      </c>
      <c r="U464" s="2">
        <v>1</v>
      </c>
      <c r="V464" s="2">
        <v>8</v>
      </c>
      <c r="W464" s="2">
        <v>0</v>
      </c>
      <c r="X464" s="2">
        <v>0</v>
      </c>
      <c r="Y464" s="2">
        <v>1</v>
      </c>
      <c r="Z464" s="2">
        <v>3</v>
      </c>
      <c r="AA464" s="2">
        <v>0</v>
      </c>
      <c r="AB464" s="2">
        <v>6</v>
      </c>
      <c r="AC464" s="2">
        <v>1</v>
      </c>
      <c r="AD464" s="2">
        <v>0</v>
      </c>
      <c r="AE464" s="2">
        <v>18</v>
      </c>
      <c r="AF464" s="2">
        <v>3</v>
      </c>
      <c r="AG464" s="2">
        <v>0</v>
      </c>
      <c r="AH464" s="2">
        <v>0</v>
      </c>
      <c r="AI464" s="2">
        <v>6</v>
      </c>
      <c r="AJ464" s="2">
        <v>1</v>
      </c>
      <c r="AK464" s="2">
        <v>2</v>
      </c>
      <c r="AL464" s="2">
        <v>0</v>
      </c>
      <c r="AM464" s="2">
        <v>6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2</v>
      </c>
      <c r="BA464" s="2">
        <v>0</v>
      </c>
      <c r="BB464" s="2">
        <v>2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</row>
    <row r="465" spans="1:76" x14ac:dyDescent="0.25">
      <c r="A465" s="2" t="s">
        <v>924</v>
      </c>
      <c r="B465" s="2">
        <v>5372310</v>
      </c>
      <c r="C465" s="2" t="s">
        <v>925</v>
      </c>
      <c r="D465" s="2">
        <v>4388</v>
      </c>
      <c r="E465" s="3">
        <v>105</v>
      </c>
      <c r="F465" s="2">
        <v>4283</v>
      </c>
      <c r="G465" s="2">
        <v>4207</v>
      </c>
      <c r="H465" s="3">
        <v>4001</v>
      </c>
      <c r="I465" s="2">
        <v>31</v>
      </c>
      <c r="J465" s="2">
        <v>45</v>
      </c>
      <c r="K465" s="2">
        <v>119</v>
      </c>
      <c r="L465" s="2">
        <v>5</v>
      </c>
      <c r="M465" s="2">
        <v>6</v>
      </c>
      <c r="N465" s="2">
        <v>76</v>
      </c>
      <c r="O465" s="2">
        <v>76</v>
      </c>
      <c r="P465" s="2">
        <v>8</v>
      </c>
      <c r="Q465" s="2">
        <v>24</v>
      </c>
      <c r="R465" s="2">
        <v>23</v>
      </c>
      <c r="S465" s="2">
        <v>1</v>
      </c>
      <c r="T465" s="2">
        <v>15</v>
      </c>
      <c r="U465" s="2">
        <v>1</v>
      </c>
      <c r="V465" s="2">
        <v>3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</row>
    <row r="466" spans="1:76" x14ac:dyDescent="0.25">
      <c r="A466" s="2" t="s">
        <v>926</v>
      </c>
      <c r="B466" s="2">
        <v>5372450</v>
      </c>
      <c r="C466" s="2" t="s">
        <v>927</v>
      </c>
      <c r="D466" s="2">
        <v>494</v>
      </c>
      <c r="E466" s="3">
        <v>16</v>
      </c>
      <c r="F466" s="2">
        <v>478</v>
      </c>
      <c r="G466" s="2">
        <v>471</v>
      </c>
      <c r="H466" s="3">
        <v>459</v>
      </c>
      <c r="I466" s="2">
        <v>0</v>
      </c>
      <c r="J466" s="2">
        <v>5</v>
      </c>
      <c r="K466" s="2">
        <v>4</v>
      </c>
      <c r="L466" s="2">
        <v>1</v>
      </c>
      <c r="M466" s="2">
        <v>2</v>
      </c>
      <c r="N466" s="2">
        <v>7</v>
      </c>
      <c r="O466" s="2">
        <v>6</v>
      </c>
      <c r="P466" s="2">
        <v>0</v>
      </c>
      <c r="Q466" s="2">
        <v>3</v>
      </c>
      <c r="R466" s="2">
        <v>0</v>
      </c>
      <c r="S466" s="2">
        <v>0</v>
      </c>
      <c r="T466" s="2">
        <v>2</v>
      </c>
      <c r="U466" s="2">
        <v>0</v>
      </c>
      <c r="V466" s="2">
        <v>0</v>
      </c>
      <c r="W466" s="2">
        <v>0</v>
      </c>
      <c r="X466" s="2">
        <v>0</v>
      </c>
      <c r="Y466" s="2">
        <v>1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</v>
      </c>
      <c r="AF466" s="2">
        <v>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</row>
    <row r="467" spans="1:76" x14ac:dyDescent="0.25">
      <c r="A467" s="2" t="s">
        <v>928</v>
      </c>
      <c r="B467" s="2">
        <v>5372625</v>
      </c>
      <c r="C467" s="2" t="s">
        <v>929</v>
      </c>
      <c r="D467" s="2">
        <v>17181</v>
      </c>
      <c r="E467" s="3">
        <v>2329</v>
      </c>
      <c r="F467" s="2">
        <v>14852</v>
      </c>
      <c r="G467" s="2">
        <v>13887</v>
      </c>
      <c r="H467" s="3">
        <v>9297</v>
      </c>
      <c r="I467" s="2">
        <v>2174</v>
      </c>
      <c r="J467" s="2">
        <v>190</v>
      </c>
      <c r="K467" s="2">
        <v>1858</v>
      </c>
      <c r="L467" s="2">
        <v>311</v>
      </c>
      <c r="M467" s="2">
        <v>57</v>
      </c>
      <c r="N467" s="2">
        <v>965</v>
      </c>
      <c r="O467" s="2">
        <v>870</v>
      </c>
      <c r="P467" s="2">
        <v>114</v>
      </c>
      <c r="Q467" s="2">
        <v>120</v>
      </c>
      <c r="R467" s="2">
        <v>137</v>
      </c>
      <c r="S467" s="2">
        <v>32</v>
      </c>
      <c r="T467" s="2">
        <v>171</v>
      </c>
      <c r="U467" s="2">
        <v>28</v>
      </c>
      <c r="V467" s="2">
        <v>28</v>
      </c>
      <c r="W467" s="2">
        <v>1</v>
      </c>
      <c r="X467" s="2">
        <v>68</v>
      </c>
      <c r="Y467" s="2">
        <v>18</v>
      </c>
      <c r="Z467" s="2">
        <v>2</v>
      </c>
      <c r="AA467" s="2">
        <v>2</v>
      </c>
      <c r="AB467" s="2">
        <v>46</v>
      </c>
      <c r="AC467" s="2">
        <v>95</v>
      </c>
      <c r="AD467" s="2">
        <v>8</v>
      </c>
      <c r="AE467" s="2">
        <v>89</v>
      </c>
      <c r="AF467" s="2">
        <v>22</v>
      </c>
      <c r="AG467" s="2">
        <v>9</v>
      </c>
      <c r="AH467" s="2">
        <v>1</v>
      </c>
      <c r="AI467" s="2">
        <v>3</v>
      </c>
      <c r="AJ467" s="2">
        <v>1</v>
      </c>
      <c r="AK467" s="2">
        <v>4</v>
      </c>
      <c r="AL467" s="2">
        <v>1</v>
      </c>
      <c r="AM467" s="2">
        <v>22</v>
      </c>
      <c r="AN467" s="2">
        <v>5</v>
      </c>
      <c r="AO467" s="2">
        <v>4</v>
      </c>
      <c r="AP467" s="2">
        <v>10</v>
      </c>
      <c r="AQ467" s="2">
        <v>0</v>
      </c>
      <c r="AR467" s="2">
        <v>1</v>
      </c>
      <c r="AS467" s="2">
        <v>0</v>
      </c>
      <c r="AT467" s="2">
        <v>0</v>
      </c>
      <c r="AU467" s="2">
        <v>0</v>
      </c>
      <c r="AV467" s="2">
        <v>1</v>
      </c>
      <c r="AW467" s="2">
        <v>0</v>
      </c>
      <c r="AX467" s="2">
        <v>0</v>
      </c>
      <c r="AY467" s="2">
        <v>5</v>
      </c>
      <c r="AZ467" s="2">
        <v>4</v>
      </c>
      <c r="BA467" s="2">
        <v>4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2</v>
      </c>
      <c r="BQ467" s="2">
        <v>2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</row>
    <row r="468" spans="1:76" x14ac:dyDescent="0.25">
      <c r="A468" s="2" t="s">
        <v>930</v>
      </c>
      <c r="B468" s="2">
        <v>5372705</v>
      </c>
      <c r="C468" s="2" t="s">
        <v>931</v>
      </c>
      <c r="D468" s="2">
        <v>1561</v>
      </c>
      <c r="E468" s="3">
        <v>41</v>
      </c>
      <c r="F468" s="2">
        <v>1520</v>
      </c>
      <c r="G468" s="2">
        <v>1456</v>
      </c>
      <c r="H468" s="3">
        <v>850</v>
      </c>
      <c r="I468" s="2">
        <v>3</v>
      </c>
      <c r="J468" s="2">
        <v>579</v>
      </c>
      <c r="K468" s="2">
        <v>18</v>
      </c>
      <c r="L468" s="2">
        <v>5</v>
      </c>
      <c r="M468" s="2">
        <v>1</v>
      </c>
      <c r="N468" s="2">
        <v>64</v>
      </c>
      <c r="O468" s="2">
        <v>58</v>
      </c>
      <c r="P468" s="2">
        <v>4</v>
      </c>
      <c r="Q468" s="2">
        <v>30</v>
      </c>
      <c r="R468" s="2">
        <v>5</v>
      </c>
      <c r="S468" s="2">
        <v>1</v>
      </c>
      <c r="T468" s="2">
        <v>1</v>
      </c>
      <c r="U468" s="2">
        <v>3</v>
      </c>
      <c r="V468" s="2">
        <v>0</v>
      </c>
      <c r="W468" s="2">
        <v>0</v>
      </c>
      <c r="X468" s="2">
        <v>0</v>
      </c>
      <c r="Y468" s="2">
        <v>3</v>
      </c>
      <c r="Z468" s="2">
        <v>11</v>
      </c>
      <c r="AA468" s="2">
        <v>0</v>
      </c>
      <c r="AB468" s="2">
        <v>0</v>
      </c>
      <c r="AC468" s="2">
        <v>0</v>
      </c>
      <c r="AD468" s="2">
        <v>0</v>
      </c>
      <c r="AE468" s="2">
        <v>6</v>
      </c>
      <c r="AF468" s="2">
        <v>0</v>
      </c>
      <c r="AG468" s="2">
        <v>0</v>
      </c>
      <c r="AH468" s="2">
        <v>0</v>
      </c>
      <c r="AI468" s="2">
        <v>0</v>
      </c>
      <c r="AJ468" s="2">
        <v>1</v>
      </c>
      <c r="AK468" s="2">
        <v>3</v>
      </c>
      <c r="AL468" s="2">
        <v>2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</row>
    <row r="469" spans="1:76" x14ac:dyDescent="0.25">
      <c r="A469" s="2" t="s">
        <v>932</v>
      </c>
      <c r="B469" s="2">
        <v>5372905</v>
      </c>
      <c r="C469" s="2" t="s">
        <v>933</v>
      </c>
      <c r="D469" s="2">
        <v>12698</v>
      </c>
      <c r="E469" s="3">
        <v>518</v>
      </c>
      <c r="F469" s="2">
        <v>12180</v>
      </c>
      <c r="G469" s="2">
        <v>11830</v>
      </c>
      <c r="H469" s="3">
        <v>10954</v>
      </c>
      <c r="I469" s="2">
        <v>173</v>
      </c>
      <c r="J469" s="2">
        <v>151</v>
      </c>
      <c r="K469" s="2">
        <v>484</v>
      </c>
      <c r="L469" s="2">
        <v>41</v>
      </c>
      <c r="M469" s="2">
        <v>27</v>
      </c>
      <c r="N469" s="2">
        <v>350</v>
      </c>
      <c r="O469" s="2">
        <v>322</v>
      </c>
      <c r="P469" s="2">
        <v>38</v>
      </c>
      <c r="Q469" s="2">
        <v>106</v>
      </c>
      <c r="R469" s="2">
        <v>90</v>
      </c>
      <c r="S469" s="2">
        <v>11</v>
      </c>
      <c r="T469" s="2">
        <v>46</v>
      </c>
      <c r="U469" s="2">
        <v>6</v>
      </c>
      <c r="V469" s="2">
        <v>6</v>
      </c>
      <c r="W469" s="2">
        <v>0</v>
      </c>
      <c r="X469" s="2">
        <v>2</v>
      </c>
      <c r="Y469" s="2">
        <v>0</v>
      </c>
      <c r="Z469" s="2">
        <v>4</v>
      </c>
      <c r="AA469" s="2">
        <v>1</v>
      </c>
      <c r="AB469" s="2">
        <v>10</v>
      </c>
      <c r="AC469" s="2">
        <v>2</v>
      </c>
      <c r="AD469" s="2">
        <v>0</v>
      </c>
      <c r="AE469" s="2">
        <v>27</v>
      </c>
      <c r="AF469" s="2">
        <v>8</v>
      </c>
      <c r="AG469" s="2">
        <v>4</v>
      </c>
      <c r="AH469" s="2">
        <v>0</v>
      </c>
      <c r="AI469" s="2">
        <v>1</v>
      </c>
      <c r="AJ469" s="2">
        <v>2</v>
      </c>
      <c r="AK469" s="2">
        <v>0</v>
      </c>
      <c r="AL469" s="2">
        <v>1</v>
      </c>
      <c r="AM469" s="2">
        <v>8</v>
      </c>
      <c r="AN469" s="2">
        <v>1</v>
      </c>
      <c r="AO469" s="2">
        <v>2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1</v>
      </c>
      <c r="BQ469" s="2">
        <v>1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</row>
    <row r="470" spans="1:76" x14ac:dyDescent="0.25">
      <c r="A470" s="2" t="s">
        <v>934</v>
      </c>
      <c r="B470" s="2">
        <v>5373080</v>
      </c>
      <c r="C470" s="2" t="s">
        <v>935</v>
      </c>
      <c r="D470" s="2">
        <v>938</v>
      </c>
      <c r="E470" s="3">
        <v>26</v>
      </c>
      <c r="F470" s="2">
        <v>912</v>
      </c>
      <c r="G470" s="2">
        <v>897</v>
      </c>
      <c r="H470" s="3">
        <v>883</v>
      </c>
      <c r="I470" s="2">
        <v>0</v>
      </c>
      <c r="J470" s="2">
        <v>8</v>
      </c>
      <c r="K470" s="2">
        <v>5</v>
      </c>
      <c r="L470" s="2">
        <v>0</v>
      </c>
      <c r="M470" s="2">
        <v>1</v>
      </c>
      <c r="N470" s="2">
        <v>15</v>
      </c>
      <c r="O470" s="2">
        <v>15</v>
      </c>
      <c r="P470" s="2">
        <v>1</v>
      </c>
      <c r="Q470" s="2">
        <v>9</v>
      </c>
      <c r="R470" s="2">
        <v>3</v>
      </c>
      <c r="S470" s="2">
        <v>0</v>
      </c>
      <c r="T470" s="2">
        <v>2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</row>
    <row r="471" spans="1:76" x14ac:dyDescent="0.25">
      <c r="A471" s="2" t="s">
        <v>936</v>
      </c>
      <c r="B471" s="2">
        <v>5373290</v>
      </c>
      <c r="C471" s="2" t="s">
        <v>937</v>
      </c>
      <c r="D471" s="2">
        <v>5621</v>
      </c>
      <c r="E471" s="3">
        <v>1662</v>
      </c>
      <c r="F471" s="2">
        <v>3959</v>
      </c>
      <c r="G471" s="2">
        <v>3833</v>
      </c>
      <c r="H471" s="3">
        <v>3667</v>
      </c>
      <c r="I471" s="2">
        <v>23</v>
      </c>
      <c r="J471" s="2">
        <v>108</v>
      </c>
      <c r="K471" s="2">
        <v>29</v>
      </c>
      <c r="L471" s="2">
        <v>5</v>
      </c>
      <c r="M471" s="2">
        <v>1</v>
      </c>
      <c r="N471" s="2">
        <v>126</v>
      </c>
      <c r="O471" s="2">
        <v>113</v>
      </c>
      <c r="P471" s="2">
        <v>7</v>
      </c>
      <c r="Q471" s="2">
        <v>59</v>
      </c>
      <c r="R471" s="2">
        <v>12</v>
      </c>
      <c r="S471" s="2">
        <v>0</v>
      </c>
      <c r="T471" s="2">
        <v>31</v>
      </c>
      <c r="U471" s="2">
        <v>0</v>
      </c>
      <c r="V471" s="2">
        <v>1</v>
      </c>
      <c r="W471" s="2">
        <v>0</v>
      </c>
      <c r="X471" s="2">
        <v>0</v>
      </c>
      <c r="Y471" s="2">
        <v>2</v>
      </c>
      <c r="Z471" s="2">
        <v>0</v>
      </c>
      <c r="AA471" s="2">
        <v>0</v>
      </c>
      <c r="AB471" s="2">
        <v>0</v>
      </c>
      <c r="AC471" s="2">
        <v>1</v>
      </c>
      <c r="AD471" s="2">
        <v>0</v>
      </c>
      <c r="AE471" s="2">
        <v>13</v>
      </c>
      <c r="AF471" s="2">
        <v>2</v>
      </c>
      <c r="AG471" s="2">
        <v>0</v>
      </c>
      <c r="AH471" s="2">
        <v>0</v>
      </c>
      <c r="AI471" s="2">
        <v>1</v>
      </c>
      <c r="AJ471" s="2">
        <v>8</v>
      </c>
      <c r="AK471" s="2">
        <v>0</v>
      </c>
      <c r="AL471" s="2">
        <v>0</v>
      </c>
      <c r="AM471" s="2">
        <v>1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1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</row>
    <row r="472" spans="1:76" x14ac:dyDescent="0.25">
      <c r="A472" s="2" t="s">
        <v>938</v>
      </c>
      <c r="B472" s="2">
        <v>5373307</v>
      </c>
      <c r="C472" s="2" t="s">
        <v>939</v>
      </c>
      <c r="D472" s="2">
        <v>11265</v>
      </c>
      <c r="E472" s="3">
        <v>389</v>
      </c>
      <c r="F472" s="2">
        <v>10876</v>
      </c>
      <c r="G472" s="2">
        <v>10620</v>
      </c>
      <c r="H472" s="3">
        <v>9979</v>
      </c>
      <c r="I472" s="2">
        <v>88</v>
      </c>
      <c r="J472" s="2">
        <v>38</v>
      </c>
      <c r="K472" s="2">
        <v>477</v>
      </c>
      <c r="L472" s="2">
        <v>7</v>
      </c>
      <c r="M472" s="2">
        <v>31</v>
      </c>
      <c r="N472" s="2">
        <v>256</v>
      </c>
      <c r="O472" s="2">
        <v>246</v>
      </c>
      <c r="P472" s="2">
        <v>23</v>
      </c>
      <c r="Q472" s="2">
        <v>51</v>
      </c>
      <c r="R472" s="2">
        <v>127</v>
      </c>
      <c r="S472" s="2">
        <v>5</v>
      </c>
      <c r="T472" s="2">
        <v>29</v>
      </c>
      <c r="U472" s="2">
        <v>2</v>
      </c>
      <c r="V472" s="2">
        <v>2</v>
      </c>
      <c r="W472" s="2">
        <v>0</v>
      </c>
      <c r="X472" s="2">
        <v>0</v>
      </c>
      <c r="Y472" s="2">
        <v>1</v>
      </c>
      <c r="Z472" s="2">
        <v>0</v>
      </c>
      <c r="AA472" s="2">
        <v>0</v>
      </c>
      <c r="AB472" s="2">
        <v>5</v>
      </c>
      <c r="AC472" s="2">
        <v>1</v>
      </c>
      <c r="AD472" s="2">
        <v>0</v>
      </c>
      <c r="AE472" s="2">
        <v>9</v>
      </c>
      <c r="AF472" s="2">
        <v>0</v>
      </c>
      <c r="AG472" s="2">
        <v>1</v>
      </c>
      <c r="AH472" s="2">
        <v>0</v>
      </c>
      <c r="AI472" s="2">
        <v>0</v>
      </c>
      <c r="AJ472" s="2">
        <v>1</v>
      </c>
      <c r="AK472" s="2">
        <v>0</v>
      </c>
      <c r="AL472" s="2">
        <v>0</v>
      </c>
      <c r="AM472" s="2">
        <v>5</v>
      </c>
      <c r="AN472" s="2">
        <v>2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</row>
    <row r="473" spans="1:76" x14ac:dyDescent="0.25">
      <c r="A473" s="2" t="s">
        <v>940</v>
      </c>
      <c r="B473" s="2">
        <v>5373360</v>
      </c>
      <c r="C473" s="2" t="s">
        <v>941</v>
      </c>
      <c r="D473" s="2">
        <v>345</v>
      </c>
      <c r="E473" s="3">
        <v>16</v>
      </c>
      <c r="F473" s="2">
        <v>329</v>
      </c>
      <c r="G473" s="2">
        <v>329</v>
      </c>
      <c r="H473" s="3">
        <v>327</v>
      </c>
      <c r="I473" s="2">
        <v>0</v>
      </c>
      <c r="J473" s="2">
        <v>0</v>
      </c>
      <c r="K473" s="2">
        <v>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</row>
    <row r="474" spans="1:76" x14ac:dyDescent="0.25">
      <c r="A474" s="2" t="s">
        <v>942</v>
      </c>
      <c r="B474" s="2">
        <v>5373465</v>
      </c>
      <c r="C474" s="2" t="s">
        <v>943</v>
      </c>
      <c r="D474" s="2">
        <v>29933</v>
      </c>
      <c r="E474" s="3">
        <v>1150</v>
      </c>
      <c r="F474" s="2">
        <v>28783</v>
      </c>
      <c r="G474" s="2">
        <v>27411</v>
      </c>
      <c r="H474" s="3">
        <v>22207</v>
      </c>
      <c r="I474" s="2">
        <v>2555</v>
      </c>
      <c r="J474" s="2">
        <v>197</v>
      </c>
      <c r="K474" s="2">
        <v>2204</v>
      </c>
      <c r="L474" s="2">
        <v>162</v>
      </c>
      <c r="M474" s="2">
        <v>86</v>
      </c>
      <c r="N474" s="2">
        <v>1372</v>
      </c>
      <c r="O474" s="2">
        <v>1243</v>
      </c>
      <c r="P474" s="2">
        <v>329</v>
      </c>
      <c r="Q474" s="2">
        <v>176</v>
      </c>
      <c r="R474" s="2">
        <v>389</v>
      </c>
      <c r="S474" s="2">
        <v>53</v>
      </c>
      <c r="T474" s="2">
        <v>85</v>
      </c>
      <c r="U474" s="2">
        <v>57</v>
      </c>
      <c r="V474" s="2">
        <v>46</v>
      </c>
      <c r="W474" s="2">
        <v>6</v>
      </c>
      <c r="X474" s="2">
        <v>18</v>
      </c>
      <c r="Y474" s="2">
        <v>17</v>
      </c>
      <c r="Z474" s="2">
        <v>0</v>
      </c>
      <c r="AA474" s="2">
        <v>2</v>
      </c>
      <c r="AB474" s="2">
        <v>38</v>
      </c>
      <c r="AC474" s="2">
        <v>25</v>
      </c>
      <c r="AD474" s="2">
        <v>2</v>
      </c>
      <c r="AE474" s="2">
        <v>119</v>
      </c>
      <c r="AF474" s="2">
        <v>34</v>
      </c>
      <c r="AG474" s="2">
        <v>9</v>
      </c>
      <c r="AH474" s="2">
        <v>2</v>
      </c>
      <c r="AI474" s="2">
        <v>7</v>
      </c>
      <c r="AJ474" s="2">
        <v>9</v>
      </c>
      <c r="AK474" s="2">
        <v>3</v>
      </c>
      <c r="AL474" s="2">
        <v>3</v>
      </c>
      <c r="AM474" s="2">
        <v>39</v>
      </c>
      <c r="AN474" s="2">
        <v>5</v>
      </c>
      <c r="AO474" s="2">
        <v>0</v>
      </c>
      <c r="AP474" s="2">
        <v>2</v>
      </c>
      <c r="AQ474" s="2">
        <v>0</v>
      </c>
      <c r="AR474" s="2">
        <v>0</v>
      </c>
      <c r="AS474" s="2">
        <v>3</v>
      </c>
      <c r="AT474" s="2">
        <v>1</v>
      </c>
      <c r="AU474" s="2">
        <v>0</v>
      </c>
      <c r="AV474" s="2">
        <v>0</v>
      </c>
      <c r="AW474" s="2">
        <v>0</v>
      </c>
      <c r="AX474" s="2">
        <v>0</v>
      </c>
      <c r="AY474" s="2">
        <v>2</v>
      </c>
      <c r="AZ474" s="2">
        <v>10</v>
      </c>
      <c r="BA474" s="2">
        <v>4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0</v>
      </c>
      <c r="BJ474" s="2">
        <v>5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</row>
    <row r="475" spans="1:76" x14ac:dyDescent="0.25">
      <c r="A475" s="2" t="s">
        <v>944</v>
      </c>
      <c r="B475" s="2">
        <v>5373780</v>
      </c>
      <c r="C475" s="2" t="s">
        <v>945</v>
      </c>
      <c r="D475" s="2">
        <v>590</v>
      </c>
      <c r="E475" s="3">
        <v>39</v>
      </c>
      <c r="F475" s="2">
        <v>551</v>
      </c>
      <c r="G475" s="2">
        <v>537</v>
      </c>
      <c r="H475" s="3">
        <v>525</v>
      </c>
      <c r="I475" s="2">
        <v>0</v>
      </c>
      <c r="J475" s="2">
        <v>2</v>
      </c>
      <c r="K475" s="2">
        <v>0</v>
      </c>
      <c r="L475" s="2">
        <v>0</v>
      </c>
      <c r="M475" s="2">
        <v>10</v>
      </c>
      <c r="N475" s="2">
        <v>14</v>
      </c>
      <c r="O475" s="2">
        <v>14</v>
      </c>
      <c r="P475" s="2">
        <v>0</v>
      </c>
      <c r="Q475" s="2">
        <v>10</v>
      </c>
      <c r="R475" s="2">
        <v>2</v>
      </c>
      <c r="S475" s="2">
        <v>2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</row>
    <row r="476" spans="1:76" x14ac:dyDescent="0.25">
      <c r="A476" s="2" t="s">
        <v>946</v>
      </c>
      <c r="B476" s="2">
        <v>5374060</v>
      </c>
      <c r="C476" s="2" t="s">
        <v>947</v>
      </c>
      <c r="D476" s="2">
        <v>143560</v>
      </c>
      <c r="E476" s="3">
        <v>9035</v>
      </c>
      <c r="F476" s="2">
        <v>134525</v>
      </c>
      <c r="G476" s="2">
        <v>130038</v>
      </c>
      <c r="H476" s="3">
        <v>117958</v>
      </c>
      <c r="I476" s="2">
        <v>3482</v>
      </c>
      <c r="J476" s="2">
        <v>1222</v>
      </c>
      <c r="K476" s="2">
        <v>6423</v>
      </c>
      <c r="L476" s="2">
        <v>747</v>
      </c>
      <c r="M476" s="2">
        <v>206</v>
      </c>
      <c r="N476" s="2">
        <v>4487</v>
      </c>
      <c r="O476" s="2">
        <v>4160</v>
      </c>
      <c r="P476" s="2">
        <v>728</v>
      </c>
      <c r="Q476" s="2">
        <v>1102</v>
      </c>
      <c r="R476" s="2">
        <v>940</v>
      </c>
      <c r="S476" s="2">
        <v>215</v>
      </c>
      <c r="T476" s="2">
        <v>740</v>
      </c>
      <c r="U476" s="2">
        <v>64</v>
      </c>
      <c r="V476" s="2">
        <v>44</v>
      </c>
      <c r="W476" s="2">
        <v>8</v>
      </c>
      <c r="X476" s="2">
        <v>26</v>
      </c>
      <c r="Y476" s="2">
        <v>22</v>
      </c>
      <c r="Z476" s="2">
        <v>2</v>
      </c>
      <c r="AA476" s="2">
        <v>15</v>
      </c>
      <c r="AB476" s="2">
        <v>131</v>
      </c>
      <c r="AC476" s="2">
        <v>103</v>
      </c>
      <c r="AD476" s="2">
        <v>20</v>
      </c>
      <c r="AE476" s="2">
        <v>312</v>
      </c>
      <c r="AF476" s="2">
        <v>79</v>
      </c>
      <c r="AG476" s="2">
        <v>19</v>
      </c>
      <c r="AH476" s="2">
        <v>5</v>
      </c>
      <c r="AI476" s="2">
        <v>23</v>
      </c>
      <c r="AJ476" s="2">
        <v>35</v>
      </c>
      <c r="AK476" s="2">
        <v>1</v>
      </c>
      <c r="AL476" s="2">
        <v>19</v>
      </c>
      <c r="AM476" s="2">
        <v>90</v>
      </c>
      <c r="AN476" s="2">
        <v>15</v>
      </c>
      <c r="AO476" s="2">
        <v>6</v>
      </c>
      <c r="AP476" s="2">
        <v>7</v>
      </c>
      <c r="AQ476" s="2">
        <v>1</v>
      </c>
      <c r="AR476" s="2">
        <v>0</v>
      </c>
      <c r="AS476" s="2">
        <v>3</v>
      </c>
      <c r="AT476" s="2">
        <v>2</v>
      </c>
      <c r="AU476" s="2">
        <v>0</v>
      </c>
      <c r="AV476" s="2">
        <v>3</v>
      </c>
      <c r="AW476" s="2">
        <v>0</v>
      </c>
      <c r="AX476" s="2">
        <v>0</v>
      </c>
      <c r="AY476" s="2">
        <v>4</v>
      </c>
      <c r="AZ476" s="2">
        <v>13</v>
      </c>
      <c r="BA476" s="2">
        <v>4</v>
      </c>
      <c r="BB476" s="2">
        <v>0</v>
      </c>
      <c r="BC476" s="2">
        <v>3</v>
      </c>
      <c r="BD476" s="2">
        <v>3</v>
      </c>
      <c r="BE476" s="2">
        <v>0</v>
      </c>
      <c r="BF476" s="2">
        <v>0</v>
      </c>
      <c r="BG476" s="2">
        <v>1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2</v>
      </c>
      <c r="BQ476" s="2">
        <v>2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</row>
    <row r="477" spans="1:76" x14ac:dyDescent="0.25">
      <c r="A477" s="2" t="s">
        <v>948</v>
      </c>
      <c r="B477" s="2">
        <v>5374200</v>
      </c>
      <c r="C477" s="2" t="s">
        <v>949</v>
      </c>
      <c r="D477" s="2">
        <v>70</v>
      </c>
      <c r="E477" s="3">
        <v>16</v>
      </c>
      <c r="F477" s="2">
        <v>54</v>
      </c>
      <c r="G477" s="2">
        <v>53</v>
      </c>
      <c r="H477" s="3">
        <v>52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1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</row>
    <row r="478" spans="1:76" x14ac:dyDescent="0.25">
      <c r="A478" s="2" t="s">
        <v>950</v>
      </c>
      <c r="B478" s="2">
        <v>5374305</v>
      </c>
      <c r="C478" s="2" t="s">
        <v>951</v>
      </c>
      <c r="D478" s="2">
        <v>10123</v>
      </c>
      <c r="E478" s="3">
        <v>259</v>
      </c>
      <c r="F478" s="2">
        <v>9864</v>
      </c>
      <c r="G478" s="2">
        <v>9602</v>
      </c>
      <c r="H478" s="3">
        <v>9308</v>
      </c>
      <c r="I478" s="2">
        <v>38</v>
      </c>
      <c r="J478" s="2">
        <v>64</v>
      </c>
      <c r="K478" s="2">
        <v>155</v>
      </c>
      <c r="L478" s="2">
        <v>6</v>
      </c>
      <c r="M478" s="2">
        <v>31</v>
      </c>
      <c r="N478" s="2">
        <v>262</v>
      </c>
      <c r="O478" s="2">
        <v>236</v>
      </c>
      <c r="P478" s="2">
        <v>32</v>
      </c>
      <c r="Q478" s="2">
        <v>76</v>
      </c>
      <c r="R478" s="2">
        <v>66</v>
      </c>
      <c r="S478" s="2">
        <v>10</v>
      </c>
      <c r="T478" s="2">
        <v>34</v>
      </c>
      <c r="U478" s="2">
        <v>2</v>
      </c>
      <c r="V478" s="2">
        <v>0</v>
      </c>
      <c r="W478" s="2">
        <v>0</v>
      </c>
      <c r="X478" s="2">
        <v>0</v>
      </c>
      <c r="Y478" s="2">
        <v>9</v>
      </c>
      <c r="Z478" s="2">
        <v>1</v>
      </c>
      <c r="AA478" s="2">
        <v>1</v>
      </c>
      <c r="AB478" s="2">
        <v>1</v>
      </c>
      <c r="AC478" s="2">
        <v>4</v>
      </c>
      <c r="AD478" s="2">
        <v>0</v>
      </c>
      <c r="AE478" s="2">
        <v>26</v>
      </c>
      <c r="AF478" s="2">
        <v>20</v>
      </c>
      <c r="AG478" s="2">
        <v>1</v>
      </c>
      <c r="AH478" s="2">
        <v>0</v>
      </c>
      <c r="AI478" s="2">
        <v>0</v>
      </c>
      <c r="AJ478" s="2">
        <v>1</v>
      </c>
      <c r="AK478" s="2">
        <v>0</v>
      </c>
      <c r="AL478" s="2">
        <v>2</v>
      </c>
      <c r="AM478" s="2">
        <v>1</v>
      </c>
      <c r="AN478" s="2">
        <v>0</v>
      </c>
      <c r="AO478" s="2">
        <v>0</v>
      </c>
      <c r="AP478" s="2">
        <v>1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</row>
    <row r="479" spans="1:76" x14ac:dyDescent="0.25">
      <c r="A479" s="2" t="s">
        <v>952</v>
      </c>
      <c r="B479" s="2">
        <v>5374585</v>
      </c>
      <c r="C479" s="2" t="s">
        <v>953</v>
      </c>
      <c r="D479" s="2">
        <v>3274</v>
      </c>
      <c r="E479" s="3">
        <v>61</v>
      </c>
      <c r="F479" s="2">
        <v>3213</v>
      </c>
      <c r="G479" s="2">
        <v>3163</v>
      </c>
      <c r="H479" s="3">
        <v>3136</v>
      </c>
      <c r="I479" s="2">
        <v>6</v>
      </c>
      <c r="J479" s="2">
        <v>5</v>
      </c>
      <c r="K479" s="2">
        <v>14</v>
      </c>
      <c r="L479" s="2">
        <v>2</v>
      </c>
      <c r="M479" s="2">
        <v>0</v>
      </c>
      <c r="N479" s="2">
        <v>50</v>
      </c>
      <c r="O479" s="2">
        <v>46</v>
      </c>
      <c r="P479" s="2">
        <v>5</v>
      </c>
      <c r="Q479" s="2">
        <v>28</v>
      </c>
      <c r="R479" s="2">
        <v>6</v>
      </c>
      <c r="S479" s="2">
        <v>0</v>
      </c>
      <c r="T479" s="2">
        <v>7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4</v>
      </c>
      <c r="AF479" s="2">
        <v>0</v>
      </c>
      <c r="AG479" s="2">
        <v>0</v>
      </c>
      <c r="AH479" s="2">
        <v>0</v>
      </c>
      <c r="AI479" s="2">
        <v>0</v>
      </c>
      <c r="AJ479" s="2">
        <v>4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</row>
    <row r="480" spans="1:76" x14ac:dyDescent="0.25">
      <c r="A480" s="2" t="s">
        <v>954</v>
      </c>
      <c r="B480" s="2">
        <v>5374725</v>
      </c>
      <c r="C480" s="2" t="s">
        <v>955</v>
      </c>
      <c r="D480" s="2">
        <v>9387</v>
      </c>
      <c r="E480" s="3">
        <v>218</v>
      </c>
      <c r="F480" s="2">
        <v>9169</v>
      </c>
      <c r="G480" s="2">
        <v>9025</v>
      </c>
      <c r="H480" s="3">
        <v>8671</v>
      </c>
      <c r="I480" s="2">
        <v>95</v>
      </c>
      <c r="J480" s="2">
        <v>69</v>
      </c>
      <c r="K480" s="2">
        <v>176</v>
      </c>
      <c r="L480" s="2">
        <v>5</v>
      </c>
      <c r="M480" s="2">
        <v>9</v>
      </c>
      <c r="N480" s="2">
        <v>144</v>
      </c>
      <c r="O480" s="2">
        <v>131</v>
      </c>
      <c r="P480" s="2">
        <v>33</v>
      </c>
      <c r="Q480" s="2">
        <v>34</v>
      </c>
      <c r="R480" s="2">
        <v>46</v>
      </c>
      <c r="S480" s="2">
        <v>1</v>
      </c>
      <c r="T480" s="2">
        <v>8</v>
      </c>
      <c r="U480" s="2">
        <v>1</v>
      </c>
      <c r="V480" s="2">
        <v>2</v>
      </c>
      <c r="W480" s="2">
        <v>0</v>
      </c>
      <c r="X480" s="2">
        <v>0</v>
      </c>
      <c r="Y480" s="2">
        <v>2</v>
      </c>
      <c r="Z480" s="2">
        <v>0</v>
      </c>
      <c r="AA480" s="2">
        <v>1</v>
      </c>
      <c r="AB480" s="2">
        <v>1</v>
      </c>
      <c r="AC480" s="2">
        <v>2</v>
      </c>
      <c r="AD480" s="2">
        <v>0</v>
      </c>
      <c r="AE480" s="2">
        <v>9</v>
      </c>
      <c r="AF480" s="2">
        <v>0</v>
      </c>
      <c r="AG480" s="2">
        <v>0</v>
      </c>
      <c r="AH480" s="2">
        <v>0</v>
      </c>
      <c r="AI480" s="2">
        <v>0</v>
      </c>
      <c r="AJ480" s="2">
        <v>4</v>
      </c>
      <c r="AK480" s="2">
        <v>1</v>
      </c>
      <c r="AL480" s="2">
        <v>0</v>
      </c>
      <c r="AM480" s="2">
        <v>2</v>
      </c>
      <c r="AN480" s="2">
        <v>1</v>
      </c>
      <c r="AO480" s="2">
        <v>0</v>
      </c>
      <c r="AP480" s="2">
        <v>1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4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4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</row>
    <row r="481" spans="1:76" x14ac:dyDescent="0.25">
      <c r="A481" s="2" t="s">
        <v>956</v>
      </c>
      <c r="B481" s="2">
        <v>5374760</v>
      </c>
      <c r="C481" s="2" t="s">
        <v>957</v>
      </c>
      <c r="D481" s="2">
        <v>170</v>
      </c>
      <c r="E481" s="3">
        <v>2</v>
      </c>
      <c r="F481" s="2">
        <v>168</v>
      </c>
      <c r="G481" s="2">
        <v>167</v>
      </c>
      <c r="H481" s="3">
        <v>165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1</v>
      </c>
      <c r="O481" s="2">
        <v>1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</row>
    <row r="482" spans="1:76" x14ac:dyDescent="0.25">
      <c r="A482" s="2" t="s">
        <v>958</v>
      </c>
      <c r="B482" s="2">
        <v>5375565</v>
      </c>
      <c r="C482" s="2" t="s">
        <v>959</v>
      </c>
      <c r="D482" s="2">
        <v>1212</v>
      </c>
      <c r="E482" s="3">
        <v>34</v>
      </c>
      <c r="F482" s="2">
        <v>1178</v>
      </c>
      <c r="G482" s="2">
        <v>1156</v>
      </c>
      <c r="H482" s="3">
        <v>1133</v>
      </c>
      <c r="I482" s="2">
        <v>7</v>
      </c>
      <c r="J482" s="2">
        <v>5</v>
      </c>
      <c r="K482" s="2">
        <v>7</v>
      </c>
      <c r="L482" s="2">
        <v>0</v>
      </c>
      <c r="M482" s="2">
        <v>4</v>
      </c>
      <c r="N482" s="2">
        <v>22</v>
      </c>
      <c r="O482" s="2">
        <v>22</v>
      </c>
      <c r="P482" s="2">
        <v>0</v>
      </c>
      <c r="Q482" s="2">
        <v>14</v>
      </c>
      <c r="R482" s="2">
        <v>6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</row>
    <row r="483" spans="1:76" x14ac:dyDescent="0.25">
      <c r="A483" s="2" t="s">
        <v>960</v>
      </c>
      <c r="B483" s="2">
        <v>5375775</v>
      </c>
      <c r="C483" s="2" t="s">
        <v>961</v>
      </c>
      <c r="D483" s="2">
        <v>29686</v>
      </c>
      <c r="E483" s="3">
        <v>5170</v>
      </c>
      <c r="F483" s="2">
        <v>24516</v>
      </c>
      <c r="G483" s="2">
        <v>23953</v>
      </c>
      <c r="H483" s="3">
        <v>22458</v>
      </c>
      <c r="I483" s="2">
        <v>727</v>
      </c>
      <c r="J483" s="2">
        <v>269</v>
      </c>
      <c r="K483" s="2">
        <v>357</v>
      </c>
      <c r="L483" s="2">
        <v>67</v>
      </c>
      <c r="M483" s="2">
        <v>75</v>
      </c>
      <c r="N483" s="2">
        <v>563</v>
      </c>
      <c r="O483" s="2">
        <v>502</v>
      </c>
      <c r="P483" s="2">
        <v>61</v>
      </c>
      <c r="Q483" s="2">
        <v>193</v>
      </c>
      <c r="R483" s="2">
        <v>106</v>
      </c>
      <c r="S483" s="2">
        <v>8</v>
      </c>
      <c r="T483" s="2">
        <v>81</v>
      </c>
      <c r="U483" s="2">
        <v>8</v>
      </c>
      <c r="V483" s="2">
        <v>1</v>
      </c>
      <c r="W483" s="2">
        <v>1</v>
      </c>
      <c r="X483" s="2">
        <v>4</v>
      </c>
      <c r="Y483" s="2">
        <v>3</v>
      </c>
      <c r="Z483" s="2">
        <v>0</v>
      </c>
      <c r="AA483" s="2">
        <v>6</v>
      </c>
      <c r="AB483" s="2">
        <v>13</v>
      </c>
      <c r="AC483" s="2">
        <v>16</v>
      </c>
      <c r="AD483" s="2">
        <v>1</v>
      </c>
      <c r="AE483" s="2">
        <v>56</v>
      </c>
      <c r="AF483" s="2">
        <v>15</v>
      </c>
      <c r="AG483" s="2">
        <v>4</v>
      </c>
      <c r="AH483" s="2">
        <v>1</v>
      </c>
      <c r="AI483" s="2">
        <v>4</v>
      </c>
      <c r="AJ483" s="2">
        <v>9</v>
      </c>
      <c r="AK483" s="2">
        <v>0</v>
      </c>
      <c r="AL483" s="2">
        <v>3</v>
      </c>
      <c r="AM483" s="2">
        <v>13</v>
      </c>
      <c r="AN483" s="2">
        <v>2</v>
      </c>
      <c r="AO483" s="2">
        <v>0</v>
      </c>
      <c r="AP483" s="2">
        <v>0</v>
      </c>
      <c r="AQ483" s="2">
        <v>1</v>
      </c>
      <c r="AR483" s="2">
        <v>1</v>
      </c>
      <c r="AS483" s="2">
        <v>1</v>
      </c>
      <c r="AT483" s="2">
        <v>0</v>
      </c>
      <c r="AU483" s="2">
        <v>0</v>
      </c>
      <c r="AV483" s="2">
        <v>1</v>
      </c>
      <c r="AW483" s="2">
        <v>1</v>
      </c>
      <c r="AX483" s="2">
        <v>0</v>
      </c>
      <c r="AY483" s="2">
        <v>0</v>
      </c>
      <c r="AZ483" s="2">
        <v>5</v>
      </c>
      <c r="BA483" s="2">
        <v>1</v>
      </c>
      <c r="BB483" s="2">
        <v>0</v>
      </c>
      <c r="BC483" s="2">
        <v>3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</row>
    <row r="484" spans="1:76" x14ac:dyDescent="0.25">
      <c r="A484" s="2" t="s">
        <v>962</v>
      </c>
      <c r="B484" s="2">
        <v>5375810</v>
      </c>
      <c r="C484" s="2" t="s">
        <v>963</v>
      </c>
      <c r="D484" s="2">
        <v>2479</v>
      </c>
      <c r="E484" s="3">
        <v>156</v>
      </c>
      <c r="F484" s="2">
        <v>2323</v>
      </c>
      <c r="G484" s="2">
        <v>2271</v>
      </c>
      <c r="H484" s="3">
        <v>2226</v>
      </c>
      <c r="I484" s="2">
        <v>7</v>
      </c>
      <c r="J484" s="2">
        <v>19</v>
      </c>
      <c r="K484" s="2">
        <v>16</v>
      </c>
      <c r="L484" s="2">
        <v>3</v>
      </c>
      <c r="M484" s="2">
        <v>0</v>
      </c>
      <c r="N484" s="2">
        <v>52</v>
      </c>
      <c r="O484" s="2">
        <v>48</v>
      </c>
      <c r="P484" s="2">
        <v>3</v>
      </c>
      <c r="Q484" s="2">
        <v>22</v>
      </c>
      <c r="R484" s="2">
        <v>9</v>
      </c>
      <c r="S484" s="2">
        <v>0</v>
      </c>
      <c r="T484" s="2">
        <v>14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4</v>
      </c>
      <c r="AF484" s="2">
        <v>2</v>
      </c>
      <c r="AG484" s="2">
        <v>0</v>
      </c>
      <c r="AH484" s="2">
        <v>0</v>
      </c>
      <c r="AI484" s="2">
        <v>1</v>
      </c>
      <c r="AJ484" s="2">
        <v>0</v>
      </c>
      <c r="AK484" s="2">
        <v>0</v>
      </c>
      <c r="AL484" s="2">
        <v>0</v>
      </c>
      <c r="AM484" s="2">
        <v>1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</row>
    <row r="485" spans="1:76" x14ac:dyDescent="0.25">
      <c r="A485" s="2" t="s">
        <v>964</v>
      </c>
      <c r="B485" s="2">
        <v>5375905</v>
      </c>
      <c r="C485" s="2" t="s">
        <v>965</v>
      </c>
      <c r="D485" s="2">
        <v>9200</v>
      </c>
      <c r="E485" s="3">
        <v>398</v>
      </c>
      <c r="F485" s="2">
        <v>8802</v>
      </c>
      <c r="G485" s="2">
        <v>8536</v>
      </c>
      <c r="H485" s="3">
        <v>8014</v>
      </c>
      <c r="I485" s="2">
        <v>133</v>
      </c>
      <c r="J485" s="2">
        <v>176</v>
      </c>
      <c r="K485" s="2">
        <v>189</v>
      </c>
      <c r="L485" s="2">
        <v>12</v>
      </c>
      <c r="M485" s="2">
        <v>12</v>
      </c>
      <c r="N485" s="2">
        <v>266</v>
      </c>
      <c r="O485" s="2">
        <v>250</v>
      </c>
      <c r="P485" s="2">
        <v>27</v>
      </c>
      <c r="Q485" s="2">
        <v>102</v>
      </c>
      <c r="R485" s="2">
        <v>70</v>
      </c>
      <c r="S485" s="2">
        <v>9</v>
      </c>
      <c r="T485" s="2">
        <v>19</v>
      </c>
      <c r="U485" s="2">
        <v>5</v>
      </c>
      <c r="V485" s="2">
        <v>2</v>
      </c>
      <c r="W485" s="2">
        <v>1</v>
      </c>
      <c r="X485" s="2">
        <v>0</v>
      </c>
      <c r="Y485" s="2">
        <v>3</v>
      </c>
      <c r="Z485" s="2">
        <v>0</v>
      </c>
      <c r="AA485" s="2">
        <v>0</v>
      </c>
      <c r="AB485" s="2">
        <v>4</v>
      </c>
      <c r="AC485" s="2">
        <v>8</v>
      </c>
      <c r="AD485" s="2">
        <v>0</v>
      </c>
      <c r="AE485" s="2">
        <v>16</v>
      </c>
      <c r="AF485" s="2">
        <v>2</v>
      </c>
      <c r="AG485" s="2">
        <v>3</v>
      </c>
      <c r="AH485" s="2">
        <v>0</v>
      </c>
      <c r="AI485" s="2">
        <v>0</v>
      </c>
      <c r="AJ485" s="2">
        <v>2</v>
      </c>
      <c r="AK485" s="2">
        <v>0</v>
      </c>
      <c r="AL485" s="2">
        <v>0</v>
      </c>
      <c r="AM485" s="2">
        <v>5</v>
      </c>
      <c r="AN485" s="2">
        <v>0</v>
      </c>
      <c r="AO485" s="2">
        <v>1</v>
      </c>
      <c r="AP485" s="2">
        <v>2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</row>
    <row r="486" spans="1:76" x14ac:dyDescent="0.25">
      <c r="A486" s="2" t="s">
        <v>966</v>
      </c>
      <c r="B486" s="2">
        <v>5375985</v>
      </c>
      <c r="C486" s="2" t="s">
        <v>967</v>
      </c>
      <c r="D486" s="2">
        <v>197</v>
      </c>
      <c r="E486" s="3">
        <v>33</v>
      </c>
      <c r="F486" s="2">
        <v>164</v>
      </c>
      <c r="G486" s="2">
        <v>164</v>
      </c>
      <c r="H486" s="3">
        <v>162</v>
      </c>
      <c r="I486" s="2">
        <v>0</v>
      </c>
      <c r="J486" s="2">
        <v>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</row>
    <row r="487" spans="1:76" x14ac:dyDescent="0.25">
      <c r="A487" s="2" t="s">
        <v>968</v>
      </c>
      <c r="B487" s="2">
        <v>5376055</v>
      </c>
      <c r="C487" s="2" t="s">
        <v>969</v>
      </c>
      <c r="D487" s="2">
        <v>7164</v>
      </c>
      <c r="E487" s="3">
        <v>212</v>
      </c>
      <c r="F487" s="2">
        <v>6952</v>
      </c>
      <c r="G487" s="2">
        <v>6798</v>
      </c>
      <c r="H487" s="3">
        <v>6411</v>
      </c>
      <c r="I487" s="2">
        <v>73</v>
      </c>
      <c r="J487" s="2">
        <v>52</v>
      </c>
      <c r="K487" s="2">
        <v>223</v>
      </c>
      <c r="L487" s="2">
        <v>30</v>
      </c>
      <c r="M487" s="2">
        <v>9</v>
      </c>
      <c r="N487" s="2">
        <v>154</v>
      </c>
      <c r="O487" s="2">
        <v>145</v>
      </c>
      <c r="P487" s="2">
        <v>19</v>
      </c>
      <c r="Q487" s="2">
        <v>42</v>
      </c>
      <c r="R487" s="2">
        <v>57</v>
      </c>
      <c r="S487" s="2">
        <v>4</v>
      </c>
      <c r="T487" s="2">
        <v>9</v>
      </c>
      <c r="U487" s="2">
        <v>1</v>
      </c>
      <c r="V487" s="2">
        <v>0</v>
      </c>
      <c r="W487" s="2">
        <v>3</v>
      </c>
      <c r="X487" s="2">
        <v>0</v>
      </c>
      <c r="Y487" s="2">
        <v>1</v>
      </c>
      <c r="Z487" s="2">
        <v>0</v>
      </c>
      <c r="AA487" s="2">
        <v>0</v>
      </c>
      <c r="AB487" s="2">
        <v>4</v>
      </c>
      <c r="AC487" s="2">
        <v>5</v>
      </c>
      <c r="AD487" s="2">
        <v>0</v>
      </c>
      <c r="AE487" s="2">
        <v>9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2</v>
      </c>
      <c r="AL487" s="2">
        <v>0</v>
      </c>
      <c r="AM487" s="2">
        <v>4</v>
      </c>
      <c r="AN487" s="2">
        <v>3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</row>
    <row r="488" spans="1:76" x14ac:dyDescent="0.25">
      <c r="A488" s="2" t="s">
        <v>970</v>
      </c>
      <c r="B488" s="2">
        <v>5376125</v>
      </c>
      <c r="C488" s="2" t="s">
        <v>971</v>
      </c>
      <c r="D488" s="2">
        <v>4582</v>
      </c>
      <c r="E488" s="3">
        <v>3492</v>
      </c>
      <c r="F488" s="2">
        <v>1090</v>
      </c>
      <c r="G488" s="2">
        <v>1036</v>
      </c>
      <c r="H488" s="3">
        <v>579</v>
      </c>
      <c r="I488" s="2">
        <v>11</v>
      </c>
      <c r="J488" s="2">
        <v>376</v>
      </c>
      <c r="K488" s="2">
        <v>65</v>
      </c>
      <c r="L488" s="2">
        <v>0</v>
      </c>
      <c r="M488" s="2">
        <v>5</v>
      </c>
      <c r="N488" s="2">
        <v>54</v>
      </c>
      <c r="O488" s="2">
        <v>50</v>
      </c>
      <c r="P488" s="2">
        <v>6</v>
      </c>
      <c r="Q488" s="2">
        <v>17</v>
      </c>
      <c r="R488" s="2">
        <v>5</v>
      </c>
      <c r="S488" s="2">
        <v>0</v>
      </c>
      <c r="T488" s="2">
        <v>4</v>
      </c>
      <c r="U488" s="2">
        <v>2</v>
      </c>
      <c r="V488" s="2">
        <v>0</v>
      </c>
      <c r="W488" s="2">
        <v>0</v>
      </c>
      <c r="X488" s="2">
        <v>0</v>
      </c>
      <c r="Y488" s="2">
        <v>4</v>
      </c>
      <c r="Z488" s="2">
        <v>3</v>
      </c>
      <c r="AA488" s="2">
        <v>4</v>
      </c>
      <c r="AB488" s="2">
        <v>0</v>
      </c>
      <c r="AC488" s="2">
        <v>5</v>
      </c>
      <c r="AD488" s="2">
        <v>0</v>
      </c>
      <c r="AE488" s="2">
        <v>4</v>
      </c>
      <c r="AF488" s="2">
        <v>1</v>
      </c>
      <c r="AG488" s="2">
        <v>0</v>
      </c>
      <c r="AH488" s="2">
        <v>0</v>
      </c>
      <c r="AI488" s="2">
        <v>1</v>
      </c>
      <c r="AJ488" s="2">
        <v>1</v>
      </c>
      <c r="AK488" s="2">
        <v>0</v>
      </c>
      <c r="AL488" s="2">
        <v>1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</row>
    <row r="489" spans="1:76" x14ac:dyDescent="0.25">
      <c r="A489" s="2" t="s">
        <v>972</v>
      </c>
      <c r="B489" s="2">
        <v>5376160</v>
      </c>
      <c r="C489" s="2" t="s">
        <v>973</v>
      </c>
      <c r="D489" s="2">
        <v>2544</v>
      </c>
      <c r="E489" s="3">
        <v>1827</v>
      </c>
      <c r="F489" s="2">
        <v>717</v>
      </c>
      <c r="G489" s="2">
        <v>703</v>
      </c>
      <c r="H489" s="3">
        <v>684</v>
      </c>
      <c r="I489" s="2">
        <v>0</v>
      </c>
      <c r="J489" s="2">
        <v>10</v>
      </c>
      <c r="K489" s="2">
        <v>8</v>
      </c>
      <c r="L489" s="2">
        <v>0</v>
      </c>
      <c r="M489" s="2">
        <v>1</v>
      </c>
      <c r="N489" s="2">
        <v>14</v>
      </c>
      <c r="O489" s="2">
        <v>14</v>
      </c>
      <c r="P489" s="2">
        <v>0</v>
      </c>
      <c r="Q489" s="2">
        <v>2</v>
      </c>
      <c r="R489" s="2">
        <v>12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</row>
    <row r="490" spans="1:76" x14ac:dyDescent="0.25">
      <c r="A490" s="2" t="s">
        <v>974</v>
      </c>
      <c r="B490" s="2">
        <v>5376195</v>
      </c>
      <c r="C490" s="2" t="s">
        <v>975</v>
      </c>
      <c r="D490" s="2">
        <v>2040</v>
      </c>
      <c r="E490" s="3">
        <v>31</v>
      </c>
      <c r="F490" s="2">
        <v>2009</v>
      </c>
      <c r="G490" s="2">
        <v>1976</v>
      </c>
      <c r="H490" s="3">
        <v>1935</v>
      </c>
      <c r="I490" s="2">
        <v>3</v>
      </c>
      <c r="J490" s="2">
        <v>12</v>
      </c>
      <c r="K490" s="2">
        <v>14</v>
      </c>
      <c r="L490" s="2">
        <v>3</v>
      </c>
      <c r="M490" s="2">
        <v>9</v>
      </c>
      <c r="N490" s="2">
        <v>33</v>
      </c>
      <c r="O490" s="2">
        <v>26</v>
      </c>
      <c r="P490" s="2">
        <v>0</v>
      </c>
      <c r="Q490" s="2">
        <v>15</v>
      </c>
      <c r="R490" s="2">
        <v>4</v>
      </c>
      <c r="S490" s="2">
        <v>5</v>
      </c>
      <c r="T490" s="2">
        <v>2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7</v>
      </c>
      <c r="AF490" s="2">
        <v>1</v>
      </c>
      <c r="AG490" s="2">
        <v>0</v>
      </c>
      <c r="AH490" s="2">
        <v>0</v>
      </c>
      <c r="AI490" s="2">
        <v>0</v>
      </c>
      <c r="AJ490" s="2">
        <v>0</v>
      </c>
      <c r="AK490" s="2">
        <v>6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</row>
    <row r="491" spans="1:76" x14ac:dyDescent="0.25">
      <c r="A491" s="2" t="s">
        <v>976</v>
      </c>
      <c r="B491" s="2">
        <v>5376405</v>
      </c>
      <c r="C491" s="2" t="s">
        <v>977</v>
      </c>
      <c r="D491" s="2">
        <v>8595</v>
      </c>
      <c r="E491" s="3">
        <v>216</v>
      </c>
      <c r="F491" s="2">
        <v>8379</v>
      </c>
      <c r="G491" s="2">
        <v>8184</v>
      </c>
      <c r="H491" s="3">
        <v>7966</v>
      </c>
      <c r="I491" s="2">
        <v>35</v>
      </c>
      <c r="J491" s="2">
        <v>102</v>
      </c>
      <c r="K491" s="2">
        <v>67</v>
      </c>
      <c r="L491" s="2">
        <v>10</v>
      </c>
      <c r="M491" s="2">
        <v>4</v>
      </c>
      <c r="N491" s="2">
        <v>195</v>
      </c>
      <c r="O491" s="2">
        <v>187</v>
      </c>
      <c r="P491" s="2">
        <v>30</v>
      </c>
      <c r="Q491" s="2">
        <v>81</v>
      </c>
      <c r="R491" s="2">
        <v>43</v>
      </c>
      <c r="S491" s="2">
        <v>11</v>
      </c>
      <c r="T491" s="2">
        <v>14</v>
      </c>
      <c r="U491" s="2">
        <v>0</v>
      </c>
      <c r="V491" s="2">
        <v>1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7</v>
      </c>
      <c r="AC491" s="2">
        <v>0</v>
      </c>
      <c r="AD491" s="2">
        <v>0</v>
      </c>
      <c r="AE491" s="2">
        <v>8</v>
      </c>
      <c r="AF491" s="2">
        <v>3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3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1</v>
      </c>
      <c r="AW491" s="2">
        <v>0</v>
      </c>
      <c r="AX491" s="2">
        <v>0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</row>
    <row r="492" spans="1:76" x14ac:dyDescent="0.25">
      <c r="A492" s="2" t="s">
        <v>978</v>
      </c>
      <c r="B492" s="2">
        <v>5376440</v>
      </c>
      <c r="C492" s="2" t="s">
        <v>979</v>
      </c>
      <c r="D492" s="2">
        <v>260</v>
      </c>
      <c r="E492" s="3">
        <v>11</v>
      </c>
      <c r="F492" s="2">
        <v>249</v>
      </c>
      <c r="G492" s="2">
        <v>246</v>
      </c>
      <c r="H492" s="3">
        <v>242</v>
      </c>
      <c r="I492" s="2">
        <v>0</v>
      </c>
      <c r="J492" s="2">
        <v>4</v>
      </c>
      <c r="K492" s="2">
        <v>0</v>
      </c>
      <c r="L492" s="2">
        <v>0</v>
      </c>
      <c r="M492" s="2">
        <v>0</v>
      </c>
      <c r="N492" s="2">
        <v>3</v>
      </c>
      <c r="O492" s="2">
        <v>3</v>
      </c>
      <c r="P492" s="2">
        <v>1</v>
      </c>
      <c r="Q492" s="2">
        <v>1</v>
      </c>
      <c r="R492" s="2">
        <v>0</v>
      </c>
      <c r="S492" s="2">
        <v>0</v>
      </c>
      <c r="T492" s="2">
        <v>1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</row>
    <row r="493" spans="1:76" x14ac:dyDescent="0.25">
      <c r="A493" s="2" t="s">
        <v>980</v>
      </c>
      <c r="B493" s="2">
        <v>5376510</v>
      </c>
      <c r="C493" s="2" t="s">
        <v>981</v>
      </c>
      <c r="D493" s="2">
        <v>1163</v>
      </c>
      <c r="E493" s="3">
        <v>102</v>
      </c>
      <c r="F493" s="2">
        <v>1061</v>
      </c>
      <c r="G493" s="2">
        <v>1047</v>
      </c>
      <c r="H493" s="3">
        <v>1024</v>
      </c>
      <c r="I493" s="2">
        <v>7</v>
      </c>
      <c r="J493" s="2">
        <v>13</v>
      </c>
      <c r="K493" s="2">
        <v>3</v>
      </c>
      <c r="L493" s="2">
        <v>0</v>
      </c>
      <c r="M493" s="2">
        <v>0</v>
      </c>
      <c r="N493" s="2">
        <v>14</v>
      </c>
      <c r="O493" s="2">
        <v>14</v>
      </c>
      <c r="P493" s="2">
        <v>0</v>
      </c>
      <c r="Q493" s="2">
        <v>7</v>
      </c>
      <c r="R493" s="2">
        <v>0</v>
      </c>
      <c r="S493" s="2">
        <v>0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6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</row>
    <row r="494" spans="1:76" x14ac:dyDescent="0.25">
      <c r="A494" s="2" t="s">
        <v>982</v>
      </c>
      <c r="B494" s="2">
        <v>5376720</v>
      </c>
      <c r="C494" s="2" t="s">
        <v>983</v>
      </c>
      <c r="D494" s="2">
        <v>121</v>
      </c>
      <c r="E494" s="3">
        <v>0</v>
      </c>
      <c r="F494" s="2">
        <v>121</v>
      </c>
      <c r="G494" s="2">
        <v>119</v>
      </c>
      <c r="H494" s="3">
        <v>116</v>
      </c>
      <c r="I494" s="2">
        <v>0</v>
      </c>
      <c r="J494" s="2">
        <v>3</v>
      </c>
      <c r="K494" s="2">
        <v>0</v>
      </c>
      <c r="L494" s="2">
        <v>0</v>
      </c>
      <c r="M494" s="2">
        <v>0</v>
      </c>
      <c r="N494" s="2">
        <v>2</v>
      </c>
      <c r="O494" s="2">
        <v>2</v>
      </c>
      <c r="P494" s="2">
        <v>0</v>
      </c>
      <c r="Q494" s="2">
        <v>2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</row>
    <row r="495" spans="1:76" x14ac:dyDescent="0.25">
      <c r="A495" s="2" t="s">
        <v>984</v>
      </c>
      <c r="B495" s="2">
        <v>5376800</v>
      </c>
      <c r="C495" s="2" t="s">
        <v>985</v>
      </c>
      <c r="D495" s="2">
        <v>882</v>
      </c>
      <c r="E495" s="3">
        <v>34</v>
      </c>
      <c r="F495" s="2">
        <v>848</v>
      </c>
      <c r="G495" s="2">
        <v>835</v>
      </c>
      <c r="H495" s="3">
        <v>813</v>
      </c>
      <c r="I495" s="2">
        <v>1</v>
      </c>
      <c r="J495" s="2">
        <v>11</v>
      </c>
      <c r="K495" s="2">
        <v>4</v>
      </c>
      <c r="L495" s="2">
        <v>3</v>
      </c>
      <c r="M495" s="2">
        <v>3</v>
      </c>
      <c r="N495" s="2">
        <v>13</v>
      </c>
      <c r="O495" s="2">
        <v>13</v>
      </c>
      <c r="P495" s="2">
        <v>0</v>
      </c>
      <c r="Q495" s="2">
        <v>9</v>
      </c>
      <c r="R495" s="2">
        <v>2</v>
      </c>
      <c r="S495" s="2">
        <v>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</row>
    <row r="496" spans="1:76" x14ac:dyDescent="0.25">
      <c r="A496" s="2" t="s">
        <v>986</v>
      </c>
      <c r="B496" s="2">
        <v>5377105</v>
      </c>
      <c r="C496" s="2" t="s">
        <v>987</v>
      </c>
      <c r="D496" s="2">
        <v>27856</v>
      </c>
      <c r="E496" s="3">
        <v>5996</v>
      </c>
      <c r="F496" s="2">
        <v>21860</v>
      </c>
      <c r="G496" s="2">
        <v>21447</v>
      </c>
      <c r="H496" s="3">
        <v>20815</v>
      </c>
      <c r="I496" s="2">
        <v>73</v>
      </c>
      <c r="J496" s="2">
        <v>239</v>
      </c>
      <c r="K496" s="2">
        <v>255</v>
      </c>
      <c r="L496" s="2">
        <v>27</v>
      </c>
      <c r="M496" s="2">
        <v>38</v>
      </c>
      <c r="N496" s="2">
        <v>413</v>
      </c>
      <c r="O496" s="2">
        <v>384</v>
      </c>
      <c r="P496" s="2">
        <v>27</v>
      </c>
      <c r="Q496" s="2">
        <v>162</v>
      </c>
      <c r="R496" s="2">
        <v>100</v>
      </c>
      <c r="S496" s="2">
        <v>6</v>
      </c>
      <c r="T496" s="2">
        <v>65</v>
      </c>
      <c r="U496" s="2">
        <v>2</v>
      </c>
      <c r="V496" s="2">
        <v>1</v>
      </c>
      <c r="W496" s="2">
        <v>0</v>
      </c>
      <c r="X496" s="2">
        <v>8</v>
      </c>
      <c r="Y496" s="2">
        <v>0</v>
      </c>
      <c r="Z496" s="2">
        <v>1</v>
      </c>
      <c r="AA496" s="2">
        <v>1</v>
      </c>
      <c r="AB496" s="2">
        <v>1</v>
      </c>
      <c r="AC496" s="2">
        <v>9</v>
      </c>
      <c r="AD496" s="2">
        <v>1</v>
      </c>
      <c r="AE496" s="2">
        <v>23</v>
      </c>
      <c r="AF496" s="2">
        <v>5</v>
      </c>
      <c r="AG496" s="2">
        <v>2</v>
      </c>
      <c r="AH496" s="2">
        <v>0</v>
      </c>
      <c r="AI496" s="2">
        <v>1</v>
      </c>
      <c r="AJ496" s="2">
        <v>3</v>
      </c>
      <c r="AK496" s="2">
        <v>3</v>
      </c>
      <c r="AL496" s="2">
        <v>1</v>
      </c>
      <c r="AM496" s="2">
        <v>8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5</v>
      </c>
      <c r="BA496" s="2">
        <v>2</v>
      </c>
      <c r="BB496" s="2">
        <v>0</v>
      </c>
      <c r="BC496" s="2">
        <v>0</v>
      </c>
      <c r="BD496" s="2">
        <v>0</v>
      </c>
      <c r="BE496" s="2">
        <v>1</v>
      </c>
      <c r="BF496" s="2">
        <v>0</v>
      </c>
      <c r="BG496" s="2">
        <v>2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1</v>
      </c>
      <c r="BQ496" s="2">
        <v>1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</row>
    <row r="497" spans="1:76" x14ac:dyDescent="0.25">
      <c r="A497" s="2" t="s">
        <v>988</v>
      </c>
      <c r="B497" s="2">
        <v>5377297</v>
      </c>
      <c r="C497" s="2" t="s">
        <v>989</v>
      </c>
      <c r="D497" s="2">
        <v>4707</v>
      </c>
      <c r="E497" s="3">
        <v>94</v>
      </c>
      <c r="F497" s="2">
        <v>4613</v>
      </c>
      <c r="G497" s="2">
        <v>4524</v>
      </c>
      <c r="H497" s="3">
        <v>4422</v>
      </c>
      <c r="I497" s="2">
        <v>8</v>
      </c>
      <c r="J497" s="2">
        <v>61</v>
      </c>
      <c r="K497" s="2">
        <v>24</v>
      </c>
      <c r="L497" s="2">
        <v>0</v>
      </c>
      <c r="M497" s="2">
        <v>9</v>
      </c>
      <c r="N497" s="2">
        <v>89</v>
      </c>
      <c r="O497" s="2">
        <v>81</v>
      </c>
      <c r="P497" s="2">
        <v>6</v>
      </c>
      <c r="Q497" s="2">
        <v>66</v>
      </c>
      <c r="R497" s="2">
        <v>1</v>
      </c>
      <c r="S497" s="2">
        <v>1</v>
      </c>
      <c r="T497" s="2">
        <v>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2</v>
      </c>
      <c r="AB497" s="2">
        <v>0</v>
      </c>
      <c r="AC497" s="2">
        <v>0</v>
      </c>
      <c r="AD497" s="2">
        <v>0</v>
      </c>
      <c r="AE497" s="2">
        <v>6</v>
      </c>
      <c r="AF497" s="2">
        <v>3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3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</row>
    <row r="498" spans="1:76" x14ac:dyDescent="0.25">
      <c r="A498" s="2" t="s">
        <v>990</v>
      </c>
      <c r="B498" s="2">
        <v>5377535</v>
      </c>
      <c r="C498" s="2" t="s">
        <v>991</v>
      </c>
      <c r="D498" s="2">
        <v>5937</v>
      </c>
      <c r="E498" s="3">
        <v>113</v>
      </c>
      <c r="F498" s="2">
        <v>5824</v>
      </c>
      <c r="G498" s="2">
        <v>5706</v>
      </c>
      <c r="H498" s="3">
        <v>5074</v>
      </c>
      <c r="I498" s="2">
        <v>64</v>
      </c>
      <c r="J498" s="2">
        <v>25</v>
      </c>
      <c r="K498" s="2">
        <v>529</v>
      </c>
      <c r="L498" s="2">
        <v>4</v>
      </c>
      <c r="M498" s="2">
        <v>10</v>
      </c>
      <c r="N498" s="2">
        <v>118</v>
      </c>
      <c r="O498" s="2">
        <v>114</v>
      </c>
      <c r="P498" s="2">
        <v>6</v>
      </c>
      <c r="Q498" s="2">
        <v>13</v>
      </c>
      <c r="R498" s="2">
        <v>67</v>
      </c>
      <c r="S498" s="2">
        <v>6</v>
      </c>
      <c r="T498" s="2">
        <v>12</v>
      </c>
      <c r="U498" s="2">
        <v>2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3</v>
      </c>
      <c r="AC498" s="2">
        <v>4</v>
      </c>
      <c r="AD498" s="2">
        <v>0</v>
      </c>
      <c r="AE498" s="2">
        <v>4</v>
      </c>
      <c r="AF498" s="2">
        <v>2</v>
      </c>
      <c r="AG498" s="2">
        <v>0</v>
      </c>
      <c r="AH498" s="2">
        <v>0</v>
      </c>
      <c r="AI498" s="2">
        <v>0</v>
      </c>
      <c r="AJ498" s="2">
        <v>1</v>
      </c>
      <c r="AK498" s="2">
        <v>0</v>
      </c>
      <c r="AL498" s="2">
        <v>0</v>
      </c>
      <c r="AM498" s="2">
        <v>0</v>
      </c>
      <c r="AN498" s="2">
        <v>0</v>
      </c>
      <c r="AO498" s="2">
        <v>1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</row>
    <row r="499" spans="1:76" x14ac:dyDescent="0.25">
      <c r="A499" s="2" t="s">
        <v>992</v>
      </c>
      <c r="B499" s="2">
        <v>5377542</v>
      </c>
      <c r="C499" s="2" t="s">
        <v>993</v>
      </c>
      <c r="D499" s="2">
        <v>18071</v>
      </c>
      <c r="E499" s="3">
        <v>794</v>
      </c>
      <c r="F499" s="2">
        <v>17277</v>
      </c>
      <c r="G499" s="2">
        <v>16795</v>
      </c>
      <c r="H499" s="3">
        <v>16053</v>
      </c>
      <c r="I499" s="2">
        <v>178</v>
      </c>
      <c r="J499" s="2">
        <v>143</v>
      </c>
      <c r="K499" s="2">
        <v>352</v>
      </c>
      <c r="L499" s="2">
        <v>30</v>
      </c>
      <c r="M499" s="2">
        <v>39</v>
      </c>
      <c r="N499" s="2">
        <v>482</v>
      </c>
      <c r="O499" s="2">
        <v>454</v>
      </c>
      <c r="P499" s="2">
        <v>57</v>
      </c>
      <c r="Q499" s="2">
        <v>139</v>
      </c>
      <c r="R499" s="2">
        <v>138</v>
      </c>
      <c r="S499" s="2">
        <v>21</v>
      </c>
      <c r="T499" s="2">
        <v>44</v>
      </c>
      <c r="U499" s="2">
        <v>6</v>
      </c>
      <c r="V499" s="2">
        <v>7</v>
      </c>
      <c r="W499" s="2">
        <v>0</v>
      </c>
      <c r="X499" s="2">
        <v>4</v>
      </c>
      <c r="Y499" s="2">
        <v>0</v>
      </c>
      <c r="Z499" s="2">
        <v>1</v>
      </c>
      <c r="AA499" s="2">
        <v>3</v>
      </c>
      <c r="AB499" s="2">
        <v>21</v>
      </c>
      <c r="AC499" s="2">
        <v>4</v>
      </c>
      <c r="AD499" s="2">
        <v>9</v>
      </c>
      <c r="AE499" s="2">
        <v>26</v>
      </c>
      <c r="AF499" s="2">
        <v>6</v>
      </c>
      <c r="AG499" s="2">
        <v>1</v>
      </c>
      <c r="AH499" s="2">
        <v>0</v>
      </c>
      <c r="AI499" s="2">
        <v>0</v>
      </c>
      <c r="AJ499" s="2">
        <v>1</v>
      </c>
      <c r="AK499" s="2">
        <v>2</v>
      </c>
      <c r="AL499" s="2">
        <v>1</v>
      </c>
      <c r="AM499" s="2">
        <v>7</v>
      </c>
      <c r="AN499" s="2">
        <v>7</v>
      </c>
      <c r="AO499" s="2">
        <v>0</v>
      </c>
      <c r="AP499" s="2">
        <v>1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</row>
    <row r="500" spans="1:76" x14ac:dyDescent="0.25">
      <c r="A500" s="2" t="s">
        <v>994</v>
      </c>
      <c r="B500" s="2">
        <v>5377547</v>
      </c>
      <c r="C500" s="2" t="s">
        <v>995</v>
      </c>
      <c r="D500" s="2">
        <v>2882</v>
      </c>
      <c r="E500" s="3">
        <v>120</v>
      </c>
      <c r="F500" s="2">
        <v>2762</v>
      </c>
      <c r="G500" s="2">
        <v>2685</v>
      </c>
      <c r="H500" s="3">
        <v>2545</v>
      </c>
      <c r="I500" s="2">
        <v>9</v>
      </c>
      <c r="J500" s="2">
        <v>47</v>
      </c>
      <c r="K500" s="2">
        <v>72</v>
      </c>
      <c r="L500" s="2">
        <v>12</v>
      </c>
      <c r="M500" s="2">
        <v>0</v>
      </c>
      <c r="N500" s="2">
        <v>77</v>
      </c>
      <c r="O500" s="2">
        <v>75</v>
      </c>
      <c r="P500" s="2">
        <v>10</v>
      </c>
      <c r="Q500" s="2">
        <v>29</v>
      </c>
      <c r="R500" s="2">
        <v>17</v>
      </c>
      <c r="S500" s="2">
        <v>7</v>
      </c>
      <c r="T500" s="2">
        <v>7</v>
      </c>
      <c r="U500" s="2">
        <v>2</v>
      </c>
      <c r="V500" s="2">
        <v>0</v>
      </c>
      <c r="W500" s="2">
        <v>0</v>
      </c>
      <c r="X500" s="2">
        <v>2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2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1</v>
      </c>
      <c r="AM500" s="2">
        <v>0</v>
      </c>
      <c r="AN500" s="2">
        <v>1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</row>
    <row r="501" spans="1:76" x14ac:dyDescent="0.25">
      <c r="A501" s="2" t="s">
        <v>996</v>
      </c>
      <c r="B501" s="2">
        <v>5377612</v>
      </c>
      <c r="C501" s="2" t="s">
        <v>997</v>
      </c>
      <c r="D501" s="2">
        <v>4629</v>
      </c>
      <c r="E501" s="3">
        <v>464</v>
      </c>
      <c r="F501" s="2">
        <v>4165</v>
      </c>
      <c r="G501" s="2">
        <v>4106</v>
      </c>
      <c r="H501" s="3">
        <v>3976</v>
      </c>
      <c r="I501" s="2">
        <v>44</v>
      </c>
      <c r="J501" s="2">
        <v>26</v>
      </c>
      <c r="K501" s="2">
        <v>51</v>
      </c>
      <c r="L501" s="2">
        <v>2</v>
      </c>
      <c r="M501" s="2">
        <v>7</v>
      </c>
      <c r="N501" s="2">
        <v>59</v>
      </c>
      <c r="O501" s="2">
        <v>57</v>
      </c>
      <c r="P501" s="2">
        <v>2</v>
      </c>
      <c r="Q501" s="2">
        <v>27</v>
      </c>
      <c r="R501" s="2">
        <v>6</v>
      </c>
      <c r="S501" s="2">
        <v>0</v>
      </c>
      <c r="T501" s="2">
        <v>21</v>
      </c>
      <c r="U501" s="2">
        <v>0</v>
      </c>
      <c r="V501" s="2">
        <v>0</v>
      </c>
      <c r="W501" s="2">
        <v>0</v>
      </c>
      <c r="X501" s="2">
        <v>1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2</v>
      </c>
      <c r="AF501" s="2">
        <v>0</v>
      </c>
      <c r="AG501" s="2">
        <v>0</v>
      </c>
      <c r="AH501" s="2">
        <v>0</v>
      </c>
      <c r="AI501" s="2">
        <v>2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</row>
    <row r="502" spans="1:76" x14ac:dyDescent="0.25">
      <c r="A502" s="2" t="s">
        <v>998</v>
      </c>
      <c r="B502" s="2">
        <v>5377630</v>
      </c>
      <c r="C502" s="2" t="s">
        <v>999</v>
      </c>
      <c r="D502" s="2">
        <v>2137</v>
      </c>
      <c r="E502" s="3">
        <v>64</v>
      </c>
      <c r="F502" s="2">
        <v>2073</v>
      </c>
      <c r="G502" s="2">
        <v>2024</v>
      </c>
      <c r="H502" s="3">
        <v>1937</v>
      </c>
      <c r="I502" s="2">
        <v>7</v>
      </c>
      <c r="J502" s="2">
        <v>60</v>
      </c>
      <c r="K502" s="2">
        <v>19</v>
      </c>
      <c r="L502" s="2">
        <v>1</v>
      </c>
      <c r="M502" s="2">
        <v>0</v>
      </c>
      <c r="N502" s="2">
        <v>49</v>
      </c>
      <c r="O502" s="2">
        <v>47</v>
      </c>
      <c r="P502" s="2">
        <v>2</v>
      </c>
      <c r="Q502" s="2">
        <v>33</v>
      </c>
      <c r="R502" s="2">
        <v>5</v>
      </c>
      <c r="S502" s="2">
        <v>0</v>
      </c>
      <c r="T502" s="2">
        <v>4</v>
      </c>
      <c r="U502" s="2">
        <v>0</v>
      </c>
      <c r="V502" s="2">
        <v>0</v>
      </c>
      <c r="W502" s="2">
        <v>0</v>
      </c>
      <c r="X502" s="2">
        <v>0</v>
      </c>
      <c r="Y502" s="2">
        <v>1</v>
      </c>
      <c r="Z502" s="2">
        <v>1</v>
      </c>
      <c r="AA502" s="2">
        <v>1</v>
      </c>
      <c r="AB502" s="2">
        <v>0</v>
      </c>
      <c r="AC502" s="2">
        <v>0</v>
      </c>
      <c r="AD502" s="2">
        <v>0</v>
      </c>
      <c r="AE502" s="2">
        <v>2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1</v>
      </c>
      <c r="AM502" s="2">
        <v>0</v>
      </c>
      <c r="AN502" s="2">
        <v>0</v>
      </c>
      <c r="AO502" s="2">
        <v>1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</row>
    <row r="503" spans="1:76" x14ac:dyDescent="0.25">
      <c r="A503" s="2" t="s">
        <v>1000</v>
      </c>
      <c r="B503" s="2">
        <v>5377665</v>
      </c>
      <c r="C503" s="2" t="s">
        <v>1001</v>
      </c>
      <c r="D503" s="2">
        <v>8385</v>
      </c>
      <c r="E503" s="3">
        <v>405</v>
      </c>
      <c r="F503" s="2">
        <v>7980</v>
      </c>
      <c r="G503" s="2">
        <v>7826</v>
      </c>
      <c r="H503" s="3">
        <v>7595</v>
      </c>
      <c r="I503" s="2">
        <v>46</v>
      </c>
      <c r="J503" s="2">
        <v>37</v>
      </c>
      <c r="K503" s="2">
        <v>138</v>
      </c>
      <c r="L503" s="2">
        <v>2</v>
      </c>
      <c r="M503" s="2">
        <v>8</v>
      </c>
      <c r="N503" s="2">
        <v>154</v>
      </c>
      <c r="O503" s="2">
        <v>153</v>
      </c>
      <c r="P503" s="2">
        <v>16</v>
      </c>
      <c r="Q503" s="2">
        <v>63</v>
      </c>
      <c r="R503" s="2">
        <v>57</v>
      </c>
      <c r="S503" s="2">
        <v>1</v>
      </c>
      <c r="T503" s="2">
        <v>10</v>
      </c>
      <c r="U503" s="2">
        <v>3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1</v>
      </c>
      <c r="AC503" s="2">
        <v>2</v>
      </c>
      <c r="AD503" s="2">
        <v>0</v>
      </c>
      <c r="AE503" s="2">
        <v>1</v>
      </c>
      <c r="AF503" s="2">
        <v>1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</row>
    <row r="504" spans="1:76" x14ac:dyDescent="0.25">
      <c r="A504" s="2" t="s">
        <v>1002</v>
      </c>
      <c r="B504" s="2">
        <v>5377745</v>
      </c>
      <c r="C504" s="2" t="s">
        <v>1003</v>
      </c>
      <c r="D504" s="2">
        <v>4565</v>
      </c>
      <c r="E504" s="3">
        <v>91</v>
      </c>
      <c r="F504" s="2">
        <v>4474</v>
      </c>
      <c r="G504" s="2">
        <v>4378</v>
      </c>
      <c r="H504" s="3">
        <v>4260</v>
      </c>
      <c r="I504" s="2">
        <v>12</v>
      </c>
      <c r="J504" s="2">
        <v>55</v>
      </c>
      <c r="K504" s="2">
        <v>51</v>
      </c>
      <c r="L504" s="2">
        <v>0</v>
      </c>
      <c r="M504" s="2">
        <v>0</v>
      </c>
      <c r="N504" s="2">
        <v>96</v>
      </c>
      <c r="O504" s="2">
        <v>92</v>
      </c>
      <c r="P504" s="2">
        <v>1</v>
      </c>
      <c r="Q504" s="2">
        <v>67</v>
      </c>
      <c r="R504" s="2">
        <v>12</v>
      </c>
      <c r="S504" s="2">
        <v>0</v>
      </c>
      <c r="T504" s="2">
        <v>11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4</v>
      </c>
      <c r="AF504" s="2">
        <v>3</v>
      </c>
      <c r="AG504" s="2">
        <v>0</v>
      </c>
      <c r="AH504" s="2">
        <v>0</v>
      </c>
      <c r="AI504" s="2">
        <v>0</v>
      </c>
      <c r="AJ504" s="2">
        <v>1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</row>
    <row r="505" spans="1:76" x14ac:dyDescent="0.25">
      <c r="A505" s="2" t="s">
        <v>1004</v>
      </c>
      <c r="B505" s="2">
        <v>5377885</v>
      </c>
      <c r="C505" s="2" t="s">
        <v>1005</v>
      </c>
      <c r="D505" s="2">
        <v>10433</v>
      </c>
      <c r="E505" s="3">
        <v>910</v>
      </c>
      <c r="F505" s="2">
        <v>9523</v>
      </c>
      <c r="G505" s="2">
        <v>9321</v>
      </c>
      <c r="H505" s="3">
        <v>8935</v>
      </c>
      <c r="I505" s="2">
        <v>80</v>
      </c>
      <c r="J505" s="2">
        <v>78</v>
      </c>
      <c r="K505" s="2">
        <v>207</v>
      </c>
      <c r="L505" s="2">
        <v>11</v>
      </c>
      <c r="M505" s="2">
        <v>10</v>
      </c>
      <c r="N505" s="2">
        <v>202</v>
      </c>
      <c r="O505" s="2">
        <v>190</v>
      </c>
      <c r="P505" s="2">
        <v>28</v>
      </c>
      <c r="Q505" s="2">
        <v>62</v>
      </c>
      <c r="R505" s="2">
        <v>48</v>
      </c>
      <c r="S505" s="2">
        <v>1</v>
      </c>
      <c r="T505" s="2">
        <v>29</v>
      </c>
      <c r="U505" s="2">
        <v>0</v>
      </c>
      <c r="V505" s="2">
        <v>2</v>
      </c>
      <c r="W505" s="2">
        <v>0</v>
      </c>
      <c r="X505" s="2">
        <v>0</v>
      </c>
      <c r="Y505" s="2">
        <v>3</v>
      </c>
      <c r="Z505" s="2">
        <v>0</v>
      </c>
      <c r="AA505" s="2">
        <v>3</v>
      </c>
      <c r="AB505" s="2">
        <v>1</v>
      </c>
      <c r="AC505" s="2">
        <v>13</v>
      </c>
      <c r="AD505" s="2">
        <v>0</v>
      </c>
      <c r="AE505" s="2">
        <v>12</v>
      </c>
      <c r="AF505" s="2">
        <v>7</v>
      </c>
      <c r="AG505" s="2">
        <v>1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2</v>
      </c>
      <c r="AN505" s="2">
        <v>0</v>
      </c>
      <c r="AO505" s="2">
        <v>0</v>
      </c>
      <c r="AP505" s="2">
        <v>0</v>
      </c>
      <c r="AQ505" s="2">
        <v>0</v>
      </c>
      <c r="AR505" s="2">
        <v>2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</row>
    <row r="506" spans="1:76" x14ac:dyDescent="0.25">
      <c r="A506" s="2" t="s">
        <v>1006</v>
      </c>
      <c r="B506" s="2">
        <v>5377910</v>
      </c>
      <c r="C506" s="2" t="s">
        <v>1007</v>
      </c>
      <c r="D506" s="2">
        <v>1681</v>
      </c>
      <c r="E506" s="3">
        <v>136</v>
      </c>
      <c r="F506" s="2">
        <v>1545</v>
      </c>
      <c r="G506" s="2">
        <v>1532</v>
      </c>
      <c r="H506" s="3">
        <v>1504</v>
      </c>
      <c r="I506" s="2">
        <v>2</v>
      </c>
      <c r="J506" s="2">
        <v>4</v>
      </c>
      <c r="K506" s="2">
        <v>18</v>
      </c>
      <c r="L506" s="2">
        <v>1</v>
      </c>
      <c r="M506" s="2">
        <v>3</v>
      </c>
      <c r="N506" s="2">
        <v>13</v>
      </c>
      <c r="O506" s="2">
        <v>13</v>
      </c>
      <c r="P506" s="2">
        <v>1</v>
      </c>
      <c r="Q506" s="2">
        <v>5</v>
      </c>
      <c r="R506" s="2">
        <v>5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2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</row>
    <row r="507" spans="1:76" x14ac:dyDescent="0.25">
      <c r="A507" s="2" t="s">
        <v>1008</v>
      </c>
      <c r="B507" s="2">
        <v>5378225</v>
      </c>
      <c r="C507" s="2" t="s">
        <v>1009</v>
      </c>
      <c r="D507" s="2">
        <v>20975</v>
      </c>
      <c r="E507" s="3">
        <v>2513</v>
      </c>
      <c r="F507" s="2">
        <v>18462</v>
      </c>
      <c r="G507" s="2">
        <v>17437</v>
      </c>
      <c r="H507" s="3">
        <v>10785</v>
      </c>
      <c r="I507" s="2">
        <v>1304</v>
      </c>
      <c r="J507" s="2">
        <v>367</v>
      </c>
      <c r="K507" s="2">
        <v>4399</v>
      </c>
      <c r="L507" s="2">
        <v>532</v>
      </c>
      <c r="M507" s="2">
        <v>50</v>
      </c>
      <c r="N507" s="2">
        <v>1025</v>
      </c>
      <c r="O507" s="2">
        <v>956</v>
      </c>
      <c r="P507" s="2">
        <v>115</v>
      </c>
      <c r="Q507" s="2">
        <v>165</v>
      </c>
      <c r="R507" s="2">
        <v>189</v>
      </c>
      <c r="S507" s="2">
        <v>35</v>
      </c>
      <c r="T507" s="2">
        <v>109</v>
      </c>
      <c r="U507" s="2">
        <v>39</v>
      </c>
      <c r="V507" s="2">
        <v>13</v>
      </c>
      <c r="W507" s="2">
        <v>3</v>
      </c>
      <c r="X507" s="2">
        <v>98</v>
      </c>
      <c r="Y507" s="2">
        <v>22</v>
      </c>
      <c r="Z507" s="2">
        <v>3</v>
      </c>
      <c r="AA507" s="2">
        <v>3</v>
      </c>
      <c r="AB507" s="2">
        <v>35</v>
      </c>
      <c r="AC507" s="2">
        <v>118</v>
      </c>
      <c r="AD507" s="2">
        <v>9</v>
      </c>
      <c r="AE507" s="2">
        <v>68</v>
      </c>
      <c r="AF507" s="2">
        <v>32</v>
      </c>
      <c r="AG507" s="2">
        <v>2</v>
      </c>
      <c r="AH507" s="2">
        <v>2</v>
      </c>
      <c r="AI507" s="2">
        <v>5</v>
      </c>
      <c r="AJ507" s="2">
        <v>13</v>
      </c>
      <c r="AK507" s="2">
        <v>0</v>
      </c>
      <c r="AL507" s="2">
        <v>0</v>
      </c>
      <c r="AM507" s="2">
        <v>6</v>
      </c>
      <c r="AN507" s="2">
        <v>5</v>
      </c>
      <c r="AO507" s="2">
        <v>2</v>
      </c>
      <c r="AP507" s="2">
        <v>1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</row>
    <row r="508" spans="1:76" x14ac:dyDescent="0.25">
      <c r="A508" s="2" t="s">
        <v>1010</v>
      </c>
      <c r="B508" s="2">
        <v>5378330</v>
      </c>
      <c r="C508" s="2" t="s">
        <v>1011</v>
      </c>
      <c r="D508" s="2">
        <v>2193</v>
      </c>
      <c r="E508" s="3">
        <v>369</v>
      </c>
      <c r="F508" s="2">
        <v>1824</v>
      </c>
      <c r="G508" s="2">
        <v>1791</v>
      </c>
      <c r="H508" s="3">
        <v>1743</v>
      </c>
      <c r="I508" s="2">
        <v>3</v>
      </c>
      <c r="J508" s="2">
        <v>23</v>
      </c>
      <c r="K508" s="2">
        <v>16</v>
      </c>
      <c r="L508" s="2">
        <v>1</v>
      </c>
      <c r="M508" s="2">
        <v>5</v>
      </c>
      <c r="N508" s="2">
        <v>33</v>
      </c>
      <c r="O508" s="2">
        <v>29</v>
      </c>
      <c r="P508" s="2">
        <v>3</v>
      </c>
      <c r="Q508" s="2">
        <v>14</v>
      </c>
      <c r="R508" s="2">
        <v>3</v>
      </c>
      <c r="S508" s="2">
        <v>3</v>
      </c>
      <c r="T508" s="2">
        <v>4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</v>
      </c>
      <c r="AA508" s="2">
        <v>1</v>
      </c>
      <c r="AB508" s="2">
        <v>0</v>
      </c>
      <c r="AC508" s="2">
        <v>0</v>
      </c>
      <c r="AD508" s="2">
        <v>0</v>
      </c>
      <c r="AE508" s="2">
        <v>2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</v>
      </c>
      <c r="AL508" s="2">
        <v>1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2</v>
      </c>
      <c r="BA508" s="2">
        <v>1</v>
      </c>
      <c r="BB508" s="2">
        <v>0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</row>
    <row r="509" spans="1:76" x14ac:dyDescent="0.25">
      <c r="A509" s="2" t="s">
        <v>1012</v>
      </c>
      <c r="B509" s="2">
        <v>5378365</v>
      </c>
      <c r="C509" s="2" t="s">
        <v>1013</v>
      </c>
      <c r="D509" s="2">
        <v>3033</v>
      </c>
      <c r="E509" s="3">
        <v>485</v>
      </c>
      <c r="F509" s="2">
        <v>2548</v>
      </c>
      <c r="G509" s="2">
        <v>2421</v>
      </c>
      <c r="H509" s="3">
        <v>674</v>
      </c>
      <c r="I509" s="2">
        <v>9</v>
      </c>
      <c r="J509" s="2">
        <v>1728</v>
      </c>
      <c r="K509" s="2">
        <v>8</v>
      </c>
      <c r="L509" s="2">
        <v>1</v>
      </c>
      <c r="M509" s="2">
        <v>1</v>
      </c>
      <c r="N509" s="2">
        <v>127</v>
      </c>
      <c r="O509" s="2">
        <v>124</v>
      </c>
      <c r="P509" s="2">
        <v>3</v>
      </c>
      <c r="Q509" s="2">
        <v>88</v>
      </c>
      <c r="R509" s="2">
        <v>1</v>
      </c>
      <c r="S509" s="2">
        <v>0</v>
      </c>
      <c r="T509" s="2">
        <v>9</v>
      </c>
      <c r="U509" s="2">
        <v>8</v>
      </c>
      <c r="V509" s="2">
        <v>0</v>
      </c>
      <c r="W509" s="2">
        <v>0</v>
      </c>
      <c r="X509" s="2">
        <v>0</v>
      </c>
      <c r="Y509" s="2">
        <v>7</v>
      </c>
      <c r="Z509" s="2">
        <v>0</v>
      </c>
      <c r="AA509" s="2">
        <v>8</v>
      </c>
      <c r="AB509" s="2">
        <v>0</v>
      </c>
      <c r="AC509" s="2">
        <v>0</v>
      </c>
      <c r="AD509" s="2">
        <v>0</v>
      </c>
      <c r="AE509" s="2">
        <v>3</v>
      </c>
      <c r="AF509" s="2">
        <v>0</v>
      </c>
      <c r="AG509" s="2">
        <v>0</v>
      </c>
      <c r="AH509" s="2">
        <v>0</v>
      </c>
      <c r="AI509" s="2">
        <v>0</v>
      </c>
      <c r="AJ509" s="2">
        <v>3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</row>
    <row r="510" spans="1:76" x14ac:dyDescent="0.25">
      <c r="A510" s="2" t="s">
        <v>1014</v>
      </c>
      <c r="B510" s="2">
        <v>5378680</v>
      </c>
      <c r="C510" s="2" t="s">
        <v>1015</v>
      </c>
      <c r="D510" s="2">
        <v>914</v>
      </c>
      <c r="E510" s="3">
        <v>16</v>
      </c>
      <c r="F510" s="2">
        <v>898</v>
      </c>
      <c r="G510" s="2">
        <v>888</v>
      </c>
      <c r="H510" s="3">
        <v>874</v>
      </c>
      <c r="I510" s="2">
        <v>0</v>
      </c>
      <c r="J510" s="2">
        <v>11</v>
      </c>
      <c r="K510" s="2">
        <v>2</v>
      </c>
      <c r="L510" s="2">
        <v>1</v>
      </c>
      <c r="M510" s="2">
        <v>0</v>
      </c>
      <c r="N510" s="2">
        <v>10</v>
      </c>
      <c r="O510" s="2">
        <v>9</v>
      </c>
      <c r="P510" s="2">
        <v>0</v>
      </c>
      <c r="Q510" s="2">
        <v>7</v>
      </c>
      <c r="R510" s="2">
        <v>1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1</v>
      </c>
      <c r="AF510" s="2">
        <v>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</row>
    <row r="511" spans="1:76" x14ac:dyDescent="0.25">
      <c r="A511" s="2" t="s">
        <v>1016</v>
      </c>
      <c r="B511" s="2">
        <v>5378925</v>
      </c>
      <c r="C511" s="2" t="s">
        <v>1017</v>
      </c>
      <c r="D511" s="2">
        <v>395</v>
      </c>
      <c r="E511" s="3">
        <v>6</v>
      </c>
      <c r="F511" s="2">
        <v>389</v>
      </c>
      <c r="G511" s="2">
        <v>378</v>
      </c>
      <c r="H511" s="3">
        <v>374</v>
      </c>
      <c r="I511" s="2">
        <v>0</v>
      </c>
      <c r="J511" s="2">
        <v>4</v>
      </c>
      <c r="K511" s="2">
        <v>0</v>
      </c>
      <c r="L511" s="2">
        <v>0</v>
      </c>
      <c r="M511" s="2">
        <v>0</v>
      </c>
      <c r="N511" s="2">
        <v>11</v>
      </c>
      <c r="O511" s="2">
        <v>11</v>
      </c>
      <c r="P511" s="2">
        <v>1</v>
      </c>
      <c r="Q511" s="2">
        <v>10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</row>
    <row r="512" spans="1:76" x14ac:dyDescent="0.25">
      <c r="A512" s="2" t="s">
        <v>1018</v>
      </c>
      <c r="B512" s="2">
        <v>5379135</v>
      </c>
      <c r="C512" s="2" t="s">
        <v>1019</v>
      </c>
      <c r="D512" s="2">
        <v>227</v>
      </c>
      <c r="E512" s="3">
        <v>6</v>
      </c>
      <c r="F512" s="2">
        <v>221</v>
      </c>
      <c r="G512" s="2">
        <v>215</v>
      </c>
      <c r="H512" s="3">
        <v>210</v>
      </c>
      <c r="I512" s="2">
        <v>0</v>
      </c>
      <c r="J512" s="2">
        <v>3</v>
      </c>
      <c r="K512" s="2">
        <v>2</v>
      </c>
      <c r="L512" s="2">
        <v>0</v>
      </c>
      <c r="M512" s="2">
        <v>0</v>
      </c>
      <c r="N512" s="2">
        <v>6</v>
      </c>
      <c r="O512" s="2">
        <v>6</v>
      </c>
      <c r="P512" s="2">
        <v>0</v>
      </c>
      <c r="Q512" s="2">
        <v>1</v>
      </c>
      <c r="R512" s="2">
        <v>4</v>
      </c>
      <c r="S512" s="2">
        <v>0</v>
      </c>
      <c r="T512" s="2">
        <v>1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</row>
    <row r="513" spans="1:76" x14ac:dyDescent="0.25">
      <c r="A513" s="2" t="s">
        <v>1020</v>
      </c>
      <c r="B513" s="2">
        <v>5379275</v>
      </c>
      <c r="C513" s="2" t="s">
        <v>1021</v>
      </c>
      <c r="D513" s="2">
        <v>1166</v>
      </c>
      <c r="E513" s="3">
        <v>100</v>
      </c>
      <c r="F513" s="2">
        <v>1066</v>
      </c>
      <c r="G513" s="2">
        <v>1033</v>
      </c>
      <c r="H513" s="3">
        <v>1014</v>
      </c>
      <c r="I513" s="2">
        <v>2</v>
      </c>
      <c r="J513" s="2">
        <v>8</v>
      </c>
      <c r="K513" s="2">
        <v>9</v>
      </c>
      <c r="L513" s="2">
        <v>0</v>
      </c>
      <c r="M513" s="2">
        <v>0</v>
      </c>
      <c r="N513" s="2">
        <v>33</v>
      </c>
      <c r="O513" s="2">
        <v>33</v>
      </c>
      <c r="P513" s="2">
        <v>8</v>
      </c>
      <c r="Q513" s="2">
        <v>13</v>
      </c>
      <c r="R513" s="2">
        <v>1</v>
      </c>
      <c r="S513" s="2">
        <v>0</v>
      </c>
      <c r="T513" s="2">
        <v>9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2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</row>
    <row r="514" spans="1:76" x14ac:dyDescent="0.25">
      <c r="A514" s="2" t="s">
        <v>1022</v>
      </c>
      <c r="B514" s="2">
        <v>5379380</v>
      </c>
      <c r="C514" s="2" t="s">
        <v>1023</v>
      </c>
      <c r="D514" s="2">
        <v>349</v>
      </c>
      <c r="E514" s="3">
        <v>10</v>
      </c>
      <c r="F514" s="2">
        <v>339</v>
      </c>
      <c r="G514" s="2">
        <v>338</v>
      </c>
      <c r="H514" s="3">
        <v>336</v>
      </c>
      <c r="I514" s="2">
        <v>1</v>
      </c>
      <c r="J514" s="2">
        <v>0</v>
      </c>
      <c r="K514" s="2">
        <v>1</v>
      </c>
      <c r="L514" s="2">
        <v>0</v>
      </c>
      <c r="M514" s="2">
        <v>0</v>
      </c>
      <c r="N514" s="2">
        <v>1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</row>
    <row r="515" spans="1:76" x14ac:dyDescent="0.25">
      <c r="A515" s="2" t="s">
        <v>1024</v>
      </c>
      <c r="B515" s="2">
        <v>5379485</v>
      </c>
      <c r="C515" s="2" t="s">
        <v>1025</v>
      </c>
      <c r="D515" s="2">
        <v>324</v>
      </c>
      <c r="E515" s="3">
        <v>10</v>
      </c>
      <c r="F515" s="2">
        <v>314</v>
      </c>
      <c r="G515" s="2">
        <v>305</v>
      </c>
      <c r="H515" s="3">
        <v>275</v>
      </c>
      <c r="I515" s="2">
        <v>0</v>
      </c>
      <c r="J515" s="2">
        <v>30</v>
      </c>
      <c r="K515" s="2">
        <v>0</v>
      </c>
      <c r="L515" s="2">
        <v>0</v>
      </c>
      <c r="M515" s="2">
        <v>0</v>
      </c>
      <c r="N515" s="2">
        <v>9</v>
      </c>
      <c r="O515" s="2">
        <v>9</v>
      </c>
      <c r="P515" s="2">
        <v>0</v>
      </c>
      <c r="Q515" s="2">
        <v>7</v>
      </c>
      <c r="R515" s="2">
        <v>0</v>
      </c>
      <c r="S515" s="2">
        <v>0</v>
      </c>
      <c r="T515" s="2">
        <v>2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</row>
    <row r="516" spans="1:76" x14ac:dyDescent="0.25">
      <c r="A516" s="2" t="s">
        <v>1026</v>
      </c>
      <c r="B516" s="2">
        <v>5379590</v>
      </c>
      <c r="C516" s="2" t="s">
        <v>1027</v>
      </c>
      <c r="D516" s="2">
        <v>9194</v>
      </c>
      <c r="E516" s="3">
        <v>658</v>
      </c>
      <c r="F516" s="2">
        <v>8536</v>
      </c>
      <c r="G516" s="2">
        <v>8280</v>
      </c>
      <c r="H516" s="3">
        <v>7458</v>
      </c>
      <c r="I516" s="2">
        <v>84</v>
      </c>
      <c r="J516" s="2">
        <v>33</v>
      </c>
      <c r="K516" s="2">
        <v>670</v>
      </c>
      <c r="L516" s="2">
        <v>20</v>
      </c>
      <c r="M516" s="2">
        <v>15</v>
      </c>
      <c r="N516" s="2">
        <v>256</v>
      </c>
      <c r="O516" s="2">
        <v>237</v>
      </c>
      <c r="P516" s="2">
        <v>34</v>
      </c>
      <c r="Q516" s="2">
        <v>46</v>
      </c>
      <c r="R516" s="2">
        <v>107</v>
      </c>
      <c r="S516" s="2">
        <v>5</v>
      </c>
      <c r="T516" s="2">
        <v>25</v>
      </c>
      <c r="U516" s="2">
        <v>2</v>
      </c>
      <c r="V516" s="2">
        <v>5</v>
      </c>
      <c r="W516" s="2">
        <v>0</v>
      </c>
      <c r="X516" s="2">
        <v>0</v>
      </c>
      <c r="Y516" s="2">
        <v>3</v>
      </c>
      <c r="Z516" s="2">
        <v>0</v>
      </c>
      <c r="AA516" s="2">
        <v>0</v>
      </c>
      <c r="AB516" s="2">
        <v>2</v>
      </c>
      <c r="AC516" s="2">
        <v>5</v>
      </c>
      <c r="AD516" s="2">
        <v>3</v>
      </c>
      <c r="AE516" s="2">
        <v>19</v>
      </c>
      <c r="AF516" s="2">
        <v>8</v>
      </c>
      <c r="AG516" s="2">
        <v>0</v>
      </c>
      <c r="AH516" s="2">
        <v>0</v>
      </c>
      <c r="AI516" s="2">
        <v>1</v>
      </c>
      <c r="AJ516" s="2">
        <v>4</v>
      </c>
      <c r="AK516" s="2">
        <v>1</v>
      </c>
      <c r="AL516" s="2">
        <v>1</v>
      </c>
      <c r="AM516" s="2">
        <v>4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</row>
    <row r="517" spans="1:76" x14ac:dyDescent="0.25">
      <c r="A517" s="2" t="s">
        <v>1028</v>
      </c>
      <c r="B517" s="2">
        <v>5379625</v>
      </c>
      <c r="C517" s="2" t="s">
        <v>1029</v>
      </c>
      <c r="D517" s="2">
        <v>3780</v>
      </c>
      <c r="E517" s="3">
        <v>278</v>
      </c>
      <c r="F517" s="2">
        <v>3502</v>
      </c>
      <c r="G517" s="2">
        <v>3445</v>
      </c>
      <c r="H517" s="3">
        <v>3378</v>
      </c>
      <c r="I517" s="2">
        <v>13</v>
      </c>
      <c r="J517" s="2">
        <v>32</v>
      </c>
      <c r="K517" s="2">
        <v>17</v>
      </c>
      <c r="L517" s="2">
        <v>4</v>
      </c>
      <c r="M517" s="2">
        <v>1</v>
      </c>
      <c r="N517" s="2">
        <v>57</v>
      </c>
      <c r="O517" s="2">
        <v>54</v>
      </c>
      <c r="P517" s="2">
        <v>4</v>
      </c>
      <c r="Q517" s="2">
        <v>32</v>
      </c>
      <c r="R517" s="2">
        <v>13</v>
      </c>
      <c r="S517" s="2">
        <v>2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1</v>
      </c>
      <c r="AC517" s="2">
        <v>0</v>
      </c>
      <c r="AD517" s="2">
        <v>0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  <c r="AJ517" s="2">
        <v>2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</row>
    <row r="518" spans="1:76" x14ac:dyDescent="0.25">
      <c r="A518" s="2" t="s">
        <v>1030</v>
      </c>
      <c r="B518" s="2">
        <v>5379825</v>
      </c>
      <c r="C518" s="2" t="s">
        <v>1031</v>
      </c>
      <c r="D518" s="2">
        <v>4502</v>
      </c>
      <c r="E518" s="3">
        <v>207</v>
      </c>
      <c r="F518" s="2">
        <v>4295</v>
      </c>
      <c r="G518" s="2">
        <v>4232</v>
      </c>
      <c r="H518" s="3">
        <v>4154</v>
      </c>
      <c r="I518" s="2">
        <v>5</v>
      </c>
      <c r="J518" s="2">
        <v>24</v>
      </c>
      <c r="K518" s="2">
        <v>30</v>
      </c>
      <c r="L518" s="2">
        <v>8</v>
      </c>
      <c r="M518" s="2">
        <v>11</v>
      </c>
      <c r="N518" s="2">
        <v>63</v>
      </c>
      <c r="O518" s="2">
        <v>59</v>
      </c>
      <c r="P518" s="2">
        <v>4</v>
      </c>
      <c r="Q518" s="2">
        <v>26</v>
      </c>
      <c r="R518" s="2">
        <v>16</v>
      </c>
      <c r="S518" s="2">
        <v>5</v>
      </c>
      <c r="T518" s="2">
        <v>4</v>
      </c>
      <c r="U518" s="2">
        <v>0</v>
      </c>
      <c r="V518" s="2">
        <v>0</v>
      </c>
      <c r="W518" s="2">
        <v>0</v>
      </c>
      <c r="X518" s="2">
        <v>2</v>
      </c>
      <c r="Y518" s="2">
        <v>0</v>
      </c>
      <c r="Z518" s="2">
        <v>0</v>
      </c>
      <c r="AA518" s="2">
        <v>0</v>
      </c>
      <c r="AB518" s="2">
        <v>2</v>
      </c>
      <c r="AC518" s="2">
        <v>0</v>
      </c>
      <c r="AD518" s="2">
        <v>0</v>
      </c>
      <c r="AE518" s="2">
        <v>4</v>
      </c>
      <c r="AF518" s="2">
        <v>1</v>
      </c>
      <c r="AG518" s="2">
        <v>0</v>
      </c>
      <c r="AH518" s="2">
        <v>0</v>
      </c>
      <c r="AI518" s="2">
        <v>0</v>
      </c>
      <c r="AJ518" s="2">
        <v>1</v>
      </c>
      <c r="AK518" s="2">
        <v>0</v>
      </c>
      <c r="AL518" s="2">
        <v>0</v>
      </c>
      <c r="AM518" s="2">
        <v>2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</row>
    <row r="519" spans="1:76" x14ac:dyDescent="0.25">
      <c r="A519" s="2" t="s">
        <v>1032</v>
      </c>
      <c r="B519" s="2">
        <v>5379835</v>
      </c>
      <c r="C519" s="2" t="s">
        <v>1033</v>
      </c>
      <c r="D519" s="2">
        <v>936</v>
      </c>
      <c r="E519" s="3">
        <v>8</v>
      </c>
      <c r="F519" s="2">
        <v>928</v>
      </c>
      <c r="G519" s="2">
        <v>917</v>
      </c>
      <c r="H519" s="3">
        <v>878</v>
      </c>
      <c r="I519" s="2">
        <v>0</v>
      </c>
      <c r="J519" s="2">
        <v>3</v>
      </c>
      <c r="K519" s="2">
        <v>36</v>
      </c>
      <c r="L519" s="2">
        <v>0</v>
      </c>
      <c r="M519" s="2">
        <v>0</v>
      </c>
      <c r="N519" s="2">
        <v>11</v>
      </c>
      <c r="O519" s="2">
        <v>11</v>
      </c>
      <c r="P519" s="2">
        <v>3</v>
      </c>
      <c r="Q519" s="2">
        <v>6</v>
      </c>
      <c r="R519" s="2">
        <v>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</row>
    <row r="520" spans="1:76" x14ac:dyDescent="0.25">
      <c r="A520" s="2" t="s">
        <v>1034</v>
      </c>
      <c r="B520" s="2">
        <v>5379975</v>
      </c>
      <c r="C520" s="2" t="s">
        <v>1035</v>
      </c>
      <c r="D520" s="2">
        <v>1055</v>
      </c>
      <c r="E520" s="3">
        <v>20</v>
      </c>
      <c r="F520" s="2">
        <v>1035</v>
      </c>
      <c r="G520" s="2">
        <v>1011</v>
      </c>
      <c r="H520" s="3">
        <v>993</v>
      </c>
      <c r="I520" s="2">
        <v>5</v>
      </c>
      <c r="J520" s="2">
        <v>11</v>
      </c>
      <c r="K520" s="2">
        <v>1</v>
      </c>
      <c r="L520" s="2">
        <v>0</v>
      </c>
      <c r="M520" s="2">
        <v>1</v>
      </c>
      <c r="N520" s="2">
        <v>24</v>
      </c>
      <c r="O520" s="2">
        <v>20</v>
      </c>
      <c r="P520" s="2">
        <v>7</v>
      </c>
      <c r="Q520" s="2">
        <v>11</v>
      </c>
      <c r="R520" s="2">
        <v>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4</v>
      </c>
      <c r="AF520" s="2">
        <v>0</v>
      </c>
      <c r="AG520" s="2">
        <v>0</v>
      </c>
      <c r="AH520" s="2">
        <v>0</v>
      </c>
      <c r="AI520" s="2">
        <v>0</v>
      </c>
      <c r="AJ520" s="2">
        <v>3</v>
      </c>
      <c r="AK520" s="2">
        <v>0</v>
      </c>
      <c r="AL520" s="2">
        <v>0</v>
      </c>
      <c r="AM520" s="2">
        <v>1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</row>
    <row r="521" spans="1:76" x14ac:dyDescent="0.25">
      <c r="A521" s="2" t="s">
        <v>1036</v>
      </c>
      <c r="B521" s="2">
        <v>5380010</v>
      </c>
      <c r="C521" s="2" t="s">
        <v>1037</v>
      </c>
      <c r="D521" s="2">
        <v>71845</v>
      </c>
      <c r="E521" s="3">
        <v>24213</v>
      </c>
      <c r="F521" s="2">
        <v>47632</v>
      </c>
      <c r="G521" s="2">
        <v>46252</v>
      </c>
      <c r="H521" s="3">
        <v>42928</v>
      </c>
      <c r="I521" s="2">
        <v>1308</v>
      </c>
      <c r="J521" s="2">
        <v>1116</v>
      </c>
      <c r="K521" s="2">
        <v>792</v>
      </c>
      <c r="L521" s="2">
        <v>48</v>
      </c>
      <c r="M521" s="2">
        <v>60</v>
      </c>
      <c r="N521" s="2">
        <v>1380</v>
      </c>
      <c r="O521" s="2">
        <v>1284</v>
      </c>
      <c r="P521" s="2">
        <v>208</v>
      </c>
      <c r="Q521" s="2">
        <v>463</v>
      </c>
      <c r="R521" s="2">
        <v>176</v>
      </c>
      <c r="S521" s="2">
        <v>32</v>
      </c>
      <c r="T521" s="2">
        <v>252</v>
      </c>
      <c r="U521" s="2">
        <v>42</v>
      </c>
      <c r="V521" s="2">
        <v>10</v>
      </c>
      <c r="W521" s="2">
        <v>2</v>
      </c>
      <c r="X521" s="2">
        <v>28</v>
      </c>
      <c r="Y521" s="2">
        <v>11</v>
      </c>
      <c r="Z521" s="2">
        <v>5</v>
      </c>
      <c r="AA521" s="2">
        <v>21</v>
      </c>
      <c r="AB521" s="2">
        <v>16</v>
      </c>
      <c r="AC521" s="2">
        <v>16</v>
      </c>
      <c r="AD521" s="2">
        <v>2</v>
      </c>
      <c r="AE521" s="2">
        <v>86</v>
      </c>
      <c r="AF521" s="2">
        <v>35</v>
      </c>
      <c r="AG521" s="2">
        <v>4</v>
      </c>
      <c r="AH521" s="2">
        <v>1</v>
      </c>
      <c r="AI521" s="2">
        <v>6</v>
      </c>
      <c r="AJ521" s="2">
        <v>9</v>
      </c>
      <c r="AK521" s="2">
        <v>2</v>
      </c>
      <c r="AL521" s="2">
        <v>7</v>
      </c>
      <c r="AM521" s="2">
        <v>7</v>
      </c>
      <c r="AN521" s="2">
        <v>7</v>
      </c>
      <c r="AO521" s="2">
        <v>0</v>
      </c>
      <c r="AP521" s="2">
        <v>7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1</v>
      </c>
      <c r="AZ521" s="2">
        <v>8</v>
      </c>
      <c r="BA521" s="2">
        <v>5</v>
      </c>
      <c r="BB521" s="2">
        <v>0</v>
      </c>
      <c r="BC521" s="2">
        <v>2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2</v>
      </c>
      <c r="BQ521" s="2">
        <v>2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</row>
    <row r="522" spans="1:76" x14ac:dyDescent="0.25">
      <c r="A522" s="2" t="s">
        <v>1038</v>
      </c>
      <c r="B522" s="2">
        <v>5380150</v>
      </c>
      <c r="C522" s="2" t="s">
        <v>1039</v>
      </c>
      <c r="D522" s="2">
        <v>1008</v>
      </c>
      <c r="E522" s="3">
        <v>20</v>
      </c>
      <c r="F522" s="2">
        <v>988</v>
      </c>
      <c r="G522" s="2">
        <v>975</v>
      </c>
      <c r="H522" s="3">
        <v>932</v>
      </c>
      <c r="I522" s="2">
        <v>8</v>
      </c>
      <c r="J522" s="2">
        <v>0</v>
      </c>
      <c r="K522" s="2">
        <v>32</v>
      </c>
      <c r="L522" s="2">
        <v>0</v>
      </c>
      <c r="M522" s="2">
        <v>3</v>
      </c>
      <c r="N522" s="2">
        <v>13</v>
      </c>
      <c r="O522" s="2">
        <v>13</v>
      </c>
      <c r="P522" s="2">
        <v>0</v>
      </c>
      <c r="Q522" s="2">
        <v>1</v>
      </c>
      <c r="R522" s="2">
        <v>4</v>
      </c>
      <c r="S522" s="2">
        <v>5</v>
      </c>
      <c r="T522" s="2">
        <v>1</v>
      </c>
      <c r="U522" s="2">
        <v>0</v>
      </c>
      <c r="V522" s="2">
        <v>0</v>
      </c>
      <c r="W522" s="2">
        <v>0</v>
      </c>
      <c r="X522" s="2">
        <v>0</v>
      </c>
      <c r="Y522" s="2">
        <v>2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</row>
    <row r="523" spans="1:76" x14ac:dyDescent="0.25">
      <c r="A523" s="2" t="s">
        <v>1040</v>
      </c>
      <c r="B523" s="2">
        <v>5380220</v>
      </c>
      <c r="C523" s="2" t="s">
        <v>1041</v>
      </c>
      <c r="D523" s="2">
        <v>3289</v>
      </c>
      <c r="E523" s="3">
        <v>176</v>
      </c>
      <c r="F523" s="2">
        <v>3113</v>
      </c>
      <c r="G523" s="2">
        <v>2959</v>
      </c>
      <c r="H523" s="3">
        <v>2740</v>
      </c>
      <c r="I523" s="2">
        <v>57</v>
      </c>
      <c r="J523" s="2">
        <v>66</v>
      </c>
      <c r="K523" s="2">
        <v>56</v>
      </c>
      <c r="L523" s="2">
        <v>38</v>
      </c>
      <c r="M523" s="2">
        <v>2</v>
      </c>
      <c r="N523" s="2">
        <v>154</v>
      </c>
      <c r="O523" s="2">
        <v>143</v>
      </c>
      <c r="P523" s="2">
        <v>18</v>
      </c>
      <c r="Q523" s="2">
        <v>56</v>
      </c>
      <c r="R523" s="2">
        <v>31</v>
      </c>
      <c r="S523" s="2">
        <v>4</v>
      </c>
      <c r="T523" s="2">
        <v>25</v>
      </c>
      <c r="U523" s="2">
        <v>1</v>
      </c>
      <c r="V523" s="2">
        <v>1</v>
      </c>
      <c r="W523" s="2">
        <v>0</v>
      </c>
      <c r="X523" s="2">
        <v>5</v>
      </c>
      <c r="Y523" s="2">
        <v>2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8</v>
      </c>
      <c r="AF523" s="2">
        <v>0</v>
      </c>
      <c r="AG523" s="2">
        <v>0</v>
      </c>
      <c r="AH523" s="2">
        <v>0</v>
      </c>
      <c r="AI523" s="2">
        <v>0</v>
      </c>
      <c r="AJ523" s="2">
        <v>4</v>
      </c>
      <c r="AK523" s="2">
        <v>0</v>
      </c>
      <c r="AL523" s="2">
        <v>0</v>
      </c>
      <c r="AM523" s="2">
        <v>2</v>
      </c>
      <c r="AN523" s="2">
        <v>2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3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</row>
    <row r="524" spans="1:76" x14ac:dyDescent="0.25">
      <c r="A524" s="2" t="s">
        <v>1042</v>
      </c>
      <c r="B524" s="2">
        <v>5380500</v>
      </c>
      <c r="C524" s="2" t="s">
        <v>1043</v>
      </c>
      <c r="D524" s="2">
        <v>2198</v>
      </c>
      <c r="E524" s="3">
        <v>573</v>
      </c>
      <c r="F524" s="2">
        <v>1625</v>
      </c>
      <c r="G524" s="2">
        <v>1558</v>
      </c>
      <c r="H524" s="3">
        <v>1462</v>
      </c>
      <c r="I524" s="2">
        <v>11</v>
      </c>
      <c r="J524" s="2">
        <v>36</v>
      </c>
      <c r="K524" s="2">
        <v>16</v>
      </c>
      <c r="L524" s="2">
        <v>4</v>
      </c>
      <c r="M524" s="2">
        <v>29</v>
      </c>
      <c r="N524" s="2">
        <v>67</v>
      </c>
      <c r="O524" s="2">
        <v>67</v>
      </c>
      <c r="P524" s="2">
        <v>0</v>
      </c>
      <c r="Q524" s="2">
        <v>9</v>
      </c>
      <c r="R524" s="2">
        <v>13</v>
      </c>
      <c r="S524" s="2">
        <v>3</v>
      </c>
      <c r="T524" s="2">
        <v>38</v>
      </c>
      <c r="U524" s="2">
        <v>1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1A67-EAB2-44E8-B021-DD834C344069}">
  <sheetPr filterMode="1"/>
  <dimension ref="A1:BY523"/>
  <sheetViews>
    <sheetView topLeftCell="AZ219" workbookViewId="0">
      <selection activeCell="B1" sqref="B1:BY521"/>
    </sheetView>
  </sheetViews>
  <sheetFormatPr defaultRowHeight="15" x14ac:dyDescent="0.25"/>
  <cols>
    <col min="1" max="1" width="30.85546875" customWidth="1"/>
    <col min="4" max="4" width="42" customWidth="1"/>
    <col min="7" max="7" width="7.85546875" customWidth="1"/>
    <col min="73" max="73" width="15.5703125" customWidth="1"/>
    <col min="75" max="75" width="23.7109375" customWidth="1"/>
  </cols>
  <sheetData>
    <row r="1" spans="1:77" x14ac:dyDescent="0.25">
      <c r="A1" t="s">
        <v>1668</v>
      </c>
      <c r="B1" s="2" t="s">
        <v>1047</v>
      </c>
      <c r="C1" s="2" t="s">
        <v>1048</v>
      </c>
      <c r="D1" s="2" t="s">
        <v>1046</v>
      </c>
      <c r="E1" s="2" t="s">
        <v>1049</v>
      </c>
      <c r="F1" s="2" t="s">
        <v>1768</v>
      </c>
      <c r="G1" s="2" t="s">
        <v>1769</v>
      </c>
      <c r="H1" s="2" t="s">
        <v>1064</v>
      </c>
      <c r="I1" s="2" t="s">
        <v>1065</v>
      </c>
      <c r="J1" s="2" t="s">
        <v>1050</v>
      </c>
      <c r="K1" s="2" t="s">
        <v>1051</v>
      </c>
      <c r="L1" s="2" t="s">
        <v>1066</v>
      </c>
      <c r="M1" s="2" t="s">
        <v>1052</v>
      </c>
      <c r="N1" s="2" t="s">
        <v>1067</v>
      </c>
      <c r="O1" s="2" t="s">
        <v>1053</v>
      </c>
      <c r="P1" s="2" t="s">
        <v>1061</v>
      </c>
      <c r="Q1" s="2" t="s">
        <v>1068</v>
      </c>
      <c r="R1" s="2" t="s">
        <v>1069</v>
      </c>
      <c r="S1" s="2" t="s">
        <v>1070</v>
      </c>
      <c r="T1" s="2" t="s">
        <v>1071</v>
      </c>
      <c r="U1" s="2" t="s">
        <v>1072</v>
      </c>
      <c r="V1" s="2" t="s">
        <v>1054</v>
      </c>
      <c r="W1" s="2" t="s">
        <v>1073</v>
      </c>
      <c r="X1" s="2" t="s">
        <v>1055</v>
      </c>
      <c r="Y1" s="2" t="s">
        <v>1074</v>
      </c>
      <c r="Z1" s="2" t="s">
        <v>1075</v>
      </c>
      <c r="AA1" s="2" t="s">
        <v>1056</v>
      </c>
      <c r="AB1" s="2" t="s">
        <v>1076</v>
      </c>
      <c r="AC1" s="2" t="s">
        <v>1077</v>
      </c>
      <c r="AD1" s="2" t="s">
        <v>1078</v>
      </c>
      <c r="AE1" s="2" t="s">
        <v>1079</v>
      </c>
      <c r="AF1" s="2" t="s">
        <v>1062</v>
      </c>
      <c r="AG1" s="2" t="s">
        <v>1080</v>
      </c>
      <c r="AH1" s="2" t="s">
        <v>1081</v>
      </c>
      <c r="AI1" s="2" t="s">
        <v>1082</v>
      </c>
      <c r="AJ1" s="2" t="s">
        <v>1083</v>
      </c>
      <c r="AK1" s="2" t="s">
        <v>1084</v>
      </c>
      <c r="AL1" s="2" t="s">
        <v>1085</v>
      </c>
      <c r="AM1" s="2" t="s">
        <v>1086</v>
      </c>
      <c r="AN1" s="2" t="s">
        <v>1087</v>
      </c>
      <c r="AO1" s="2" t="s">
        <v>1088</v>
      </c>
      <c r="AP1" s="2" t="s">
        <v>1089</v>
      </c>
      <c r="AQ1" s="2" t="s">
        <v>1090</v>
      </c>
      <c r="AR1" s="2" t="s">
        <v>1057</v>
      </c>
      <c r="AS1" s="2" t="s">
        <v>1091</v>
      </c>
      <c r="AT1" s="2" t="s">
        <v>1092</v>
      </c>
      <c r="AU1" s="2" t="s">
        <v>1093</v>
      </c>
      <c r="AV1" s="2" t="s">
        <v>1094</v>
      </c>
      <c r="AW1" s="2" t="s">
        <v>1095</v>
      </c>
      <c r="AX1" s="2" t="s">
        <v>1096</v>
      </c>
      <c r="AY1" s="2" t="s">
        <v>1097</v>
      </c>
      <c r="AZ1" s="2" t="s">
        <v>1098</v>
      </c>
      <c r="BA1" s="2" t="s">
        <v>1058</v>
      </c>
      <c r="BB1" s="2" t="s">
        <v>1099</v>
      </c>
      <c r="BC1" s="2" t="s">
        <v>1100</v>
      </c>
      <c r="BD1" s="2" t="s">
        <v>1101</v>
      </c>
      <c r="BE1" s="2" t="s">
        <v>1102</v>
      </c>
      <c r="BF1" s="2" t="s">
        <v>1103</v>
      </c>
      <c r="BG1" s="2" t="s">
        <v>1104</v>
      </c>
      <c r="BH1" s="2" t="s">
        <v>1105</v>
      </c>
      <c r="BI1" s="2" t="s">
        <v>1106</v>
      </c>
      <c r="BJ1" s="2" t="s">
        <v>1107</v>
      </c>
      <c r="BK1" s="2" t="s">
        <v>1108</v>
      </c>
      <c r="BL1" s="2" t="s">
        <v>1109</v>
      </c>
      <c r="BM1" s="2" t="s">
        <v>1110</v>
      </c>
      <c r="BN1" s="2" t="s">
        <v>1111</v>
      </c>
      <c r="BO1" s="2" t="s">
        <v>1112</v>
      </c>
      <c r="BP1" s="2" t="s">
        <v>1113</v>
      </c>
      <c r="BQ1" s="2" t="s">
        <v>1059</v>
      </c>
      <c r="BR1" s="2" t="s">
        <v>1114</v>
      </c>
      <c r="BS1" s="2" t="s">
        <v>1115</v>
      </c>
      <c r="BT1" s="2" t="s">
        <v>1116</v>
      </c>
      <c r="BU1" s="2" t="s">
        <v>1117</v>
      </c>
      <c r="BV1" s="2" t="s">
        <v>1118</v>
      </c>
      <c r="BW1" s="2" t="s">
        <v>1119</v>
      </c>
      <c r="BX1" s="2" t="s">
        <v>1060</v>
      </c>
      <c r="BY1" s="2" t="s">
        <v>1063</v>
      </c>
    </row>
    <row r="2" spans="1:77" hidden="1" x14ac:dyDescent="0.25">
      <c r="A2" t="b">
        <f>IF(_xlfn.IFNA(VLOOKUP(C2,'2000 King County GeoIDs'!$F$4:$H$69,3,FALSE),FALSE)=FALSE,FALSE,TRUE)</f>
        <v>0</v>
      </c>
      <c r="B2" s="2" t="s">
        <v>0</v>
      </c>
      <c r="C2" s="2">
        <v>5300100</v>
      </c>
      <c r="D2" s="2" t="s">
        <v>1</v>
      </c>
      <c r="E2" s="2">
        <v>16461</v>
      </c>
      <c r="F2" s="3">
        <v>1518</v>
      </c>
      <c r="G2" s="2">
        <v>14943</v>
      </c>
      <c r="H2" s="2">
        <v>14512</v>
      </c>
      <c r="I2" s="3">
        <v>13530</v>
      </c>
      <c r="J2" s="2">
        <v>62</v>
      </c>
      <c r="K2" s="2">
        <v>552</v>
      </c>
      <c r="L2" s="2">
        <v>331</v>
      </c>
      <c r="M2" s="2">
        <v>21</v>
      </c>
      <c r="N2" s="2">
        <v>16</v>
      </c>
      <c r="O2" s="2">
        <v>431</v>
      </c>
      <c r="P2" s="2">
        <v>406</v>
      </c>
      <c r="Q2" s="2">
        <v>56</v>
      </c>
      <c r="R2" s="2">
        <v>220</v>
      </c>
      <c r="S2" s="2">
        <v>57</v>
      </c>
      <c r="T2" s="2">
        <v>19</v>
      </c>
      <c r="U2" s="2">
        <v>24</v>
      </c>
      <c r="V2" s="2">
        <v>5</v>
      </c>
      <c r="W2" s="2">
        <v>2</v>
      </c>
      <c r="X2" s="2">
        <v>0</v>
      </c>
      <c r="Y2" s="2">
        <v>4</v>
      </c>
      <c r="Z2" s="2">
        <v>3</v>
      </c>
      <c r="AA2" s="2">
        <v>0</v>
      </c>
      <c r="AB2" s="2">
        <v>4</v>
      </c>
      <c r="AC2" s="2">
        <v>4</v>
      </c>
      <c r="AD2" s="2">
        <v>8</v>
      </c>
      <c r="AE2" s="2">
        <v>0</v>
      </c>
      <c r="AF2" s="2">
        <v>24</v>
      </c>
      <c r="AG2" s="2">
        <v>6</v>
      </c>
      <c r="AH2" s="2">
        <v>0</v>
      </c>
      <c r="AI2" s="2">
        <v>0</v>
      </c>
      <c r="AJ2" s="2">
        <v>0</v>
      </c>
      <c r="AK2" s="2">
        <v>4</v>
      </c>
      <c r="AL2" s="2">
        <v>0</v>
      </c>
      <c r="AM2" s="2">
        <v>6</v>
      </c>
      <c r="AN2" s="2">
        <v>4</v>
      </c>
      <c r="AO2" s="2">
        <v>1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2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</row>
    <row r="3" spans="1:77" hidden="1" x14ac:dyDescent="0.25">
      <c r="A3" t="b">
        <f>IF(_xlfn.IFNA(VLOOKUP(C3,'2000 King County GeoIDs'!$F$4:$H$69,3,FALSE),FALSE)=FALSE,FALSE,TRUE)</f>
        <v>0</v>
      </c>
      <c r="B3" s="2" t="s">
        <v>2</v>
      </c>
      <c r="C3" s="2">
        <v>5300135</v>
      </c>
      <c r="D3" s="2" t="s">
        <v>3</v>
      </c>
      <c r="E3" s="2">
        <v>227</v>
      </c>
      <c r="F3" s="3">
        <v>4</v>
      </c>
      <c r="G3" s="2">
        <v>223</v>
      </c>
      <c r="H3" s="2">
        <v>222</v>
      </c>
      <c r="I3" s="3">
        <v>219</v>
      </c>
      <c r="J3" s="2">
        <v>0</v>
      </c>
      <c r="K3" s="2">
        <v>3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</row>
    <row r="4" spans="1:77" hidden="1" x14ac:dyDescent="0.25">
      <c r="A4" t="b">
        <f>IF(_xlfn.IFNA(VLOOKUP(C4,'2000 King County GeoIDs'!$F$4:$H$69,3,FALSE),FALSE)=FALSE,FALSE,TRUE)</f>
        <v>0</v>
      </c>
      <c r="B4" s="2" t="s">
        <v>4</v>
      </c>
      <c r="C4" s="2">
        <v>5300275</v>
      </c>
      <c r="D4" s="2" t="s">
        <v>5</v>
      </c>
      <c r="E4" s="2">
        <v>263</v>
      </c>
      <c r="F4" s="3">
        <v>13</v>
      </c>
      <c r="G4" s="2">
        <v>250</v>
      </c>
      <c r="H4" s="2">
        <v>242</v>
      </c>
      <c r="I4" s="3">
        <v>242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8</v>
      </c>
      <c r="P4" s="2">
        <v>8</v>
      </c>
      <c r="Q4" s="2">
        <v>0</v>
      </c>
      <c r="R4" s="2">
        <v>5</v>
      </c>
      <c r="S4" s="2">
        <v>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</row>
    <row r="5" spans="1:77" hidden="1" x14ac:dyDescent="0.25">
      <c r="A5" t="b">
        <f>IF(_xlfn.IFNA(VLOOKUP(C5,'2000 King County GeoIDs'!$F$4:$H$69,3,FALSE),FALSE)=FALSE,FALSE,TRUE)</f>
        <v>0</v>
      </c>
      <c r="B5" s="2" t="s">
        <v>6</v>
      </c>
      <c r="C5" s="2">
        <v>5300800</v>
      </c>
      <c r="D5" s="2" t="s">
        <v>7</v>
      </c>
      <c r="E5" s="2">
        <v>4181</v>
      </c>
      <c r="F5" s="3">
        <v>366</v>
      </c>
      <c r="G5" s="2">
        <v>3815</v>
      </c>
      <c r="H5" s="2">
        <v>3746</v>
      </c>
      <c r="I5" s="3">
        <v>3652</v>
      </c>
      <c r="J5" s="2">
        <v>30</v>
      </c>
      <c r="K5" s="2">
        <v>42</v>
      </c>
      <c r="L5" s="2">
        <v>19</v>
      </c>
      <c r="M5" s="2">
        <v>0</v>
      </c>
      <c r="N5" s="2">
        <v>3</v>
      </c>
      <c r="O5" s="2">
        <v>69</v>
      </c>
      <c r="P5" s="2">
        <v>67</v>
      </c>
      <c r="Q5" s="2">
        <v>10</v>
      </c>
      <c r="R5" s="2">
        <v>40</v>
      </c>
      <c r="S5" s="2">
        <v>9</v>
      </c>
      <c r="T5" s="2">
        <v>1</v>
      </c>
      <c r="U5" s="2">
        <v>5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1</v>
      </c>
      <c r="AE5" s="2">
        <v>0</v>
      </c>
      <c r="AF5" s="2">
        <v>2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</row>
    <row r="6" spans="1:77" hidden="1" x14ac:dyDescent="0.25">
      <c r="A6" t="b">
        <f>IF(_xlfn.IFNA(VLOOKUP(C6,'2000 King County GeoIDs'!$F$4:$H$69,3,FALSE),FALSE)=FALSE,FALSE,TRUE)</f>
        <v>0</v>
      </c>
      <c r="B6" s="2" t="s">
        <v>8</v>
      </c>
      <c r="C6" s="2">
        <v>5300905</v>
      </c>
      <c r="D6" s="2" t="s">
        <v>9</v>
      </c>
      <c r="E6" s="2">
        <v>4500</v>
      </c>
      <c r="F6" s="3">
        <v>447</v>
      </c>
      <c r="G6" s="2">
        <v>4053</v>
      </c>
      <c r="H6" s="2">
        <v>3930</v>
      </c>
      <c r="I6" s="3">
        <v>3220</v>
      </c>
      <c r="J6" s="2">
        <v>461</v>
      </c>
      <c r="K6" s="2">
        <v>139</v>
      </c>
      <c r="L6" s="2">
        <v>83</v>
      </c>
      <c r="M6" s="2">
        <v>17</v>
      </c>
      <c r="N6" s="2">
        <v>10</v>
      </c>
      <c r="O6" s="2">
        <v>123</v>
      </c>
      <c r="P6" s="2">
        <v>113</v>
      </c>
      <c r="Q6" s="2">
        <v>13</v>
      </c>
      <c r="R6" s="2">
        <v>44</v>
      </c>
      <c r="S6" s="2">
        <v>27</v>
      </c>
      <c r="T6" s="2">
        <v>3</v>
      </c>
      <c r="U6" s="2">
        <v>6</v>
      </c>
      <c r="V6" s="2">
        <v>2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15</v>
      </c>
      <c r="AD6" s="2">
        <v>2</v>
      </c>
      <c r="AE6" s="2">
        <v>0</v>
      </c>
      <c r="AF6" s="2">
        <v>8</v>
      </c>
      <c r="AG6" s="2">
        <v>2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1</v>
      </c>
      <c r="AP6" s="2">
        <v>0</v>
      </c>
      <c r="AQ6" s="2">
        <v>0</v>
      </c>
      <c r="AR6" s="2">
        <v>1</v>
      </c>
      <c r="AS6" s="2">
        <v>0</v>
      </c>
      <c r="AT6" s="2">
        <v>3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2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</row>
    <row r="7" spans="1:77" hidden="1" x14ac:dyDescent="0.25">
      <c r="A7" t="b">
        <f>IF(_xlfn.IFNA(VLOOKUP(C7,'2000 King County GeoIDs'!$F$4:$H$69,3,FALSE),FALSE)=FALSE,FALSE,TRUE)</f>
        <v>0</v>
      </c>
      <c r="B7" s="2" t="s">
        <v>10</v>
      </c>
      <c r="C7" s="2">
        <v>5301010</v>
      </c>
      <c r="D7" s="2" t="s">
        <v>11</v>
      </c>
      <c r="E7" s="2">
        <v>616</v>
      </c>
      <c r="F7" s="3">
        <v>20</v>
      </c>
      <c r="G7" s="2">
        <v>596</v>
      </c>
      <c r="H7" s="2">
        <v>588</v>
      </c>
      <c r="I7" s="3">
        <v>569</v>
      </c>
      <c r="J7" s="2">
        <v>1</v>
      </c>
      <c r="K7" s="2">
        <v>3</v>
      </c>
      <c r="L7" s="2">
        <v>4</v>
      </c>
      <c r="M7" s="2">
        <v>9</v>
      </c>
      <c r="N7" s="2">
        <v>2</v>
      </c>
      <c r="O7" s="2">
        <v>8</v>
      </c>
      <c r="P7" s="2">
        <v>7</v>
      </c>
      <c r="Q7" s="2">
        <v>0</v>
      </c>
      <c r="R7" s="2">
        <v>2</v>
      </c>
      <c r="S7" s="2">
        <v>3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</row>
    <row r="8" spans="1:77" hidden="1" x14ac:dyDescent="0.25">
      <c r="A8" t="b">
        <f>IF(_xlfn.IFNA(VLOOKUP(C8,'2000 King County GeoIDs'!$F$4:$H$69,3,FALSE),FALSE)=FALSE,FALSE,TRUE)</f>
        <v>0</v>
      </c>
      <c r="B8" s="2" t="s">
        <v>12</v>
      </c>
      <c r="C8" s="2">
        <v>5301185</v>
      </c>
      <c r="D8" s="2" t="s">
        <v>13</v>
      </c>
      <c r="E8" s="2">
        <v>15329</v>
      </c>
      <c r="F8" s="3">
        <v>609</v>
      </c>
      <c r="G8" s="2">
        <v>14720</v>
      </c>
      <c r="H8" s="2">
        <v>14256</v>
      </c>
      <c r="I8" s="3">
        <v>12334</v>
      </c>
      <c r="J8" s="2">
        <v>241</v>
      </c>
      <c r="K8" s="2">
        <v>123</v>
      </c>
      <c r="L8" s="2">
        <v>1482</v>
      </c>
      <c r="M8" s="2">
        <v>70</v>
      </c>
      <c r="N8" s="2">
        <v>6</v>
      </c>
      <c r="O8" s="2">
        <v>464</v>
      </c>
      <c r="P8" s="2">
        <v>416</v>
      </c>
      <c r="Q8" s="2">
        <v>51</v>
      </c>
      <c r="R8" s="2">
        <v>95</v>
      </c>
      <c r="S8" s="2">
        <v>141</v>
      </c>
      <c r="T8" s="2">
        <v>23</v>
      </c>
      <c r="U8" s="2">
        <v>39</v>
      </c>
      <c r="V8" s="2">
        <v>3</v>
      </c>
      <c r="W8" s="2">
        <v>1</v>
      </c>
      <c r="X8" s="2">
        <v>1</v>
      </c>
      <c r="Y8" s="2">
        <v>13</v>
      </c>
      <c r="Z8" s="2">
        <v>4</v>
      </c>
      <c r="AA8" s="2">
        <v>1</v>
      </c>
      <c r="AB8" s="2">
        <v>0</v>
      </c>
      <c r="AC8" s="2">
        <v>10</v>
      </c>
      <c r="AD8" s="2">
        <v>34</v>
      </c>
      <c r="AE8" s="2">
        <v>0</v>
      </c>
      <c r="AF8" s="2">
        <v>48</v>
      </c>
      <c r="AG8" s="2">
        <v>10</v>
      </c>
      <c r="AH8" s="2">
        <v>0</v>
      </c>
      <c r="AI8" s="2">
        <v>1</v>
      </c>
      <c r="AJ8" s="2">
        <v>1</v>
      </c>
      <c r="AK8" s="2">
        <v>10</v>
      </c>
      <c r="AL8" s="2">
        <v>0</v>
      </c>
      <c r="AM8" s="2">
        <v>3</v>
      </c>
      <c r="AN8" s="2">
        <v>17</v>
      </c>
      <c r="AO8" s="2">
        <v>3</v>
      </c>
      <c r="AP8" s="2">
        <v>0</v>
      </c>
      <c r="AQ8" s="2">
        <v>2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</row>
    <row r="9" spans="1:77" hidden="1" x14ac:dyDescent="0.25">
      <c r="A9" t="b">
        <f>IF(_xlfn.IFNA(VLOOKUP(C9,'2000 King County GeoIDs'!$F$4:$H$69,3,FALSE),FALSE)=FALSE,FALSE,TRUE)</f>
        <v>0</v>
      </c>
      <c r="B9" s="2" t="s">
        <v>14</v>
      </c>
      <c r="C9" s="2">
        <v>5301255</v>
      </c>
      <c r="D9" s="2" t="s">
        <v>15</v>
      </c>
      <c r="E9" s="2">
        <v>89</v>
      </c>
      <c r="F9" s="3">
        <v>5</v>
      </c>
      <c r="G9" s="2">
        <v>84</v>
      </c>
      <c r="H9" s="2">
        <v>84</v>
      </c>
      <c r="I9" s="3">
        <v>84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</row>
    <row r="10" spans="1:77" x14ac:dyDescent="0.25">
      <c r="A10" t="b">
        <f>IF(_xlfn.IFNA(VLOOKUP(C10,'2000 King County GeoIDs'!$F$4:$H$69,3,FALSE),FALSE)=FALSE,FALSE,TRUE)</f>
        <v>1</v>
      </c>
      <c r="B10" s="2" t="s">
        <v>16</v>
      </c>
      <c r="C10" s="2">
        <v>5301290</v>
      </c>
      <c r="D10" s="2" t="s">
        <v>17</v>
      </c>
      <c r="E10" s="2">
        <v>2460</v>
      </c>
      <c r="F10" s="3">
        <v>147</v>
      </c>
      <c r="G10" s="2">
        <v>2313</v>
      </c>
      <c r="H10" s="2">
        <v>2247</v>
      </c>
      <c r="I10" s="3">
        <v>2012</v>
      </c>
      <c r="J10" s="2">
        <v>40</v>
      </c>
      <c r="K10" s="2">
        <v>34</v>
      </c>
      <c r="L10" s="2">
        <v>146</v>
      </c>
      <c r="M10" s="2">
        <v>3</v>
      </c>
      <c r="N10" s="2">
        <v>12</v>
      </c>
      <c r="O10" s="2">
        <v>66</v>
      </c>
      <c r="P10" s="2">
        <v>64</v>
      </c>
      <c r="Q10" s="2">
        <v>4</v>
      </c>
      <c r="R10" s="2">
        <v>28</v>
      </c>
      <c r="S10" s="2">
        <v>22</v>
      </c>
      <c r="T10" s="2">
        <v>0</v>
      </c>
      <c r="U10" s="2">
        <v>1</v>
      </c>
      <c r="V10" s="2">
        <v>1</v>
      </c>
      <c r="W10" s="2">
        <v>3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</v>
      </c>
      <c r="AE10" s="2">
        <v>0</v>
      </c>
      <c r="AF10" s="2">
        <v>2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</row>
    <row r="11" spans="1:77" hidden="1" x14ac:dyDescent="0.25">
      <c r="A11" t="b">
        <f>IF(_xlfn.IFNA(VLOOKUP(C11,'2000 King County GeoIDs'!$F$4:$H$69,3,FALSE),FALSE)=FALSE,FALSE,TRUE)</f>
        <v>0</v>
      </c>
      <c r="B11" s="2" t="s">
        <v>18</v>
      </c>
      <c r="C11" s="2">
        <v>5301447</v>
      </c>
      <c r="D11" s="2" t="s">
        <v>19</v>
      </c>
      <c r="E11" s="2">
        <v>2004</v>
      </c>
      <c r="F11" s="3">
        <v>34</v>
      </c>
      <c r="G11" s="2">
        <v>1970</v>
      </c>
      <c r="H11" s="2">
        <v>1905</v>
      </c>
      <c r="I11" s="3">
        <v>1847</v>
      </c>
      <c r="J11" s="2">
        <v>8</v>
      </c>
      <c r="K11" s="2">
        <v>17</v>
      </c>
      <c r="L11" s="2">
        <v>5</v>
      </c>
      <c r="M11" s="2">
        <v>11</v>
      </c>
      <c r="N11" s="2">
        <v>17</v>
      </c>
      <c r="O11" s="2">
        <v>65</v>
      </c>
      <c r="P11" s="2">
        <v>57</v>
      </c>
      <c r="Q11" s="2">
        <v>4</v>
      </c>
      <c r="R11" s="2">
        <v>21</v>
      </c>
      <c r="S11" s="2">
        <v>13</v>
      </c>
      <c r="T11" s="2">
        <v>4</v>
      </c>
      <c r="U11" s="2">
        <v>7</v>
      </c>
      <c r="V11" s="2">
        <v>0</v>
      </c>
      <c r="W11" s="2">
        <v>0</v>
      </c>
      <c r="X11" s="2">
        <v>2</v>
      </c>
      <c r="Y11" s="2">
        <v>4</v>
      </c>
      <c r="Z11" s="2">
        <v>0</v>
      </c>
      <c r="AA11" s="2">
        <v>0</v>
      </c>
      <c r="AB11" s="2">
        <v>0</v>
      </c>
      <c r="AC11" s="2">
        <v>2</v>
      </c>
      <c r="AD11" s="2">
        <v>0</v>
      </c>
      <c r="AE11" s="2">
        <v>0</v>
      </c>
      <c r="AF11" s="2">
        <v>8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4</v>
      </c>
      <c r="AO11" s="2">
        <v>1</v>
      </c>
      <c r="AP11" s="2">
        <v>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</row>
    <row r="12" spans="1:77" hidden="1" x14ac:dyDescent="0.25">
      <c r="A12" t="b">
        <f>IF(_xlfn.IFNA(VLOOKUP(C12,'2000 King County GeoIDs'!$F$4:$H$69,3,FALSE),FALSE)=FALSE,FALSE,TRUE)</f>
        <v>0</v>
      </c>
      <c r="B12" s="2" t="s">
        <v>20</v>
      </c>
      <c r="C12" s="2">
        <v>5301500</v>
      </c>
      <c r="D12" s="2" t="s">
        <v>21</v>
      </c>
      <c r="E12" s="2">
        <v>302</v>
      </c>
      <c r="F12" s="3">
        <v>4</v>
      </c>
      <c r="G12" s="2">
        <v>298</v>
      </c>
      <c r="H12" s="2">
        <v>294</v>
      </c>
      <c r="I12" s="3">
        <v>280</v>
      </c>
      <c r="J12" s="2">
        <v>2</v>
      </c>
      <c r="K12" s="2">
        <v>8</v>
      </c>
      <c r="L12" s="2">
        <v>4</v>
      </c>
      <c r="M12" s="2">
        <v>0</v>
      </c>
      <c r="N12" s="2">
        <v>0</v>
      </c>
      <c r="O12" s="2">
        <v>4</v>
      </c>
      <c r="P12" s="2">
        <v>4</v>
      </c>
      <c r="Q12" s="2">
        <v>0</v>
      </c>
      <c r="R12" s="2">
        <v>2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</row>
    <row r="13" spans="1:77" hidden="1" x14ac:dyDescent="0.25">
      <c r="A13" t="b">
        <f>IF(_xlfn.IFNA(VLOOKUP(C13,'2000 King County GeoIDs'!$F$4:$H$69,3,FALSE),FALSE)=FALSE,FALSE,TRUE)</f>
        <v>0</v>
      </c>
      <c r="B13" s="2" t="s">
        <v>22</v>
      </c>
      <c r="C13" s="2">
        <v>5301850</v>
      </c>
      <c r="D13" s="2" t="s">
        <v>23</v>
      </c>
      <c r="E13" s="2">
        <v>2085</v>
      </c>
      <c r="F13" s="3">
        <v>36</v>
      </c>
      <c r="G13" s="2">
        <v>2049</v>
      </c>
      <c r="H13" s="2">
        <v>2024</v>
      </c>
      <c r="I13" s="3">
        <v>1976</v>
      </c>
      <c r="J13" s="2">
        <v>9</v>
      </c>
      <c r="K13" s="2">
        <v>23</v>
      </c>
      <c r="L13" s="2">
        <v>6</v>
      </c>
      <c r="M13" s="2">
        <v>4</v>
      </c>
      <c r="N13" s="2">
        <v>6</v>
      </c>
      <c r="O13" s="2">
        <v>25</v>
      </c>
      <c r="P13" s="2">
        <v>25</v>
      </c>
      <c r="Q13" s="2">
        <v>3</v>
      </c>
      <c r="R13" s="2">
        <v>18</v>
      </c>
      <c r="S13" s="2">
        <v>0</v>
      </c>
      <c r="T13" s="2">
        <v>2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</row>
    <row r="14" spans="1:77" x14ac:dyDescent="0.25">
      <c r="A14" t="b">
        <f>IF(_xlfn.IFNA(VLOOKUP(C14,'2000 King County GeoIDs'!$F$4:$H$69,3,FALSE),FALSE)=FALSE,FALSE,TRUE)</f>
        <v>1</v>
      </c>
      <c r="B14" s="2" t="s">
        <v>24</v>
      </c>
      <c r="C14" s="2">
        <v>5301920</v>
      </c>
      <c r="D14" s="2" t="s">
        <v>25</v>
      </c>
      <c r="E14" s="2">
        <v>1435</v>
      </c>
      <c r="F14" s="3">
        <v>19</v>
      </c>
      <c r="G14" s="2">
        <v>1416</v>
      </c>
      <c r="H14" s="2">
        <v>1386</v>
      </c>
      <c r="I14" s="3">
        <v>1316</v>
      </c>
      <c r="J14" s="2">
        <v>1</v>
      </c>
      <c r="K14" s="2">
        <v>3</v>
      </c>
      <c r="L14" s="2">
        <v>58</v>
      </c>
      <c r="M14" s="2">
        <v>2</v>
      </c>
      <c r="N14" s="2">
        <v>6</v>
      </c>
      <c r="O14" s="2">
        <v>30</v>
      </c>
      <c r="P14" s="2">
        <v>30</v>
      </c>
      <c r="Q14" s="2">
        <v>3</v>
      </c>
      <c r="R14" s="2">
        <v>5</v>
      </c>
      <c r="S14" s="2">
        <v>14</v>
      </c>
      <c r="T14" s="2">
        <v>1</v>
      </c>
      <c r="U14" s="2">
        <v>3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2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</row>
    <row r="15" spans="1:77" hidden="1" x14ac:dyDescent="0.25">
      <c r="A15" t="b">
        <f>IF(_xlfn.IFNA(VLOOKUP(C15,'2000 King County GeoIDs'!$F$4:$H$69,3,FALSE),FALSE)=FALSE,FALSE,TRUE)</f>
        <v>0</v>
      </c>
      <c r="B15" s="2" t="s">
        <v>26</v>
      </c>
      <c r="C15" s="2">
        <v>5301990</v>
      </c>
      <c r="D15" s="2" t="s">
        <v>27</v>
      </c>
      <c r="E15" s="2">
        <v>14557</v>
      </c>
      <c r="F15" s="3">
        <v>459</v>
      </c>
      <c r="G15" s="2">
        <v>14098</v>
      </c>
      <c r="H15" s="2">
        <v>13756</v>
      </c>
      <c r="I15" s="3">
        <v>13279</v>
      </c>
      <c r="J15" s="2">
        <v>40</v>
      </c>
      <c r="K15" s="2">
        <v>157</v>
      </c>
      <c r="L15" s="2">
        <v>235</v>
      </c>
      <c r="M15" s="2">
        <v>19</v>
      </c>
      <c r="N15" s="2">
        <v>26</v>
      </c>
      <c r="O15" s="2">
        <v>342</v>
      </c>
      <c r="P15" s="2">
        <v>324</v>
      </c>
      <c r="Q15" s="2">
        <v>44</v>
      </c>
      <c r="R15" s="2">
        <v>163</v>
      </c>
      <c r="S15" s="2">
        <v>69</v>
      </c>
      <c r="T15" s="2">
        <v>17</v>
      </c>
      <c r="U15" s="2">
        <v>18</v>
      </c>
      <c r="V15" s="2">
        <v>1</v>
      </c>
      <c r="W15" s="2">
        <v>0</v>
      </c>
      <c r="X15" s="2">
        <v>0</v>
      </c>
      <c r="Y15" s="2">
        <v>1</v>
      </c>
      <c r="Z15" s="2">
        <v>4</v>
      </c>
      <c r="AA15" s="2">
        <v>1</v>
      </c>
      <c r="AB15" s="2">
        <v>2</v>
      </c>
      <c r="AC15" s="2">
        <v>4</v>
      </c>
      <c r="AD15" s="2">
        <v>0</v>
      </c>
      <c r="AE15" s="2">
        <v>0</v>
      </c>
      <c r="AF15" s="2">
        <v>16</v>
      </c>
      <c r="AG15" s="2">
        <v>2</v>
      </c>
      <c r="AH15" s="2">
        <v>0</v>
      </c>
      <c r="AI15" s="2">
        <v>0</v>
      </c>
      <c r="AJ15" s="2">
        <v>2</v>
      </c>
      <c r="AK15" s="2">
        <v>2</v>
      </c>
      <c r="AL15" s="2">
        <v>0</v>
      </c>
      <c r="AM15" s="2">
        <v>0</v>
      </c>
      <c r="AN15" s="2">
        <v>8</v>
      </c>
      <c r="AO15" s="2">
        <v>2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2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</row>
    <row r="16" spans="1:77" hidden="1" x14ac:dyDescent="0.25">
      <c r="A16" t="b">
        <f>IF(_xlfn.IFNA(VLOOKUP(C16,'2000 King County GeoIDs'!$F$4:$H$69,3,FALSE),FALSE)=FALSE,FALSE,TRUE)</f>
        <v>0</v>
      </c>
      <c r="B16" s="2" t="s">
        <v>28</v>
      </c>
      <c r="C16" s="2">
        <v>5302585</v>
      </c>
      <c r="D16" s="2" t="s">
        <v>29</v>
      </c>
      <c r="E16" s="2">
        <v>11713</v>
      </c>
      <c r="F16" s="3">
        <v>683</v>
      </c>
      <c r="G16" s="2">
        <v>11030</v>
      </c>
      <c r="H16" s="2">
        <v>10759</v>
      </c>
      <c r="I16" s="3">
        <v>10240</v>
      </c>
      <c r="J16" s="2">
        <v>126</v>
      </c>
      <c r="K16" s="2">
        <v>99</v>
      </c>
      <c r="L16" s="2">
        <v>249</v>
      </c>
      <c r="M16" s="2">
        <v>38</v>
      </c>
      <c r="N16" s="2">
        <v>7</v>
      </c>
      <c r="O16" s="2">
        <v>271</v>
      </c>
      <c r="P16" s="2">
        <v>248</v>
      </c>
      <c r="Q16" s="2">
        <v>34</v>
      </c>
      <c r="R16" s="2">
        <v>54</v>
      </c>
      <c r="S16" s="2">
        <v>80</v>
      </c>
      <c r="T16" s="2">
        <v>11</v>
      </c>
      <c r="U16" s="2">
        <v>33</v>
      </c>
      <c r="V16" s="2">
        <v>2</v>
      </c>
      <c r="W16" s="2">
        <v>1</v>
      </c>
      <c r="X16" s="2">
        <v>0</v>
      </c>
      <c r="Y16" s="2">
        <v>7</v>
      </c>
      <c r="Z16" s="2">
        <v>4</v>
      </c>
      <c r="AA16" s="2">
        <v>0</v>
      </c>
      <c r="AB16" s="2">
        <v>0</v>
      </c>
      <c r="AC16" s="2">
        <v>12</v>
      </c>
      <c r="AD16" s="2">
        <v>9</v>
      </c>
      <c r="AE16" s="2">
        <v>1</v>
      </c>
      <c r="AF16" s="2">
        <v>23</v>
      </c>
      <c r="AG16" s="2">
        <v>3</v>
      </c>
      <c r="AH16" s="2">
        <v>2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4</v>
      </c>
      <c r="AO16" s="2">
        <v>3</v>
      </c>
      <c r="AP16" s="2">
        <v>0</v>
      </c>
      <c r="AQ16" s="2">
        <v>3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3</v>
      </c>
      <c r="AY16" s="2">
        <v>0</v>
      </c>
      <c r="AZ16" s="2">
        <v>4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</row>
    <row r="17" spans="1:77" hidden="1" x14ac:dyDescent="0.25">
      <c r="A17" t="b">
        <f>IF(_xlfn.IFNA(VLOOKUP(C17,'2000 King County GeoIDs'!$F$4:$H$69,3,FALSE),FALSE)=FALSE,FALSE,TRUE)</f>
        <v>0</v>
      </c>
      <c r="B17" s="2" t="s">
        <v>30</v>
      </c>
      <c r="C17" s="2">
        <v>5302620</v>
      </c>
      <c r="D17" s="2" t="s">
        <v>31</v>
      </c>
      <c r="E17" s="2">
        <v>2510</v>
      </c>
      <c r="F17" s="3">
        <v>44</v>
      </c>
      <c r="G17" s="2">
        <v>2466</v>
      </c>
      <c r="H17" s="2">
        <v>2419</v>
      </c>
      <c r="I17" s="3">
        <v>2374</v>
      </c>
      <c r="J17" s="2">
        <v>6</v>
      </c>
      <c r="K17" s="2">
        <v>10</v>
      </c>
      <c r="L17" s="2">
        <v>20</v>
      </c>
      <c r="M17" s="2">
        <v>0</v>
      </c>
      <c r="N17" s="2">
        <v>9</v>
      </c>
      <c r="O17" s="2">
        <v>47</v>
      </c>
      <c r="P17" s="2">
        <v>46</v>
      </c>
      <c r="Q17" s="2">
        <v>1</v>
      </c>
      <c r="R17" s="2">
        <v>25</v>
      </c>
      <c r="S17" s="2">
        <v>15</v>
      </c>
      <c r="T17" s="2">
        <v>4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</row>
    <row r="18" spans="1:77" hidden="1" x14ac:dyDescent="0.25">
      <c r="A18" t="b">
        <f>IF(_xlfn.IFNA(VLOOKUP(C18,'2000 King County GeoIDs'!$F$4:$H$69,3,FALSE),FALSE)=FALSE,FALSE,TRUE)</f>
        <v>0</v>
      </c>
      <c r="B18" s="2" t="s">
        <v>32</v>
      </c>
      <c r="C18" s="2">
        <v>5302910</v>
      </c>
      <c r="D18" s="2" t="s">
        <v>33</v>
      </c>
      <c r="E18" s="2">
        <v>8630</v>
      </c>
      <c r="F18" s="3">
        <v>272</v>
      </c>
      <c r="G18" s="2">
        <v>8358</v>
      </c>
      <c r="H18" s="2">
        <v>8126</v>
      </c>
      <c r="I18" s="3">
        <v>7856</v>
      </c>
      <c r="J18" s="2">
        <v>59</v>
      </c>
      <c r="K18" s="2">
        <v>42</v>
      </c>
      <c r="L18" s="2">
        <v>127</v>
      </c>
      <c r="M18" s="2">
        <v>24</v>
      </c>
      <c r="N18" s="2">
        <v>18</v>
      </c>
      <c r="O18" s="2">
        <v>232</v>
      </c>
      <c r="P18" s="2">
        <v>205</v>
      </c>
      <c r="Q18" s="2">
        <v>21</v>
      </c>
      <c r="R18" s="2">
        <v>54</v>
      </c>
      <c r="S18" s="2">
        <v>84</v>
      </c>
      <c r="T18" s="2">
        <v>16</v>
      </c>
      <c r="U18" s="2">
        <v>10</v>
      </c>
      <c r="V18" s="2">
        <v>1</v>
      </c>
      <c r="W18" s="2">
        <v>8</v>
      </c>
      <c r="X18" s="2">
        <v>1</v>
      </c>
      <c r="Y18" s="2">
        <v>2</v>
      </c>
      <c r="Z18" s="2">
        <v>0</v>
      </c>
      <c r="AA18" s="2">
        <v>0</v>
      </c>
      <c r="AB18" s="2">
        <v>1</v>
      </c>
      <c r="AC18" s="2">
        <v>7</v>
      </c>
      <c r="AD18" s="2">
        <v>0</v>
      </c>
      <c r="AE18" s="2">
        <v>0</v>
      </c>
      <c r="AF18" s="2">
        <v>27</v>
      </c>
      <c r="AG18" s="2">
        <v>6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2</v>
      </c>
      <c r="AN18" s="2">
        <v>16</v>
      </c>
      <c r="AO18" s="2">
        <v>2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</row>
    <row r="19" spans="1:77" hidden="1" x14ac:dyDescent="0.25">
      <c r="A19" t="b">
        <f>IF(_xlfn.IFNA(VLOOKUP(C19,'2000 King County GeoIDs'!$F$4:$H$69,3,FALSE),FALSE)=FALSE,FALSE,TRUE)</f>
        <v>0</v>
      </c>
      <c r="B19" s="2" t="s">
        <v>34</v>
      </c>
      <c r="C19" s="2">
        <v>5303005</v>
      </c>
      <c r="D19" s="2" t="s">
        <v>35</v>
      </c>
      <c r="E19" s="2">
        <v>267</v>
      </c>
      <c r="F19" s="3">
        <v>0</v>
      </c>
      <c r="G19" s="2">
        <v>267</v>
      </c>
      <c r="H19" s="2">
        <v>260</v>
      </c>
      <c r="I19" s="3">
        <v>250</v>
      </c>
      <c r="J19" s="2">
        <v>1</v>
      </c>
      <c r="K19" s="2">
        <v>2</v>
      </c>
      <c r="L19" s="2">
        <v>2</v>
      </c>
      <c r="M19" s="2">
        <v>0</v>
      </c>
      <c r="N19" s="2">
        <v>5</v>
      </c>
      <c r="O19" s="2">
        <v>7</v>
      </c>
      <c r="P19" s="2">
        <v>7</v>
      </c>
      <c r="Q19" s="2">
        <v>0</v>
      </c>
      <c r="R19" s="2">
        <v>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</row>
    <row r="20" spans="1:77" hidden="1" x14ac:dyDescent="0.25">
      <c r="A20" t="b">
        <f>IF(_xlfn.IFNA(VLOOKUP(C20,'2000 King County GeoIDs'!$F$4:$H$69,3,FALSE),FALSE)=FALSE,FALSE,TRUE)</f>
        <v>0</v>
      </c>
      <c r="B20" s="2" t="s">
        <v>36</v>
      </c>
      <c r="C20" s="2">
        <v>5303075</v>
      </c>
      <c r="D20" s="2" t="s">
        <v>37</v>
      </c>
      <c r="E20" s="2">
        <v>1095</v>
      </c>
      <c r="F20" s="3">
        <v>17</v>
      </c>
      <c r="G20" s="2">
        <v>1078</v>
      </c>
      <c r="H20" s="2">
        <v>1069</v>
      </c>
      <c r="I20" s="3">
        <v>1053</v>
      </c>
      <c r="J20" s="2">
        <v>2</v>
      </c>
      <c r="K20" s="2">
        <v>10</v>
      </c>
      <c r="L20" s="2">
        <v>4</v>
      </c>
      <c r="M20" s="2">
        <v>0</v>
      </c>
      <c r="N20" s="2">
        <v>0</v>
      </c>
      <c r="O20" s="2">
        <v>9</v>
      </c>
      <c r="P20" s="2">
        <v>7</v>
      </c>
      <c r="Q20" s="2">
        <v>2</v>
      </c>
      <c r="R20" s="2">
        <v>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2</v>
      </c>
      <c r="AG20" s="2">
        <v>2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</row>
    <row r="21" spans="1:77" x14ac:dyDescent="0.25">
      <c r="A21" t="b">
        <f>IF(_xlfn.IFNA(VLOOKUP(C21,'2000 King County GeoIDs'!$F$4:$H$69,3,FALSE),FALSE)=FALSE,FALSE,TRUE)</f>
        <v>1</v>
      </c>
      <c r="B21" s="2" t="s">
        <v>38</v>
      </c>
      <c r="C21" s="2">
        <v>5303180</v>
      </c>
      <c r="D21" s="2" t="s">
        <v>39</v>
      </c>
      <c r="E21" s="2">
        <v>40314</v>
      </c>
      <c r="F21" s="3">
        <v>3019</v>
      </c>
      <c r="G21" s="2">
        <v>37295</v>
      </c>
      <c r="H21" s="2">
        <v>35767</v>
      </c>
      <c r="I21" s="3">
        <v>32220</v>
      </c>
      <c r="J21" s="2">
        <v>956</v>
      </c>
      <c r="K21" s="2">
        <v>953</v>
      </c>
      <c r="L21" s="2">
        <v>1389</v>
      </c>
      <c r="M21" s="2">
        <v>197</v>
      </c>
      <c r="N21" s="2">
        <v>52</v>
      </c>
      <c r="O21" s="2">
        <v>1528</v>
      </c>
      <c r="P21" s="2">
        <v>1396</v>
      </c>
      <c r="Q21" s="2">
        <v>239</v>
      </c>
      <c r="R21" s="2">
        <v>379</v>
      </c>
      <c r="S21" s="2">
        <v>337</v>
      </c>
      <c r="T21" s="2">
        <v>60</v>
      </c>
      <c r="U21" s="2">
        <v>201</v>
      </c>
      <c r="V21" s="2">
        <v>28</v>
      </c>
      <c r="W21" s="2">
        <v>16</v>
      </c>
      <c r="X21" s="2">
        <v>3</v>
      </c>
      <c r="Y21" s="2">
        <v>21</v>
      </c>
      <c r="Z21" s="2">
        <v>15</v>
      </c>
      <c r="AA21" s="2">
        <v>5</v>
      </c>
      <c r="AB21" s="2">
        <v>2</v>
      </c>
      <c r="AC21" s="2">
        <v>50</v>
      </c>
      <c r="AD21" s="2">
        <v>38</v>
      </c>
      <c r="AE21" s="2">
        <v>2</v>
      </c>
      <c r="AF21" s="2">
        <v>114</v>
      </c>
      <c r="AG21" s="2">
        <v>31</v>
      </c>
      <c r="AH21" s="2">
        <v>12</v>
      </c>
      <c r="AI21" s="2">
        <v>3</v>
      </c>
      <c r="AJ21" s="2">
        <v>12</v>
      </c>
      <c r="AK21" s="2">
        <v>15</v>
      </c>
      <c r="AL21" s="2">
        <v>0</v>
      </c>
      <c r="AM21" s="2">
        <v>5</v>
      </c>
      <c r="AN21" s="2">
        <v>20</v>
      </c>
      <c r="AO21" s="2">
        <v>4</v>
      </c>
      <c r="AP21" s="2">
        <v>0</v>
      </c>
      <c r="AQ21" s="2">
        <v>5</v>
      </c>
      <c r="AR21" s="2">
        <v>0</v>
      </c>
      <c r="AS21" s="2">
        <v>0</v>
      </c>
      <c r="AT21" s="2">
        <v>2</v>
      </c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3</v>
      </c>
      <c r="BA21" s="2">
        <v>14</v>
      </c>
      <c r="BB21" s="2">
        <v>1</v>
      </c>
      <c r="BC21" s="2">
        <v>1</v>
      </c>
      <c r="BD21" s="2">
        <v>3</v>
      </c>
      <c r="BE21" s="2">
        <v>1</v>
      </c>
      <c r="BF21" s="2">
        <v>0</v>
      </c>
      <c r="BG21" s="2">
        <v>0</v>
      </c>
      <c r="BH21" s="2">
        <v>2</v>
      </c>
      <c r="BI21" s="2">
        <v>0</v>
      </c>
      <c r="BJ21" s="2">
        <v>0</v>
      </c>
      <c r="BK21" s="2">
        <v>6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4</v>
      </c>
      <c r="BR21" s="2">
        <v>4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</row>
    <row r="22" spans="1:77" hidden="1" x14ac:dyDescent="0.25">
      <c r="A22" t="b">
        <f>IF(_xlfn.IFNA(VLOOKUP(C22,'2000 King County GeoIDs'!$F$4:$H$69,3,FALSE),FALSE)=FALSE,FALSE,TRUE)</f>
        <v>0</v>
      </c>
      <c r="B22" s="2" t="s">
        <v>40</v>
      </c>
      <c r="C22" s="2">
        <v>5303215</v>
      </c>
      <c r="D22" s="2" t="s">
        <v>41</v>
      </c>
      <c r="E22" s="2">
        <v>2064</v>
      </c>
      <c r="F22" s="3">
        <v>231</v>
      </c>
      <c r="G22" s="2">
        <v>1833</v>
      </c>
      <c r="H22" s="2">
        <v>1763</v>
      </c>
      <c r="I22" s="3">
        <v>1286</v>
      </c>
      <c r="J22" s="2">
        <v>210</v>
      </c>
      <c r="K22" s="2">
        <v>29</v>
      </c>
      <c r="L22" s="2">
        <v>219</v>
      </c>
      <c r="M22" s="2">
        <v>16</v>
      </c>
      <c r="N22" s="2">
        <v>3</v>
      </c>
      <c r="O22" s="2">
        <v>70</v>
      </c>
      <c r="P22" s="2">
        <v>64</v>
      </c>
      <c r="Q22" s="2">
        <v>8</v>
      </c>
      <c r="R22" s="2">
        <v>9</v>
      </c>
      <c r="S22" s="2">
        <v>27</v>
      </c>
      <c r="T22" s="2">
        <v>4</v>
      </c>
      <c r="U22" s="2">
        <v>2</v>
      </c>
      <c r="V22" s="2">
        <v>2</v>
      </c>
      <c r="W22" s="2">
        <v>1</v>
      </c>
      <c r="X22" s="2">
        <v>2</v>
      </c>
      <c r="Y22" s="2">
        <v>1</v>
      </c>
      <c r="Z22" s="2">
        <v>0</v>
      </c>
      <c r="AA22" s="2">
        <v>1</v>
      </c>
      <c r="AB22" s="2">
        <v>0</v>
      </c>
      <c r="AC22" s="2">
        <v>6</v>
      </c>
      <c r="AD22" s="2">
        <v>1</v>
      </c>
      <c r="AE22" s="2">
        <v>0</v>
      </c>
      <c r="AF22" s="2">
        <v>5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1</v>
      </c>
      <c r="AP22" s="2">
        <v>0</v>
      </c>
      <c r="AQ22" s="2">
        <v>1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</row>
    <row r="23" spans="1:77" hidden="1" x14ac:dyDescent="0.25">
      <c r="A23" t="b">
        <f>IF(_xlfn.IFNA(VLOOKUP(C23,'2000 King County GeoIDs'!$F$4:$H$69,3,FALSE),FALSE)=FALSE,FALSE,TRUE)</f>
        <v>0</v>
      </c>
      <c r="B23" s="2" t="s">
        <v>42</v>
      </c>
      <c r="C23" s="2">
        <v>5303736</v>
      </c>
      <c r="D23" s="2" t="s">
        <v>43</v>
      </c>
      <c r="E23" s="2">
        <v>20308</v>
      </c>
      <c r="F23" s="3">
        <v>440</v>
      </c>
      <c r="G23" s="2">
        <v>19868</v>
      </c>
      <c r="H23" s="2">
        <v>19338</v>
      </c>
      <c r="I23" s="3">
        <v>18624</v>
      </c>
      <c r="J23" s="2">
        <v>55</v>
      </c>
      <c r="K23" s="2">
        <v>117</v>
      </c>
      <c r="L23" s="2">
        <v>477</v>
      </c>
      <c r="M23" s="2">
        <v>22</v>
      </c>
      <c r="N23" s="2">
        <v>43</v>
      </c>
      <c r="O23" s="2">
        <v>530</v>
      </c>
      <c r="P23" s="2">
        <v>475</v>
      </c>
      <c r="Q23" s="2">
        <v>42</v>
      </c>
      <c r="R23" s="2">
        <v>117</v>
      </c>
      <c r="S23" s="2">
        <v>166</v>
      </c>
      <c r="T23" s="2">
        <v>18</v>
      </c>
      <c r="U23" s="2">
        <v>51</v>
      </c>
      <c r="V23" s="2">
        <v>3</v>
      </c>
      <c r="W23" s="2">
        <v>3</v>
      </c>
      <c r="X23" s="2">
        <v>1</v>
      </c>
      <c r="Y23" s="2">
        <v>0</v>
      </c>
      <c r="Z23" s="2">
        <v>50</v>
      </c>
      <c r="AA23" s="2">
        <v>0</v>
      </c>
      <c r="AB23" s="2">
        <v>5</v>
      </c>
      <c r="AC23" s="2">
        <v>5</v>
      </c>
      <c r="AD23" s="2">
        <v>11</v>
      </c>
      <c r="AE23" s="2">
        <v>3</v>
      </c>
      <c r="AF23" s="2">
        <v>54</v>
      </c>
      <c r="AG23" s="2">
        <v>10</v>
      </c>
      <c r="AH23" s="2">
        <v>0</v>
      </c>
      <c r="AI23" s="2">
        <v>2</v>
      </c>
      <c r="AJ23" s="2">
        <v>0</v>
      </c>
      <c r="AK23" s="2">
        <v>24</v>
      </c>
      <c r="AL23" s="2">
        <v>5</v>
      </c>
      <c r="AM23" s="2">
        <v>1</v>
      </c>
      <c r="AN23" s="2">
        <v>6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3</v>
      </c>
      <c r="AX23" s="2">
        <v>2</v>
      </c>
      <c r="AY23" s="2">
        <v>0</v>
      </c>
      <c r="AZ23" s="2">
        <v>0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</row>
    <row r="24" spans="1:77" hidden="1" x14ac:dyDescent="0.25">
      <c r="A24" t="b">
        <f>IF(_xlfn.IFNA(VLOOKUP(C24,'2000 King County GeoIDs'!$F$4:$H$69,3,FALSE),FALSE)=FALSE,FALSE,TRUE)</f>
        <v>0</v>
      </c>
      <c r="B24" s="2" t="s">
        <v>44</v>
      </c>
      <c r="C24" s="2">
        <v>5304113</v>
      </c>
      <c r="D24" s="2" t="s">
        <v>45</v>
      </c>
      <c r="E24" s="2">
        <v>7253</v>
      </c>
      <c r="F24" s="3">
        <v>743</v>
      </c>
      <c r="G24" s="2">
        <v>6510</v>
      </c>
      <c r="H24" s="2">
        <v>6263</v>
      </c>
      <c r="I24" s="3">
        <v>5219</v>
      </c>
      <c r="J24" s="2">
        <v>561</v>
      </c>
      <c r="K24" s="2">
        <v>81</v>
      </c>
      <c r="L24" s="2">
        <v>331</v>
      </c>
      <c r="M24" s="2">
        <v>48</v>
      </c>
      <c r="N24" s="2">
        <v>23</v>
      </c>
      <c r="O24" s="2">
        <v>247</v>
      </c>
      <c r="P24" s="2">
        <v>228</v>
      </c>
      <c r="Q24" s="2">
        <v>45</v>
      </c>
      <c r="R24" s="2">
        <v>36</v>
      </c>
      <c r="S24" s="2">
        <v>79</v>
      </c>
      <c r="T24" s="2">
        <v>7</v>
      </c>
      <c r="U24" s="2">
        <v>10</v>
      </c>
      <c r="V24" s="2">
        <v>14</v>
      </c>
      <c r="W24" s="2">
        <v>14</v>
      </c>
      <c r="X24" s="2">
        <v>5</v>
      </c>
      <c r="Y24" s="2">
        <v>1</v>
      </c>
      <c r="Z24" s="2">
        <v>0</v>
      </c>
      <c r="AA24" s="2">
        <v>1</v>
      </c>
      <c r="AB24" s="2">
        <v>0</v>
      </c>
      <c r="AC24" s="2">
        <v>11</v>
      </c>
      <c r="AD24" s="2">
        <v>5</v>
      </c>
      <c r="AE24" s="2">
        <v>0</v>
      </c>
      <c r="AF24" s="2">
        <v>15</v>
      </c>
      <c r="AG24" s="2">
        <v>5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2</v>
      </c>
      <c r="AO24" s="2">
        <v>3</v>
      </c>
      <c r="AP24" s="2">
        <v>0</v>
      </c>
      <c r="AQ24" s="2">
        <v>2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2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2</v>
      </c>
      <c r="BR24" s="2">
        <v>2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</row>
    <row r="25" spans="1:77" hidden="1" x14ac:dyDescent="0.25">
      <c r="A25" t="b">
        <f>IF(_xlfn.IFNA(VLOOKUP(C25,'2000 King County GeoIDs'!$F$4:$H$69,3,FALSE),FALSE)=FALSE,FALSE,TRUE)</f>
        <v>0</v>
      </c>
      <c r="B25" s="2" t="s">
        <v>46</v>
      </c>
      <c r="C25" s="2">
        <v>5304125</v>
      </c>
      <c r="D25" s="2" t="s">
        <v>47</v>
      </c>
      <c r="E25" s="2">
        <v>160</v>
      </c>
      <c r="F25" s="3">
        <v>0</v>
      </c>
      <c r="G25" s="2">
        <v>160</v>
      </c>
      <c r="H25" s="2">
        <v>159</v>
      </c>
      <c r="I25" s="3">
        <v>159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1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</row>
    <row r="26" spans="1:77" hidden="1" x14ac:dyDescent="0.25">
      <c r="A26" t="b">
        <f>IF(_xlfn.IFNA(VLOOKUP(C26,'2000 King County GeoIDs'!$F$4:$H$69,3,FALSE),FALSE)=FALSE,FALSE,TRUE)</f>
        <v>0</v>
      </c>
      <c r="B26" s="2" t="s">
        <v>48</v>
      </c>
      <c r="C26" s="2">
        <v>5304195</v>
      </c>
      <c r="D26" s="2" t="s">
        <v>49</v>
      </c>
      <c r="E26" s="2">
        <v>4617</v>
      </c>
      <c r="F26" s="3">
        <v>112</v>
      </c>
      <c r="G26" s="2">
        <v>4505</v>
      </c>
      <c r="H26" s="2">
        <v>4421</v>
      </c>
      <c r="I26" s="3">
        <v>4245</v>
      </c>
      <c r="J26" s="2">
        <v>33</v>
      </c>
      <c r="K26" s="2">
        <v>30</v>
      </c>
      <c r="L26" s="2">
        <v>101</v>
      </c>
      <c r="M26" s="2">
        <v>7</v>
      </c>
      <c r="N26" s="2">
        <v>5</v>
      </c>
      <c r="O26" s="2">
        <v>84</v>
      </c>
      <c r="P26" s="2">
        <v>82</v>
      </c>
      <c r="Q26" s="2">
        <v>9</v>
      </c>
      <c r="R26" s="2">
        <v>32</v>
      </c>
      <c r="S26" s="2">
        <v>34</v>
      </c>
      <c r="T26" s="2">
        <v>4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</v>
      </c>
      <c r="AD26" s="2">
        <v>1</v>
      </c>
      <c r="AE26" s="2">
        <v>0</v>
      </c>
      <c r="AF26" s="2">
        <v>2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</row>
    <row r="27" spans="1:77" x14ac:dyDescent="0.25">
      <c r="A27" t="b">
        <f>IF(_xlfn.IFNA(VLOOKUP(C27,'2000 King County GeoIDs'!$F$4:$H$69,3,FALSE),FALSE)=FALSE,FALSE,TRUE)</f>
        <v>1</v>
      </c>
      <c r="B27" s="2" t="s">
        <v>50</v>
      </c>
      <c r="C27" s="2">
        <v>5304300</v>
      </c>
      <c r="D27" s="2" t="s">
        <v>51</v>
      </c>
      <c r="E27" s="2">
        <v>233</v>
      </c>
      <c r="F27" s="3">
        <v>5</v>
      </c>
      <c r="G27" s="2">
        <v>228</v>
      </c>
      <c r="H27" s="2">
        <v>217</v>
      </c>
      <c r="I27" s="3">
        <v>208</v>
      </c>
      <c r="J27" s="2">
        <v>0</v>
      </c>
      <c r="K27" s="2">
        <v>6</v>
      </c>
      <c r="L27" s="2">
        <v>2</v>
      </c>
      <c r="M27" s="2">
        <v>1</v>
      </c>
      <c r="N27" s="2">
        <v>0</v>
      </c>
      <c r="O27" s="2">
        <v>11</v>
      </c>
      <c r="P27" s="2">
        <v>11</v>
      </c>
      <c r="Q27" s="2">
        <v>0</v>
      </c>
      <c r="R27" s="2">
        <v>7</v>
      </c>
      <c r="S27" s="2">
        <v>0</v>
      </c>
      <c r="T27" s="2">
        <v>0</v>
      </c>
      <c r="U27" s="2">
        <v>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</row>
    <row r="28" spans="1:77" hidden="1" x14ac:dyDescent="0.25">
      <c r="A28" t="b">
        <f>IF(_xlfn.IFNA(VLOOKUP(C28,'2000 King County GeoIDs'!$F$4:$H$69,3,FALSE),FALSE)=FALSE,FALSE,TRUE)</f>
        <v>0</v>
      </c>
      <c r="B28" s="2" t="s">
        <v>52</v>
      </c>
      <c r="C28" s="2">
        <v>5304405</v>
      </c>
      <c r="D28" s="2" t="s">
        <v>53</v>
      </c>
      <c r="E28" s="2">
        <v>968</v>
      </c>
      <c r="F28" s="3">
        <v>737</v>
      </c>
      <c r="G28" s="2">
        <v>231</v>
      </c>
      <c r="H28" s="2">
        <v>224</v>
      </c>
      <c r="I28" s="3">
        <v>218</v>
      </c>
      <c r="J28" s="2">
        <v>0</v>
      </c>
      <c r="K28" s="2">
        <v>3</v>
      </c>
      <c r="L28" s="2">
        <v>3</v>
      </c>
      <c r="M28" s="2">
        <v>0</v>
      </c>
      <c r="N28" s="2">
        <v>0</v>
      </c>
      <c r="O28" s="2">
        <v>7</v>
      </c>
      <c r="P28" s="2">
        <v>7</v>
      </c>
      <c r="Q28" s="2">
        <v>0</v>
      </c>
      <c r="R28" s="2">
        <v>2</v>
      </c>
      <c r="S28" s="2">
        <v>3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</row>
    <row r="29" spans="1:77" hidden="1" x14ac:dyDescent="0.25">
      <c r="A29" t="b">
        <f>IF(_xlfn.IFNA(VLOOKUP(C29,'2000 King County GeoIDs'!$F$4:$H$69,3,FALSE),FALSE)=FALSE,FALSE,TRUE)</f>
        <v>0</v>
      </c>
      <c r="B29" s="2" t="s">
        <v>54</v>
      </c>
      <c r="C29" s="2">
        <v>5304475</v>
      </c>
      <c r="D29" s="2" t="s">
        <v>55</v>
      </c>
      <c r="E29" s="2">
        <v>9296</v>
      </c>
      <c r="F29" s="3">
        <v>385</v>
      </c>
      <c r="G29" s="2">
        <v>8911</v>
      </c>
      <c r="H29" s="2">
        <v>8734</v>
      </c>
      <c r="I29" s="3">
        <v>8538</v>
      </c>
      <c r="J29" s="2">
        <v>44</v>
      </c>
      <c r="K29" s="2">
        <v>72</v>
      </c>
      <c r="L29" s="2">
        <v>67</v>
      </c>
      <c r="M29" s="2">
        <v>10</v>
      </c>
      <c r="N29" s="2">
        <v>3</v>
      </c>
      <c r="O29" s="2">
        <v>177</v>
      </c>
      <c r="P29" s="2">
        <v>166</v>
      </c>
      <c r="Q29" s="2">
        <v>21</v>
      </c>
      <c r="R29" s="2">
        <v>61</v>
      </c>
      <c r="S29" s="2">
        <v>35</v>
      </c>
      <c r="T29" s="2">
        <v>16</v>
      </c>
      <c r="U29" s="2">
        <v>23</v>
      </c>
      <c r="V29" s="2">
        <v>1</v>
      </c>
      <c r="W29" s="2">
        <v>1</v>
      </c>
      <c r="X29" s="2">
        <v>0</v>
      </c>
      <c r="Y29" s="2">
        <v>1</v>
      </c>
      <c r="Z29" s="2">
        <v>4</v>
      </c>
      <c r="AA29" s="2">
        <v>1</v>
      </c>
      <c r="AB29" s="2">
        <v>1</v>
      </c>
      <c r="AC29" s="2">
        <v>0</v>
      </c>
      <c r="AD29" s="2">
        <v>1</v>
      </c>
      <c r="AE29" s="2">
        <v>0</v>
      </c>
      <c r="AF29" s="2">
        <v>10</v>
      </c>
      <c r="AG29" s="2">
        <v>3</v>
      </c>
      <c r="AH29" s="2">
        <v>2</v>
      </c>
      <c r="AI29" s="2">
        <v>0</v>
      </c>
      <c r="AJ29" s="2">
        <v>0</v>
      </c>
      <c r="AK29" s="2">
        <v>1</v>
      </c>
      <c r="AL29" s="2">
        <v>1</v>
      </c>
      <c r="AM29" s="2">
        <v>0</v>
      </c>
      <c r="AN29" s="2">
        <v>3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</row>
    <row r="30" spans="1:77" hidden="1" x14ac:dyDescent="0.25">
      <c r="A30" t="b">
        <f>IF(_xlfn.IFNA(VLOOKUP(C30,'2000 King County GeoIDs'!$F$4:$H$69,3,FALSE),FALSE)=FALSE,FALSE,TRUE)</f>
        <v>0</v>
      </c>
      <c r="B30" s="2" t="s">
        <v>56</v>
      </c>
      <c r="C30" s="2">
        <v>5304615</v>
      </c>
      <c r="D30" s="2" t="s">
        <v>57</v>
      </c>
      <c r="E30" s="2">
        <v>174</v>
      </c>
      <c r="F30" s="3">
        <v>18</v>
      </c>
      <c r="G30" s="2">
        <v>156</v>
      </c>
      <c r="H30" s="2">
        <v>143</v>
      </c>
      <c r="I30" s="3">
        <v>117</v>
      </c>
      <c r="J30" s="2">
        <v>0</v>
      </c>
      <c r="K30" s="2">
        <v>25</v>
      </c>
      <c r="L30" s="2">
        <v>1</v>
      </c>
      <c r="M30" s="2">
        <v>0</v>
      </c>
      <c r="N30" s="2">
        <v>0</v>
      </c>
      <c r="O30" s="2">
        <v>13</v>
      </c>
      <c r="P30" s="2">
        <v>13</v>
      </c>
      <c r="Q30" s="2">
        <v>0</v>
      </c>
      <c r="R30" s="2">
        <v>12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</row>
    <row r="31" spans="1:77" hidden="1" x14ac:dyDescent="0.25">
      <c r="A31" t="b">
        <f>IF(_xlfn.IFNA(VLOOKUP(C31,'2000 King County GeoIDs'!$F$4:$H$69,3,FALSE),FALSE)=FALSE,FALSE,TRUE)</f>
        <v>0</v>
      </c>
      <c r="B31" s="2" t="s">
        <v>58</v>
      </c>
      <c r="C31" s="2">
        <v>5304790</v>
      </c>
      <c r="D31" s="2" t="s">
        <v>59</v>
      </c>
      <c r="E31" s="2">
        <v>334</v>
      </c>
      <c r="F31" s="3">
        <v>8</v>
      </c>
      <c r="G31" s="2">
        <v>326</v>
      </c>
      <c r="H31" s="2">
        <v>319</v>
      </c>
      <c r="I31" s="3">
        <v>315</v>
      </c>
      <c r="J31" s="2">
        <v>0</v>
      </c>
      <c r="K31" s="2">
        <v>3</v>
      </c>
      <c r="L31" s="2">
        <v>1</v>
      </c>
      <c r="M31" s="2">
        <v>0</v>
      </c>
      <c r="N31" s="2">
        <v>0</v>
      </c>
      <c r="O31" s="2">
        <v>7</v>
      </c>
      <c r="P31" s="2">
        <v>7</v>
      </c>
      <c r="Q31" s="2">
        <v>0</v>
      </c>
      <c r="R31" s="2">
        <v>1</v>
      </c>
      <c r="S31" s="2">
        <v>3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</row>
    <row r="32" spans="1:77" x14ac:dyDescent="0.25">
      <c r="A32" t="b">
        <f>IF(_xlfn.IFNA(VLOOKUP(C32,'2000 King County GeoIDs'!$F$4:$H$69,3,FALSE),FALSE)=FALSE,FALSE,TRUE)</f>
        <v>1</v>
      </c>
      <c r="B32" s="2" t="s">
        <v>60</v>
      </c>
      <c r="C32" s="2">
        <v>5304895</v>
      </c>
      <c r="D32" s="2" t="s">
        <v>61</v>
      </c>
      <c r="E32" s="2">
        <v>307</v>
      </c>
      <c r="F32" s="3">
        <v>0</v>
      </c>
      <c r="G32" s="2">
        <v>307</v>
      </c>
      <c r="H32" s="2">
        <v>306</v>
      </c>
      <c r="I32" s="3">
        <v>298</v>
      </c>
      <c r="J32" s="2">
        <v>0</v>
      </c>
      <c r="K32" s="2">
        <v>1</v>
      </c>
      <c r="L32" s="2">
        <v>6</v>
      </c>
      <c r="M32" s="2">
        <v>1</v>
      </c>
      <c r="N32" s="2">
        <v>0</v>
      </c>
      <c r="O32" s="2">
        <v>1</v>
      </c>
      <c r="P32" s="2">
        <v>1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</row>
    <row r="33" spans="1:77" x14ac:dyDescent="0.25">
      <c r="A33" t="b">
        <f>IF(_xlfn.IFNA(VLOOKUP(C33,'2000 King County GeoIDs'!$F$4:$H$69,3,FALSE),FALSE)=FALSE,FALSE,TRUE)</f>
        <v>1</v>
      </c>
      <c r="B33" s="2" t="s">
        <v>62</v>
      </c>
      <c r="C33" s="2">
        <v>5305210</v>
      </c>
      <c r="D33" s="2" t="s">
        <v>63</v>
      </c>
      <c r="E33" s="2">
        <v>109569</v>
      </c>
      <c r="F33" s="3">
        <v>5827</v>
      </c>
      <c r="G33" s="2">
        <v>103742</v>
      </c>
      <c r="H33" s="2">
        <v>100619</v>
      </c>
      <c r="I33" s="3">
        <v>78698</v>
      </c>
      <c r="J33" s="2">
        <v>2100</v>
      </c>
      <c r="K33" s="2">
        <v>301</v>
      </c>
      <c r="L33" s="2">
        <v>19011</v>
      </c>
      <c r="M33" s="2">
        <v>248</v>
      </c>
      <c r="N33" s="2">
        <v>261</v>
      </c>
      <c r="O33" s="2">
        <v>3123</v>
      </c>
      <c r="P33" s="2">
        <v>2891</v>
      </c>
      <c r="Q33" s="2">
        <v>355</v>
      </c>
      <c r="R33" s="2">
        <v>300</v>
      </c>
      <c r="S33" s="2">
        <v>1159</v>
      </c>
      <c r="T33" s="2">
        <v>64</v>
      </c>
      <c r="U33" s="2">
        <v>491</v>
      </c>
      <c r="V33" s="2">
        <v>41</v>
      </c>
      <c r="W33" s="2">
        <v>65</v>
      </c>
      <c r="X33" s="2">
        <v>2</v>
      </c>
      <c r="Y33" s="2">
        <v>47</v>
      </c>
      <c r="Z33" s="2">
        <v>49</v>
      </c>
      <c r="AA33" s="2">
        <v>6</v>
      </c>
      <c r="AB33" s="2">
        <v>3</v>
      </c>
      <c r="AC33" s="2">
        <v>165</v>
      </c>
      <c r="AD33" s="2">
        <v>138</v>
      </c>
      <c r="AE33" s="2">
        <v>6</v>
      </c>
      <c r="AF33" s="2">
        <v>210</v>
      </c>
      <c r="AG33" s="2">
        <v>62</v>
      </c>
      <c r="AH33" s="2">
        <v>22</v>
      </c>
      <c r="AI33" s="2">
        <v>0</v>
      </c>
      <c r="AJ33" s="2">
        <v>10</v>
      </c>
      <c r="AK33" s="2">
        <v>11</v>
      </c>
      <c r="AL33" s="2">
        <v>0</v>
      </c>
      <c r="AM33" s="2">
        <v>2</v>
      </c>
      <c r="AN33" s="2">
        <v>68</v>
      </c>
      <c r="AO33" s="2">
        <v>24</v>
      </c>
      <c r="AP33" s="2">
        <v>0</v>
      </c>
      <c r="AQ33" s="2">
        <v>7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2</v>
      </c>
      <c r="BA33" s="2">
        <v>21</v>
      </c>
      <c r="BB33" s="2">
        <v>14</v>
      </c>
      <c r="BC33" s="2">
        <v>3</v>
      </c>
      <c r="BD33" s="2">
        <v>0</v>
      </c>
      <c r="BE33" s="2">
        <v>0</v>
      </c>
      <c r="BF33" s="2">
        <v>0</v>
      </c>
      <c r="BG33" s="2">
        <v>0</v>
      </c>
      <c r="BH33" s="2">
        <v>3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</row>
    <row r="34" spans="1:77" hidden="1" x14ac:dyDescent="0.25">
      <c r="A34" t="b">
        <f>IF(_xlfn.IFNA(VLOOKUP(C34,'2000 King County GeoIDs'!$F$4:$H$69,3,FALSE),FALSE)=FALSE,FALSE,TRUE)</f>
        <v>0</v>
      </c>
      <c r="B34" s="2" t="s">
        <v>64</v>
      </c>
      <c r="C34" s="2">
        <v>5305245</v>
      </c>
      <c r="D34" s="2" t="s">
        <v>65</v>
      </c>
      <c r="E34" s="2">
        <v>731</v>
      </c>
      <c r="F34" s="3">
        <v>7</v>
      </c>
      <c r="G34" s="2">
        <v>724</v>
      </c>
      <c r="H34" s="2">
        <v>711</v>
      </c>
      <c r="I34" s="3">
        <v>690</v>
      </c>
      <c r="J34" s="2">
        <v>0</v>
      </c>
      <c r="K34" s="2">
        <v>11</v>
      </c>
      <c r="L34" s="2">
        <v>8</v>
      </c>
      <c r="M34" s="2">
        <v>2</v>
      </c>
      <c r="N34" s="2">
        <v>0</v>
      </c>
      <c r="O34" s="2">
        <v>13</v>
      </c>
      <c r="P34" s="2">
        <v>13</v>
      </c>
      <c r="Q34" s="2">
        <v>0</v>
      </c>
      <c r="R34" s="2">
        <v>9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2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</row>
    <row r="35" spans="1:77" hidden="1" x14ac:dyDescent="0.25">
      <c r="A35" t="b">
        <f>IF(_xlfn.IFNA(VLOOKUP(C35,'2000 King County GeoIDs'!$F$4:$H$69,3,FALSE),FALSE)=FALSE,FALSE,TRUE)</f>
        <v>0</v>
      </c>
      <c r="B35" s="2" t="s">
        <v>66</v>
      </c>
      <c r="C35" s="2">
        <v>5305280</v>
      </c>
      <c r="D35" s="2" t="s">
        <v>67</v>
      </c>
      <c r="E35" s="2">
        <v>67171</v>
      </c>
      <c r="F35" s="3">
        <v>3111</v>
      </c>
      <c r="G35" s="2">
        <v>64060</v>
      </c>
      <c r="H35" s="2">
        <v>62319</v>
      </c>
      <c r="I35" s="3">
        <v>57684</v>
      </c>
      <c r="J35" s="2">
        <v>622</v>
      </c>
      <c r="K35" s="2">
        <v>899</v>
      </c>
      <c r="L35" s="2">
        <v>2832</v>
      </c>
      <c r="M35" s="2">
        <v>106</v>
      </c>
      <c r="N35" s="2">
        <v>176</v>
      </c>
      <c r="O35" s="2">
        <v>1741</v>
      </c>
      <c r="P35" s="2">
        <v>1621</v>
      </c>
      <c r="Q35" s="2">
        <v>238</v>
      </c>
      <c r="R35" s="2">
        <v>443</v>
      </c>
      <c r="S35" s="2">
        <v>541</v>
      </c>
      <c r="T35" s="2">
        <v>47</v>
      </c>
      <c r="U35" s="2">
        <v>152</v>
      </c>
      <c r="V35" s="2">
        <v>33</v>
      </c>
      <c r="W35" s="2">
        <v>32</v>
      </c>
      <c r="X35" s="2">
        <v>5</v>
      </c>
      <c r="Y35" s="2">
        <v>19</v>
      </c>
      <c r="Z35" s="2">
        <v>14</v>
      </c>
      <c r="AA35" s="2">
        <v>4</v>
      </c>
      <c r="AB35" s="2">
        <v>2</v>
      </c>
      <c r="AC35" s="2">
        <v>39</v>
      </c>
      <c r="AD35" s="2">
        <v>52</v>
      </c>
      <c r="AE35" s="2">
        <v>0</v>
      </c>
      <c r="AF35" s="2">
        <v>109</v>
      </c>
      <c r="AG35" s="2">
        <v>32</v>
      </c>
      <c r="AH35" s="2">
        <v>6</v>
      </c>
      <c r="AI35" s="2">
        <v>1</v>
      </c>
      <c r="AJ35" s="2">
        <v>9</v>
      </c>
      <c r="AK35" s="2">
        <v>18</v>
      </c>
      <c r="AL35" s="2">
        <v>6</v>
      </c>
      <c r="AM35" s="2">
        <v>8</v>
      </c>
      <c r="AN35" s="2">
        <v>17</v>
      </c>
      <c r="AO35" s="2">
        <v>8</v>
      </c>
      <c r="AP35" s="2">
        <v>0</v>
      </c>
      <c r="AQ35" s="2">
        <v>1</v>
      </c>
      <c r="AR35" s="2">
        <v>1</v>
      </c>
      <c r="AS35" s="2">
        <v>1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8</v>
      </c>
      <c r="BB35" s="2">
        <v>5</v>
      </c>
      <c r="BC35" s="2">
        <v>0</v>
      </c>
      <c r="BD35" s="2">
        <v>0</v>
      </c>
      <c r="BE35" s="2">
        <v>2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3</v>
      </c>
      <c r="BR35" s="2">
        <v>3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</row>
    <row r="36" spans="1:77" hidden="1" x14ac:dyDescent="0.25">
      <c r="A36" t="b">
        <f>IF(_xlfn.IFNA(VLOOKUP(C36,'2000 King County GeoIDs'!$F$4:$H$69,3,FALSE),FALSE)=FALSE,FALSE,TRUE)</f>
        <v>0</v>
      </c>
      <c r="B36" s="2" t="s">
        <v>68</v>
      </c>
      <c r="C36" s="2">
        <v>5305560</v>
      </c>
      <c r="D36" s="2" t="s">
        <v>69</v>
      </c>
      <c r="E36" s="2">
        <v>2624</v>
      </c>
      <c r="F36" s="3">
        <v>512</v>
      </c>
      <c r="G36" s="2">
        <v>2112</v>
      </c>
      <c r="H36" s="2">
        <v>2069</v>
      </c>
      <c r="I36" s="3">
        <v>2019</v>
      </c>
      <c r="J36" s="2">
        <v>4</v>
      </c>
      <c r="K36" s="2">
        <v>27</v>
      </c>
      <c r="L36" s="2">
        <v>15</v>
      </c>
      <c r="M36" s="2">
        <v>1</v>
      </c>
      <c r="N36" s="2">
        <v>3</v>
      </c>
      <c r="O36" s="2">
        <v>43</v>
      </c>
      <c r="P36" s="2">
        <v>39</v>
      </c>
      <c r="Q36" s="2">
        <v>3</v>
      </c>
      <c r="R36" s="2">
        <v>28</v>
      </c>
      <c r="S36" s="2">
        <v>1</v>
      </c>
      <c r="T36" s="2">
        <v>0</v>
      </c>
      <c r="U36" s="2">
        <v>6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4</v>
      </c>
      <c r="AG36" s="2">
        <v>4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</row>
    <row r="37" spans="1:77" hidden="1" x14ac:dyDescent="0.25">
      <c r="A37" t="b">
        <f>IF(_xlfn.IFNA(VLOOKUP(C37,'2000 King County GeoIDs'!$F$4:$H$69,3,FALSE),FALSE)=FALSE,FALSE,TRUE)</f>
        <v>0</v>
      </c>
      <c r="B37" s="2" t="s">
        <v>70</v>
      </c>
      <c r="C37" s="2">
        <v>5305980</v>
      </c>
      <c r="D37" s="2" t="s">
        <v>71</v>
      </c>
      <c r="E37" s="2">
        <v>113</v>
      </c>
      <c r="F37" s="3">
        <v>7</v>
      </c>
      <c r="G37" s="2">
        <v>106</v>
      </c>
      <c r="H37" s="2">
        <v>106</v>
      </c>
      <c r="I37" s="3">
        <v>100</v>
      </c>
      <c r="J37" s="2">
        <v>0</v>
      </c>
      <c r="K37" s="2">
        <v>3</v>
      </c>
      <c r="L37" s="2">
        <v>0</v>
      </c>
      <c r="M37" s="2">
        <v>3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</row>
    <row r="38" spans="1:77" hidden="1" x14ac:dyDescent="0.25">
      <c r="A38" t="b">
        <f>IF(_xlfn.IFNA(VLOOKUP(C38,'2000 King County GeoIDs'!$F$4:$H$69,3,FALSE),FALSE)=FALSE,FALSE,TRUE)</f>
        <v>0</v>
      </c>
      <c r="B38" s="2" t="s">
        <v>72</v>
      </c>
      <c r="C38" s="2">
        <v>5306050</v>
      </c>
      <c r="D38" s="2" t="s">
        <v>73</v>
      </c>
      <c r="E38" s="2">
        <v>1153</v>
      </c>
      <c r="F38" s="3">
        <v>32</v>
      </c>
      <c r="G38" s="2">
        <v>1121</v>
      </c>
      <c r="H38" s="2">
        <v>1096</v>
      </c>
      <c r="I38" s="3">
        <v>1079</v>
      </c>
      <c r="J38" s="2">
        <v>4</v>
      </c>
      <c r="K38" s="2">
        <v>12</v>
      </c>
      <c r="L38" s="2">
        <v>0</v>
      </c>
      <c r="M38" s="2">
        <v>1</v>
      </c>
      <c r="N38" s="2">
        <v>0</v>
      </c>
      <c r="O38" s="2">
        <v>25</v>
      </c>
      <c r="P38" s="2">
        <v>25</v>
      </c>
      <c r="Q38" s="2">
        <v>2</v>
      </c>
      <c r="R38" s="2">
        <v>5</v>
      </c>
      <c r="S38" s="2">
        <v>10</v>
      </c>
      <c r="T38" s="2">
        <v>0</v>
      </c>
      <c r="U38" s="2">
        <v>8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</row>
    <row r="39" spans="1:77" hidden="1" x14ac:dyDescent="0.25">
      <c r="A39" t="b">
        <f>IF(_xlfn.IFNA(VLOOKUP(C39,'2000 King County GeoIDs'!$F$4:$H$69,3,FALSE),FALSE)=FALSE,FALSE,TRUE)</f>
        <v>0</v>
      </c>
      <c r="B39" s="2" t="s">
        <v>74</v>
      </c>
      <c r="C39" s="2">
        <v>5306085</v>
      </c>
      <c r="D39" s="2" t="s">
        <v>75</v>
      </c>
      <c r="E39" s="2">
        <v>672</v>
      </c>
      <c r="F39" s="3">
        <v>170</v>
      </c>
      <c r="G39" s="2">
        <v>502</v>
      </c>
      <c r="H39" s="2">
        <v>487</v>
      </c>
      <c r="I39" s="3">
        <v>461</v>
      </c>
      <c r="J39" s="2">
        <v>2</v>
      </c>
      <c r="K39" s="2">
        <v>19</v>
      </c>
      <c r="L39" s="2">
        <v>5</v>
      </c>
      <c r="M39" s="2">
        <v>0</v>
      </c>
      <c r="N39" s="2">
        <v>0</v>
      </c>
      <c r="O39" s="2">
        <v>15</v>
      </c>
      <c r="P39" s="2">
        <v>15</v>
      </c>
      <c r="Q39" s="2">
        <v>0</v>
      </c>
      <c r="R39" s="2">
        <v>7</v>
      </c>
      <c r="S39" s="2">
        <v>5</v>
      </c>
      <c r="T39" s="2">
        <v>0</v>
      </c>
      <c r="U39" s="2">
        <v>3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</row>
    <row r="40" spans="1:77" hidden="1" x14ac:dyDescent="0.25">
      <c r="A40" t="b">
        <f>IF(_xlfn.IFNA(VLOOKUP(C40,'2000 King County GeoIDs'!$F$4:$H$69,3,FALSE),FALSE)=FALSE,FALSE,TRUE)</f>
        <v>0</v>
      </c>
      <c r="B40" s="2" t="s">
        <v>76</v>
      </c>
      <c r="C40" s="2">
        <v>5306190</v>
      </c>
      <c r="D40" s="2" t="s">
        <v>77</v>
      </c>
      <c r="E40" s="2">
        <v>4961</v>
      </c>
      <c r="F40" s="3">
        <v>221</v>
      </c>
      <c r="G40" s="2">
        <v>4740</v>
      </c>
      <c r="H40" s="2">
        <v>4651</v>
      </c>
      <c r="I40" s="3">
        <v>4475</v>
      </c>
      <c r="J40" s="2">
        <v>50</v>
      </c>
      <c r="K40" s="2">
        <v>50</v>
      </c>
      <c r="L40" s="2">
        <v>61</v>
      </c>
      <c r="M40" s="2">
        <v>7</v>
      </c>
      <c r="N40" s="2">
        <v>8</v>
      </c>
      <c r="O40" s="2">
        <v>89</v>
      </c>
      <c r="P40" s="2">
        <v>78</v>
      </c>
      <c r="Q40" s="2">
        <v>16</v>
      </c>
      <c r="R40" s="2">
        <v>33</v>
      </c>
      <c r="S40" s="2">
        <v>22</v>
      </c>
      <c r="T40" s="2">
        <v>2</v>
      </c>
      <c r="U40" s="2">
        <v>5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8</v>
      </c>
      <c r="AG40" s="2">
        <v>5</v>
      </c>
      <c r="AH40" s="2">
        <v>0</v>
      </c>
      <c r="AI40" s="2">
        <v>0</v>
      </c>
      <c r="AJ40" s="2">
        <v>0</v>
      </c>
      <c r="AK40" s="2">
        <v>2</v>
      </c>
      <c r="AL40" s="2">
        <v>1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2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</row>
    <row r="41" spans="1:77" x14ac:dyDescent="0.25">
      <c r="A41" t="b">
        <f>IF(_xlfn.IFNA(VLOOKUP(C41,'2000 King County GeoIDs'!$F$4:$H$69,3,FALSE),FALSE)=FALSE,FALSE,TRUE)</f>
        <v>1</v>
      </c>
      <c r="B41" s="2" t="s">
        <v>78</v>
      </c>
      <c r="C41" s="2">
        <v>5306330</v>
      </c>
      <c r="D41" s="2" t="s">
        <v>79</v>
      </c>
      <c r="E41" s="2">
        <v>3970</v>
      </c>
      <c r="F41" s="3">
        <v>107</v>
      </c>
      <c r="G41" s="2">
        <v>3863</v>
      </c>
      <c r="H41" s="2">
        <v>3761</v>
      </c>
      <c r="I41" s="3">
        <v>3650</v>
      </c>
      <c r="J41" s="2">
        <v>3</v>
      </c>
      <c r="K41" s="2">
        <v>57</v>
      </c>
      <c r="L41" s="2">
        <v>40</v>
      </c>
      <c r="M41" s="2">
        <v>1</v>
      </c>
      <c r="N41" s="2">
        <v>10</v>
      </c>
      <c r="O41" s="2">
        <v>102</v>
      </c>
      <c r="P41" s="2">
        <v>99</v>
      </c>
      <c r="Q41" s="2">
        <v>11</v>
      </c>
      <c r="R41" s="2">
        <v>39</v>
      </c>
      <c r="S41" s="2">
        <v>30</v>
      </c>
      <c r="T41" s="2">
        <v>8</v>
      </c>
      <c r="U41" s="2">
        <v>7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2</v>
      </c>
      <c r="AC41" s="2">
        <v>2</v>
      </c>
      <c r="AD41" s="2">
        <v>0</v>
      </c>
      <c r="AE41" s="2">
        <v>0</v>
      </c>
      <c r="AF41" s="2">
        <v>3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</row>
    <row r="42" spans="1:77" hidden="1" x14ac:dyDescent="0.25">
      <c r="A42" t="b">
        <f>IF(_xlfn.IFNA(VLOOKUP(C42,'2000 King County GeoIDs'!$F$4:$H$69,3,FALSE),FALSE)=FALSE,FALSE,TRUE)</f>
        <v>0</v>
      </c>
      <c r="B42" s="2" t="s">
        <v>80</v>
      </c>
      <c r="C42" s="2">
        <v>5306505</v>
      </c>
      <c r="D42" s="2" t="s">
        <v>81</v>
      </c>
      <c r="E42" s="2">
        <v>3770</v>
      </c>
      <c r="F42" s="3">
        <v>164</v>
      </c>
      <c r="G42" s="2">
        <v>3606</v>
      </c>
      <c r="H42" s="2">
        <v>3500</v>
      </c>
      <c r="I42" s="3">
        <v>3230</v>
      </c>
      <c r="J42" s="2">
        <v>45</v>
      </c>
      <c r="K42" s="2">
        <v>36</v>
      </c>
      <c r="L42" s="2">
        <v>157</v>
      </c>
      <c r="M42" s="2">
        <v>25</v>
      </c>
      <c r="N42" s="2">
        <v>7</v>
      </c>
      <c r="O42" s="2">
        <v>106</v>
      </c>
      <c r="P42" s="2">
        <v>91</v>
      </c>
      <c r="Q42" s="2">
        <v>6</v>
      </c>
      <c r="R42" s="2">
        <v>28</v>
      </c>
      <c r="S42" s="2">
        <v>27</v>
      </c>
      <c r="T42" s="2">
        <v>8</v>
      </c>
      <c r="U42" s="2">
        <v>12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9</v>
      </c>
      <c r="AD42" s="2">
        <v>1</v>
      </c>
      <c r="AE42" s="2">
        <v>0</v>
      </c>
      <c r="AF42" s="2">
        <v>14</v>
      </c>
      <c r="AG42" s="2">
        <v>7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6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</row>
    <row r="43" spans="1:77" hidden="1" x14ac:dyDescent="0.25">
      <c r="A43" t="b">
        <f>IF(_xlfn.IFNA(VLOOKUP(C43,'2000 King County GeoIDs'!$F$4:$H$69,3,FALSE),FALSE)=FALSE,FALSE,TRUE)</f>
        <v>0</v>
      </c>
      <c r="B43" s="2" t="s">
        <v>82</v>
      </c>
      <c r="C43" s="2">
        <v>5306855</v>
      </c>
      <c r="D43" s="2" t="s">
        <v>83</v>
      </c>
      <c r="E43" s="2">
        <v>162</v>
      </c>
      <c r="F43" s="3">
        <v>0</v>
      </c>
      <c r="G43" s="2">
        <v>162</v>
      </c>
      <c r="H43" s="2">
        <v>156</v>
      </c>
      <c r="I43" s="3">
        <v>146</v>
      </c>
      <c r="J43" s="2">
        <v>0</v>
      </c>
      <c r="K43" s="2">
        <v>9</v>
      </c>
      <c r="L43" s="2">
        <v>1</v>
      </c>
      <c r="M43" s="2">
        <v>0</v>
      </c>
      <c r="N43" s="2">
        <v>0</v>
      </c>
      <c r="O43" s="2">
        <v>6</v>
      </c>
      <c r="P43" s="2">
        <v>6</v>
      </c>
      <c r="Q43" s="2">
        <v>0</v>
      </c>
      <c r="R43" s="2">
        <v>3</v>
      </c>
      <c r="S43" s="2">
        <v>3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</row>
    <row r="44" spans="1:77" hidden="1" x14ac:dyDescent="0.25">
      <c r="A44" t="b">
        <f>IF(_xlfn.IFNA(VLOOKUP(C44,'2000 King County GeoIDs'!$F$4:$H$69,3,FALSE),FALSE)=FALSE,FALSE,TRUE)</f>
        <v>0</v>
      </c>
      <c r="B44" s="2" t="s">
        <v>84</v>
      </c>
      <c r="C44" s="2">
        <v>5307170</v>
      </c>
      <c r="D44" s="2" t="s">
        <v>85</v>
      </c>
      <c r="E44" s="2">
        <v>9687</v>
      </c>
      <c r="F44" s="3">
        <v>298</v>
      </c>
      <c r="G44" s="2">
        <v>9389</v>
      </c>
      <c r="H44" s="2">
        <v>9183</v>
      </c>
      <c r="I44" s="3">
        <v>8908</v>
      </c>
      <c r="J44" s="2">
        <v>50</v>
      </c>
      <c r="K44" s="2">
        <v>94</v>
      </c>
      <c r="L44" s="2">
        <v>114</v>
      </c>
      <c r="M44" s="2">
        <v>7</v>
      </c>
      <c r="N44" s="2">
        <v>10</v>
      </c>
      <c r="O44" s="2">
        <v>206</v>
      </c>
      <c r="P44" s="2">
        <v>201</v>
      </c>
      <c r="Q44" s="2">
        <v>34</v>
      </c>
      <c r="R44" s="2">
        <v>59</v>
      </c>
      <c r="S44" s="2">
        <v>61</v>
      </c>
      <c r="T44" s="2">
        <v>20</v>
      </c>
      <c r="U44" s="2">
        <v>20</v>
      </c>
      <c r="V44" s="2">
        <v>1</v>
      </c>
      <c r="W44" s="2">
        <v>0</v>
      </c>
      <c r="X44" s="2">
        <v>0</v>
      </c>
      <c r="Y44" s="2">
        <v>0</v>
      </c>
      <c r="Z44" s="2">
        <v>1</v>
      </c>
      <c r="AA44" s="2">
        <v>2</v>
      </c>
      <c r="AB44" s="2">
        <v>0</v>
      </c>
      <c r="AC44" s="2">
        <v>2</v>
      </c>
      <c r="AD44" s="2">
        <v>1</v>
      </c>
      <c r="AE44" s="2">
        <v>0</v>
      </c>
      <c r="AF44" s="2">
        <v>5</v>
      </c>
      <c r="AG44" s="2">
        <v>0</v>
      </c>
      <c r="AH44" s="2">
        <v>3</v>
      </c>
      <c r="AI44" s="2">
        <v>0</v>
      </c>
      <c r="AJ44" s="2">
        <v>0</v>
      </c>
      <c r="AK44" s="2">
        <v>1</v>
      </c>
      <c r="AL44" s="2">
        <v>0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</row>
    <row r="45" spans="1:77" x14ac:dyDescent="0.25">
      <c r="A45" t="b">
        <f>IF(_xlfn.IFNA(VLOOKUP(C45,'2000 King County GeoIDs'!$F$4:$H$69,3,FALSE),FALSE)=FALSE,FALSE,TRUE)</f>
        <v>1</v>
      </c>
      <c r="B45" s="2" t="s">
        <v>86</v>
      </c>
      <c r="C45" s="2">
        <v>5307380</v>
      </c>
      <c r="D45" s="2" t="s">
        <v>87</v>
      </c>
      <c r="E45" s="2">
        <v>30150</v>
      </c>
      <c r="F45" s="3">
        <v>1338</v>
      </c>
      <c r="G45" s="2">
        <v>28812</v>
      </c>
      <c r="H45" s="2">
        <v>28008</v>
      </c>
      <c r="I45" s="3">
        <v>25581</v>
      </c>
      <c r="J45" s="2">
        <v>341</v>
      </c>
      <c r="K45" s="2">
        <v>182</v>
      </c>
      <c r="L45" s="2">
        <v>1783</v>
      </c>
      <c r="M45" s="2">
        <v>59</v>
      </c>
      <c r="N45" s="2">
        <v>62</v>
      </c>
      <c r="O45" s="2">
        <v>804</v>
      </c>
      <c r="P45" s="2">
        <v>750</v>
      </c>
      <c r="Q45" s="2">
        <v>105</v>
      </c>
      <c r="R45" s="2">
        <v>144</v>
      </c>
      <c r="S45" s="2">
        <v>285</v>
      </c>
      <c r="T45" s="2">
        <v>45</v>
      </c>
      <c r="U45" s="2">
        <v>77</v>
      </c>
      <c r="V45" s="2">
        <v>8</v>
      </c>
      <c r="W45" s="2">
        <v>14</v>
      </c>
      <c r="X45" s="2">
        <v>1</v>
      </c>
      <c r="Y45" s="2">
        <v>0</v>
      </c>
      <c r="Z45" s="2">
        <v>9</v>
      </c>
      <c r="AA45" s="2">
        <v>0</v>
      </c>
      <c r="AB45" s="2">
        <v>2</v>
      </c>
      <c r="AC45" s="2">
        <v>39</v>
      </c>
      <c r="AD45" s="2">
        <v>21</v>
      </c>
      <c r="AE45" s="2">
        <v>0</v>
      </c>
      <c r="AF45" s="2">
        <v>52</v>
      </c>
      <c r="AG45" s="2">
        <v>6</v>
      </c>
      <c r="AH45" s="2">
        <v>5</v>
      </c>
      <c r="AI45" s="2">
        <v>0</v>
      </c>
      <c r="AJ45" s="2">
        <v>7</v>
      </c>
      <c r="AK45" s="2">
        <v>5</v>
      </c>
      <c r="AL45" s="2">
        <v>0</v>
      </c>
      <c r="AM45" s="2">
        <v>0</v>
      </c>
      <c r="AN45" s="2">
        <v>21</v>
      </c>
      <c r="AO45" s="2">
        <v>6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</row>
    <row r="46" spans="1:77" hidden="1" x14ac:dyDescent="0.25">
      <c r="A46" t="b">
        <f>IF(_xlfn.IFNA(VLOOKUP(C46,'2000 King County GeoIDs'!$F$4:$H$69,3,FALSE),FALSE)=FALSE,FALSE,TRUE)</f>
        <v>0</v>
      </c>
      <c r="B46" s="2" t="s">
        <v>88</v>
      </c>
      <c r="C46" s="2">
        <v>5307590</v>
      </c>
      <c r="D46" s="2" t="s">
        <v>89</v>
      </c>
      <c r="E46" s="2">
        <v>645</v>
      </c>
      <c r="F46" s="3">
        <v>8</v>
      </c>
      <c r="G46" s="2">
        <v>637</v>
      </c>
      <c r="H46" s="2">
        <v>628</v>
      </c>
      <c r="I46" s="3">
        <v>611</v>
      </c>
      <c r="J46" s="2">
        <v>1</v>
      </c>
      <c r="K46" s="2">
        <v>15</v>
      </c>
      <c r="L46" s="2">
        <v>0</v>
      </c>
      <c r="M46" s="2">
        <v>1</v>
      </c>
      <c r="N46" s="2">
        <v>0</v>
      </c>
      <c r="O46" s="2">
        <v>9</v>
      </c>
      <c r="P46" s="2">
        <v>9</v>
      </c>
      <c r="Q46" s="2">
        <v>0</v>
      </c>
      <c r="R46" s="2">
        <v>3</v>
      </c>
      <c r="S46" s="2">
        <v>6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</row>
    <row r="47" spans="1:77" hidden="1" x14ac:dyDescent="0.25">
      <c r="A47" t="b">
        <f>IF(_xlfn.IFNA(VLOOKUP(C47,'2000 King County GeoIDs'!$F$4:$H$69,3,FALSE),FALSE)=FALSE,FALSE,TRUE)</f>
        <v>0</v>
      </c>
      <c r="B47" s="2" t="s">
        <v>90</v>
      </c>
      <c r="C47" s="2">
        <v>5307695</v>
      </c>
      <c r="D47" s="2" t="s">
        <v>91</v>
      </c>
      <c r="E47" s="2">
        <v>37259</v>
      </c>
      <c r="F47" s="3">
        <v>2457</v>
      </c>
      <c r="G47" s="2">
        <v>34802</v>
      </c>
      <c r="H47" s="2">
        <v>32765</v>
      </c>
      <c r="I47" s="3">
        <v>26950</v>
      </c>
      <c r="J47" s="2">
        <v>2723</v>
      </c>
      <c r="K47" s="2">
        <v>646</v>
      </c>
      <c r="L47" s="2">
        <v>2005</v>
      </c>
      <c r="M47" s="2">
        <v>314</v>
      </c>
      <c r="N47" s="2">
        <v>127</v>
      </c>
      <c r="O47" s="2">
        <v>2037</v>
      </c>
      <c r="P47" s="2">
        <v>1854</v>
      </c>
      <c r="Q47" s="2">
        <v>360</v>
      </c>
      <c r="R47" s="2">
        <v>501</v>
      </c>
      <c r="S47" s="2">
        <v>487</v>
      </c>
      <c r="T47" s="2">
        <v>79</v>
      </c>
      <c r="U47" s="2">
        <v>127</v>
      </c>
      <c r="V47" s="2">
        <v>58</v>
      </c>
      <c r="W47" s="2">
        <v>44</v>
      </c>
      <c r="X47" s="2">
        <v>21</v>
      </c>
      <c r="Y47" s="2">
        <v>24</v>
      </c>
      <c r="Z47" s="2">
        <v>23</v>
      </c>
      <c r="AA47" s="2">
        <v>9</v>
      </c>
      <c r="AB47" s="2">
        <v>5</v>
      </c>
      <c r="AC47" s="2">
        <v>89</v>
      </c>
      <c r="AD47" s="2">
        <v>23</v>
      </c>
      <c r="AE47" s="2">
        <v>4</v>
      </c>
      <c r="AF47" s="2">
        <v>177</v>
      </c>
      <c r="AG47" s="2">
        <v>39</v>
      </c>
      <c r="AH47" s="2">
        <v>15</v>
      </c>
      <c r="AI47" s="2">
        <v>4</v>
      </c>
      <c r="AJ47" s="2">
        <v>31</v>
      </c>
      <c r="AK47" s="2">
        <v>40</v>
      </c>
      <c r="AL47" s="2">
        <v>4</v>
      </c>
      <c r="AM47" s="2">
        <v>5</v>
      </c>
      <c r="AN47" s="2">
        <v>27</v>
      </c>
      <c r="AO47" s="2">
        <v>6</v>
      </c>
      <c r="AP47" s="2">
        <v>0</v>
      </c>
      <c r="AQ47" s="2">
        <v>1</v>
      </c>
      <c r="AR47" s="2">
        <v>0</v>
      </c>
      <c r="AS47" s="2">
        <v>0</v>
      </c>
      <c r="AT47" s="2">
        <v>2</v>
      </c>
      <c r="AU47" s="2">
        <v>1</v>
      </c>
      <c r="AV47" s="2">
        <v>0</v>
      </c>
      <c r="AW47" s="2">
        <v>2</v>
      </c>
      <c r="AX47" s="2">
        <v>0</v>
      </c>
      <c r="AY47" s="2">
        <v>0</v>
      </c>
      <c r="AZ47" s="2">
        <v>0</v>
      </c>
      <c r="BA47" s="2">
        <v>6</v>
      </c>
      <c r="BB47" s="2">
        <v>6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</row>
    <row r="48" spans="1:77" hidden="1" x14ac:dyDescent="0.25">
      <c r="A48" t="b">
        <f>IF(_xlfn.IFNA(VLOOKUP(C48,'2000 King County GeoIDs'!$F$4:$H$69,3,FALSE),FALSE)=FALSE,FALSE,TRUE)</f>
        <v>0</v>
      </c>
      <c r="B48" s="2" t="s">
        <v>92</v>
      </c>
      <c r="C48" s="2">
        <v>5307835</v>
      </c>
      <c r="D48" s="2" t="s">
        <v>93</v>
      </c>
      <c r="E48" s="2">
        <v>2189</v>
      </c>
      <c r="F48" s="3">
        <v>1302</v>
      </c>
      <c r="G48" s="2">
        <v>887</v>
      </c>
      <c r="H48" s="2">
        <v>865</v>
      </c>
      <c r="I48" s="3">
        <v>814</v>
      </c>
      <c r="J48" s="2">
        <v>2</v>
      </c>
      <c r="K48" s="2">
        <v>43</v>
      </c>
      <c r="L48" s="2">
        <v>6</v>
      </c>
      <c r="M48" s="2">
        <v>0</v>
      </c>
      <c r="N48" s="2">
        <v>0</v>
      </c>
      <c r="O48" s="2">
        <v>22</v>
      </c>
      <c r="P48" s="2">
        <v>22</v>
      </c>
      <c r="Q48" s="2">
        <v>2</v>
      </c>
      <c r="R48" s="2">
        <v>13</v>
      </c>
      <c r="S48" s="2">
        <v>5</v>
      </c>
      <c r="T48" s="2">
        <v>0</v>
      </c>
      <c r="U48" s="2">
        <v>2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</row>
    <row r="49" spans="1:77" hidden="1" x14ac:dyDescent="0.25">
      <c r="A49" t="b">
        <f>IF(_xlfn.IFNA(VLOOKUP(C49,'2000 King County GeoIDs'!$F$4:$H$69,3,FALSE),FALSE)=FALSE,FALSE,TRUE)</f>
        <v>0</v>
      </c>
      <c r="B49" s="2" t="s">
        <v>94</v>
      </c>
      <c r="C49" s="2">
        <v>5307870</v>
      </c>
      <c r="D49" s="2" t="s">
        <v>95</v>
      </c>
      <c r="E49" s="2">
        <v>2059</v>
      </c>
      <c r="F49" s="3">
        <v>1334</v>
      </c>
      <c r="G49" s="2">
        <v>725</v>
      </c>
      <c r="H49" s="2">
        <v>713</v>
      </c>
      <c r="I49" s="3">
        <v>674</v>
      </c>
      <c r="J49" s="2">
        <v>1</v>
      </c>
      <c r="K49" s="2">
        <v>26</v>
      </c>
      <c r="L49" s="2">
        <v>4</v>
      </c>
      <c r="M49" s="2">
        <v>2</v>
      </c>
      <c r="N49" s="2">
        <v>6</v>
      </c>
      <c r="O49" s="2">
        <v>12</v>
      </c>
      <c r="P49" s="2">
        <v>11</v>
      </c>
      <c r="Q49" s="2">
        <v>0</v>
      </c>
      <c r="R49" s="2">
        <v>7</v>
      </c>
      <c r="S49" s="2">
        <v>0</v>
      </c>
      <c r="T49" s="2">
        <v>2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</row>
    <row r="50" spans="1:77" hidden="1" x14ac:dyDescent="0.25">
      <c r="A50" t="b">
        <f>IF(_xlfn.IFNA(VLOOKUP(C50,'2000 King County GeoIDs'!$F$4:$H$69,3,FALSE),FALSE)=FALSE,FALSE,TRUE)</f>
        <v>0</v>
      </c>
      <c r="B50" s="2" t="s">
        <v>96</v>
      </c>
      <c r="C50" s="2">
        <v>5307940</v>
      </c>
      <c r="D50" s="2" t="s">
        <v>97</v>
      </c>
      <c r="E50" s="2">
        <v>6383</v>
      </c>
      <c r="F50" s="3">
        <v>206</v>
      </c>
      <c r="G50" s="2">
        <v>6177</v>
      </c>
      <c r="H50" s="2">
        <v>5998</v>
      </c>
      <c r="I50" s="3">
        <v>5396</v>
      </c>
      <c r="J50" s="2">
        <v>53</v>
      </c>
      <c r="K50" s="2">
        <v>40</v>
      </c>
      <c r="L50" s="2">
        <v>490</v>
      </c>
      <c r="M50" s="2">
        <v>10</v>
      </c>
      <c r="N50" s="2">
        <v>9</v>
      </c>
      <c r="O50" s="2">
        <v>179</v>
      </c>
      <c r="P50" s="2">
        <v>167</v>
      </c>
      <c r="Q50" s="2">
        <v>16</v>
      </c>
      <c r="R50" s="2">
        <v>49</v>
      </c>
      <c r="S50" s="2">
        <v>77</v>
      </c>
      <c r="T50" s="2">
        <v>7</v>
      </c>
      <c r="U50" s="2">
        <v>4</v>
      </c>
      <c r="V50" s="2">
        <v>1</v>
      </c>
      <c r="W50" s="2">
        <v>0</v>
      </c>
      <c r="X50" s="2">
        <v>2</v>
      </c>
      <c r="Y50" s="2">
        <v>0</v>
      </c>
      <c r="Z50" s="2">
        <v>0</v>
      </c>
      <c r="AA50" s="2">
        <v>1</v>
      </c>
      <c r="AB50" s="2">
        <v>0</v>
      </c>
      <c r="AC50" s="2">
        <v>10</v>
      </c>
      <c r="AD50" s="2">
        <v>0</v>
      </c>
      <c r="AE50" s="2">
        <v>0</v>
      </c>
      <c r="AF50" s="2">
        <v>12</v>
      </c>
      <c r="AG50" s="2">
        <v>1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2</v>
      </c>
      <c r="AN50" s="2">
        <v>8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</row>
    <row r="51" spans="1:77" hidden="1" x14ac:dyDescent="0.25">
      <c r="A51" t="b">
        <f>IF(_xlfn.IFNA(VLOOKUP(C51,'2000 King County GeoIDs'!$F$4:$H$69,3,FALSE),FALSE)=FALSE,FALSE,TRUE)</f>
        <v>0</v>
      </c>
      <c r="B51" s="2" t="s">
        <v>98</v>
      </c>
      <c r="C51" s="2">
        <v>5308080</v>
      </c>
      <c r="D51" s="2" t="s">
        <v>99</v>
      </c>
      <c r="E51" s="2">
        <v>803</v>
      </c>
      <c r="F51" s="3">
        <v>16</v>
      </c>
      <c r="G51" s="2">
        <v>787</v>
      </c>
      <c r="H51" s="2">
        <v>762</v>
      </c>
      <c r="I51" s="3">
        <v>737</v>
      </c>
      <c r="J51" s="2">
        <v>2</v>
      </c>
      <c r="K51" s="2">
        <v>11</v>
      </c>
      <c r="L51" s="2">
        <v>5</v>
      </c>
      <c r="M51" s="2">
        <v>2</v>
      </c>
      <c r="N51" s="2">
        <v>5</v>
      </c>
      <c r="O51" s="2">
        <v>25</v>
      </c>
      <c r="P51" s="2">
        <v>24</v>
      </c>
      <c r="Q51" s="2">
        <v>1</v>
      </c>
      <c r="R51" s="2">
        <v>6</v>
      </c>
      <c r="S51" s="2">
        <v>2</v>
      </c>
      <c r="T51" s="2">
        <v>0</v>
      </c>
      <c r="U51" s="2">
        <v>15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</row>
    <row r="52" spans="1:77" hidden="1" x14ac:dyDescent="0.25">
      <c r="A52" t="b">
        <f>IF(_xlfn.IFNA(VLOOKUP(C52,'2000 King County GeoIDs'!$F$4:$H$69,3,FALSE),FALSE)=FALSE,FALSE,TRUE)</f>
        <v>0</v>
      </c>
      <c r="B52" s="2" t="s">
        <v>100</v>
      </c>
      <c r="C52" s="2">
        <v>5308465</v>
      </c>
      <c r="D52" s="2" t="s">
        <v>101</v>
      </c>
      <c r="E52" s="2">
        <v>2384</v>
      </c>
      <c r="F52" s="3">
        <v>40</v>
      </c>
      <c r="G52" s="2">
        <v>2344</v>
      </c>
      <c r="H52" s="2">
        <v>2301</v>
      </c>
      <c r="I52" s="3">
        <v>2264</v>
      </c>
      <c r="J52" s="2">
        <v>5</v>
      </c>
      <c r="K52" s="2">
        <v>7</v>
      </c>
      <c r="L52" s="2">
        <v>17</v>
      </c>
      <c r="M52" s="2">
        <v>5</v>
      </c>
      <c r="N52" s="2">
        <v>3</v>
      </c>
      <c r="O52" s="2">
        <v>43</v>
      </c>
      <c r="P52" s="2">
        <v>42</v>
      </c>
      <c r="Q52" s="2">
        <v>1</v>
      </c>
      <c r="R52" s="2">
        <v>21</v>
      </c>
      <c r="S52" s="2">
        <v>7</v>
      </c>
      <c r="T52" s="2">
        <v>3</v>
      </c>
      <c r="U52" s="2">
        <v>8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</v>
      </c>
      <c r="AD52" s="2">
        <v>0</v>
      </c>
      <c r="AE52" s="2">
        <v>0</v>
      </c>
      <c r="AF52" s="2">
        <v>1</v>
      </c>
      <c r="AG52" s="2">
        <v>0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</row>
    <row r="53" spans="1:77" x14ac:dyDescent="0.25">
      <c r="A53" t="b">
        <f>IF(_xlfn.IFNA(VLOOKUP(C53,'2000 King County GeoIDs'!$F$4:$H$69,3,FALSE),FALSE)=FALSE,FALSE,TRUE)</f>
        <v>1</v>
      </c>
      <c r="B53" s="2" t="s">
        <v>102</v>
      </c>
      <c r="C53" s="2">
        <v>5308552</v>
      </c>
      <c r="D53" s="2" t="s">
        <v>103</v>
      </c>
      <c r="E53" s="2">
        <v>13977</v>
      </c>
      <c r="F53" s="3">
        <v>635</v>
      </c>
      <c r="G53" s="2">
        <v>13342</v>
      </c>
      <c r="H53" s="2">
        <v>12701</v>
      </c>
      <c r="I53" s="3">
        <v>5963</v>
      </c>
      <c r="J53" s="2">
        <v>3501</v>
      </c>
      <c r="K53" s="2">
        <v>104</v>
      </c>
      <c r="L53" s="2">
        <v>3026</v>
      </c>
      <c r="M53" s="2">
        <v>71</v>
      </c>
      <c r="N53" s="2">
        <v>36</v>
      </c>
      <c r="O53" s="2">
        <v>641</v>
      </c>
      <c r="P53" s="2">
        <v>557</v>
      </c>
      <c r="Q53" s="2">
        <v>136</v>
      </c>
      <c r="R53" s="2">
        <v>55</v>
      </c>
      <c r="S53" s="2">
        <v>119</v>
      </c>
      <c r="T53" s="2">
        <v>16</v>
      </c>
      <c r="U53" s="2">
        <v>25</v>
      </c>
      <c r="V53" s="2">
        <v>21</v>
      </c>
      <c r="W53" s="2">
        <v>37</v>
      </c>
      <c r="X53" s="2">
        <v>7</v>
      </c>
      <c r="Y53" s="2">
        <v>24</v>
      </c>
      <c r="Z53" s="2">
        <v>24</v>
      </c>
      <c r="AA53" s="2">
        <v>1</v>
      </c>
      <c r="AB53" s="2">
        <v>2</v>
      </c>
      <c r="AC53" s="2">
        <v>26</v>
      </c>
      <c r="AD53" s="2">
        <v>57</v>
      </c>
      <c r="AE53" s="2">
        <v>7</v>
      </c>
      <c r="AF53" s="2">
        <v>79</v>
      </c>
      <c r="AG53" s="2">
        <v>24</v>
      </c>
      <c r="AH53" s="2">
        <v>12</v>
      </c>
      <c r="AI53" s="2">
        <v>1</v>
      </c>
      <c r="AJ53" s="2">
        <v>7</v>
      </c>
      <c r="AK53" s="2">
        <v>8</v>
      </c>
      <c r="AL53" s="2">
        <v>0</v>
      </c>
      <c r="AM53" s="2">
        <v>0</v>
      </c>
      <c r="AN53" s="2">
        <v>10</v>
      </c>
      <c r="AO53" s="2">
        <v>3</v>
      </c>
      <c r="AP53" s="2">
        <v>0</v>
      </c>
      <c r="AQ53" s="2">
        <v>2</v>
      </c>
      <c r="AR53" s="2">
        <v>2</v>
      </c>
      <c r="AS53" s="2">
        <v>5</v>
      </c>
      <c r="AT53" s="2">
        <v>3</v>
      </c>
      <c r="AU53" s="2">
        <v>0</v>
      </c>
      <c r="AV53" s="2">
        <v>2</v>
      </c>
      <c r="AW53" s="2">
        <v>0</v>
      </c>
      <c r="AX53" s="2">
        <v>0</v>
      </c>
      <c r="AY53" s="2">
        <v>0</v>
      </c>
      <c r="AZ53" s="2">
        <v>0</v>
      </c>
      <c r="BA53" s="2">
        <v>5</v>
      </c>
      <c r="BB53" s="2">
        <v>3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</row>
    <row r="54" spans="1:77" hidden="1" x14ac:dyDescent="0.25">
      <c r="A54" t="b">
        <f>IF(_xlfn.IFNA(VLOOKUP(C54,'2000 King County GeoIDs'!$F$4:$H$69,3,FALSE),FALSE)=FALSE,FALSE,TRUE)</f>
        <v>0</v>
      </c>
      <c r="B54" s="2" t="s">
        <v>104</v>
      </c>
      <c r="C54" s="2">
        <v>5308570</v>
      </c>
      <c r="D54" s="2" t="s">
        <v>105</v>
      </c>
      <c r="E54" s="2">
        <v>4145</v>
      </c>
      <c r="F54" s="3">
        <v>75</v>
      </c>
      <c r="G54" s="2">
        <v>4070</v>
      </c>
      <c r="H54" s="2">
        <v>3967</v>
      </c>
      <c r="I54" s="3">
        <v>3848</v>
      </c>
      <c r="J54" s="2">
        <v>26</v>
      </c>
      <c r="K54" s="2">
        <v>45</v>
      </c>
      <c r="L54" s="2">
        <v>32</v>
      </c>
      <c r="M54" s="2">
        <v>7</v>
      </c>
      <c r="N54" s="2">
        <v>9</v>
      </c>
      <c r="O54" s="2">
        <v>103</v>
      </c>
      <c r="P54" s="2">
        <v>92</v>
      </c>
      <c r="Q54" s="2">
        <v>5</v>
      </c>
      <c r="R54" s="2">
        <v>49</v>
      </c>
      <c r="S54" s="2">
        <v>22</v>
      </c>
      <c r="T54" s="2">
        <v>7</v>
      </c>
      <c r="U54" s="2">
        <v>6</v>
      </c>
      <c r="V54" s="2">
        <v>1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  <c r="AF54" s="2">
        <v>11</v>
      </c>
      <c r="AG54" s="2">
        <v>3</v>
      </c>
      <c r="AH54" s="2">
        <v>0</v>
      </c>
      <c r="AI54" s="2">
        <v>0</v>
      </c>
      <c r="AJ54" s="2">
        <v>0</v>
      </c>
      <c r="AK54" s="2">
        <v>4</v>
      </c>
      <c r="AL54" s="2">
        <v>4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</row>
    <row r="55" spans="1:77" hidden="1" x14ac:dyDescent="0.25">
      <c r="A55" t="b">
        <f>IF(_xlfn.IFNA(VLOOKUP(C55,'2000 King County GeoIDs'!$F$4:$H$69,3,FALSE),FALSE)=FALSE,FALSE,TRUE)</f>
        <v>0</v>
      </c>
      <c r="B55" s="2" t="s">
        <v>106</v>
      </c>
      <c r="C55" s="2">
        <v>5308605</v>
      </c>
      <c r="D55" s="2" t="s">
        <v>107</v>
      </c>
      <c r="E55" s="2">
        <v>628</v>
      </c>
      <c r="F55" s="3">
        <v>13</v>
      </c>
      <c r="G55" s="2">
        <v>615</v>
      </c>
      <c r="H55" s="2">
        <v>597</v>
      </c>
      <c r="I55" s="3">
        <v>576</v>
      </c>
      <c r="J55" s="2">
        <v>0</v>
      </c>
      <c r="K55" s="2">
        <v>5</v>
      </c>
      <c r="L55" s="2">
        <v>13</v>
      </c>
      <c r="M55" s="2">
        <v>1</v>
      </c>
      <c r="N55" s="2">
        <v>2</v>
      </c>
      <c r="O55" s="2">
        <v>18</v>
      </c>
      <c r="P55" s="2">
        <v>18</v>
      </c>
      <c r="Q55" s="2">
        <v>0</v>
      </c>
      <c r="R55" s="2">
        <v>11</v>
      </c>
      <c r="S55" s="2">
        <v>4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</row>
    <row r="56" spans="1:77" hidden="1" x14ac:dyDescent="0.25">
      <c r="A56" t="b">
        <f>IF(_xlfn.IFNA(VLOOKUP(C56,'2000 King County GeoIDs'!$F$4:$H$69,3,FALSE),FALSE)=FALSE,FALSE,TRUE)</f>
        <v>0</v>
      </c>
      <c r="B56" s="2" t="s">
        <v>108</v>
      </c>
      <c r="C56" s="2">
        <v>5308780</v>
      </c>
      <c r="D56" s="2" t="s">
        <v>109</v>
      </c>
      <c r="E56" s="2">
        <v>3303</v>
      </c>
      <c r="F56" s="3">
        <v>328</v>
      </c>
      <c r="G56" s="2">
        <v>2975</v>
      </c>
      <c r="H56" s="2">
        <v>2908</v>
      </c>
      <c r="I56" s="3">
        <v>2855</v>
      </c>
      <c r="J56" s="2">
        <v>10</v>
      </c>
      <c r="K56" s="2">
        <v>25</v>
      </c>
      <c r="L56" s="2">
        <v>12</v>
      </c>
      <c r="M56" s="2">
        <v>4</v>
      </c>
      <c r="N56" s="2">
        <v>2</v>
      </c>
      <c r="O56" s="2">
        <v>67</v>
      </c>
      <c r="P56" s="2">
        <v>67</v>
      </c>
      <c r="Q56" s="2">
        <v>6</v>
      </c>
      <c r="R56" s="2">
        <v>35</v>
      </c>
      <c r="S56" s="2">
        <v>5</v>
      </c>
      <c r="T56" s="2">
        <v>1</v>
      </c>
      <c r="U56" s="2">
        <v>14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</row>
    <row r="57" spans="1:77" x14ac:dyDescent="0.25">
      <c r="A57" t="b">
        <f>IF(_xlfn.IFNA(VLOOKUP(C57,'2000 King County GeoIDs'!$F$4:$H$69,3,FALSE),FALSE)=FALSE,FALSE,TRUE)</f>
        <v>1</v>
      </c>
      <c r="B57" s="2" t="s">
        <v>110</v>
      </c>
      <c r="C57" s="2">
        <v>5308850</v>
      </c>
      <c r="D57" s="2" t="s">
        <v>111</v>
      </c>
      <c r="E57" s="2">
        <v>31881</v>
      </c>
      <c r="F57" s="3">
        <v>3397</v>
      </c>
      <c r="G57" s="2">
        <v>28484</v>
      </c>
      <c r="H57" s="2">
        <v>27374</v>
      </c>
      <c r="I57" s="3">
        <v>22799</v>
      </c>
      <c r="J57" s="2">
        <v>1587</v>
      </c>
      <c r="K57" s="2">
        <v>364</v>
      </c>
      <c r="L57" s="2">
        <v>2219</v>
      </c>
      <c r="M57" s="2">
        <v>353</v>
      </c>
      <c r="N57" s="2">
        <v>52</v>
      </c>
      <c r="O57" s="2">
        <v>1110</v>
      </c>
      <c r="P57" s="2">
        <v>999</v>
      </c>
      <c r="Q57" s="2">
        <v>145</v>
      </c>
      <c r="R57" s="2">
        <v>204</v>
      </c>
      <c r="S57" s="2">
        <v>268</v>
      </c>
      <c r="T57" s="2">
        <v>46</v>
      </c>
      <c r="U57" s="2">
        <v>113</v>
      </c>
      <c r="V57" s="2">
        <v>42</v>
      </c>
      <c r="W57" s="2">
        <v>17</v>
      </c>
      <c r="X57" s="2">
        <v>10</v>
      </c>
      <c r="Y57" s="2">
        <v>29</v>
      </c>
      <c r="Z57" s="2">
        <v>13</v>
      </c>
      <c r="AA57" s="2">
        <v>5</v>
      </c>
      <c r="AB57" s="2">
        <v>3</v>
      </c>
      <c r="AC57" s="2">
        <v>42</v>
      </c>
      <c r="AD57" s="2">
        <v>61</v>
      </c>
      <c r="AE57" s="2">
        <v>1</v>
      </c>
      <c r="AF57" s="2">
        <v>105</v>
      </c>
      <c r="AG57" s="2">
        <v>40</v>
      </c>
      <c r="AH57" s="2">
        <v>6</v>
      </c>
      <c r="AI57" s="2">
        <v>2</v>
      </c>
      <c r="AJ57" s="2">
        <v>6</v>
      </c>
      <c r="AK57" s="2">
        <v>15</v>
      </c>
      <c r="AL57" s="2">
        <v>1</v>
      </c>
      <c r="AM57" s="2">
        <v>3</v>
      </c>
      <c r="AN57" s="2">
        <v>24</v>
      </c>
      <c r="AO57" s="2">
        <v>4</v>
      </c>
      <c r="AP57" s="2">
        <v>0</v>
      </c>
      <c r="AQ57" s="2">
        <v>0</v>
      </c>
      <c r="AR57" s="2">
        <v>0</v>
      </c>
      <c r="AS57" s="2">
        <v>2</v>
      </c>
      <c r="AT57" s="2">
        <v>0</v>
      </c>
      <c r="AU57" s="2">
        <v>2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5</v>
      </c>
      <c r="BB57" s="2">
        <v>3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</row>
    <row r="58" spans="1:77" hidden="1" x14ac:dyDescent="0.25">
      <c r="A58" t="b">
        <f>IF(_xlfn.IFNA(VLOOKUP(C58,'2000 King County GeoIDs'!$F$4:$H$69,3,FALSE),FALSE)=FALSE,FALSE,TRUE)</f>
        <v>0</v>
      </c>
      <c r="B58" s="2" t="s">
        <v>112</v>
      </c>
      <c r="C58" s="2">
        <v>5308920</v>
      </c>
      <c r="D58" s="2" t="s">
        <v>113</v>
      </c>
      <c r="E58" s="2">
        <v>6757</v>
      </c>
      <c r="F58" s="3">
        <v>1707</v>
      </c>
      <c r="G58" s="2">
        <v>5050</v>
      </c>
      <c r="H58" s="2">
        <v>4925</v>
      </c>
      <c r="I58" s="3">
        <v>4663</v>
      </c>
      <c r="J58" s="2">
        <v>53</v>
      </c>
      <c r="K58" s="2">
        <v>66</v>
      </c>
      <c r="L58" s="2">
        <v>119</v>
      </c>
      <c r="M58" s="2">
        <v>11</v>
      </c>
      <c r="N58" s="2">
        <v>13</v>
      </c>
      <c r="O58" s="2">
        <v>125</v>
      </c>
      <c r="P58" s="2">
        <v>120</v>
      </c>
      <c r="Q58" s="2">
        <v>14</v>
      </c>
      <c r="R58" s="2">
        <v>53</v>
      </c>
      <c r="S58" s="2">
        <v>27</v>
      </c>
      <c r="T58" s="2">
        <v>6</v>
      </c>
      <c r="U58" s="2">
        <v>9</v>
      </c>
      <c r="V58" s="2">
        <v>1</v>
      </c>
      <c r="W58" s="2">
        <v>4</v>
      </c>
      <c r="X58" s="2">
        <v>0</v>
      </c>
      <c r="Y58" s="2">
        <v>0</v>
      </c>
      <c r="Z58" s="2">
        <v>4</v>
      </c>
      <c r="AA58" s="2">
        <v>0</v>
      </c>
      <c r="AB58" s="2">
        <v>0</v>
      </c>
      <c r="AC58" s="2">
        <v>0</v>
      </c>
      <c r="AD58" s="2">
        <v>1</v>
      </c>
      <c r="AE58" s="2">
        <v>1</v>
      </c>
      <c r="AF58" s="2">
        <v>5</v>
      </c>
      <c r="AG58" s="2">
        <v>2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1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</row>
    <row r="59" spans="1:77" hidden="1" x14ac:dyDescent="0.25">
      <c r="A59" t="b">
        <f>IF(_xlfn.IFNA(VLOOKUP(C59,'2000 King County GeoIDs'!$F$4:$H$69,3,FALSE),FALSE)=FALSE,FALSE,TRUE)</f>
        <v>0</v>
      </c>
      <c r="B59" s="2" t="s">
        <v>114</v>
      </c>
      <c r="C59" s="2">
        <v>5309365</v>
      </c>
      <c r="D59" s="2" t="s">
        <v>115</v>
      </c>
      <c r="E59" s="2">
        <v>13347</v>
      </c>
      <c r="F59" s="3">
        <v>275</v>
      </c>
      <c r="G59" s="2">
        <v>13072</v>
      </c>
      <c r="H59" s="2">
        <v>12843</v>
      </c>
      <c r="I59" s="3">
        <v>12576</v>
      </c>
      <c r="J59" s="2">
        <v>29</v>
      </c>
      <c r="K59" s="2">
        <v>104</v>
      </c>
      <c r="L59" s="2">
        <v>81</v>
      </c>
      <c r="M59" s="2">
        <v>30</v>
      </c>
      <c r="N59" s="2">
        <v>23</v>
      </c>
      <c r="O59" s="2">
        <v>229</v>
      </c>
      <c r="P59" s="2">
        <v>207</v>
      </c>
      <c r="Q59" s="2">
        <v>19</v>
      </c>
      <c r="R59" s="2">
        <v>112</v>
      </c>
      <c r="S59" s="2">
        <v>36</v>
      </c>
      <c r="T59" s="2">
        <v>9</v>
      </c>
      <c r="U59" s="2">
        <v>14</v>
      </c>
      <c r="V59" s="2">
        <v>1</v>
      </c>
      <c r="W59" s="2">
        <v>0</v>
      </c>
      <c r="X59" s="2">
        <v>0</v>
      </c>
      <c r="Y59" s="2">
        <v>1</v>
      </c>
      <c r="Z59" s="2">
        <v>4</v>
      </c>
      <c r="AA59" s="2">
        <v>0</v>
      </c>
      <c r="AB59" s="2">
        <v>5</v>
      </c>
      <c r="AC59" s="2">
        <v>5</v>
      </c>
      <c r="AD59" s="2">
        <v>1</v>
      </c>
      <c r="AE59" s="2">
        <v>0</v>
      </c>
      <c r="AF59" s="2">
        <v>20</v>
      </c>
      <c r="AG59" s="2">
        <v>1</v>
      </c>
      <c r="AH59" s="2">
        <v>0</v>
      </c>
      <c r="AI59" s="2">
        <v>0</v>
      </c>
      <c r="AJ59" s="2">
        <v>1</v>
      </c>
      <c r="AK59" s="2">
        <v>3</v>
      </c>
      <c r="AL59" s="2">
        <v>5</v>
      </c>
      <c r="AM59" s="2">
        <v>2</v>
      </c>
      <c r="AN59" s="2">
        <v>6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2</v>
      </c>
      <c r="BR59" s="2">
        <v>2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</row>
    <row r="60" spans="1:77" hidden="1" x14ac:dyDescent="0.25">
      <c r="A60" t="b">
        <f>IF(_xlfn.IFNA(VLOOKUP(C60,'2000 King County GeoIDs'!$F$4:$H$69,3,FALSE),FALSE)=FALSE,FALSE,TRUE)</f>
        <v>0</v>
      </c>
      <c r="B60" s="2" t="s">
        <v>116</v>
      </c>
      <c r="C60" s="2">
        <v>5309480</v>
      </c>
      <c r="D60" s="2" t="s">
        <v>117</v>
      </c>
      <c r="E60" s="2">
        <v>12534</v>
      </c>
      <c r="F60" s="3">
        <v>359</v>
      </c>
      <c r="G60" s="2">
        <v>12175</v>
      </c>
      <c r="H60" s="2">
        <v>11934</v>
      </c>
      <c r="I60" s="3">
        <v>11318</v>
      </c>
      <c r="J60" s="2">
        <v>82</v>
      </c>
      <c r="K60" s="2">
        <v>80</v>
      </c>
      <c r="L60" s="2">
        <v>423</v>
      </c>
      <c r="M60" s="2">
        <v>15</v>
      </c>
      <c r="N60" s="2">
        <v>16</v>
      </c>
      <c r="O60" s="2">
        <v>241</v>
      </c>
      <c r="P60" s="2">
        <v>217</v>
      </c>
      <c r="Q60" s="2">
        <v>14</v>
      </c>
      <c r="R60" s="2">
        <v>67</v>
      </c>
      <c r="S60" s="2">
        <v>78</v>
      </c>
      <c r="T60" s="2">
        <v>5</v>
      </c>
      <c r="U60" s="2">
        <v>32</v>
      </c>
      <c r="V60" s="2">
        <v>1</v>
      </c>
      <c r="W60" s="2">
        <v>1</v>
      </c>
      <c r="X60" s="2">
        <v>0</v>
      </c>
      <c r="Y60" s="2">
        <v>1</v>
      </c>
      <c r="Z60" s="2">
        <v>0</v>
      </c>
      <c r="AA60" s="2">
        <v>1</v>
      </c>
      <c r="AB60" s="2">
        <v>2</v>
      </c>
      <c r="AC60" s="2">
        <v>9</v>
      </c>
      <c r="AD60" s="2">
        <v>6</v>
      </c>
      <c r="AE60" s="2">
        <v>0</v>
      </c>
      <c r="AF60" s="2">
        <v>22</v>
      </c>
      <c r="AG60" s="2">
        <v>1</v>
      </c>
      <c r="AH60" s="2">
        <v>2</v>
      </c>
      <c r="AI60" s="2">
        <v>0</v>
      </c>
      <c r="AJ60" s="2">
        <v>4</v>
      </c>
      <c r="AK60" s="2">
        <v>3</v>
      </c>
      <c r="AL60" s="2">
        <v>0</v>
      </c>
      <c r="AM60" s="2">
        <v>1</v>
      </c>
      <c r="AN60" s="2">
        <v>6</v>
      </c>
      <c r="AO60" s="2">
        <v>4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2</v>
      </c>
      <c r="BB60" s="2">
        <v>0</v>
      </c>
      <c r="BC60" s="2">
        <v>2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</row>
    <row r="61" spans="1:77" hidden="1" x14ac:dyDescent="0.25">
      <c r="A61" t="b">
        <f>IF(_xlfn.IFNA(VLOOKUP(C61,'2000 King County GeoIDs'!$F$4:$H$69,3,FALSE),FALSE)=FALSE,FALSE,TRUE)</f>
        <v>0</v>
      </c>
      <c r="B61" s="2" t="s">
        <v>118</v>
      </c>
      <c r="C61" s="2">
        <v>5309970</v>
      </c>
      <c r="D61" s="2" t="s">
        <v>119</v>
      </c>
      <c r="E61" s="2">
        <v>621</v>
      </c>
      <c r="F61" s="3">
        <v>12</v>
      </c>
      <c r="G61" s="2">
        <v>609</v>
      </c>
      <c r="H61" s="2">
        <v>598</v>
      </c>
      <c r="I61" s="3">
        <v>594</v>
      </c>
      <c r="J61" s="2">
        <v>0</v>
      </c>
      <c r="K61" s="2">
        <v>3</v>
      </c>
      <c r="L61" s="2">
        <v>0</v>
      </c>
      <c r="M61" s="2">
        <v>0</v>
      </c>
      <c r="N61" s="2">
        <v>1</v>
      </c>
      <c r="O61" s="2">
        <v>11</v>
      </c>
      <c r="P61" s="2">
        <v>11</v>
      </c>
      <c r="Q61" s="2">
        <v>3</v>
      </c>
      <c r="R61" s="2">
        <v>5</v>
      </c>
      <c r="S61" s="2">
        <v>2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</row>
    <row r="62" spans="1:77" hidden="1" x14ac:dyDescent="0.25">
      <c r="A62" t="b">
        <f>IF(_xlfn.IFNA(VLOOKUP(C62,'2000 King County GeoIDs'!$F$4:$H$69,3,FALSE),FALSE)=FALSE,FALSE,TRUE)</f>
        <v>0</v>
      </c>
      <c r="B62" s="2" t="s">
        <v>120</v>
      </c>
      <c r="C62" s="2">
        <v>5310075</v>
      </c>
      <c r="D62" s="2" t="s">
        <v>121</v>
      </c>
      <c r="E62" s="2">
        <v>855</v>
      </c>
      <c r="F62" s="3">
        <v>14</v>
      </c>
      <c r="G62" s="2">
        <v>841</v>
      </c>
      <c r="H62" s="2">
        <v>824</v>
      </c>
      <c r="I62" s="3">
        <v>803</v>
      </c>
      <c r="J62" s="2">
        <v>0</v>
      </c>
      <c r="K62" s="2">
        <v>12</v>
      </c>
      <c r="L62" s="2">
        <v>7</v>
      </c>
      <c r="M62" s="2">
        <v>0</v>
      </c>
      <c r="N62" s="2">
        <v>2</v>
      </c>
      <c r="O62" s="2">
        <v>17</v>
      </c>
      <c r="P62" s="2">
        <v>16</v>
      </c>
      <c r="Q62" s="2">
        <v>1</v>
      </c>
      <c r="R62" s="2">
        <v>15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</row>
    <row r="63" spans="1:77" x14ac:dyDescent="0.25">
      <c r="A63" t="b">
        <f>IF(_xlfn.IFNA(VLOOKUP(C63,'2000 King County GeoIDs'!$F$4:$H$69,3,FALSE),FALSE)=FALSE,FALSE,TRUE)</f>
        <v>1</v>
      </c>
      <c r="B63" s="2" t="s">
        <v>122</v>
      </c>
      <c r="C63" s="2">
        <v>5310215</v>
      </c>
      <c r="D63" s="2" t="s">
        <v>123</v>
      </c>
      <c r="E63" s="2">
        <v>1893</v>
      </c>
      <c r="F63" s="3">
        <v>74</v>
      </c>
      <c r="G63" s="2">
        <v>1819</v>
      </c>
      <c r="H63" s="2">
        <v>1801</v>
      </c>
      <c r="I63" s="3">
        <v>1699</v>
      </c>
      <c r="J63" s="2">
        <v>0</v>
      </c>
      <c r="K63" s="2">
        <v>23</v>
      </c>
      <c r="L63" s="2">
        <v>64</v>
      </c>
      <c r="M63" s="2">
        <v>3</v>
      </c>
      <c r="N63" s="2">
        <v>12</v>
      </c>
      <c r="O63" s="2">
        <v>18</v>
      </c>
      <c r="P63" s="2">
        <v>18</v>
      </c>
      <c r="Q63" s="2">
        <v>2</v>
      </c>
      <c r="R63" s="2">
        <v>13</v>
      </c>
      <c r="S63" s="2">
        <v>3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</row>
    <row r="64" spans="1:77" hidden="1" x14ac:dyDescent="0.25">
      <c r="A64" t="b">
        <f>IF(_xlfn.IFNA(VLOOKUP(C64,'2000 King County GeoIDs'!$F$4:$H$69,3,FALSE),FALSE)=FALSE,FALSE,TRUE)</f>
        <v>0</v>
      </c>
      <c r="B64" s="2" t="s">
        <v>124</v>
      </c>
      <c r="C64" s="2">
        <v>5310325</v>
      </c>
      <c r="D64" s="2" t="s">
        <v>125</v>
      </c>
      <c r="E64" s="2">
        <v>2116</v>
      </c>
      <c r="F64" s="3">
        <v>129</v>
      </c>
      <c r="G64" s="2">
        <v>1987</v>
      </c>
      <c r="H64" s="2">
        <v>1932</v>
      </c>
      <c r="I64" s="3">
        <v>1832</v>
      </c>
      <c r="J64" s="2">
        <v>7</v>
      </c>
      <c r="K64" s="2">
        <v>68</v>
      </c>
      <c r="L64" s="2">
        <v>5</v>
      </c>
      <c r="M64" s="2">
        <v>1</v>
      </c>
      <c r="N64" s="2">
        <v>19</v>
      </c>
      <c r="O64" s="2">
        <v>55</v>
      </c>
      <c r="P64" s="2">
        <v>52</v>
      </c>
      <c r="Q64" s="2">
        <v>1</v>
      </c>
      <c r="R64" s="2">
        <v>33</v>
      </c>
      <c r="S64" s="2">
        <v>8</v>
      </c>
      <c r="T64" s="2">
        <v>3</v>
      </c>
      <c r="U64" s="2">
        <v>6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3</v>
      </c>
      <c r="AG64" s="2">
        <v>2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</row>
    <row r="65" spans="1:77" x14ac:dyDescent="0.25">
      <c r="A65" t="b">
        <f>IF(_xlfn.IFNA(VLOOKUP(C65,'2000 King County GeoIDs'!$F$4:$H$69,3,FALSE),FALSE)=FALSE,FALSE,TRUE)</f>
        <v>1</v>
      </c>
      <c r="B65" s="2" t="s">
        <v>126</v>
      </c>
      <c r="C65" s="2">
        <v>5310372</v>
      </c>
      <c r="D65" s="2" t="s">
        <v>127</v>
      </c>
      <c r="E65" s="2">
        <v>34580</v>
      </c>
      <c r="F65" s="3">
        <v>1420</v>
      </c>
      <c r="G65" s="2">
        <v>33160</v>
      </c>
      <c r="H65" s="2">
        <v>31804</v>
      </c>
      <c r="I65" s="3">
        <v>24624</v>
      </c>
      <c r="J65" s="2">
        <v>2088</v>
      </c>
      <c r="K65" s="2">
        <v>186</v>
      </c>
      <c r="L65" s="2">
        <v>4634</v>
      </c>
      <c r="M65" s="2">
        <v>153</v>
      </c>
      <c r="N65" s="2">
        <v>119</v>
      </c>
      <c r="O65" s="2">
        <v>1356</v>
      </c>
      <c r="P65" s="2">
        <v>1247</v>
      </c>
      <c r="Q65" s="2">
        <v>228</v>
      </c>
      <c r="R65" s="2">
        <v>184</v>
      </c>
      <c r="S65" s="2">
        <v>428</v>
      </c>
      <c r="T65" s="2">
        <v>37</v>
      </c>
      <c r="U65" s="2">
        <v>146</v>
      </c>
      <c r="V65" s="2">
        <v>36</v>
      </c>
      <c r="W65" s="2">
        <v>34</v>
      </c>
      <c r="X65" s="2">
        <v>4</v>
      </c>
      <c r="Y65" s="2">
        <v>15</v>
      </c>
      <c r="Z65" s="2">
        <v>22</v>
      </c>
      <c r="AA65" s="2">
        <v>3</v>
      </c>
      <c r="AB65" s="2">
        <v>2</v>
      </c>
      <c r="AC65" s="2">
        <v>52</v>
      </c>
      <c r="AD65" s="2">
        <v>55</v>
      </c>
      <c r="AE65" s="2">
        <v>1</v>
      </c>
      <c r="AF65" s="2">
        <v>98</v>
      </c>
      <c r="AG65" s="2">
        <v>22</v>
      </c>
      <c r="AH65" s="2">
        <v>9</v>
      </c>
      <c r="AI65" s="2">
        <v>5</v>
      </c>
      <c r="AJ65" s="2">
        <v>1</v>
      </c>
      <c r="AK65" s="2">
        <v>18</v>
      </c>
      <c r="AL65" s="2">
        <v>0</v>
      </c>
      <c r="AM65" s="2">
        <v>2</v>
      </c>
      <c r="AN65" s="2">
        <v>27</v>
      </c>
      <c r="AO65" s="2">
        <v>5</v>
      </c>
      <c r="AP65" s="2">
        <v>2</v>
      </c>
      <c r="AQ65" s="2">
        <v>3</v>
      </c>
      <c r="AR65" s="2">
        <v>0</v>
      </c>
      <c r="AS65" s="2">
        <v>1</v>
      </c>
      <c r="AT65" s="2">
        <v>1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1</v>
      </c>
      <c r="BA65" s="2">
        <v>9</v>
      </c>
      <c r="BB65" s="2">
        <v>4</v>
      </c>
      <c r="BC65" s="2">
        <v>0</v>
      </c>
      <c r="BD65" s="2">
        <v>2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2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2</v>
      </c>
      <c r="BR65" s="2">
        <v>0</v>
      </c>
      <c r="BS65" s="2">
        <v>2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</row>
    <row r="66" spans="1:77" hidden="1" x14ac:dyDescent="0.25">
      <c r="A66" t="b">
        <f>IF(_xlfn.IFNA(VLOOKUP(C66,'2000 King County GeoIDs'!$F$4:$H$69,3,FALSE),FALSE)=FALSE,FALSE,TRUE)</f>
        <v>0</v>
      </c>
      <c r="B66" s="2" t="s">
        <v>128</v>
      </c>
      <c r="C66" s="2">
        <v>5310455</v>
      </c>
      <c r="D66" s="2" t="s">
        <v>129</v>
      </c>
      <c r="E66" s="2">
        <v>1811</v>
      </c>
      <c r="F66" s="3">
        <v>310</v>
      </c>
      <c r="G66" s="2">
        <v>1501</v>
      </c>
      <c r="H66" s="2">
        <v>1436</v>
      </c>
      <c r="I66" s="3">
        <v>1354</v>
      </c>
      <c r="J66" s="2">
        <v>49</v>
      </c>
      <c r="K66" s="2">
        <v>25</v>
      </c>
      <c r="L66" s="2">
        <v>6</v>
      </c>
      <c r="M66" s="2">
        <v>1</v>
      </c>
      <c r="N66" s="2">
        <v>1</v>
      </c>
      <c r="O66" s="2">
        <v>65</v>
      </c>
      <c r="P66" s="2">
        <v>60</v>
      </c>
      <c r="Q66" s="2">
        <v>7</v>
      </c>
      <c r="R66" s="2">
        <v>15</v>
      </c>
      <c r="S66" s="2">
        <v>11</v>
      </c>
      <c r="T66" s="2">
        <v>1</v>
      </c>
      <c r="U66" s="2">
        <v>25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5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3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</row>
    <row r="67" spans="1:77" hidden="1" x14ac:dyDescent="0.25">
      <c r="A67" t="b">
        <f>IF(_xlfn.IFNA(VLOOKUP(C67,'2000 King County GeoIDs'!$F$4:$H$69,3,FALSE),FALSE)=FALSE,FALSE,TRUE)</f>
        <v>0</v>
      </c>
      <c r="B67" s="2" t="s">
        <v>130</v>
      </c>
      <c r="C67" s="2">
        <v>5310495</v>
      </c>
      <c r="D67" s="2" t="s">
        <v>131</v>
      </c>
      <c r="E67" s="2">
        <v>2965</v>
      </c>
      <c r="F67" s="3">
        <v>504</v>
      </c>
      <c r="G67" s="2">
        <v>2461</v>
      </c>
      <c r="H67" s="2">
        <v>2433</v>
      </c>
      <c r="I67" s="3">
        <v>2404</v>
      </c>
      <c r="J67" s="2">
        <v>0</v>
      </c>
      <c r="K67" s="2">
        <v>14</v>
      </c>
      <c r="L67" s="2">
        <v>9</v>
      </c>
      <c r="M67" s="2">
        <v>2</v>
      </c>
      <c r="N67" s="2">
        <v>4</v>
      </c>
      <c r="O67" s="2">
        <v>28</v>
      </c>
      <c r="P67" s="2">
        <v>28</v>
      </c>
      <c r="Q67" s="2">
        <v>2</v>
      </c>
      <c r="R67" s="2">
        <v>13</v>
      </c>
      <c r="S67" s="2">
        <v>7</v>
      </c>
      <c r="T67" s="2">
        <v>0</v>
      </c>
      <c r="U67" s="2">
        <v>6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</row>
    <row r="68" spans="1:77" hidden="1" x14ac:dyDescent="0.25">
      <c r="A68" t="b">
        <f>IF(_xlfn.IFNA(VLOOKUP(C68,'2000 King County GeoIDs'!$F$4:$H$69,3,FALSE),FALSE)=FALSE,FALSE,TRUE)</f>
        <v>0</v>
      </c>
      <c r="B68" s="2" t="s">
        <v>132</v>
      </c>
      <c r="C68" s="2">
        <v>5310565</v>
      </c>
      <c r="D68" s="2" t="s">
        <v>133</v>
      </c>
      <c r="E68" s="2">
        <v>2130</v>
      </c>
      <c r="F68" s="3">
        <v>71</v>
      </c>
      <c r="G68" s="2">
        <v>2059</v>
      </c>
      <c r="H68" s="2">
        <v>2016</v>
      </c>
      <c r="I68" s="3">
        <v>1966</v>
      </c>
      <c r="J68" s="2">
        <v>5</v>
      </c>
      <c r="K68" s="2">
        <v>32</v>
      </c>
      <c r="L68" s="2">
        <v>6</v>
      </c>
      <c r="M68" s="2">
        <v>7</v>
      </c>
      <c r="N68" s="2">
        <v>0</v>
      </c>
      <c r="O68" s="2">
        <v>43</v>
      </c>
      <c r="P68" s="2">
        <v>43</v>
      </c>
      <c r="Q68" s="2">
        <v>2</v>
      </c>
      <c r="R68" s="2">
        <v>33</v>
      </c>
      <c r="S68" s="2">
        <v>2</v>
      </c>
      <c r="T68" s="2">
        <v>3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2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</row>
    <row r="69" spans="1:77" hidden="1" x14ac:dyDescent="0.25">
      <c r="A69" t="b">
        <f>IF(_xlfn.IFNA(VLOOKUP(C69,'2000 King County GeoIDs'!$F$4:$H$69,3,FALSE),FALSE)=FALSE,FALSE,TRUE)</f>
        <v>0</v>
      </c>
      <c r="B69" s="2" t="s">
        <v>134</v>
      </c>
      <c r="C69" s="2">
        <v>5310585</v>
      </c>
      <c r="D69" s="2" t="s">
        <v>135</v>
      </c>
      <c r="E69" s="2">
        <v>526</v>
      </c>
      <c r="F69" s="3">
        <v>14</v>
      </c>
      <c r="G69" s="2">
        <v>512</v>
      </c>
      <c r="H69" s="2">
        <v>493</v>
      </c>
      <c r="I69" s="3">
        <v>461</v>
      </c>
      <c r="J69" s="2">
        <v>2</v>
      </c>
      <c r="K69" s="2">
        <v>19</v>
      </c>
      <c r="L69" s="2">
        <v>8</v>
      </c>
      <c r="M69" s="2">
        <v>3</v>
      </c>
      <c r="N69" s="2">
        <v>0</v>
      </c>
      <c r="O69" s="2">
        <v>19</v>
      </c>
      <c r="P69" s="2">
        <v>16</v>
      </c>
      <c r="Q69" s="2">
        <v>0</v>
      </c>
      <c r="R69" s="2">
        <v>8</v>
      </c>
      <c r="S69" s="2">
        <v>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3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</row>
    <row r="70" spans="1:77" hidden="1" x14ac:dyDescent="0.25">
      <c r="A70" t="b">
        <f>IF(_xlfn.IFNA(VLOOKUP(C70,'2000 King County GeoIDs'!$F$4:$H$69,3,FALSE),FALSE)=FALSE,FALSE,TRUE)</f>
        <v>0</v>
      </c>
      <c r="B70" s="2" t="s">
        <v>136</v>
      </c>
      <c r="C70" s="2">
        <v>5310600</v>
      </c>
      <c r="D70" s="2" t="s">
        <v>137</v>
      </c>
      <c r="E70" s="2">
        <v>3015</v>
      </c>
      <c r="F70" s="3">
        <v>85</v>
      </c>
      <c r="G70" s="2">
        <v>2930</v>
      </c>
      <c r="H70" s="2">
        <v>2864</v>
      </c>
      <c r="I70" s="3">
        <v>2810</v>
      </c>
      <c r="J70" s="2">
        <v>13</v>
      </c>
      <c r="K70" s="2">
        <v>12</v>
      </c>
      <c r="L70" s="2">
        <v>24</v>
      </c>
      <c r="M70" s="2">
        <v>1</v>
      </c>
      <c r="N70" s="2">
        <v>4</v>
      </c>
      <c r="O70" s="2">
        <v>66</v>
      </c>
      <c r="P70" s="2">
        <v>65</v>
      </c>
      <c r="Q70" s="2">
        <v>8</v>
      </c>
      <c r="R70" s="2">
        <v>19</v>
      </c>
      <c r="S70" s="2">
        <v>32</v>
      </c>
      <c r="T70" s="2">
        <v>1</v>
      </c>
      <c r="U70" s="2">
        <v>3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1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</row>
    <row r="71" spans="1:77" hidden="1" x14ac:dyDescent="0.25">
      <c r="A71" t="b">
        <f>IF(_xlfn.IFNA(VLOOKUP(C71,'2000 King County GeoIDs'!$F$4:$H$69,3,FALSE),FALSE)=FALSE,FALSE,TRUE)</f>
        <v>0</v>
      </c>
      <c r="B71" s="2" t="s">
        <v>138</v>
      </c>
      <c r="C71" s="2">
        <v>5310635</v>
      </c>
      <c r="D71" s="2" t="s">
        <v>139</v>
      </c>
      <c r="E71" s="2">
        <v>565</v>
      </c>
      <c r="F71" s="3">
        <v>3</v>
      </c>
      <c r="G71" s="2">
        <v>562</v>
      </c>
      <c r="H71" s="2">
        <v>549</v>
      </c>
      <c r="I71" s="3">
        <v>532</v>
      </c>
      <c r="J71" s="2">
        <v>3</v>
      </c>
      <c r="K71" s="2">
        <v>9</v>
      </c>
      <c r="L71" s="2">
        <v>5</v>
      </c>
      <c r="M71" s="2">
        <v>0</v>
      </c>
      <c r="N71" s="2">
        <v>0</v>
      </c>
      <c r="O71" s="2">
        <v>13</v>
      </c>
      <c r="P71" s="2">
        <v>11</v>
      </c>
      <c r="Q71" s="2">
        <v>1</v>
      </c>
      <c r="R71" s="2">
        <v>9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2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</row>
    <row r="72" spans="1:77" hidden="1" x14ac:dyDescent="0.25">
      <c r="A72" t="b">
        <f>IF(_xlfn.IFNA(VLOOKUP(C72,'2000 King County GeoIDs'!$F$4:$H$69,3,FALSE),FALSE)=FALSE,FALSE,TRUE)</f>
        <v>0</v>
      </c>
      <c r="B72" s="2" t="s">
        <v>140</v>
      </c>
      <c r="C72" s="2">
        <v>5311090</v>
      </c>
      <c r="D72" s="2" t="s">
        <v>141</v>
      </c>
      <c r="E72" s="2">
        <v>120</v>
      </c>
      <c r="F72" s="3">
        <v>5</v>
      </c>
      <c r="G72" s="2">
        <v>115</v>
      </c>
      <c r="H72" s="2">
        <v>113</v>
      </c>
      <c r="I72" s="3">
        <v>113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2</v>
      </c>
      <c r="Q72" s="2">
        <v>0</v>
      </c>
      <c r="R72" s="2">
        <v>1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</row>
    <row r="73" spans="1:77" hidden="1" x14ac:dyDescent="0.25">
      <c r="A73" t="b">
        <f>IF(_xlfn.IFNA(VLOOKUP(C73,'2000 King County GeoIDs'!$F$4:$H$69,3,FALSE),FALSE)=FALSE,FALSE,TRUE)</f>
        <v>0</v>
      </c>
      <c r="B73" s="2" t="s">
        <v>142</v>
      </c>
      <c r="C73" s="2">
        <v>5311160</v>
      </c>
      <c r="D73" s="2" t="s">
        <v>143</v>
      </c>
      <c r="E73" s="2">
        <v>14742</v>
      </c>
      <c r="F73" s="3">
        <v>1506</v>
      </c>
      <c r="G73" s="2">
        <v>13236</v>
      </c>
      <c r="H73" s="2">
        <v>12991</v>
      </c>
      <c r="I73" s="3">
        <v>12577</v>
      </c>
      <c r="J73" s="2">
        <v>50</v>
      </c>
      <c r="K73" s="2">
        <v>167</v>
      </c>
      <c r="L73" s="2">
        <v>137</v>
      </c>
      <c r="M73" s="2">
        <v>43</v>
      </c>
      <c r="N73" s="2">
        <v>17</v>
      </c>
      <c r="O73" s="2">
        <v>245</v>
      </c>
      <c r="P73" s="2">
        <v>232</v>
      </c>
      <c r="Q73" s="2">
        <v>22</v>
      </c>
      <c r="R73" s="2">
        <v>113</v>
      </c>
      <c r="S73" s="2">
        <v>29</v>
      </c>
      <c r="T73" s="2">
        <v>18</v>
      </c>
      <c r="U73" s="2">
        <v>34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4</v>
      </c>
      <c r="AB73" s="2">
        <v>3</v>
      </c>
      <c r="AC73" s="2">
        <v>6</v>
      </c>
      <c r="AD73" s="2">
        <v>1</v>
      </c>
      <c r="AE73" s="2">
        <v>1</v>
      </c>
      <c r="AF73" s="2">
        <v>10</v>
      </c>
      <c r="AG73" s="2">
        <v>0</v>
      </c>
      <c r="AH73" s="2">
        <v>1</v>
      </c>
      <c r="AI73" s="2">
        <v>1</v>
      </c>
      <c r="AJ73" s="2">
        <v>1</v>
      </c>
      <c r="AK73" s="2">
        <v>0</v>
      </c>
      <c r="AL73" s="2">
        <v>0</v>
      </c>
      <c r="AM73" s="2">
        <v>2</v>
      </c>
      <c r="AN73" s="2">
        <v>5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3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2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</row>
    <row r="74" spans="1:77" hidden="1" x14ac:dyDescent="0.25">
      <c r="A74" t="b">
        <f>IF(_xlfn.IFNA(VLOOKUP(C74,'2000 King County GeoIDs'!$F$4:$H$69,3,FALSE),FALSE)=FALSE,FALSE,TRUE)</f>
        <v>0</v>
      </c>
      <c r="B74" s="2" t="s">
        <v>144</v>
      </c>
      <c r="C74" s="2">
        <v>5311195</v>
      </c>
      <c r="D74" s="2" t="s">
        <v>145</v>
      </c>
      <c r="E74" s="2">
        <v>2558</v>
      </c>
      <c r="F74" s="3">
        <v>46</v>
      </c>
      <c r="G74" s="2">
        <v>2512</v>
      </c>
      <c r="H74" s="2">
        <v>2446</v>
      </c>
      <c r="I74" s="3">
        <v>2381</v>
      </c>
      <c r="J74" s="2">
        <v>2</v>
      </c>
      <c r="K74" s="2">
        <v>31</v>
      </c>
      <c r="L74" s="2">
        <v>30</v>
      </c>
      <c r="M74" s="2">
        <v>2</v>
      </c>
      <c r="N74" s="2">
        <v>0</v>
      </c>
      <c r="O74" s="2">
        <v>66</v>
      </c>
      <c r="P74" s="2">
        <v>59</v>
      </c>
      <c r="Q74" s="2">
        <v>3</v>
      </c>
      <c r="R74" s="2">
        <v>34</v>
      </c>
      <c r="S74" s="2">
        <v>13</v>
      </c>
      <c r="T74" s="2">
        <v>2</v>
      </c>
      <c r="U74" s="2">
        <v>5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1</v>
      </c>
      <c r="AE74" s="2">
        <v>0</v>
      </c>
      <c r="AF74" s="2">
        <v>7</v>
      </c>
      <c r="AG74" s="2">
        <v>7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</row>
    <row r="75" spans="1:77" hidden="1" x14ac:dyDescent="0.25">
      <c r="A75" t="b">
        <f>IF(_xlfn.IFNA(VLOOKUP(C75,'2000 King County GeoIDs'!$F$4:$H$69,3,FALSE),FALSE)=FALSE,FALSE,TRUE)</f>
        <v>0</v>
      </c>
      <c r="B75" s="2" t="s">
        <v>146</v>
      </c>
      <c r="C75" s="2">
        <v>5311475</v>
      </c>
      <c r="D75" s="2" t="s">
        <v>147</v>
      </c>
      <c r="E75" s="2">
        <v>7057</v>
      </c>
      <c r="F75" s="3">
        <v>558</v>
      </c>
      <c r="G75" s="2">
        <v>6499</v>
      </c>
      <c r="H75" s="2">
        <v>6388</v>
      </c>
      <c r="I75" s="3">
        <v>6086</v>
      </c>
      <c r="J75" s="2">
        <v>94</v>
      </c>
      <c r="K75" s="2">
        <v>101</v>
      </c>
      <c r="L75" s="2">
        <v>85</v>
      </c>
      <c r="M75" s="2">
        <v>17</v>
      </c>
      <c r="N75" s="2">
        <v>5</v>
      </c>
      <c r="O75" s="2">
        <v>111</v>
      </c>
      <c r="P75" s="2">
        <v>106</v>
      </c>
      <c r="Q75" s="2">
        <v>16</v>
      </c>
      <c r="R75" s="2">
        <v>57</v>
      </c>
      <c r="S75" s="2">
        <v>13</v>
      </c>
      <c r="T75" s="2">
        <v>9</v>
      </c>
      <c r="U75" s="2">
        <v>7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1</v>
      </c>
      <c r="AF75" s="2">
        <v>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</v>
      </c>
      <c r="AM75" s="2">
        <v>4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</row>
    <row r="76" spans="1:77" hidden="1" x14ac:dyDescent="0.25">
      <c r="A76" t="b">
        <f>IF(_xlfn.IFNA(VLOOKUP(C76,'2000 King County GeoIDs'!$F$4:$H$69,3,FALSE),FALSE)=FALSE,FALSE,TRUE)</f>
        <v>0</v>
      </c>
      <c r="B76" s="2" t="s">
        <v>148</v>
      </c>
      <c r="C76" s="2">
        <v>5311568</v>
      </c>
      <c r="D76" s="2" t="s">
        <v>149</v>
      </c>
      <c r="E76" s="2">
        <v>346</v>
      </c>
      <c r="F76" s="3">
        <v>18</v>
      </c>
      <c r="G76" s="2">
        <v>328</v>
      </c>
      <c r="H76" s="2">
        <v>315</v>
      </c>
      <c r="I76" s="3">
        <v>44</v>
      </c>
      <c r="J76" s="2">
        <v>0</v>
      </c>
      <c r="K76" s="2">
        <v>271</v>
      </c>
      <c r="L76" s="2">
        <v>0</v>
      </c>
      <c r="M76" s="2">
        <v>0</v>
      </c>
      <c r="N76" s="2">
        <v>0</v>
      </c>
      <c r="O76" s="2">
        <v>13</v>
      </c>
      <c r="P76" s="2">
        <v>13</v>
      </c>
      <c r="Q76" s="2">
        <v>0</v>
      </c>
      <c r="R76" s="2">
        <v>6</v>
      </c>
      <c r="S76" s="2">
        <v>1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5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</row>
    <row r="77" spans="1:77" hidden="1" x14ac:dyDescent="0.25">
      <c r="A77" t="b">
        <f>IF(_xlfn.IFNA(VLOOKUP(C77,'2000 King County GeoIDs'!$F$4:$H$69,3,FALSE),FALSE)=FALSE,FALSE,TRUE)</f>
        <v>0</v>
      </c>
      <c r="B77" s="2" t="s">
        <v>150</v>
      </c>
      <c r="C77" s="2">
        <v>5311615</v>
      </c>
      <c r="D77" s="2" t="s">
        <v>151</v>
      </c>
      <c r="E77" s="2">
        <v>3522</v>
      </c>
      <c r="F77" s="3">
        <v>509</v>
      </c>
      <c r="G77" s="2">
        <v>3013</v>
      </c>
      <c r="H77" s="2">
        <v>2946</v>
      </c>
      <c r="I77" s="3">
        <v>2865</v>
      </c>
      <c r="J77" s="2">
        <v>2</v>
      </c>
      <c r="K77" s="2">
        <v>49</v>
      </c>
      <c r="L77" s="2">
        <v>17</v>
      </c>
      <c r="M77" s="2">
        <v>4</v>
      </c>
      <c r="N77" s="2">
        <v>9</v>
      </c>
      <c r="O77" s="2">
        <v>67</v>
      </c>
      <c r="P77" s="2">
        <v>67</v>
      </c>
      <c r="Q77" s="2">
        <v>4</v>
      </c>
      <c r="R77" s="2">
        <v>25</v>
      </c>
      <c r="S77" s="2">
        <v>24</v>
      </c>
      <c r="T77" s="2">
        <v>0</v>
      </c>
      <c r="U77" s="2">
        <v>11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</row>
    <row r="78" spans="1:77" hidden="1" x14ac:dyDescent="0.25">
      <c r="A78" t="b">
        <f>IF(_xlfn.IFNA(VLOOKUP(C78,'2000 King County GeoIDs'!$F$4:$H$69,3,FALSE),FALSE)=FALSE,FALSE,TRUE)</f>
        <v>0</v>
      </c>
      <c r="B78" s="2" t="s">
        <v>152</v>
      </c>
      <c r="C78" s="2">
        <v>5311825</v>
      </c>
      <c r="D78" s="2" t="s">
        <v>153</v>
      </c>
      <c r="E78" s="2">
        <v>8832</v>
      </c>
      <c r="F78" s="3">
        <v>384</v>
      </c>
      <c r="G78" s="2">
        <v>8448</v>
      </c>
      <c r="H78" s="2">
        <v>8224</v>
      </c>
      <c r="I78" s="3">
        <v>7335</v>
      </c>
      <c r="J78" s="2">
        <v>181</v>
      </c>
      <c r="K78" s="2">
        <v>113</v>
      </c>
      <c r="L78" s="2">
        <v>553</v>
      </c>
      <c r="M78" s="2">
        <v>29</v>
      </c>
      <c r="N78" s="2">
        <v>13</v>
      </c>
      <c r="O78" s="2">
        <v>224</v>
      </c>
      <c r="P78" s="2">
        <v>201</v>
      </c>
      <c r="Q78" s="2">
        <v>57</v>
      </c>
      <c r="R78" s="2">
        <v>65</v>
      </c>
      <c r="S78" s="2">
        <v>49</v>
      </c>
      <c r="T78" s="2">
        <v>9</v>
      </c>
      <c r="U78" s="2">
        <v>2</v>
      </c>
      <c r="V78" s="2">
        <v>3</v>
      </c>
      <c r="W78" s="2">
        <v>1</v>
      </c>
      <c r="X78" s="2">
        <v>0</v>
      </c>
      <c r="Y78" s="2">
        <v>1</v>
      </c>
      <c r="Z78" s="2">
        <v>1</v>
      </c>
      <c r="AA78" s="2">
        <v>0</v>
      </c>
      <c r="AB78" s="2">
        <v>0</v>
      </c>
      <c r="AC78" s="2">
        <v>9</v>
      </c>
      <c r="AD78" s="2">
        <v>3</v>
      </c>
      <c r="AE78" s="2">
        <v>1</v>
      </c>
      <c r="AF78" s="2">
        <v>23</v>
      </c>
      <c r="AG78" s="2">
        <v>6</v>
      </c>
      <c r="AH78" s="2">
        <v>0</v>
      </c>
      <c r="AI78" s="2">
        <v>1</v>
      </c>
      <c r="AJ78" s="2">
        <v>3</v>
      </c>
      <c r="AK78" s="2">
        <v>1</v>
      </c>
      <c r="AL78" s="2">
        <v>0</v>
      </c>
      <c r="AM78" s="2">
        <v>2</v>
      </c>
      <c r="AN78" s="2">
        <v>8</v>
      </c>
      <c r="AO78" s="2">
        <v>1</v>
      </c>
      <c r="AP78" s="2">
        <v>0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</row>
    <row r="79" spans="1:77" hidden="1" x14ac:dyDescent="0.25">
      <c r="A79" t="b">
        <f>IF(_xlfn.IFNA(VLOOKUP(C79,'2000 King County GeoIDs'!$F$4:$H$69,3,FALSE),FALSE)=FALSE,FALSE,TRUE)</f>
        <v>0</v>
      </c>
      <c r="B79" s="2" t="s">
        <v>154</v>
      </c>
      <c r="C79" s="2">
        <v>5312015</v>
      </c>
      <c r="D79" s="2" t="s">
        <v>155</v>
      </c>
      <c r="E79" s="2">
        <v>663</v>
      </c>
      <c r="F79" s="3">
        <v>35</v>
      </c>
      <c r="G79" s="2">
        <v>628</v>
      </c>
      <c r="H79" s="2">
        <v>615</v>
      </c>
      <c r="I79" s="3">
        <v>598</v>
      </c>
      <c r="J79" s="2">
        <v>13</v>
      </c>
      <c r="K79" s="2">
        <v>3</v>
      </c>
      <c r="L79" s="2">
        <v>1</v>
      </c>
      <c r="M79" s="2">
        <v>0</v>
      </c>
      <c r="N79" s="2">
        <v>0</v>
      </c>
      <c r="O79" s="2">
        <v>13</v>
      </c>
      <c r="P79" s="2">
        <v>12</v>
      </c>
      <c r="Q79" s="2">
        <v>6</v>
      </c>
      <c r="R79" s="2">
        <v>4</v>
      </c>
      <c r="S79" s="2">
        <v>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</row>
    <row r="80" spans="1:77" hidden="1" x14ac:dyDescent="0.25">
      <c r="A80" t="b">
        <f>IF(_xlfn.IFNA(VLOOKUP(C80,'2000 King County GeoIDs'!$F$4:$H$69,3,FALSE),FALSE)=FALSE,FALSE,TRUE)</f>
        <v>0</v>
      </c>
      <c r="B80" s="2" t="s">
        <v>156</v>
      </c>
      <c r="C80" s="2">
        <v>5312140</v>
      </c>
      <c r="D80" s="2" t="s">
        <v>157</v>
      </c>
      <c r="E80" s="2">
        <v>2186</v>
      </c>
      <c r="F80" s="3">
        <v>59</v>
      </c>
      <c r="G80" s="2">
        <v>2127</v>
      </c>
      <c r="H80" s="2">
        <v>2053</v>
      </c>
      <c r="I80" s="3">
        <v>1997</v>
      </c>
      <c r="J80" s="2">
        <v>1</v>
      </c>
      <c r="K80" s="2">
        <v>33</v>
      </c>
      <c r="L80" s="2">
        <v>15</v>
      </c>
      <c r="M80" s="2">
        <v>1</v>
      </c>
      <c r="N80" s="2">
        <v>6</v>
      </c>
      <c r="O80" s="2">
        <v>74</v>
      </c>
      <c r="P80" s="2">
        <v>71</v>
      </c>
      <c r="Q80" s="2">
        <v>4</v>
      </c>
      <c r="R80" s="2">
        <v>52</v>
      </c>
      <c r="S80" s="2">
        <v>10</v>
      </c>
      <c r="T80" s="2">
        <v>1</v>
      </c>
      <c r="U80" s="2">
        <v>3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3</v>
      </c>
      <c r="AG80" s="2">
        <v>1</v>
      </c>
      <c r="AH80" s="2">
        <v>0</v>
      </c>
      <c r="AI80" s="2">
        <v>0</v>
      </c>
      <c r="AJ80" s="2">
        <v>0</v>
      </c>
      <c r="AK80" s="2">
        <v>2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</row>
    <row r="81" spans="1:77" hidden="1" x14ac:dyDescent="0.25">
      <c r="A81" t="b">
        <f>IF(_xlfn.IFNA(VLOOKUP(C81,'2000 King County GeoIDs'!$F$4:$H$69,3,FALSE),FALSE)=FALSE,FALSE,TRUE)</f>
        <v>0</v>
      </c>
      <c r="B81" s="2" t="s">
        <v>158</v>
      </c>
      <c r="C81" s="2">
        <v>5312315</v>
      </c>
      <c r="D81" s="2" t="s">
        <v>159</v>
      </c>
      <c r="E81" s="2">
        <v>457</v>
      </c>
      <c r="F81" s="3">
        <v>9</v>
      </c>
      <c r="G81" s="2">
        <v>448</v>
      </c>
      <c r="H81" s="2">
        <v>443</v>
      </c>
      <c r="I81" s="3">
        <v>436</v>
      </c>
      <c r="J81" s="2">
        <v>0</v>
      </c>
      <c r="K81" s="2">
        <v>4</v>
      </c>
      <c r="L81" s="2">
        <v>3</v>
      </c>
      <c r="M81" s="2">
        <v>0</v>
      </c>
      <c r="N81" s="2">
        <v>0</v>
      </c>
      <c r="O81" s="2">
        <v>5</v>
      </c>
      <c r="P81" s="2">
        <v>5</v>
      </c>
      <c r="Q81" s="2">
        <v>0</v>
      </c>
      <c r="R81" s="2">
        <v>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</row>
    <row r="82" spans="1:77" hidden="1" x14ac:dyDescent="0.25">
      <c r="A82" t="b">
        <f>IF(_xlfn.IFNA(VLOOKUP(C82,'2000 King County GeoIDs'!$F$4:$H$69,3,FALSE),FALSE)=FALSE,FALSE,TRUE)</f>
        <v>0</v>
      </c>
      <c r="B82" s="2" t="s">
        <v>160</v>
      </c>
      <c r="C82" s="2">
        <v>5312630</v>
      </c>
      <c r="D82" s="2" t="s">
        <v>161</v>
      </c>
      <c r="E82" s="2">
        <v>7337</v>
      </c>
      <c r="F82" s="3">
        <v>188</v>
      </c>
      <c r="G82" s="2">
        <v>7149</v>
      </c>
      <c r="H82" s="2">
        <v>7009</v>
      </c>
      <c r="I82" s="3">
        <v>6826</v>
      </c>
      <c r="J82" s="2">
        <v>20</v>
      </c>
      <c r="K82" s="2">
        <v>112</v>
      </c>
      <c r="L82" s="2">
        <v>46</v>
      </c>
      <c r="M82" s="2">
        <v>2</v>
      </c>
      <c r="N82" s="2">
        <v>3</v>
      </c>
      <c r="O82" s="2">
        <v>140</v>
      </c>
      <c r="P82" s="2">
        <v>130</v>
      </c>
      <c r="Q82" s="2">
        <v>9</v>
      </c>
      <c r="R82" s="2">
        <v>88</v>
      </c>
      <c r="S82" s="2">
        <v>7</v>
      </c>
      <c r="T82" s="2">
        <v>6</v>
      </c>
      <c r="U82" s="2">
        <v>16</v>
      </c>
      <c r="V82" s="2">
        <v>3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10</v>
      </c>
      <c r="AG82" s="2">
        <v>6</v>
      </c>
      <c r="AH82" s="2">
        <v>0</v>
      </c>
      <c r="AI82" s="2">
        <v>1</v>
      </c>
      <c r="AJ82" s="2">
        <v>1</v>
      </c>
      <c r="AK82" s="2">
        <v>0</v>
      </c>
      <c r="AL82" s="2">
        <v>0</v>
      </c>
      <c r="AM82" s="2">
        <v>0</v>
      </c>
      <c r="AN82" s="2">
        <v>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</row>
    <row r="83" spans="1:77" hidden="1" x14ac:dyDescent="0.25">
      <c r="A83" t="b">
        <f>IF(_xlfn.IFNA(VLOOKUP(C83,'2000 King County GeoIDs'!$F$4:$H$69,3,FALSE),FALSE)=FALSE,FALSE,TRUE)</f>
        <v>0</v>
      </c>
      <c r="B83" s="2" t="s">
        <v>162</v>
      </c>
      <c r="C83" s="2">
        <v>5312680</v>
      </c>
      <c r="D83" s="2" t="s">
        <v>163</v>
      </c>
      <c r="E83" s="2">
        <v>6117</v>
      </c>
      <c r="F83" s="3">
        <v>90</v>
      </c>
      <c r="G83" s="2">
        <v>6027</v>
      </c>
      <c r="H83" s="2">
        <v>5964</v>
      </c>
      <c r="I83" s="3">
        <v>5884</v>
      </c>
      <c r="J83" s="2">
        <v>3</v>
      </c>
      <c r="K83" s="2">
        <v>54</v>
      </c>
      <c r="L83" s="2">
        <v>19</v>
      </c>
      <c r="M83" s="2">
        <v>2</v>
      </c>
      <c r="N83" s="2">
        <v>2</v>
      </c>
      <c r="O83" s="2">
        <v>63</v>
      </c>
      <c r="P83" s="2">
        <v>55</v>
      </c>
      <c r="Q83" s="2">
        <v>5</v>
      </c>
      <c r="R83" s="2">
        <v>28</v>
      </c>
      <c r="S83" s="2">
        <v>17</v>
      </c>
      <c r="T83" s="2">
        <v>0</v>
      </c>
      <c r="U83" s="2">
        <v>4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8</v>
      </c>
      <c r="AG83" s="2">
        <v>2</v>
      </c>
      <c r="AH83" s="2">
        <v>4</v>
      </c>
      <c r="AI83" s="2">
        <v>0</v>
      </c>
      <c r="AJ83" s="2">
        <v>0</v>
      </c>
      <c r="AK83" s="2">
        <v>0</v>
      </c>
      <c r="AL83" s="2">
        <v>0</v>
      </c>
      <c r="AM83" s="2">
        <v>2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</row>
    <row r="84" spans="1:77" hidden="1" x14ac:dyDescent="0.25">
      <c r="A84" t="b">
        <f>IF(_xlfn.IFNA(VLOOKUP(C84,'2000 King County GeoIDs'!$F$4:$H$69,3,FALSE),FALSE)=FALSE,FALSE,TRUE)</f>
        <v>0</v>
      </c>
      <c r="B84" s="2" t="s">
        <v>164</v>
      </c>
      <c r="C84" s="2">
        <v>5312840</v>
      </c>
      <c r="D84" s="2" t="s">
        <v>165</v>
      </c>
      <c r="E84" s="2">
        <v>942</v>
      </c>
      <c r="F84" s="3">
        <v>15</v>
      </c>
      <c r="G84" s="2">
        <v>927</v>
      </c>
      <c r="H84" s="2">
        <v>911</v>
      </c>
      <c r="I84" s="3">
        <v>889</v>
      </c>
      <c r="J84" s="2">
        <v>1</v>
      </c>
      <c r="K84" s="2">
        <v>15</v>
      </c>
      <c r="L84" s="2">
        <v>5</v>
      </c>
      <c r="M84" s="2">
        <v>0</v>
      </c>
      <c r="N84" s="2">
        <v>1</v>
      </c>
      <c r="O84" s="2">
        <v>16</v>
      </c>
      <c r="P84" s="2">
        <v>16</v>
      </c>
      <c r="Q84" s="2">
        <v>3</v>
      </c>
      <c r="R84" s="2">
        <v>12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</row>
    <row r="85" spans="1:77" hidden="1" x14ac:dyDescent="0.25">
      <c r="A85" t="b">
        <f>IF(_xlfn.IFNA(VLOOKUP(C85,'2000 King County GeoIDs'!$F$4:$H$69,3,FALSE),FALSE)=FALSE,FALSE,TRUE)</f>
        <v>0</v>
      </c>
      <c r="B85" s="2" t="s">
        <v>166</v>
      </c>
      <c r="C85" s="2">
        <v>5312945</v>
      </c>
      <c r="D85" s="2" t="s">
        <v>167</v>
      </c>
      <c r="E85" s="2">
        <v>1755</v>
      </c>
      <c r="F85" s="3">
        <v>59</v>
      </c>
      <c r="G85" s="2">
        <v>1696</v>
      </c>
      <c r="H85" s="2">
        <v>1665</v>
      </c>
      <c r="I85" s="3">
        <v>1631</v>
      </c>
      <c r="J85" s="2">
        <v>9</v>
      </c>
      <c r="K85" s="2">
        <v>16</v>
      </c>
      <c r="L85" s="2">
        <v>9</v>
      </c>
      <c r="M85" s="2">
        <v>0</v>
      </c>
      <c r="N85" s="2">
        <v>0</v>
      </c>
      <c r="O85" s="2">
        <v>31</v>
      </c>
      <c r="P85" s="2">
        <v>31</v>
      </c>
      <c r="Q85" s="2">
        <v>1</v>
      </c>
      <c r="R85" s="2">
        <v>19</v>
      </c>
      <c r="S85" s="2">
        <v>9</v>
      </c>
      <c r="T85" s="2">
        <v>0</v>
      </c>
      <c r="U85" s="2">
        <v>2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</row>
    <row r="86" spans="1:77" hidden="1" x14ac:dyDescent="0.25">
      <c r="A86" t="b">
        <f>IF(_xlfn.IFNA(VLOOKUP(C86,'2000 King County GeoIDs'!$F$4:$H$69,3,FALSE),FALSE)=FALSE,FALSE,TRUE)</f>
        <v>0</v>
      </c>
      <c r="B86" s="2" t="s">
        <v>168</v>
      </c>
      <c r="C86" s="2">
        <v>5313155</v>
      </c>
      <c r="D86" s="2" t="s">
        <v>169</v>
      </c>
      <c r="E86" s="2">
        <v>868</v>
      </c>
      <c r="F86" s="3">
        <v>9</v>
      </c>
      <c r="G86" s="2">
        <v>859</v>
      </c>
      <c r="H86" s="2">
        <v>835</v>
      </c>
      <c r="I86" s="3">
        <v>798</v>
      </c>
      <c r="J86" s="2">
        <v>9</v>
      </c>
      <c r="K86" s="2">
        <v>9</v>
      </c>
      <c r="L86" s="2">
        <v>19</v>
      </c>
      <c r="M86" s="2">
        <v>0</v>
      </c>
      <c r="N86" s="2">
        <v>0</v>
      </c>
      <c r="O86" s="2">
        <v>24</v>
      </c>
      <c r="P86" s="2">
        <v>23</v>
      </c>
      <c r="Q86" s="2">
        <v>2</v>
      </c>
      <c r="R86" s="2">
        <v>14</v>
      </c>
      <c r="S86" s="2">
        <v>3</v>
      </c>
      <c r="T86" s="2">
        <v>0</v>
      </c>
      <c r="U86" s="2">
        <v>2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1</v>
      </c>
      <c r="AG86" s="2">
        <v>0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</row>
    <row r="87" spans="1:77" x14ac:dyDescent="0.25">
      <c r="A87" t="b">
        <f>IF(_xlfn.IFNA(VLOOKUP(C87,'2000 King County GeoIDs'!$F$4:$H$69,3,FALSE),FALSE)=FALSE,FALSE,TRUE)</f>
        <v>1</v>
      </c>
      <c r="B87" s="2" t="s">
        <v>170</v>
      </c>
      <c r="C87" s="2">
        <v>5313365</v>
      </c>
      <c r="D87" s="2" t="s">
        <v>171</v>
      </c>
      <c r="E87" s="2">
        <v>2890</v>
      </c>
      <c r="F87" s="3">
        <v>43</v>
      </c>
      <c r="G87" s="2">
        <v>2847</v>
      </c>
      <c r="H87" s="2">
        <v>2800</v>
      </c>
      <c r="I87" s="3">
        <v>2564</v>
      </c>
      <c r="J87" s="2">
        <v>16</v>
      </c>
      <c r="K87" s="2">
        <v>4</v>
      </c>
      <c r="L87" s="2">
        <v>211</v>
      </c>
      <c r="M87" s="2">
        <v>0</v>
      </c>
      <c r="N87" s="2">
        <v>5</v>
      </c>
      <c r="O87" s="2">
        <v>47</v>
      </c>
      <c r="P87" s="2">
        <v>43</v>
      </c>
      <c r="Q87" s="2">
        <v>3</v>
      </c>
      <c r="R87" s="2">
        <v>1</v>
      </c>
      <c r="S87" s="2">
        <v>25</v>
      </c>
      <c r="T87" s="2">
        <v>3</v>
      </c>
      <c r="U87" s="2">
        <v>4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7</v>
      </c>
      <c r="AE87" s="2">
        <v>0</v>
      </c>
      <c r="AF87" s="2">
        <v>4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3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</row>
    <row r="88" spans="1:77" hidden="1" x14ac:dyDescent="0.25">
      <c r="A88" t="b">
        <f>IF(_xlfn.IFNA(VLOOKUP(C88,'2000 King County GeoIDs'!$F$4:$H$69,3,FALSE),FALSE)=FALSE,FALSE,TRUE)</f>
        <v>0</v>
      </c>
      <c r="B88" s="2" t="s">
        <v>172</v>
      </c>
      <c r="C88" s="2">
        <v>5313595</v>
      </c>
      <c r="D88" s="2" t="s">
        <v>173</v>
      </c>
      <c r="E88" s="2">
        <v>618</v>
      </c>
      <c r="F88" s="3">
        <v>5</v>
      </c>
      <c r="G88" s="2">
        <v>613</v>
      </c>
      <c r="H88" s="2">
        <v>599</v>
      </c>
      <c r="I88" s="3">
        <v>583</v>
      </c>
      <c r="J88" s="2">
        <v>1</v>
      </c>
      <c r="K88" s="2">
        <v>14</v>
      </c>
      <c r="L88" s="2">
        <v>0</v>
      </c>
      <c r="M88" s="2">
        <v>1</v>
      </c>
      <c r="N88" s="2">
        <v>0</v>
      </c>
      <c r="O88" s="2">
        <v>14</v>
      </c>
      <c r="P88" s="2">
        <v>13</v>
      </c>
      <c r="Q88" s="2">
        <v>2</v>
      </c>
      <c r="R88" s="2">
        <v>8</v>
      </c>
      <c r="S88" s="2">
        <v>0</v>
      </c>
      <c r="T88" s="2">
        <v>0</v>
      </c>
      <c r="U88" s="2">
        <v>2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</row>
    <row r="89" spans="1:77" hidden="1" x14ac:dyDescent="0.25">
      <c r="A89" t="b">
        <f>IF(_xlfn.IFNA(VLOOKUP(C89,'2000 King County GeoIDs'!$F$4:$H$69,3,FALSE),FALSE)=FALSE,FALSE,TRUE)</f>
        <v>0</v>
      </c>
      <c r="B89" s="2" t="s">
        <v>174</v>
      </c>
      <c r="C89" s="2">
        <v>5313785</v>
      </c>
      <c r="D89" s="2" t="s">
        <v>175</v>
      </c>
      <c r="E89" s="2">
        <v>2844</v>
      </c>
      <c r="F89" s="3">
        <v>42</v>
      </c>
      <c r="G89" s="2">
        <v>2802</v>
      </c>
      <c r="H89" s="2">
        <v>2746</v>
      </c>
      <c r="I89" s="3">
        <v>2655</v>
      </c>
      <c r="J89" s="2">
        <v>7</v>
      </c>
      <c r="K89" s="2">
        <v>24</v>
      </c>
      <c r="L89" s="2">
        <v>58</v>
      </c>
      <c r="M89" s="2">
        <v>0</v>
      </c>
      <c r="N89" s="2">
        <v>2</v>
      </c>
      <c r="O89" s="2">
        <v>56</v>
      </c>
      <c r="P89" s="2">
        <v>51</v>
      </c>
      <c r="Q89" s="2">
        <v>2</v>
      </c>
      <c r="R89" s="2">
        <v>16</v>
      </c>
      <c r="S89" s="2">
        <v>16</v>
      </c>
      <c r="T89" s="2">
        <v>0</v>
      </c>
      <c r="U89" s="2">
        <v>13</v>
      </c>
      <c r="V89" s="2">
        <v>0</v>
      </c>
      <c r="W89" s="2">
        <v>2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</v>
      </c>
      <c r="AE89" s="2">
        <v>0</v>
      </c>
      <c r="AF89" s="2">
        <v>5</v>
      </c>
      <c r="AG89" s="2">
        <v>4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</row>
    <row r="90" spans="1:77" hidden="1" x14ac:dyDescent="0.25">
      <c r="A90" t="b">
        <f>IF(_xlfn.IFNA(VLOOKUP(C90,'2000 King County GeoIDs'!$F$4:$H$69,3,FALSE),FALSE)=FALSE,FALSE,TRUE)</f>
        <v>0</v>
      </c>
      <c r="B90" s="2" t="s">
        <v>176</v>
      </c>
      <c r="C90" s="2">
        <v>5313855</v>
      </c>
      <c r="D90" s="2" t="s">
        <v>177</v>
      </c>
      <c r="E90" s="2">
        <v>7818</v>
      </c>
      <c r="F90" s="3">
        <v>996</v>
      </c>
      <c r="G90" s="2">
        <v>6822</v>
      </c>
      <c r="H90" s="2">
        <v>6692</v>
      </c>
      <c r="I90" s="3">
        <v>6373</v>
      </c>
      <c r="J90" s="2">
        <v>101</v>
      </c>
      <c r="K90" s="2">
        <v>30</v>
      </c>
      <c r="L90" s="2">
        <v>136</v>
      </c>
      <c r="M90" s="2">
        <v>36</v>
      </c>
      <c r="N90" s="2">
        <v>16</v>
      </c>
      <c r="O90" s="2">
        <v>130</v>
      </c>
      <c r="P90" s="2">
        <v>119</v>
      </c>
      <c r="Q90" s="2">
        <v>21</v>
      </c>
      <c r="R90" s="2">
        <v>32</v>
      </c>
      <c r="S90" s="2">
        <v>41</v>
      </c>
      <c r="T90" s="2">
        <v>6</v>
      </c>
      <c r="U90" s="2">
        <v>13</v>
      </c>
      <c r="V90" s="2">
        <v>2</v>
      </c>
      <c r="W90" s="2">
        <v>1</v>
      </c>
      <c r="X90" s="2">
        <v>0</v>
      </c>
      <c r="Y90" s="2">
        <v>2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0</v>
      </c>
      <c r="AF90" s="2">
        <v>8</v>
      </c>
      <c r="AG90" s="2">
        <v>1</v>
      </c>
      <c r="AH90" s="2">
        <v>2</v>
      </c>
      <c r="AI90" s="2">
        <v>0</v>
      </c>
      <c r="AJ90" s="2">
        <v>0</v>
      </c>
      <c r="AK90" s="2">
        <v>1</v>
      </c>
      <c r="AL90" s="2">
        <v>0</v>
      </c>
      <c r="AM90" s="2">
        <v>0</v>
      </c>
      <c r="AN90" s="2">
        <v>4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2</v>
      </c>
      <c r="BB90" s="2">
        <v>2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</row>
    <row r="91" spans="1:77" hidden="1" x14ac:dyDescent="0.25">
      <c r="A91" t="b">
        <f>IF(_xlfn.IFNA(VLOOKUP(C91,'2000 King County GeoIDs'!$F$4:$H$69,3,FALSE),FALSE)=FALSE,FALSE,TRUE)</f>
        <v>0</v>
      </c>
      <c r="B91" s="2" t="s">
        <v>178</v>
      </c>
      <c r="C91" s="2">
        <v>5313890</v>
      </c>
      <c r="D91" s="2" t="s">
        <v>179</v>
      </c>
      <c r="E91" s="2">
        <v>386</v>
      </c>
      <c r="F91" s="3">
        <v>3</v>
      </c>
      <c r="G91" s="2">
        <v>383</v>
      </c>
      <c r="H91" s="2">
        <v>380</v>
      </c>
      <c r="I91" s="3">
        <v>373</v>
      </c>
      <c r="J91" s="2">
        <v>0</v>
      </c>
      <c r="K91" s="2">
        <v>4</v>
      </c>
      <c r="L91" s="2">
        <v>3</v>
      </c>
      <c r="M91" s="2">
        <v>0</v>
      </c>
      <c r="N91" s="2">
        <v>0</v>
      </c>
      <c r="O91" s="2">
        <v>3</v>
      </c>
      <c r="P91" s="2">
        <v>3</v>
      </c>
      <c r="Q91" s="2">
        <v>0</v>
      </c>
      <c r="R91" s="2">
        <v>2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</row>
    <row r="92" spans="1:77" hidden="1" x14ac:dyDescent="0.25">
      <c r="A92" t="b">
        <f>IF(_xlfn.IFNA(VLOOKUP(C92,'2000 King County GeoIDs'!$F$4:$H$69,3,FALSE),FALSE)=FALSE,FALSE,TRUE)</f>
        <v>0</v>
      </c>
      <c r="B92" s="2" t="s">
        <v>180</v>
      </c>
      <c r="C92" s="2">
        <v>5314170</v>
      </c>
      <c r="D92" s="2" t="s">
        <v>181</v>
      </c>
      <c r="E92" s="2">
        <v>4988</v>
      </c>
      <c r="F92" s="3">
        <v>117</v>
      </c>
      <c r="G92" s="2">
        <v>4871</v>
      </c>
      <c r="H92" s="2">
        <v>4727</v>
      </c>
      <c r="I92" s="3">
        <v>4571</v>
      </c>
      <c r="J92" s="2">
        <v>8</v>
      </c>
      <c r="K92" s="2">
        <v>106</v>
      </c>
      <c r="L92" s="2">
        <v>25</v>
      </c>
      <c r="M92" s="2">
        <v>8</v>
      </c>
      <c r="N92" s="2">
        <v>9</v>
      </c>
      <c r="O92" s="2">
        <v>144</v>
      </c>
      <c r="P92" s="2">
        <v>135</v>
      </c>
      <c r="Q92" s="2">
        <v>13</v>
      </c>
      <c r="R92" s="2">
        <v>65</v>
      </c>
      <c r="S92" s="2">
        <v>23</v>
      </c>
      <c r="T92" s="2">
        <v>6</v>
      </c>
      <c r="U92" s="2">
        <v>23</v>
      </c>
      <c r="V92" s="2">
        <v>2</v>
      </c>
      <c r="W92" s="2">
        <v>0</v>
      </c>
      <c r="X92" s="2">
        <v>0</v>
      </c>
      <c r="Y92" s="2">
        <v>0</v>
      </c>
      <c r="Z92" s="2">
        <v>2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  <c r="AF92" s="2">
        <v>8</v>
      </c>
      <c r="AG92" s="2">
        <v>0</v>
      </c>
      <c r="AH92" s="2">
        <v>0</v>
      </c>
      <c r="AI92" s="2">
        <v>0</v>
      </c>
      <c r="AJ92" s="2">
        <v>2</v>
      </c>
      <c r="AK92" s="2">
        <v>1</v>
      </c>
      <c r="AL92" s="2">
        <v>0</v>
      </c>
      <c r="AM92" s="2">
        <v>1</v>
      </c>
      <c r="AN92" s="2">
        <v>3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1</v>
      </c>
      <c r="AY92" s="2">
        <v>0</v>
      </c>
      <c r="AZ92" s="2">
        <v>0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</row>
    <row r="93" spans="1:77" hidden="1" x14ac:dyDescent="0.25">
      <c r="A93" t="b">
        <f>IF(_xlfn.IFNA(VLOOKUP(C93,'2000 King County GeoIDs'!$F$4:$H$69,3,FALSE),FALSE)=FALSE,FALSE,TRUE)</f>
        <v>0</v>
      </c>
      <c r="B93" s="2" t="s">
        <v>182</v>
      </c>
      <c r="C93" s="2">
        <v>5314310</v>
      </c>
      <c r="D93" s="2" t="s">
        <v>183</v>
      </c>
      <c r="E93" s="2">
        <v>185</v>
      </c>
      <c r="F93" s="3">
        <v>0</v>
      </c>
      <c r="G93" s="2">
        <v>185</v>
      </c>
      <c r="H93" s="2">
        <v>184</v>
      </c>
      <c r="I93" s="3">
        <v>178</v>
      </c>
      <c r="J93" s="2">
        <v>0</v>
      </c>
      <c r="K93" s="2">
        <v>6</v>
      </c>
      <c r="L93" s="2">
        <v>0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</row>
    <row r="94" spans="1:77" hidden="1" x14ac:dyDescent="0.25">
      <c r="A94" t="b">
        <f>IF(_xlfn.IFNA(VLOOKUP(C94,'2000 King County GeoIDs'!$F$4:$H$69,3,FALSE),FALSE)=FALSE,FALSE,TRUE)</f>
        <v>0</v>
      </c>
      <c r="B94" s="2" t="s">
        <v>184</v>
      </c>
      <c r="C94" s="2">
        <v>5314380</v>
      </c>
      <c r="D94" s="2" t="s">
        <v>185</v>
      </c>
      <c r="E94" s="2">
        <v>790</v>
      </c>
      <c r="F94" s="3">
        <v>21</v>
      </c>
      <c r="G94" s="2">
        <v>769</v>
      </c>
      <c r="H94" s="2">
        <v>754</v>
      </c>
      <c r="I94" s="3">
        <v>727</v>
      </c>
      <c r="J94" s="2">
        <v>0</v>
      </c>
      <c r="K94" s="2">
        <v>20</v>
      </c>
      <c r="L94" s="2">
        <v>7</v>
      </c>
      <c r="M94" s="2">
        <v>0</v>
      </c>
      <c r="N94" s="2">
        <v>0</v>
      </c>
      <c r="O94" s="2">
        <v>15</v>
      </c>
      <c r="P94" s="2">
        <v>15</v>
      </c>
      <c r="Q94" s="2">
        <v>0</v>
      </c>
      <c r="R94" s="2">
        <v>9</v>
      </c>
      <c r="S94" s="2">
        <v>5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</row>
    <row r="95" spans="1:77" hidden="1" x14ac:dyDescent="0.25">
      <c r="A95" t="b">
        <f>IF(_xlfn.IFNA(VLOOKUP(C95,'2000 King County GeoIDs'!$F$4:$H$69,3,FALSE),FALSE)=FALSE,FALSE,TRUE)</f>
        <v>0</v>
      </c>
      <c r="B95" s="2" t="s">
        <v>186</v>
      </c>
      <c r="C95" s="2">
        <v>5314485</v>
      </c>
      <c r="D95" s="2" t="s">
        <v>187</v>
      </c>
      <c r="E95" s="2">
        <v>2956</v>
      </c>
      <c r="F95" s="3">
        <v>1226</v>
      </c>
      <c r="G95" s="2">
        <v>1730</v>
      </c>
      <c r="H95" s="2">
        <v>1692</v>
      </c>
      <c r="I95" s="3">
        <v>1423</v>
      </c>
      <c r="J95" s="2">
        <v>112</v>
      </c>
      <c r="K95" s="2">
        <v>22</v>
      </c>
      <c r="L95" s="2">
        <v>129</v>
      </c>
      <c r="M95" s="2">
        <v>1</v>
      </c>
      <c r="N95" s="2">
        <v>5</v>
      </c>
      <c r="O95" s="2">
        <v>38</v>
      </c>
      <c r="P95" s="2">
        <v>37</v>
      </c>
      <c r="Q95" s="2">
        <v>8</v>
      </c>
      <c r="R95" s="2">
        <v>17</v>
      </c>
      <c r="S95" s="2">
        <v>4</v>
      </c>
      <c r="T95" s="2">
        <v>3</v>
      </c>
      <c r="U95" s="2">
        <v>2</v>
      </c>
      <c r="V95" s="2">
        <v>0</v>
      </c>
      <c r="W95" s="2">
        <v>1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0</v>
      </c>
      <c r="AF95" s="2">
        <v>1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</row>
    <row r="96" spans="1:77" hidden="1" x14ac:dyDescent="0.25">
      <c r="A96" t="b">
        <f>IF(_xlfn.IFNA(VLOOKUP(C96,'2000 King County GeoIDs'!$F$4:$H$69,3,FALSE),FALSE)=FALSE,FALSE,TRUE)</f>
        <v>0</v>
      </c>
      <c r="B96" s="2" t="s">
        <v>188</v>
      </c>
      <c r="C96" s="2">
        <v>5314520</v>
      </c>
      <c r="D96" s="2" t="s">
        <v>189</v>
      </c>
      <c r="E96" s="2">
        <v>84</v>
      </c>
      <c r="F96" s="3">
        <v>7</v>
      </c>
      <c r="G96" s="2">
        <v>77</v>
      </c>
      <c r="H96" s="2">
        <v>75</v>
      </c>
      <c r="I96" s="3">
        <v>75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2</v>
      </c>
      <c r="Q96" s="2">
        <v>0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</row>
    <row r="97" spans="1:77" hidden="1" x14ac:dyDescent="0.25">
      <c r="A97" t="b">
        <f>IF(_xlfn.IFNA(VLOOKUP(C97,'2000 King County GeoIDs'!$F$4:$H$69,3,FALSE),FALSE)=FALSE,FALSE,TRUE)</f>
        <v>0</v>
      </c>
      <c r="B97" s="2" t="s">
        <v>190</v>
      </c>
      <c r="C97" s="2">
        <v>5314660</v>
      </c>
      <c r="D97" s="2" t="s">
        <v>191</v>
      </c>
      <c r="E97" s="2">
        <v>489</v>
      </c>
      <c r="F97" s="3">
        <v>7</v>
      </c>
      <c r="G97" s="2">
        <v>482</v>
      </c>
      <c r="H97" s="2">
        <v>472</v>
      </c>
      <c r="I97" s="3">
        <v>441</v>
      </c>
      <c r="J97" s="2">
        <v>1</v>
      </c>
      <c r="K97" s="2">
        <v>23</v>
      </c>
      <c r="L97" s="2">
        <v>7</v>
      </c>
      <c r="M97" s="2">
        <v>0</v>
      </c>
      <c r="N97" s="2">
        <v>0</v>
      </c>
      <c r="O97" s="2">
        <v>10</v>
      </c>
      <c r="P97" s="2">
        <v>10</v>
      </c>
      <c r="Q97" s="2">
        <v>0</v>
      </c>
      <c r="R97" s="2">
        <v>9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</row>
    <row r="98" spans="1:77" hidden="1" x14ac:dyDescent="0.25">
      <c r="A98" t="b">
        <f>IF(_xlfn.IFNA(VLOOKUP(C98,'2000 King County GeoIDs'!$F$4:$H$69,3,FALSE),FALSE)=FALSE,FALSE,TRUE)</f>
        <v>0</v>
      </c>
      <c r="B98" s="2" t="s">
        <v>192</v>
      </c>
      <c r="C98" s="2">
        <v>5314870</v>
      </c>
      <c r="D98" s="2" t="s">
        <v>193</v>
      </c>
      <c r="E98" s="2">
        <v>1595</v>
      </c>
      <c r="F98" s="3">
        <v>53</v>
      </c>
      <c r="G98" s="2">
        <v>1542</v>
      </c>
      <c r="H98" s="2">
        <v>1516</v>
      </c>
      <c r="I98" s="3">
        <v>1463</v>
      </c>
      <c r="J98" s="2">
        <v>2</v>
      </c>
      <c r="K98" s="2">
        <v>27</v>
      </c>
      <c r="L98" s="2">
        <v>22</v>
      </c>
      <c r="M98" s="2">
        <v>1</v>
      </c>
      <c r="N98" s="2">
        <v>1</v>
      </c>
      <c r="O98" s="2">
        <v>26</v>
      </c>
      <c r="P98" s="2">
        <v>25</v>
      </c>
      <c r="Q98" s="2">
        <v>2</v>
      </c>
      <c r="R98" s="2">
        <v>20</v>
      </c>
      <c r="S98" s="2">
        <v>0</v>
      </c>
      <c r="T98" s="2">
        <v>0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</row>
    <row r="99" spans="1:77" x14ac:dyDescent="0.25">
      <c r="A99" t="b">
        <f>IF(_xlfn.IFNA(VLOOKUP(C99,'2000 King County GeoIDs'!$F$4:$H$69,3,FALSE),FALSE)=FALSE,FALSE,TRUE)</f>
        <v>1</v>
      </c>
      <c r="B99" s="2" t="s">
        <v>194</v>
      </c>
      <c r="C99" s="2">
        <v>5314940</v>
      </c>
      <c r="D99" s="2" t="s">
        <v>195</v>
      </c>
      <c r="E99" s="2">
        <v>24330</v>
      </c>
      <c r="F99" s="3">
        <v>721</v>
      </c>
      <c r="G99" s="2">
        <v>23609</v>
      </c>
      <c r="H99" s="2">
        <v>23061</v>
      </c>
      <c r="I99" s="3">
        <v>21792</v>
      </c>
      <c r="J99" s="2">
        <v>152</v>
      </c>
      <c r="K99" s="2">
        <v>80</v>
      </c>
      <c r="L99" s="2">
        <v>915</v>
      </c>
      <c r="M99" s="2">
        <v>42</v>
      </c>
      <c r="N99" s="2">
        <v>80</v>
      </c>
      <c r="O99" s="2">
        <v>548</v>
      </c>
      <c r="P99" s="2">
        <v>500</v>
      </c>
      <c r="Q99" s="2">
        <v>66</v>
      </c>
      <c r="R99" s="2">
        <v>71</v>
      </c>
      <c r="S99" s="2">
        <v>270</v>
      </c>
      <c r="T99" s="2">
        <v>15</v>
      </c>
      <c r="U99" s="2">
        <v>40</v>
      </c>
      <c r="V99" s="2">
        <v>1</v>
      </c>
      <c r="W99" s="2">
        <v>5</v>
      </c>
      <c r="X99" s="2">
        <v>0</v>
      </c>
      <c r="Y99" s="2">
        <v>3</v>
      </c>
      <c r="Z99" s="2">
        <v>10</v>
      </c>
      <c r="AA99" s="2">
        <v>0</v>
      </c>
      <c r="AB99" s="2">
        <v>0</v>
      </c>
      <c r="AC99" s="2">
        <v>14</v>
      </c>
      <c r="AD99" s="2">
        <v>5</v>
      </c>
      <c r="AE99" s="2">
        <v>0</v>
      </c>
      <c r="AF99" s="2">
        <v>46</v>
      </c>
      <c r="AG99" s="2">
        <v>6</v>
      </c>
      <c r="AH99" s="2">
        <v>1</v>
      </c>
      <c r="AI99" s="2">
        <v>0</v>
      </c>
      <c r="AJ99" s="2">
        <v>1</v>
      </c>
      <c r="AK99" s="2">
        <v>11</v>
      </c>
      <c r="AL99" s="2">
        <v>0</v>
      </c>
      <c r="AM99" s="2">
        <v>0</v>
      </c>
      <c r="AN99" s="2">
        <v>22</v>
      </c>
      <c r="AO99" s="2">
        <v>4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1</v>
      </c>
      <c r="BA99" s="2">
        <v>2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</row>
    <row r="100" spans="1:77" hidden="1" x14ac:dyDescent="0.25">
      <c r="A100" t="b">
        <f>IF(_xlfn.IFNA(VLOOKUP(C100,'2000 King County GeoIDs'!$F$4:$H$69,3,FALSE),FALSE)=FALSE,FALSE,TRUE)</f>
        <v>0</v>
      </c>
      <c r="B100" s="2" t="s">
        <v>196</v>
      </c>
      <c r="C100" s="2">
        <v>5315080</v>
      </c>
      <c r="D100" s="2" t="s">
        <v>197</v>
      </c>
      <c r="E100" s="2">
        <v>600</v>
      </c>
      <c r="F100" s="3">
        <v>17</v>
      </c>
      <c r="G100" s="2">
        <v>583</v>
      </c>
      <c r="H100" s="2">
        <v>571</v>
      </c>
      <c r="I100" s="3">
        <v>558</v>
      </c>
      <c r="J100" s="2">
        <v>6</v>
      </c>
      <c r="K100" s="2">
        <v>5</v>
      </c>
      <c r="L100" s="2">
        <v>2</v>
      </c>
      <c r="M100" s="2">
        <v>0</v>
      </c>
      <c r="N100" s="2">
        <v>0</v>
      </c>
      <c r="O100" s="2">
        <v>12</v>
      </c>
      <c r="P100" s="2">
        <v>12</v>
      </c>
      <c r="Q100" s="2">
        <v>1</v>
      </c>
      <c r="R100" s="2">
        <v>10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</row>
    <row r="101" spans="1:77" hidden="1" x14ac:dyDescent="0.25">
      <c r="A101" t="b">
        <f>IF(_xlfn.IFNA(VLOOKUP(C101,'2000 King County GeoIDs'!$F$4:$H$69,3,FALSE),FALSE)=FALSE,FALSE,TRUE)</f>
        <v>0</v>
      </c>
      <c r="B101" s="2" t="s">
        <v>198</v>
      </c>
      <c r="C101" s="2">
        <v>5315115</v>
      </c>
      <c r="D101" s="2" t="s">
        <v>199</v>
      </c>
      <c r="E101" s="2">
        <v>1044</v>
      </c>
      <c r="F101" s="3">
        <v>29</v>
      </c>
      <c r="G101" s="2">
        <v>1015</v>
      </c>
      <c r="H101" s="2">
        <v>968</v>
      </c>
      <c r="I101" s="3">
        <v>662</v>
      </c>
      <c r="J101" s="2">
        <v>3</v>
      </c>
      <c r="K101" s="2">
        <v>297</v>
      </c>
      <c r="L101" s="2">
        <v>5</v>
      </c>
      <c r="M101" s="2">
        <v>0</v>
      </c>
      <c r="N101" s="2">
        <v>1</v>
      </c>
      <c r="O101" s="2">
        <v>47</v>
      </c>
      <c r="P101" s="2">
        <v>47</v>
      </c>
      <c r="Q101" s="2">
        <v>4</v>
      </c>
      <c r="R101" s="2">
        <v>35</v>
      </c>
      <c r="S101" s="2">
        <v>0</v>
      </c>
      <c r="T101" s="2">
        <v>0</v>
      </c>
      <c r="U101" s="2">
        <v>5</v>
      </c>
      <c r="V101" s="2">
        <v>1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</row>
    <row r="102" spans="1:77" hidden="1" x14ac:dyDescent="0.25">
      <c r="A102" t="b">
        <f>IF(_xlfn.IFNA(VLOOKUP(C102,'2000 King County GeoIDs'!$F$4:$H$69,3,FALSE),FALSE)=FALSE,FALSE,TRUE)</f>
        <v>0</v>
      </c>
      <c r="B102" s="2" t="s">
        <v>200</v>
      </c>
      <c r="C102" s="2">
        <v>5315150</v>
      </c>
      <c r="D102" s="2" t="s">
        <v>201</v>
      </c>
      <c r="E102" s="2">
        <v>5203</v>
      </c>
      <c r="F102" s="3">
        <v>129</v>
      </c>
      <c r="G102" s="2">
        <v>5074</v>
      </c>
      <c r="H102" s="2">
        <v>4965</v>
      </c>
      <c r="I102" s="3">
        <v>4684</v>
      </c>
      <c r="J102" s="2">
        <v>70</v>
      </c>
      <c r="K102" s="2">
        <v>63</v>
      </c>
      <c r="L102" s="2">
        <v>94</v>
      </c>
      <c r="M102" s="2">
        <v>47</v>
      </c>
      <c r="N102" s="2">
        <v>7</v>
      </c>
      <c r="O102" s="2">
        <v>109</v>
      </c>
      <c r="P102" s="2">
        <v>100</v>
      </c>
      <c r="Q102" s="2">
        <v>15</v>
      </c>
      <c r="R102" s="2">
        <v>27</v>
      </c>
      <c r="S102" s="2">
        <v>26</v>
      </c>
      <c r="T102" s="2">
        <v>3</v>
      </c>
      <c r="U102" s="2">
        <v>2</v>
      </c>
      <c r="V102" s="2">
        <v>2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22</v>
      </c>
      <c r="AD102" s="2">
        <v>3</v>
      </c>
      <c r="AE102" s="2">
        <v>0</v>
      </c>
      <c r="AF102" s="2">
        <v>9</v>
      </c>
      <c r="AG102" s="2">
        <v>2</v>
      </c>
      <c r="AH102" s="2">
        <v>0</v>
      </c>
      <c r="AI102" s="2">
        <v>0</v>
      </c>
      <c r="AJ102" s="2">
        <v>0</v>
      </c>
      <c r="AK102" s="2">
        <v>2</v>
      </c>
      <c r="AL102" s="2">
        <v>0</v>
      </c>
      <c r="AM102" s="2">
        <v>0</v>
      </c>
      <c r="AN102" s="2">
        <v>5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</row>
    <row r="103" spans="1:77" hidden="1" x14ac:dyDescent="0.25">
      <c r="A103" t="b">
        <f>IF(_xlfn.IFNA(VLOOKUP(C103,'2000 King County GeoIDs'!$F$4:$H$69,3,FALSE),FALSE)=FALSE,FALSE,TRUE)</f>
        <v>0</v>
      </c>
      <c r="B103" s="2" t="s">
        <v>202</v>
      </c>
      <c r="C103" s="2">
        <v>5315185</v>
      </c>
      <c r="D103" s="2" t="s">
        <v>203</v>
      </c>
      <c r="E103" s="2">
        <v>1723</v>
      </c>
      <c r="F103" s="3">
        <v>92</v>
      </c>
      <c r="G103" s="2">
        <v>1631</v>
      </c>
      <c r="H103" s="2">
        <v>1586</v>
      </c>
      <c r="I103" s="3">
        <v>1512</v>
      </c>
      <c r="J103" s="2">
        <v>27</v>
      </c>
      <c r="K103" s="2">
        <v>8</v>
      </c>
      <c r="L103" s="2">
        <v>36</v>
      </c>
      <c r="M103" s="2">
        <v>0</v>
      </c>
      <c r="N103" s="2">
        <v>3</v>
      </c>
      <c r="O103" s="2">
        <v>45</v>
      </c>
      <c r="P103" s="2">
        <v>41</v>
      </c>
      <c r="Q103" s="2">
        <v>3</v>
      </c>
      <c r="R103" s="2">
        <v>15</v>
      </c>
      <c r="S103" s="2">
        <v>16</v>
      </c>
      <c r="T103" s="2">
        <v>2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3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4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</v>
      </c>
      <c r="AO103" s="2">
        <v>2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</row>
    <row r="104" spans="1:77" x14ac:dyDescent="0.25">
      <c r="A104" t="b">
        <f>IF(_xlfn.IFNA(VLOOKUP(C104,'2000 King County GeoIDs'!$F$4:$H$69,3,FALSE),FALSE)=FALSE,FALSE,TRUE)</f>
        <v>1</v>
      </c>
      <c r="B104" s="2" t="s">
        <v>204</v>
      </c>
      <c r="C104" s="2">
        <v>5315290</v>
      </c>
      <c r="D104" s="2" t="s">
        <v>205</v>
      </c>
      <c r="E104" s="2">
        <v>13783</v>
      </c>
      <c r="F104" s="3">
        <v>617</v>
      </c>
      <c r="G104" s="2">
        <v>13166</v>
      </c>
      <c r="H104" s="2">
        <v>12783</v>
      </c>
      <c r="I104" s="3">
        <v>11841</v>
      </c>
      <c r="J104" s="2">
        <v>325</v>
      </c>
      <c r="K104" s="2">
        <v>129</v>
      </c>
      <c r="L104" s="2">
        <v>415</v>
      </c>
      <c r="M104" s="2">
        <v>31</v>
      </c>
      <c r="N104" s="2">
        <v>42</v>
      </c>
      <c r="O104" s="2">
        <v>383</v>
      </c>
      <c r="P104" s="2">
        <v>350</v>
      </c>
      <c r="Q104" s="2">
        <v>76</v>
      </c>
      <c r="R104" s="2">
        <v>111</v>
      </c>
      <c r="S104" s="2">
        <v>89</v>
      </c>
      <c r="T104" s="2">
        <v>15</v>
      </c>
      <c r="U104" s="2">
        <v>20</v>
      </c>
      <c r="V104" s="2">
        <v>6</v>
      </c>
      <c r="W104" s="2">
        <v>7</v>
      </c>
      <c r="X104" s="2">
        <v>4</v>
      </c>
      <c r="Y104" s="2">
        <v>1</v>
      </c>
      <c r="Z104" s="2">
        <v>6</v>
      </c>
      <c r="AA104" s="2">
        <v>0</v>
      </c>
      <c r="AB104" s="2">
        <v>3</v>
      </c>
      <c r="AC104" s="2">
        <v>8</v>
      </c>
      <c r="AD104" s="2">
        <v>4</v>
      </c>
      <c r="AE104" s="2">
        <v>0</v>
      </c>
      <c r="AF104" s="2">
        <v>31</v>
      </c>
      <c r="AG104" s="2">
        <v>8</v>
      </c>
      <c r="AH104" s="2">
        <v>2</v>
      </c>
      <c r="AI104" s="2">
        <v>0</v>
      </c>
      <c r="AJ104" s="2">
        <v>0</v>
      </c>
      <c r="AK104" s="2">
        <v>10</v>
      </c>
      <c r="AL104" s="2">
        <v>0</v>
      </c>
      <c r="AM104" s="2">
        <v>1</v>
      </c>
      <c r="AN104" s="2">
        <v>7</v>
      </c>
      <c r="AO104" s="2">
        <v>2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2</v>
      </c>
      <c r="BR104" s="2">
        <v>2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</row>
    <row r="105" spans="1:77" hidden="1" x14ac:dyDescent="0.25">
      <c r="A105" t="b">
        <f>IF(_xlfn.IFNA(VLOOKUP(C105,'2000 King County GeoIDs'!$F$4:$H$69,3,FALSE),FALSE)=FALSE,FALSE,TRUE)</f>
        <v>0</v>
      </c>
      <c r="B105" s="2" t="s">
        <v>206</v>
      </c>
      <c r="C105" s="2">
        <v>5315710</v>
      </c>
      <c r="D105" s="2" t="s">
        <v>207</v>
      </c>
      <c r="E105" s="2">
        <v>232</v>
      </c>
      <c r="F105" s="3">
        <v>2</v>
      </c>
      <c r="G105" s="2">
        <v>230</v>
      </c>
      <c r="H105" s="2">
        <v>223</v>
      </c>
      <c r="I105" s="3">
        <v>215</v>
      </c>
      <c r="J105" s="2">
        <v>2</v>
      </c>
      <c r="K105" s="2">
        <v>6</v>
      </c>
      <c r="L105" s="2">
        <v>0</v>
      </c>
      <c r="M105" s="2">
        <v>0</v>
      </c>
      <c r="N105" s="2">
        <v>0</v>
      </c>
      <c r="O105" s="2">
        <v>7</v>
      </c>
      <c r="P105" s="2">
        <v>7</v>
      </c>
      <c r="Q105" s="2">
        <v>0</v>
      </c>
      <c r="R105" s="2">
        <v>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</row>
    <row r="106" spans="1:77" hidden="1" x14ac:dyDescent="0.25">
      <c r="A106" t="b">
        <f>IF(_xlfn.IFNA(VLOOKUP(C106,'2000 King County GeoIDs'!$F$4:$H$69,3,FALSE),FALSE)=FALSE,FALSE,TRUE)</f>
        <v>0</v>
      </c>
      <c r="B106" s="2" t="s">
        <v>208</v>
      </c>
      <c r="C106" s="2">
        <v>5316340</v>
      </c>
      <c r="D106" s="2" t="s">
        <v>209</v>
      </c>
      <c r="E106" s="2">
        <v>212</v>
      </c>
      <c r="F106" s="3">
        <v>1</v>
      </c>
      <c r="G106" s="2">
        <v>211</v>
      </c>
      <c r="H106" s="2">
        <v>209</v>
      </c>
      <c r="I106" s="3">
        <v>201</v>
      </c>
      <c r="J106" s="2">
        <v>0</v>
      </c>
      <c r="K106" s="2">
        <v>8</v>
      </c>
      <c r="L106" s="2">
        <v>0</v>
      </c>
      <c r="M106" s="2">
        <v>0</v>
      </c>
      <c r="N106" s="2">
        <v>0</v>
      </c>
      <c r="O106" s="2">
        <v>2</v>
      </c>
      <c r="P106" s="2">
        <v>1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</row>
    <row r="107" spans="1:77" hidden="1" x14ac:dyDescent="0.25">
      <c r="A107" t="b">
        <f>IF(_xlfn.IFNA(VLOOKUP(C107,'2000 King County GeoIDs'!$F$4:$H$69,3,FALSE),FALSE)=FALSE,FALSE,TRUE)</f>
        <v>0</v>
      </c>
      <c r="B107" s="2" t="s">
        <v>210</v>
      </c>
      <c r="C107" s="2">
        <v>5316375</v>
      </c>
      <c r="D107" s="2" t="s">
        <v>211</v>
      </c>
      <c r="E107" s="2">
        <v>299</v>
      </c>
      <c r="F107" s="3">
        <v>23</v>
      </c>
      <c r="G107" s="2">
        <v>276</v>
      </c>
      <c r="H107" s="2">
        <v>274</v>
      </c>
      <c r="I107" s="3">
        <v>269</v>
      </c>
      <c r="J107" s="2">
        <v>0</v>
      </c>
      <c r="K107" s="2">
        <v>0</v>
      </c>
      <c r="L107" s="2">
        <v>5</v>
      </c>
      <c r="M107" s="2">
        <v>0</v>
      </c>
      <c r="N107" s="2">
        <v>0</v>
      </c>
      <c r="O107" s="2">
        <v>2</v>
      </c>
      <c r="P107" s="2">
        <v>2</v>
      </c>
      <c r="Q107" s="2">
        <v>0</v>
      </c>
      <c r="R107" s="2">
        <v>1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</row>
    <row r="108" spans="1:77" hidden="1" x14ac:dyDescent="0.25">
      <c r="A108" t="b">
        <f>IF(_xlfn.IFNA(VLOOKUP(C108,'2000 King County GeoIDs'!$F$4:$H$69,3,FALSE),FALSE)=FALSE,FALSE,TRUE)</f>
        <v>0</v>
      </c>
      <c r="B108" s="2" t="s">
        <v>212</v>
      </c>
      <c r="C108" s="2">
        <v>5316550</v>
      </c>
      <c r="D108" s="2" t="s">
        <v>213</v>
      </c>
      <c r="E108" s="2">
        <v>1185</v>
      </c>
      <c r="F108" s="3">
        <v>44</v>
      </c>
      <c r="G108" s="2">
        <v>1141</v>
      </c>
      <c r="H108" s="2">
        <v>1098</v>
      </c>
      <c r="I108" s="3">
        <v>1035</v>
      </c>
      <c r="J108" s="2">
        <v>3</v>
      </c>
      <c r="K108" s="2">
        <v>40</v>
      </c>
      <c r="L108" s="2">
        <v>19</v>
      </c>
      <c r="M108" s="2">
        <v>0</v>
      </c>
      <c r="N108" s="2">
        <v>1</v>
      </c>
      <c r="O108" s="2">
        <v>43</v>
      </c>
      <c r="P108" s="2">
        <v>42</v>
      </c>
      <c r="Q108" s="2">
        <v>0</v>
      </c>
      <c r="R108" s="2">
        <v>26</v>
      </c>
      <c r="S108" s="2">
        <v>4</v>
      </c>
      <c r="T108" s="2">
        <v>0</v>
      </c>
      <c r="U108" s="2">
        <v>10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2</v>
      </c>
      <c r="AC108" s="2">
        <v>0</v>
      </c>
      <c r="AD108" s="2">
        <v>0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</row>
    <row r="109" spans="1:77" hidden="1" x14ac:dyDescent="0.25">
      <c r="A109" t="b">
        <f>IF(_xlfn.IFNA(VLOOKUP(C109,'2000 King County GeoIDs'!$F$4:$H$69,3,FALSE),FALSE)=FALSE,FALSE,TRUE)</f>
        <v>0</v>
      </c>
      <c r="B109" s="2" t="s">
        <v>214</v>
      </c>
      <c r="C109" s="2">
        <v>5316690</v>
      </c>
      <c r="D109" s="2" t="s">
        <v>215</v>
      </c>
      <c r="E109" s="2">
        <v>1136</v>
      </c>
      <c r="F109" s="3">
        <v>14</v>
      </c>
      <c r="G109" s="2">
        <v>1122</v>
      </c>
      <c r="H109" s="2">
        <v>1092</v>
      </c>
      <c r="I109" s="3">
        <v>1068</v>
      </c>
      <c r="J109" s="2">
        <v>0</v>
      </c>
      <c r="K109" s="2">
        <v>19</v>
      </c>
      <c r="L109" s="2">
        <v>4</v>
      </c>
      <c r="M109" s="2">
        <v>0</v>
      </c>
      <c r="N109" s="2">
        <v>1</v>
      </c>
      <c r="O109" s="2">
        <v>30</v>
      </c>
      <c r="P109" s="2">
        <v>27</v>
      </c>
      <c r="Q109" s="2">
        <v>0</v>
      </c>
      <c r="R109" s="2">
        <v>21</v>
      </c>
      <c r="S109" s="2">
        <v>1</v>
      </c>
      <c r="T109" s="2">
        <v>0</v>
      </c>
      <c r="U109" s="2">
        <v>2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2</v>
      </c>
      <c r="AC109" s="2">
        <v>0</v>
      </c>
      <c r="AD109" s="2">
        <v>0</v>
      </c>
      <c r="AE109" s="2">
        <v>0</v>
      </c>
      <c r="AF109" s="2">
        <v>3</v>
      </c>
      <c r="AG109" s="2">
        <v>3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</row>
    <row r="110" spans="1:77" hidden="1" x14ac:dyDescent="0.25">
      <c r="A110" t="b">
        <f>IF(_xlfn.IFNA(VLOOKUP(C110,'2000 King County GeoIDs'!$F$4:$H$69,3,FALSE),FALSE)=FALSE,FALSE,TRUE)</f>
        <v>0</v>
      </c>
      <c r="B110" s="2" t="s">
        <v>216</v>
      </c>
      <c r="C110" s="2">
        <v>5316795</v>
      </c>
      <c r="D110" s="2" t="s">
        <v>217</v>
      </c>
      <c r="E110" s="2">
        <v>1730</v>
      </c>
      <c r="F110" s="3">
        <v>39</v>
      </c>
      <c r="G110" s="2">
        <v>1691</v>
      </c>
      <c r="H110" s="2">
        <v>1674</v>
      </c>
      <c r="I110" s="3">
        <v>1653</v>
      </c>
      <c r="J110" s="2">
        <v>5</v>
      </c>
      <c r="K110" s="2">
        <v>15</v>
      </c>
      <c r="L110" s="2">
        <v>0</v>
      </c>
      <c r="M110" s="2">
        <v>0</v>
      </c>
      <c r="N110" s="2">
        <v>1</v>
      </c>
      <c r="O110" s="2">
        <v>17</v>
      </c>
      <c r="P110" s="2">
        <v>17</v>
      </c>
      <c r="Q110" s="2">
        <v>3</v>
      </c>
      <c r="R110" s="2">
        <v>5</v>
      </c>
      <c r="S110" s="2">
        <v>8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</row>
    <row r="111" spans="1:77" hidden="1" x14ac:dyDescent="0.25">
      <c r="A111" t="b">
        <f>IF(_xlfn.IFNA(VLOOKUP(C111,'2000 King County GeoIDs'!$F$4:$H$69,3,FALSE),FALSE)=FALSE,FALSE,TRUE)</f>
        <v>0</v>
      </c>
      <c r="B111" s="2" t="s">
        <v>218</v>
      </c>
      <c r="C111" s="2">
        <v>5316970</v>
      </c>
      <c r="D111" s="2" t="s">
        <v>219</v>
      </c>
      <c r="E111" s="2">
        <v>2655</v>
      </c>
      <c r="F111" s="3">
        <v>217</v>
      </c>
      <c r="G111" s="2">
        <v>2438</v>
      </c>
      <c r="H111" s="2">
        <v>2396</v>
      </c>
      <c r="I111" s="3">
        <v>2351</v>
      </c>
      <c r="J111" s="2">
        <v>8</v>
      </c>
      <c r="K111" s="2">
        <v>24</v>
      </c>
      <c r="L111" s="2">
        <v>12</v>
      </c>
      <c r="M111" s="2">
        <v>1</v>
      </c>
      <c r="N111" s="2">
        <v>0</v>
      </c>
      <c r="O111" s="2">
        <v>42</v>
      </c>
      <c r="P111" s="2">
        <v>41</v>
      </c>
      <c r="Q111" s="2">
        <v>0</v>
      </c>
      <c r="R111" s="2">
        <v>23</v>
      </c>
      <c r="S111" s="2">
        <v>9</v>
      </c>
      <c r="T111" s="2">
        <v>2</v>
      </c>
      <c r="U111" s="2">
        <v>6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1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</row>
    <row r="112" spans="1:77" hidden="1" x14ac:dyDescent="0.25">
      <c r="A112" t="b">
        <f>IF(_xlfn.IFNA(VLOOKUP(C112,'2000 King County GeoIDs'!$F$4:$H$69,3,FALSE),FALSE)=FALSE,FALSE,TRUE)</f>
        <v>0</v>
      </c>
      <c r="B112" s="2" t="s">
        <v>220</v>
      </c>
      <c r="C112" s="2">
        <v>5317320</v>
      </c>
      <c r="D112" s="2" t="s">
        <v>221</v>
      </c>
      <c r="E112" s="2">
        <v>3017</v>
      </c>
      <c r="F112" s="3">
        <v>73</v>
      </c>
      <c r="G112" s="2">
        <v>2944</v>
      </c>
      <c r="H112" s="2">
        <v>2890</v>
      </c>
      <c r="I112" s="3">
        <v>2825</v>
      </c>
      <c r="J112" s="2">
        <v>9</v>
      </c>
      <c r="K112" s="2">
        <v>39</v>
      </c>
      <c r="L112" s="2">
        <v>4</v>
      </c>
      <c r="M112" s="2">
        <v>1</v>
      </c>
      <c r="N112" s="2">
        <v>12</v>
      </c>
      <c r="O112" s="2">
        <v>54</v>
      </c>
      <c r="P112" s="2">
        <v>52</v>
      </c>
      <c r="Q112" s="2">
        <v>3</v>
      </c>
      <c r="R112" s="2">
        <v>26</v>
      </c>
      <c r="S112" s="2">
        <v>7</v>
      </c>
      <c r="T112" s="2">
        <v>5</v>
      </c>
      <c r="U112" s="2">
        <v>6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0</v>
      </c>
      <c r="AB112" s="2">
        <v>4</v>
      </c>
      <c r="AC112" s="2">
        <v>0</v>
      </c>
      <c r="AD112" s="2">
        <v>0</v>
      </c>
      <c r="AE112" s="2">
        <v>0</v>
      </c>
      <c r="AF112" s="2">
        <v>2</v>
      </c>
      <c r="AG112" s="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</row>
    <row r="113" spans="1:77" hidden="1" x14ac:dyDescent="0.25">
      <c r="A113" t="b">
        <f>IF(_xlfn.IFNA(VLOOKUP(C113,'2000 King County GeoIDs'!$F$4:$H$69,3,FALSE),FALSE)=FALSE,FALSE,TRUE)</f>
        <v>0</v>
      </c>
      <c r="B113" s="2" t="s">
        <v>222</v>
      </c>
      <c r="C113" s="2">
        <v>5317495</v>
      </c>
      <c r="D113" s="2" t="s">
        <v>223</v>
      </c>
      <c r="E113" s="2">
        <v>210</v>
      </c>
      <c r="F113" s="3">
        <v>6</v>
      </c>
      <c r="G113" s="2">
        <v>204</v>
      </c>
      <c r="H113" s="2">
        <v>203</v>
      </c>
      <c r="I113" s="3">
        <v>192</v>
      </c>
      <c r="J113" s="2">
        <v>3</v>
      </c>
      <c r="K113" s="2">
        <v>8</v>
      </c>
      <c r="L113" s="2">
        <v>0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</row>
    <row r="114" spans="1:77" hidden="1" x14ac:dyDescent="0.25">
      <c r="A114" t="b">
        <f>IF(_xlfn.IFNA(VLOOKUP(C114,'2000 King County GeoIDs'!$F$4:$H$69,3,FALSE),FALSE)=FALSE,FALSE,TRUE)</f>
        <v>0</v>
      </c>
      <c r="B114" s="2" t="s">
        <v>224</v>
      </c>
      <c r="C114" s="2">
        <v>5317617</v>
      </c>
      <c r="D114" s="2" t="s">
        <v>225</v>
      </c>
      <c r="E114" s="2">
        <v>1124</v>
      </c>
      <c r="F114" s="3">
        <v>527</v>
      </c>
      <c r="G114" s="2">
        <v>597</v>
      </c>
      <c r="H114" s="2">
        <v>580</v>
      </c>
      <c r="I114" s="3">
        <v>569</v>
      </c>
      <c r="J114" s="2">
        <v>2</v>
      </c>
      <c r="K114" s="2">
        <v>2</v>
      </c>
      <c r="L114" s="2">
        <v>7</v>
      </c>
      <c r="M114" s="2">
        <v>0</v>
      </c>
      <c r="N114" s="2">
        <v>0</v>
      </c>
      <c r="O114" s="2">
        <v>17</v>
      </c>
      <c r="P114" s="2">
        <v>17</v>
      </c>
      <c r="Q114" s="2">
        <v>0</v>
      </c>
      <c r="R114" s="2">
        <v>1</v>
      </c>
      <c r="S114" s="2">
        <v>2</v>
      </c>
      <c r="T114" s="2">
        <v>0</v>
      </c>
      <c r="U114" s="2">
        <v>12</v>
      </c>
      <c r="V114" s="2">
        <v>0</v>
      </c>
      <c r="W114" s="2">
        <v>0</v>
      </c>
      <c r="X114" s="2">
        <v>0</v>
      </c>
      <c r="Y114" s="2">
        <v>2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</row>
    <row r="115" spans="1:77" x14ac:dyDescent="0.25">
      <c r="A115" t="b">
        <f>IF(_xlfn.IFNA(VLOOKUP(C115,'2000 King County GeoIDs'!$F$4:$H$69,3,FALSE),FALSE)=FALSE,FALSE,TRUE)</f>
        <v>1</v>
      </c>
      <c r="B115" s="2" t="s">
        <v>226</v>
      </c>
      <c r="C115" s="2">
        <v>5317635</v>
      </c>
      <c r="D115" s="2" t="s">
        <v>227</v>
      </c>
      <c r="E115" s="2">
        <v>29267</v>
      </c>
      <c r="F115" s="3">
        <v>1936</v>
      </c>
      <c r="G115" s="2">
        <v>27331</v>
      </c>
      <c r="H115" s="2">
        <v>26131</v>
      </c>
      <c r="I115" s="3">
        <v>20986</v>
      </c>
      <c r="J115" s="2">
        <v>2069</v>
      </c>
      <c r="K115" s="2">
        <v>254</v>
      </c>
      <c r="L115" s="2">
        <v>2399</v>
      </c>
      <c r="M115" s="2">
        <v>380</v>
      </c>
      <c r="N115" s="2">
        <v>43</v>
      </c>
      <c r="O115" s="2">
        <v>1200</v>
      </c>
      <c r="P115" s="2">
        <v>1074</v>
      </c>
      <c r="Q115" s="2">
        <v>235</v>
      </c>
      <c r="R115" s="2">
        <v>200</v>
      </c>
      <c r="S115" s="2">
        <v>264</v>
      </c>
      <c r="T115" s="2">
        <v>34</v>
      </c>
      <c r="U115" s="2">
        <v>110</v>
      </c>
      <c r="V115" s="2">
        <v>30</v>
      </c>
      <c r="W115" s="2">
        <v>34</v>
      </c>
      <c r="X115" s="2">
        <v>3</v>
      </c>
      <c r="Y115" s="2">
        <v>35</v>
      </c>
      <c r="Z115" s="2">
        <v>17</v>
      </c>
      <c r="AA115" s="2">
        <v>1</v>
      </c>
      <c r="AB115" s="2">
        <v>0</v>
      </c>
      <c r="AC115" s="2">
        <v>43</v>
      </c>
      <c r="AD115" s="2">
        <v>68</v>
      </c>
      <c r="AE115" s="2">
        <v>0</v>
      </c>
      <c r="AF115" s="2">
        <v>111</v>
      </c>
      <c r="AG115" s="2">
        <v>34</v>
      </c>
      <c r="AH115" s="2">
        <v>12</v>
      </c>
      <c r="AI115" s="2">
        <v>1</v>
      </c>
      <c r="AJ115" s="2">
        <v>3</v>
      </c>
      <c r="AK115" s="2">
        <v>5</v>
      </c>
      <c r="AL115" s="2">
        <v>1</v>
      </c>
      <c r="AM115" s="2">
        <v>5</v>
      </c>
      <c r="AN115" s="2">
        <v>19</v>
      </c>
      <c r="AO115" s="2">
        <v>24</v>
      </c>
      <c r="AP115" s="2">
        <v>0</v>
      </c>
      <c r="AQ115" s="2">
        <v>0</v>
      </c>
      <c r="AR115" s="2">
        <v>4</v>
      </c>
      <c r="AS115" s="2">
        <v>0</v>
      </c>
      <c r="AT115" s="2">
        <v>1</v>
      </c>
      <c r="AU115" s="2">
        <v>0</v>
      </c>
      <c r="AV115" s="2">
        <v>2</v>
      </c>
      <c r="AW115" s="2">
        <v>0</v>
      </c>
      <c r="AX115" s="2">
        <v>0</v>
      </c>
      <c r="AY115" s="2">
        <v>0</v>
      </c>
      <c r="AZ115" s="2">
        <v>0</v>
      </c>
      <c r="BA115" s="2">
        <v>14</v>
      </c>
      <c r="BB115" s="2">
        <v>5</v>
      </c>
      <c r="BC115" s="2">
        <v>4</v>
      </c>
      <c r="BD115" s="2">
        <v>0</v>
      </c>
      <c r="BE115" s="2">
        <v>0</v>
      </c>
      <c r="BF115" s="2">
        <v>0</v>
      </c>
      <c r="BG115" s="2">
        <v>0</v>
      </c>
      <c r="BH115" s="2">
        <v>5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</row>
    <row r="116" spans="1:77" hidden="1" x14ac:dyDescent="0.25">
      <c r="A116" t="b">
        <f>IF(_xlfn.IFNA(VLOOKUP(C116,'2000 King County GeoIDs'!$F$4:$H$69,3,FALSE),FALSE)=FALSE,FALSE,TRUE)</f>
        <v>0</v>
      </c>
      <c r="B116" s="2" t="s">
        <v>228</v>
      </c>
      <c r="C116" s="2">
        <v>5317985</v>
      </c>
      <c r="D116" s="2" t="s">
        <v>229</v>
      </c>
      <c r="E116" s="2">
        <v>10031</v>
      </c>
      <c r="F116" s="3">
        <v>290</v>
      </c>
      <c r="G116" s="2">
        <v>9741</v>
      </c>
      <c r="H116" s="2">
        <v>9589</v>
      </c>
      <c r="I116" s="3">
        <v>9176</v>
      </c>
      <c r="J116" s="2">
        <v>81</v>
      </c>
      <c r="K116" s="2">
        <v>172</v>
      </c>
      <c r="L116" s="2">
        <v>130</v>
      </c>
      <c r="M116" s="2">
        <v>3</v>
      </c>
      <c r="N116" s="2">
        <v>27</v>
      </c>
      <c r="O116" s="2">
        <v>152</v>
      </c>
      <c r="P116" s="2">
        <v>132</v>
      </c>
      <c r="Q116" s="2">
        <v>27</v>
      </c>
      <c r="R116" s="2">
        <v>53</v>
      </c>
      <c r="S116" s="2">
        <v>24</v>
      </c>
      <c r="T116" s="2">
        <v>4</v>
      </c>
      <c r="U116" s="2">
        <v>18</v>
      </c>
      <c r="V116" s="2">
        <v>3</v>
      </c>
      <c r="W116" s="2">
        <v>0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2</v>
      </c>
      <c r="AD116" s="2">
        <v>0</v>
      </c>
      <c r="AE116" s="2">
        <v>0</v>
      </c>
      <c r="AF116" s="2">
        <v>20</v>
      </c>
      <c r="AG116" s="2">
        <v>8</v>
      </c>
      <c r="AH116" s="2">
        <v>0</v>
      </c>
      <c r="AI116" s="2">
        <v>0</v>
      </c>
      <c r="AJ116" s="2">
        <v>0</v>
      </c>
      <c r="AK116" s="2">
        <v>2</v>
      </c>
      <c r="AL116" s="2">
        <v>0</v>
      </c>
      <c r="AM116" s="2">
        <v>1</v>
      </c>
      <c r="AN116" s="2">
        <v>0</v>
      </c>
      <c r="AO116" s="2">
        <v>4</v>
      </c>
      <c r="AP116" s="2">
        <v>0</v>
      </c>
      <c r="AQ116" s="2">
        <v>0</v>
      </c>
      <c r="AR116" s="2">
        <v>0</v>
      </c>
      <c r="AS116" s="2">
        <v>5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</row>
    <row r="117" spans="1:77" hidden="1" x14ac:dyDescent="0.25">
      <c r="A117" t="b">
        <f>IF(_xlfn.IFNA(VLOOKUP(C117,'2000 King County GeoIDs'!$F$4:$H$69,3,FALSE),FALSE)=FALSE,FALSE,TRUE)</f>
        <v>0</v>
      </c>
      <c r="B117" s="2" t="s">
        <v>230</v>
      </c>
      <c r="C117" s="2">
        <v>5318055</v>
      </c>
      <c r="D117" s="2" t="s">
        <v>231</v>
      </c>
      <c r="E117" s="2">
        <v>220</v>
      </c>
      <c r="F117" s="3">
        <v>13</v>
      </c>
      <c r="G117" s="2">
        <v>207</v>
      </c>
      <c r="H117" s="2">
        <v>204</v>
      </c>
      <c r="I117" s="3">
        <v>196</v>
      </c>
      <c r="J117" s="2">
        <v>0</v>
      </c>
      <c r="K117" s="2">
        <v>8</v>
      </c>
      <c r="L117" s="2">
        <v>0</v>
      </c>
      <c r="M117" s="2">
        <v>0</v>
      </c>
      <c r="N117" s="2">
        <v>0</v>
      </c>
      <c r="O117" s="2">
        <v>3</v>
      </c>
      <c r="P117" s="2">
        <v>3</v>
      </c>
      <c r="Q117" s="2">
        <v>0</v>
      </c>
      <c r="R117" s="2">
        <v>3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</row>
    <row r="118" spans="1:77" hidden="1" x14ac:dyDescent="0.25">
      <c r="A118" t="b">
        <f>IF(_xlfn.IFNA(VLOOKUP(C118,'2000 King County GeoIDs'!$F$4:$H$69,3,FALSE),FALSE)=FALSE,FALSE,TRUE)</f>
        <v>0</v>
      </c>
      <c r="B118" s="2" t="s">
        <v>232</v>
      </c>
      <c r="C118" s="2">
        <v>5318195</v>
      </c>
      <c r="D118" s="2" t="s">
        <v>233</v>
      </c>
      <c r="E118" s="2">
        <v>1039</v>
      </c>
      <c r="F118" s="3">
        <v>30</v>
      </c>
      <c r="G118" s="2">
        <v>1009</v>
      </c>
      <c r="H118" s="2">
        <v>990</v>
      </c>
      <c r="I118" s="3">
        <v>967</v>
      </c>
      <c r="J118" s="2">
        <v>11</v>
      </c>
      <c r="K118" s="2">
        <v>8</v>
      </c>
      <c r="L118" s="2">
        <v>4</v>
      </c>
      <c r="M118" s="2">
        <v>0</v>
      </c>
      <c r="N118" s="2">
        <v>0</v>
      </c>
      <c r="O118" s="2">
        <v>19</v>
      </c>
      <c r="P118" s="2">
        <v>19</v>
      </c>
      <c r="Q118" s="2">
        <v>0</v>
      </c>
      <c r="R118" s="2">
        <v>13</v>
      </c>
      <c r="S118" s="2">
        <v>5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</row>
    <row r="119" spans="1:77" hidden="1" x14ac:dyDescent="0.25">
      <c r="A119" t="b">
        <f>IF(_xlfn.IFNA(VLOOKUP(C119,'2000 King County GeoIDs'!$F$4:$H$69,3,FALSE),FALSE)=FALSE,FALSE,TRUE)</f>
        <v>0</v>
      </c>
      <c r="B119" s="2" t="s">
        <v>234</v>
      </c>
      <c r="C119" s="2">
        <v>5318965</v>
      </c>
      <c r="D119" s="2" t="s">
        <v>235</v>
      </c>
      <c r="E119" s="2">
        <v>2452</v>
      </c>
      <c r="F119" s="3">
        <v>156</v>
      </c>
      <c r="G119" s="2">
        <v>2296</v>
      </c>
      <c r="H119" s="2">
        <v>2172</v>
      </c>
      <c r="I119" s="3">
        <v>1750</v>
      </c>
      <c r="J119" s="2">
        <v>201</v>
      </c>
      <c r="K119" s="2">
        <v>15</v>
      </c>
      <c r="L119" s="2">
        <v>179</v>
      </c>
      <c r="M119" s="2">
        <v>15</v>
      </c>
      <c r="N119" s="2">
        <v>12</v>
      </c>
      <c r="O119" s="2">
        <v>124</v>
      </c>
      <c r="P119" s="2">
        <v>113</v>
      </c>
      <c r="Q119" s="2">
        <v>16</v>
      </c>
      <c r="R119" s="2">
        <v>15</v>
      </c>
      <c r="S119" s="2">
        <v>49</v>
      </c>
      <c r="T119" s="2">
        <v>4</v>
      </c>
      <c r="U119" s="2">
        <v>10</v>
      </c>
      <c r="V119" s="2">
        <v>5</v>
      </c>
      <c r="W119" s="2">
        <v>7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6</v>
      </c>
      <c r="AD119" s="2">
        <v>0</v>
      </c>
      <c r="AE119" s="2">
        <v>0</v>
      </c>
      <c r="AF119" s="2">
        <v>11</v>
      </c>
      <c r="AG119" s="2">
        <v>5</v>
      </c>
      <c r="AH119" s="2">
        <v>1</v>
      </c>
      <c r="AI119" s="2">
        <v>0</v>
      </c>
      <c r="AJ119" s="2">
        <v>1</v>
      </c>
      <c r="AK119" s="2">
        <v>1</v>
      </c>
      <c r="AL119" s="2">
        <v>0</v>
      </c>
      <c r="AM119" s="2">
        <v>0</v>
      </c>
      <c r="AN119" s="2">
        <v>2</v>
      </c>
      <c r="AO119" s="2">
        <v>0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</row>
    <row r="120" spans="1:77" x14ac:dyDescent="0.25">
      <c r="A120" t="b">
        <f>IF(_xlfn.IFNA(VLOOKUP(C120,'2000 King County GeoIDs'!$F$4:$H$69,3,FALSE),FALSE)=FALSE,FALSE,TRUE)</f>
        <v>1</v>
      </c>
      <c r="B120" s="2" t="s">
        <v>236</v>
      </c>
      <c r="C120" s="2">
        <v>5319035</v>
      </c>
      <c r="D120" s="2" t="s">
        <v>237</v>
      </c>
      <c r="E120" s="2">
        <v>4616</v>
      </c>
      <c r="F120" s="3">
        <v>172</v>
      </c>
      <c r="G120" s="2">
        <v>4444</v>
      </c>
      <c r="H120" s="2">
        <v>4351</v>
      </c>
      <c r="I120" s="3">
        <v>4218</v>
      </c>
      <c r="J120" s="2">
        <v>21</v>
      </c>
      <c r="K120" s="2">
        <v>17</v>
      </c>
      <c r="L120" s="2">
        <v>90</v>
      </c>
      <c r="M120" s="2">
        <v>2</v>
      </c>
      <c r="N120" s="2">
        <v>3</v>
      </c>
      <c r="O120" s="2">
        <v>93</v>
      </c>
      <c r="P120" s="2">
        <v>80</v>
      </c>
      <c r="Q120" s="2">
        <v>11</v>
      </c>
      <c r="R120" s="2">
        <v>29</v>
      </c>
      <c r="S120" s="2">
        <v>27</v>
      </c>
      <c r="T120" s="2">
        <v>0</v>
      </c>
      <c r="U120" s="2">
        <v>7</v>
      </c>
      <c r="V120" s="2">
        <v>0</v>
      </c>
      <c r="W120" s="2">
        <v>0</v>
      </c>
      <c r="X120" s="2">
        <v>0</v>
      </c>
      <c r="Y120" s="2">
        <v>0</v>
      </c>
      <c r="Z120" s="2">
        <v>2</v>
      </c>
      <c r="AA120" s="2">
        <v>0</v>
      </c>
      <c r="AB120" s="2">
        <v>0</v>
      </c>
      <c r="AC120" s="2">
        <v>1</v>
      </c>
      <c r="AD120" s="2">
        <v>3</v>
      </c>
      <c r="AE120" s="2">
        <v>0</v>
      </c>
      <c r="AF120" s="2">
        <v>13</v>
      </c>
      <c r="AG120" s="2">
        <v>0</v>
      </c>
      <c r="AH120" s="2">
        <v>1</v>
      </c>
      <c r="AI120" s="2">
        <v>0</v>
      </c>
      <c r="AJ120" s="2">
        <v>2</v>
      </c>
      <c r="AK120" s="2">
        <v>1</v>
      </c>
      <c r="AL120" s="2">
        <v>0</v>
      </c>
      <c r="AM120" s="2">
        <v>1</v>
      </c>
      <c r="AN120" s="2">
        <v>7</v>
      </c>
      <c r="AO120" s="2">
        <v>0</v>
      </c>
      <c r="AP120" s="2">
        <v>0</v>
      </c>
      <c r="AQ120" s="2">
        <v>1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</row>
    <row r="121" spans="1:77" hidden="1" x14ac:dyDescent="0.25">
      <c r="A121" t="b">
        <f>IF(_xlfn.IFNA(VLOOKUP(C121,'2000 King County GeoIDs'!$F$4:$H$69,3,FALSE),FALSE)=FALSE,FALSE,TRUE)</f>
        <v>0</v>
      </c>
      <c r="B121" s="2" t="s">
        <v>238</v>
      </c>
      <c r="C121" s="2">
        <v>5319290</v>
      </c>
      <c r="D121" s="2" t="s">
        <v>239</v>
      </c>
      <c r="E121" s="2">
        <v>491</v>
      </c>
      <c r="F121" s="3">
        <v>5</v>
      </c>
      <c r="G121" s="2">
        <v>486</v>
      </c>
      <c r="H121" s="2">
        <v>476</v>
      </c>
      <c r="I121" s="3">
        <v>469</v>
      </c>
      <c r="J121" s="2">
        <v>0</v>
      </c>
      <c r="K121" s="2">
        <v>6</v>
      </c>
      <c r="L121" s="2">
        <v>0</v>
      </c>
      <c r="M121" s="2">
        <v>1</v>
      </c>
      <c r="N121" s="2">
        <v>0</v>
      </c>
      <c r="O121" s="2">
        <v>10</v>
      </c>
      <c r="P121" s="2">
        <v>10</v>
      </c>
      <c r="Q121" s="2">
        <v>0</v>
      </c>
      <c r="R121" s="2">
        <v>10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</row>
    <row r="122" spans="1:77" x14ac:dyDescent="0.25">
      <c r="A122" t="b">
        <f>IF(_xlfn.IFNA(VLOOKUP(C122,'2000 King County GeoIDs'!$F$4:$H$69,3,FALSE),FALSE)=FALSE,FALSE,TRUE)</f>
        <v>1</v>
      </c>
      <c r="B122" s="2" t="s">
        <v>240</v>
      </c>
      <c r="C122" s="2">
        <v>5319420</v>
      </c>
      <c r="D122" s="2" t="s">
        <v>241</v>
      </c>
      <c r="E122" s="2">
        <v>4558</v>
      </c>
      <c r="F122" s="3">
        <v>203</v>
      </c>
      <c r="G122" s="2">
        <v>4355</v>
      </c>
      <c r="H122" s="2">
        <v>4248</v>
      </c>
      <c r="I122" s="3">
        <v>3682</v>
      </c>
      <c r="J122" s="2">
        <v>74</v>
      </c>
      <c r="K122" s="2">
        <v>24</v>
      </c>
      <c r="L122" s="2">
        <v>437</v>
      </c>
      <c r="M122" s="2">
        <v>15</v>
      </c>
      <c r="N122" s="2">
        <v>16</v>
      </c>
      <c r="O122" s="2">
        <v>107</v>
      </c>
      <c r="P122" s="2">
        <v>100</v>
      </c>
      <c r="Q122" s="2">
        <v>19</v>
      </c>
      <c r="R122" s="2">
        <v>17</v>
      </c>
      <c r="S122" s="2">
        <v>43</v>
      </c>
      <c r="T122" s="2">
        <v>5</v>
      </c>
      <c r="U122" s="2">
        <v>10</v>
      </c>
      <c r="V122" s="2">
        <v>3</v>
      </c>
      <c r="W122" s="2">
        <v>0</v>
      </c>
      <c r="X122" s="2">
        <v>0</v>
      </c>
      <c r="Y122" s="2">
        <v>0</v>
      </c>
      <c r="Z122" s="2">
        <v>1</v>
      </c>
      <c r="AA122" s="2">
        <v>0</v>
      </c>
      <c r="AB122" s="2">
        <v>1</v>
      </c>
      <c r="AC122" s="2">
        <v>1</v>
      </c>
      <c r="AD122" s="2">
        <v>0</v>
      </c>
      <c r="AE122" s="2">
        <v>0</v>
      </c>
      <c r="AF122" s="2">
        <v>4</v>
      </c>
      <c r="AG122" s="2">
        <v>1</v>
      </c>
      <c r="AH122" s="2">
        <v>0</v>
      </c>
      <c r="AI122" s="2">
        <v>0</v>
      </c>
      <c r="AJ122" s="2">
        <v>3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3</v>
      </c>
      <c r="BB122" s="2">
        <v>3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</row>
    <row r="123" spans="1:77" x14ac:dyDescent="0.25">
      <c r="A123" t="b">
        <f>IF(_xlfn.IFNA(VLOOKUP(C123,'2000 King County GeoIDs'!$F$4:$H$69,3,FALSE),FALSE)=FALSE,FALSE,TRUE)</f>
        <v>1</v>
      </c>
      <c r="B123" s="2" t="s">
        <v>242</v>
      </c>
      <c r="C123" s="2">
        <v>5319515</v>
      </c>
      <c r="D123" s="2" t="s">
        <v>243</v>
      </c>
      <c r="E123" s="2">
        <v>29308</v>
      </c>
      <c r="F123" s="3">
        <v>1116</v>
      </c>
      <c r="G123" s="2">
        <v>28192</v>
      </c>
      <c r="H123" s="2">
        <v>27065</v>
      </c>
      <c r="I123" s="3">
        <v>21028</v>
      </c>
      <c r="J123" s="2">
        <v>1342</v>
      </c>
      <c r="K123" s="2">
        <v>168</v>
      </c>
      <c r="L123" s="2">
        <v>4231</v>
      </c>
      <c r="M123" s="2">
        <v>189</v>
      </c>
      <c r="N123" s="2">
        <v>107</v>
      </c>
      <c r="O123" s="2">
        <v>1127</v>
      </c>
      <c r="P123" s="2">
        <v>1043</v>
      </c>
      <c r="Q123" s="2">
        <v>154</v>
      </c>
      <c r="R123" s="2">
        <v>174</v>
      </c>
      <c r="S123" s="2">
        <v>320</v>
      </c>
      <c r="T123" s="2">
        <v>36</v>
      </c>
      <c r="U123" s="2">
        <v>101</v>
      </c>
      <c r="V123" s="2">
        <v>14</v>
      </c>
      <c r="W123" s="2">
        <v>38</v>
      </c>
      <c r="X123" s="2">
        <v>7</v>
      </c>
      <c r="Y123" s="2">
        <v>30</v>
      </c>
      <c r="Z123" s="2">
        <v>19</v>
      </c>
      <c r="AA123" s="2">
        <v>3</v>
      </c>
      <c r="AB123" s="2">
        <v>1</v>
      </c>
      <c r="AC123" s="2">
        <v>97</v>
      </c>
      <c r="AD123" s="2">
        <v>48</v>
      </c>
      <c r="AE123" s="2">
        <v>1</v>
      </c>
      <c r="AF123" s="2">
        <v>74</v>
      </c>
      <c r="AG123" s="2">
        <v>17</v>
      </c>
      <c r="AH123" s="2">
        <v>7</v>
      </c>
      <c r="AI123" s="2">
        <v>1</v>
      </c>
      <c r="AJ123" s="2">
        <v>4</v>
      </c>
      <c r="AK123" s="2">
        <v>8</v>
      </c>
      <c r="AL123" s="2">
        <v>0</v>
      </c>
      <c r="AM123" s="2">
        <v>1</v>
      </c>
      <c r="AN123" s="2">
        <v>23</v>
      </c>
      <c r="AO123" s="2">
        <v>5</v>
      </c>
      <c r="AP123" s="2">
        <v>1</v>
      </c>
      <c r="AQ123" s="2">
        <v>2</v>
      </c>
      <c r="AR123" s="2">
        <v>0</v>
      </c>
      <c r="AS123" s="2">
        <v>0</v>
      </c>
      <c r="AT123" s="2">
        <v>2</v>
      </c>
      <c r="AU123" s="2">
        <v>1</v>
      </c>
      <c r="AV123" s="2">
        <v>0</v>
      </c>
      <c r="AW123" s="2">
        <v>2</v>
      </c>
      <c r="AX123" s="2">
        <v>0</v>
      </c>
      <c r="AY123" s="2">
        <v>0</v>
      </c>
      <c r="AZ123" s="2">
        <v>0</v>
      </c>
      <c r="BA123" s="2">
        <v>10</v>
      </c>
      <c r="BB123" s="2">
        <v>5</v>
      </c>
      <c r="BC123" s="2">
        <v>0</v>
      </c>
      <c r="BD123" s="2">
        <v>0</v>
      </c>
      <c r="BE123" s="2">
        <v>1</v>
      </c>
      <c r="BF123" s="2">
        <v>0</v>
      </c>
      <c r="BG123" s="2">
        <v>0</v>
      </c>
      <c r="BH123" s="2">
        <v>3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</row>
    <row r="124" spans="1:77" hidden="1" x14ac:dyDescent="0.25">
      <c r="A124" t="b">
        <f>IF(_xlfn.IFNA(VLOOKUP(C124,'2000 King County GeoIDs'!$F$4:$H$69,3,FALSE),FALSE)=FALSE,FALSE,TRUE)</f>
        <v>0</v>
      </c>
      <c r="B124" s="2" t="s">
        <v>244</v>
      </c>
      <c r="C124" s="2">
        <v>5319700</v>
      </c>
      <c r="D124" s="2" t="s">
        <v>245</v>
      </c>
      <c r="E124" s="2">
        <v>383</v>
      </c>
      <c r="F124" s="3">
        <v>35</v>
      </c>
      <c r="G124" s="2">
        <v>348</v>
      </c>
      <c r="H124" s="2">
        <v>345</v>
      </c>
      <c r="I124" s="3">
        <v>342</v>
      </c>
      <c r="J124" s="2">
        <v>0</v>
      </c>
      <c r="K124" s="2">
        <v>3</v>
      </c>
      <c r="L124" s="2">
        <v>0</v>
      </c>
      <c r="M124" s="2">
        <v>0</v>
      </c>
      <c r="N124" s="2">
        <v>0</v>
      </c>
      <c r="O124" s="2">
        <v>3</v>
      </c>
      <c r="P124" s="2">
        <v>3</v>
      </c>
      <c r="Q124" s="2">
        <v>2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</row>
    <row r="125" spans="1:77" hidden="1" x14ac:dyDescent="0.25">
      <c r="A125" t="b">
        <f>IF(_xlfn.IFNA(VLOOKUP(C125,'2000 King County GeoIDs'!$F$4:$H$69,3,FALSE),FALSE)=FALSE,FALSE,TRUE)</f>
        <v>0</v>
      </c>
      <c r="B125" s="2" t="s">
        <v>246</v>
      </c>
      <c r="C125" s="2">
        <v>5319770</v>
      </c>
      <c r="D125" s="2" t="s">
        <v>247</v>
      </c>
      <c r="E125" s="2">
        <v>5116</v>
      </c>
      <c r="F125" s="3">
        <v>237</v>
      </c>
      <c r="G125" s="2">
        <v>4879</v>
      </c>
      <c r="H125" s="2">
        <v>4694</v>
      </c>
      <c r="I125" s="3">
        <v>4263</v>
      </c>
      <c r="J125" s="2">
        <v>86</v>
      </c>
      <c r="K125" s="2">
        <v>55</v>
      </c>
      <c r="L125" s="2">
        <v>215</v>
      </c>
      <c r="M125" s="2">
        <v>64</v>
      </c>
      <c r="N125" s="2">
        <v>11</v>
      </c>
      <c r="O125" s="2">
        <v>185</v>
      </c>
      <c r="P125" s="2">
        <v>163</v>
      </c>
      <c r="Q125" s="2">
        <v>22</v>
      </c>
      <c r="R125" s="2">
        <v>42</v>
      </c>
      <c r="S125" s="2">
        <v>58</v>
      </c>
      <c r="T125" s="2">
        <v>14</v>
      </c>
      <c r="U125" s="2">
        <v>6</v>
      </c>
      <c r="V125" s="2">
        <v>1</v>
      </c>
      <c r="W125" s="2">
        <v>11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6</v>
      </c>
      <c r="AD125" s="2">
        <v>2</v>
      </c>
      <c r="AE125" s="2">
        <v>0</v>
      </c>
      <c r="AF125" s="2">
        <v>20</v>
      </c>
      <c r="AG125" s="2">
        <v>4</v>
      </c>
      <c r="AH125" s="2">
        <v>0</v>
      </c>
      <c r="AI125" s="2">
        <v>0</v>
      </c>
      <c r="AJ125" s="2">
        <v>0</v>
      </c>
      <c r="AK125" s="2">
        <v>2</v>
      </c>
      <c r="AL125" s="2">
        <v>1</v>
      </c>
      <c r="AM125" s="2">
        <v>3</v>
      </c>
      <c r="AN125" s="2">
        <v>7</v>
      </c>
      <c r="AO125" s="2">
        <v>3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2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</row>
    <row r="126" spans="1:77" x14ac:dyDescent="0.25">
      <c r="A126" t="b">
        <f>IF(_xlfn.IFNA(VLOOKUP(C126,'2000 King County GeoIDs'!$F$4:$H$69,3,FALSE),FALSE)=FALSE,FALSE,TRUE)</f>
        <v>1</v>
      </c>
      <c r="B126" s="2" t="s">
        <v>248</v>
      </c>
      <c r="C126" s="2">
        <v>5319857</v>
      </c>
      <c r="D126" s="2" t="s">
        <v>249</v>
      </c>
      <c r="E126" s="2">
        <v>13264</v>
      </c>
      <c r="F126" s="3">
        <v>455</v>
      </c>
      <c r="G126" s="2">
        <v>12809</v>
      </c>
      <c r="H126" s="2">
        <v>12498</v>
      </c>
      <c r="I126" s="3">
        <v>11773</v>
      </c>
      <c r="J126" s="2">
        <v>185</v>
      </c>
      <c r="K126" s="2">
        <v>110</v>
      </c>
      <c r="L126" s="2">
        <v>399</v>
      </c>
      <c r="M126" s="2">
        <v>13</v>
      </c>
      <c r="N126" s="2">
        <v>18</v>
      </c>
      <c r="O126" s="2">
        <v>311</v>
      </c>
      <c r="P126" s="2">
        <v>295</v>
      </c>
      <c r="Q126" s="2">
        <v>46</v>
      </c>
      <c r="R126" s="2">
        <v>79</v>
      </c>
      <c r="S126" s="2">
        <v>108</v>
      </c>
      <c r="T126" s="2">
        <v>12</v>
      </c>
      <c r="U126" s="2">
        <v>19</v>
      </c>
      <c r="V126" s="2">
        <v>1</v>
      </c>
      <c r="W126" s="2">
        <v>3</v>
      </c>
      <c r="X126" s="2">
        <v>0</v>
      </c>
      <c r="Y126" s="2">
        <v>6</v>
      </c>
      <c r="Z126" s="2">
        <v>0</v>
      </c>
      <c r="AA126" s="2">
        <v>1</v>
      </c>
      <c r="AB126" s="2">
        <v>1</v>
      </c>
      <c r="AC126" s="2">
        <v>17</v>
      </c>
      <c r="AD126" s="2">
        <v>2</v>
      </c>
      <c r="AE126" s="2">
        <v>0</v>
      </c>
      <c r="AF126" s="2">
        <v>15</v>
      </c>
      <c r="AG126" s="2">
        <v>1</v>
      </c>
      <c r="AH126" s="2">
        <v>1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12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</row>
    <row r="127" spans="1:77" hidden="1" x14ac:dyDescent="0.25">
      <c r="A127" t="b">
        <f>IF(_xlfn.IFNA(VLOOKUP(C127,'2000 King County GeoIDs'!$F$4:$H$69,3,FALSE),FALSE)=FALSE,FALSE,TRUE)</f>
        <v>0</v>
      </c>
      <c r="B127" s="2" t="s">
        <v>250</v>
      </c>
      <c r="C127" s="2">
        <v>5320155</v>
      </c>
      <c r="D127" s="2" t="s">
        <v>251</v>
      </c>
      <c r="E127" s="2">
        <v>5757</v>
      </c>
      <c r="F127" s="3">
        <v>694</v>
      </c>
      <c r="G127" s="2">
        <v>5063</v>
      </c>
      <c r="H127" s="2">
        <v>4971</v>
      </c>
      <c r="I127" s="3">
        <v>4861</v>
      </c>
      <c r="J127" s="2">
        <v>21</v>
      </c>
      <c r="K127" s="2">
        <v>50</v>
      </c>
      <c r="L127" s="2">
        <v>36</v>
      </c>
      <c r="M127" s="2">
        <v>2</v>
      </c>
      <c r="N127" s="2">
        <v>1</v>
      </c>
      <c r="O127" s="2">
        <v>92</v>
      </c>
      <c r="P127" s="2">
        <v>83</v>
      </c>
      <c r="Q127" s="2">
        <v>9</v>
      </c>
      <c r="R127" s="2">
        <v>40</v>
      </c>
      <c r="S127" s="2">
        <v>18</v>
      </c>
      <c r="T127" s="2">
        <v>4</v>
      </c>
      <c r="U127" s="2">
        <v>11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5</v>
      </c>
      <c r="AG127" s="2">
        <v>2</v>
      </c>
      <c r="AH127" s="2">
        <v>0</v>
      </c>
      <c r="AI127" s="2">
        <v>0</v>
      </c>
      <c r="AJ127" s="2">
        <v>0</v>
      </c>
      <c r="AK127" s="2">
        <v>1</v>
      </c>
      <c r="AL127" s="2">
        <v>0</v>
      </c>
      <c r="AM127" s="2">
        <v>1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4</v>
      </c>
      <c r="BR127" s="2">
        <v>4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</row>
    <row r="128" spans="1:77" hidden="1" x14ac:dyDescent="0.25">
      <c r="A128" t="b">
        <f>IF(_xlfn.IFNA(VLOOKUP(C128,'2000 King County GeoIDs'!$F$4:$H$69,3,FALSE),FALSE)=FALSE,FALSE,TRUE)</f>
        <v>0</v>
      </c>
      <c r="B128" s="2" t="s">
        <v>252</v>
      </c>
      <c r="C128" s="2">
        <v>5320190</v>
      </c>
      <c r="D128" s="2" t="s">
        <v>253</v>
      </c>
      <c r="E128" s="2">
        <v>13658</v>
      </c>
      <c r="F128" s="3">
        <v>1727</v>
      </c>
      <c r="G128" s="2">
        <v>11931</v>
      </c>
      <c r="H128" s="2">
        <v>11753</v>
      </c>
      <c r="I128" s="3">
        <v>11539</v>
      </c>
      <c r="J128" s="2">
        <v>19</v>
      </c>
      <c r="K128" s="2">
        <v>99</v>
      </c>
      <c r="L128" s="2">
        <v>74</v>
      </c>
      <c r="M128" s="2">
        <v>9</v>
      </c>
      <c r="N128" s="2">
        <v>13</v>
      </c>
      <c r="O128" s="2">
        <v>178</v>
      </c>
      <c r="P128" s="2">
        <v>171</v>
      </c>
      <c r="Q128" s="2">
        <v>17</v>
      </c>
      <c r="R128" s="2">
        <v>85</v>
      </c>
      <c r="S128" s="2">
        <v>30</v>
      </c>
      <c r="T128" s="2">
        <v>2</v>
      </c>
      <c r="U128" s="2">
        <v>32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4</v>
      </c>
      <c r="AE128" s="2">
        <v>0</v>
      </c>
      <c r="AF128" s="2">
        <v>7</v>
      </c>
      <c r="AG128" s="2">
        <v>0</v>
      </c>
      <c r="AH128" s="2">
        <v>0</v>
      </c>
      <c r="AI128" s="2">
        <v>0</v>
      </c>
      <c r="AJ128" s="2">
        <v>1</v>
      </c>
      <c r="AK128" s="2">
        <v>2</v>
      </c>
      <c r="AL128" s="2">
        <v>0</v>
      </c>
      <c r="AM128" s="2">
        <v>4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</row>
    <row r="129" spans="1:77" hidden="1" x14ac:dyDescent="0.25">
      <c r="A129" t="b">
        <f>IF(_xlfn.IFNA(VLOOKUP(C129,'2000 King County GeoIDs'!$F$4:$H$69,3,FALSE),FALSE)=FALSE,FALSE,TRUE)</f>
        <v>0</v>
      </c>
      <c r="B129" s="2" t="s">
        <v>254</v>
      </c>
      <c r="C129" s="2">
        <v>5320260</v>
      </c>
      <c r="D129" s="2" t="s">
        <v>255</v>
      </c>
      <c r="E129" s="2">
        <v>2012</v>
      </c>
      <c r="F129" s="3">
        <v>93</v>
      </c>
      <c r="G129" s="2">
        <v>1919</v>
      </c>
      <c r="H129" s="2">
        <v>1859</v>
      </c>
      <c r="I129" s="3">
        <v>1808</v>
      </c>
      <c r="J129" s="2">
        <v>5</v>
      </c>
      <c r="K129" s="2">
        <v>15</v>
      </c>
      <c r="L129" s="2">
        <v>14</v>
      </c>
      <c r="M129" s="2">
        <v>12</v>
      </c>
      <c r="N129" s="2">
        <v>5</v>
      </c>
      <c r="O129" s="2">
        <v>60</v>
      </c>
      <c r="P129" s="2">
        <v>58</v>
      </c>
      <c r="Q129" s="2">
        <v>3</v>
      </c>
      <c r="R129" s="2">
        <v>38</v>
      </c>
      <c r="S129" s="2">
        <v>6</v>
      </c>
      <c r="T129" s="2">
        <v>2</v>
      </c>
      <c r="U129" s="2">
        <v>9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1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</row>
    <row r="130" spans="1:77" hidden="1" x14ac:dyDescent="0.25">
      <c r="A130" t="b">
        <f>IF(_xlfn.IFNA(VLOOKUP(C130,'2000 King County GeoIDs'!$F$4:$H$69,3,FALSE),FALSE)=FALSE,FALSE,TRUE)</f>
        <v>0</v>
      </c>
      <c r="B130" s="2" t="s">
        <v>256</v>
      </c>
      <c r="C130" s="2">
        <v>5320417</v>
      </c>
      <c r="D130" s="2" t="s">
        <v>257</v>
      </c>
      <c r="E130" s="2">
        <v>849</v>
      </c>
      <c r="F130" s="3">
        <v>27</v>
      </c>
      <c r="G130" s="2">
        <v>822</v>
      </c>
      <c r="H130" s="2">
        <v>786</v>
      </c>
      <c r="I130" s="3">
        <v>761</v>
      </c>
      <c r="J130" s="2">
        <v>3</v>
      </c>
      <c r="K130" s="2">
        <v>5</v>
      </c>
      <c r="L130" s="2">
        <v>16</v>
      </c>
      <c r="M130" s="2">
        <v>1</v>
      </c>
      <c r="N130" s="2">
        <v>0</v>
      </c>
      <c r="O130" s="2">
        <v>36</v>
      </c>
      <c r="P130" s="2">
        <v>34</v>
      </c>
      <c r="Q130" s="2">
        <v>0</v>
      </c>
      <c r="R130" s="2">
        <v>17</v>
      </c>
      <c r="S130" s="2">
        <v>13</v>
      </c>
      <c r="T130" s="2">
        <v>2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</row>
    <row r="131" spans="1:77" hidden="1" x14ac:dyDescent="0.25">
      <c r="A131" t="b">
        <f>IF(_xlfn.IFNA(VLOOKUP(C131,'2000 King County GeoIDs'!$F$4:$H$69,3,FALSE),FALSE)=FALSE,FALSE,TRUE)</f>
        <v>0</v>
      </c>
      <c r="B131" s="2" t="s">
        <v>258</v>
      </c>
      <c r="C131" s="2">
        <v>5320645</v>
      </c>
      <c r="D131" s="2" t="s">
        <v>259</v>
      </c>
      <c r="E131" s="2">
        <v>9089</v>
      </c>
      <c r="F131" s="3">
        <v>215</v>
      </c>
      <c r="G131" s="2">
        <v>8874</v>
      </c>
      <c r="H131" s="2">
        <v>8670</v>
      </c>
      <c r="I131" s="3">
        <v>8313</v>
      </c>
      <c r="J131" s="2">
        <v>45</v>
      </c>
      <c r="K131" s="2">
        <v>81</v>
      </c>
      <c r="L131" s="2">
        <v>203</v>
      </c>
      <c r="M131" s="2">
        <v>22</v>
      </c>
      <c r="N131" s="2">
        <v>6</v>
      </c>
      <c r="O131" s="2">
        <v>204</v>
      </c>
      <c r="P131" s="2">
        <v>186</v>
      </c>
      <c r="Q131" s="2">
        <v>14</v>
      </c>
      <c r="R131" s="2">
        <v>69</v>
      </c>
      <c r="S131" s="2">
        <v>60</v>
      </c>
      <c r="T131" s="2">
        <v>12</v>
      </c>
      <c r="U131" s="2">
        <v>20</v>
      </c>
      <c r="V131" s="2">
        <v>1</v>
      </c>
      <c r="W131" s="2">
        <v>6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2</v>
      </c>
      <c r="AD131" s="2">
        <v>1</v>
      </c>
      <c r="AE131" s="2">
        <v>0</v>
      </c>
      <c r="AF131" s="2">
        <v>16</v>
      </c>
      <c r="AG131" s="2">
        <v>2</v>
      </c>
      <c r="AH131" s="2">
        <v>3</v>
      </c>
      <c r="AI131" s="2">
        <v>0</v>
      </c>
      <c r="AJ131" s="2">
        <v>1</v>
      </c>
      <c r="AK131" s="2">
        <v>1</v>
      </c>
      <c r="AL131" s="2">
        <v>3</v>
      </c>
      <c r="AM131" s="2">
        <v>0</v>
      </c>
      <c r="AN131" s="2">
        <v>6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2</v>
      </c>
      <c r="BB131" s="2">
        <v>2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</row>
    <row r="132" spans="1:77" hidden="1" x14ac:dyDescent="0.25">
      <c r="A132" t="b">
        <f>IF(_xlfn.IFNA(VLOOKUP(C132,'2000 King County GeoIDs'!$F$4:$H$69,3,FALSE),FALSE)=FALSE,FALSE,TRUE)</f>
        <v>0</v>
      </c>
      <c r="B132" s="2" t="s">
        <v>260</v>
      </c>
      <c r="C132" s="2">
        <v>5320680</v>
      </c>
      <c r="D132" s="2" t="s">
        <v>261</v>
      </c>
      <c r="E132" s="2">
        <v>133</v>
      </c>
      <c r="F132" s="3">
        <v>1</v>
      </c>
      <c r="G132" s="2">
        <v>132</v>
      </c>
      <c r="H132" s="2">
        <v>131</v>
      </c>
      <c r="I132" s="3">
        <v>123</v>
      </c>
      <c r="J132" s="2">
        <v>0</v>
      </c>
      <c r="K132" s="2">
        <v>5</v>
      </c>
      <c r="L132" s="2">
        <v>3</v>
      </c>
      <c r="M132" s="2">
        <v>0</v>
      </c>
      <c r="N132" s="2">
        <v>0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</row>
    <row r="133" spans="1:77" hidden="1" x14ac:dyDescent="0.25">
      <c r="A133" t="b">
        <f>IF(_xlfn.IFNA(VLOOKUP(C133,'2000 King County GeoIDs'!$F$4:$H$69,3,FALSE),FALSE)=FALSE,FALSE,TRUE)</f>
        <v>0</v>
      </c>
      <c r="B133" s="2" t="s">
        <v>262</v>
      </c>
      <c r="C133" s="2">
        <v>5320750</v>
      </c>
      <c r="D133" s="2" t="s">
        <v>263</v>
      </c>
      <c r="E133" s="2">
        <v>39515</v>
      </c>
      <c r="F133" s="3">
        <v>1312</v>
      </c>
      <c r="G133" s="2">
        <v>38203</v>
      </c>
      <c r="H133" s="2">
        <v>37160</v>
      </c>
      <c r="I133" s="3">
        <v>34012</v>
      </c>
      <c r="J133" s="2">
        <v>523</v>
      </c>
      <c r="K133" s="2">
        <v>290</v>
      </c>
      <c r="L133" s="2">
        <v>2177</v>
      </c>
      <c r="M133" s="2">
        <v>101</v>
      </c>
      <c r="N133" s="2">
        <v>57</v>
      </c>
      <c r="O133" s="2">
        <v>1043</v>
      </c>
      <c r="P133" s="2">
        <v>950</v>
      </c>
      <c r="Q133" s="2">
        <v>117</v>
      </c>
      <c r="R133" s="2">
        <v>244</v>
      </c>
      <c r="S133" s="2">
        <v>340</v>
      </c>
      <c r="T133" s="2">
        <v>42</v>
      </c>
      <c r="U133" s="2">
        <v>87</v>
      </c>
      <c r="V133" s="2">
        <v>11</v>
      </c>
      <c r="W133" s="2">
        <v>7</v>
      </c>
      <c r="X133" s="2">
        <v>8</v>
      </c>
      <c r="Y133" s="2">
        <v>26</v>
      </c>
      <c r="Z133" s="2">
        <v>19</v>
      </c>
      <c r="AA133" s="2">
        <v>0</v>
      </c>
      <c r="AB133" s="2">
        <v>3</v>
      </c>
      <c r="AC133" s="2">
        <v>17</v>
      </c>
      <c r="AD133" s="2">
        <v>29</v>
      </c>
      <c r="AE133" s="2">
        <v>0</v>
      </c>
      <c r="AF133" s="2">
        <v>84</v>
      </c>
      <c r="AG133" s="2">
        <v>22</v>
      </c>
      <c r="AH133" s="2">
        <v>7</v>
      </c>
      <c r="AI133" s="2">
        <v>2</v>
      </c>
      <c r="AJ133" s="2">
        <v>2</v>
      </c>
      <c r="AK133" s="2">
        <v>16</v>
      </c>
      <c r="AL133" s="2">
        <v>4</v>
      </c>
      <c r="AM133" s="2">
        <v>4</v>
      </c>
      <c r="AN133" s="2">
        <v>21</v>
      </c>
      <c r="AO133" s="2">
        <v>4</v>
      </c>
      <c r="AP133" s="2">
        <v>1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8</v>
      </c>
      <c r="BB133" s="2">
        <v>2</v>
      </c>
      <c r="BC133" s="2">
        <v>1</v>
      </c>
      <c r="BD133" s="2">
        <v>0</v>
      </c>
      <c r="BE133" s="2">
        <v>1</v>
      </c>
      <c r="BF133" s="2">
        <v>0</v>
      </c>
      <c r="BG133" s="2">
        <v>0</v>
      </c>
      <c r="BH133" s="2">
        <v>2</v>
      </c>
      <c r="BI133" s="2">
        <v>0</v>
      </c>
      <c r="BJ133" s="2">
        <v>0</v>
      </c>
      <c r="BK133" s="2">
        <v>2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</row>
    <row r="134" spans="1:77" hidden="1" x14ac:dyDescent="0.25">
      <c r="A134" t="b">
        <f>IF(_xlfn.IFNA(VLOOKUP(C134,'2000 King County GeoIDs'!$F$4:$H$69,3,FALSE),FALSE)=FALSE,FALSE,TRUE)</f>
        <v>0</v>
      </c>
      <c r="B134" s="2" t="s">
        <v>264</v>
      </c>
      <c r="C134" s="2">
        <v>5320890</v>
      </c>
      <c r="D134" s="2" t="s">
        <v>265</v>
      </c>
      <c r="E134" s="2">
        <v>21</v>
      </c>
      <c r="F134" s="3">
        <v>0</v>
      </c>
      <c r="G134" s="2">
        <v>21</v>
      </c>
      <c r="H134" s="2">
        <v>21</v>
      </c>
      <c r="I134" s="3">
        <v>21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</row>
    <row r="135" spans="1:77" hidden="1" x14ac:dyDescent="0.25">
      <c r="A135" t="b">
        <f>IF(_xlfn.IFNA(VLOOKUP(C135,'2000 King County GeoIDs'!$F$4:$H$69,3,FALSE),FALSE)=FALSE,FALSE,TRUE)</f>
        <v>0</v>
      </c>
      <c r="B135" s="2" t="s">
        <v>266</v>
      </c>
      <c r="C135" s="2">
        <v>5321030</v>
      </c>
      <c r="D135" s="2" t="s">
        <v>267</v>
      </c>
      <c r="E135" s="2">
        <v>922</v>
      </c>
      <c r="F135" s="3">
        <v>17</v>
      </c>
      <c r="G135" s="2">
        <v>905</v>
      </c>
      <c r="H135" s="2">
        <v>885</v>
      </c>
      <c r="I135" s="3">
        <v>814</v>
      </c>
      <c r="J135" s="2">
        <v>0</v>
      </c>
      <c r="K135" s="2">
        <v>64</v>
      </c>
      <c r="L135" s="2">
        <v>6</v>
      </c>
      <c r="M135" s="2">
        <v>1</v>
      </c>
      <c r="N135" s="2">
        <v>0</v>
      </c>
      <c r="O135" s="2">
        <v>20</v>
      </c>
      <c r="P135" s="2">
        <v>18</v>
      </c>
      <c r="Q135" s="2">
        <v>1</v>
      </c>
      <c r="R135" s="2">
        <v>10</v>
      </c>
      <c r="S135" s="2">
        <v>4</v>
      </c>
      <c r="T135" s="2">
        <v>1</v>
      </c>
      <c r="U135" s="2">
        <v>2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2</v>
      </c>
      <c r="AG135" s="2">
        <v>0</v>
      </c>
      <c r="AH135" s="2">
        <v>0</v>
      </c>
      <c r="AI135" s="2">
        <v>0</v>
      </c>
      <c r="AJ135" s="2">
        <v>0</v>
      </c>
      <c r="AK135" s="2">
        <v>1</v>
      </c>
      <c r="AL135" s="2">
        <v>0</v>
      </c>
      <c r="AM135" s="2">
        <v>1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</row>
    <row r="136" spans="1:77" hidden="1" x14ac:dyDescent="0.25">
      <c r="A136" t="b">
        <f>IF(_xlfn.IFNA(VLOOKUP(C136,'2000 King County GeoIDs'!$F$4:$H$69,3,FALSE),FALSE)=FALSE,FALSE,TRUE)</f>
        <v>0</v>
      </c>
      <c r="B136" s="2" t="s">
        <v>268</v>
      </c>
      <c r="C136" s="2">
        <v>5321205</v>
      </c>
      <c r="D136" s="2" t="s">
        <v>269</v>
      </c>
      <c r="E136" s="2">
        <v>15697</v>
      </c>
      <c r="F136" s="3">
        <v>743</v>
      </c>
      <c r="G136" s="2">
        <v>14954</v>
      </c>
      <c r="H136" s="2">
        <v>14154</v>
      </c>
      <c r="I136" s="3">
        <v>12283</v>
      </c>
      <c r="J136" s="2">
        <v>825</v>
      </c>
      <c r="K136" s="2">
        <v>184</v>
      </c>
      <c r="L136" s="2">
        <v>621</v>
      </c>
      <c r="M136" s="2">
        <v>205</v>
      </c>
      <c r="N136" s="2">
        <v>36</v>
      </c>
      <c r="O136" s="2">
        <v>800</v>
      </c>
      <c r="P136" s="2">
        <v>738</v>
      </c>
      <c r="Q136" s="2">
        <v>124</v>
      </c>
      <c r="R136" s="2">
        <v>170</v>
      </c>
      <c r="S136" s="2">
        <v>270</v>
      </c>
      <c r="T136" s="2">
        <v>42</v>
      </c>
      <c r="U136" s="2">
        <v>34</v>
      </c>
      <c r="V136" s="2">
        <v>13</v>
      </c>
      <c r="W136" s="2">
        <v>24</v>
      </c>
      <c r="X136" s="2">
        <v>2</v>
      </c>
      <c r="Y136" s="2">
        <v>6</v>
      </c>
      <c r="Z136" s="2">
        <v>6</v>
      </c>
      <c r="AA136" s="2">
        <v>0</v>
      </c>
      <c r="AB136" s="2">
        <v>3</v>
      </c>
      <c r="AC136" s="2">
        <v>33</v>
      </c>
      <c r="AD136" s="2">
        <v>11</v>
      </c>
      <c r="AE136" s="2">
        <v>0</v>
      </c>
      <c r="AF136" s="2">
        <v>56</v>
      </c>
      <c r="AG136" s="2">
        <v>6</v>
      </c>
      <c r="AH136" s="2">
        <v>7</v>
      </c>
      <c r="AI136" s="2">
        <v>2</v>
      </c>
      <c r="AJ136" s="2">
        <v>0</v>
      </c>
      <c r="AK136" s="2">
        <v>8</v>
      </c>
      <c r="AL136" s="2">
        <v>3</v>
      </c>
      <c r="AM136" s="2">
        <v>2</v>
      </c>
      <c r="AN136" s="2">
        <v>14</v>
      </c>
      <c r="AO136" s="2">
        <v>6</v>
      </c>
      <c r="AP136" s="2">
        <v>0</v>
      </c>
      <c r="AQ136" s="2">
        <v>0</v>
      </c>
      <c r="AR136" s="2">
        <v>2</v>
      </c>
      <c r="AS136" s="2">
        <v>1</v>
      </c>
      <c r="AT136" s="2">
        <v>4</v>
      </c>
      <c r="AU136" s="2">
        <v>1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6</v>
      </c>
      <c r="BB136" s="2">
        <v>0</v>
      </c>
      <c r="BC136" s="2">
        <v>3</v>
      </c>
      <c r="BD136" s="2">
        <v>0</v>
      </c>
      <c r="BE136" s="2">
        <v>1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</row>
    <row r="137" spans="1:77" hidden="1" x14ac:dyDescent="0.25">
      <c r="A137" t="b">
        <f>IF(_xlfn.IFNA(VLOOKUP(C137,'2000 King County GeoIDs'!$F$4:$H$69,3,FALSE),FALSE)=FALSE,FALSE,TRUE)</f>
        <v>0</v>
      </c>
      <c r="B137" s="2" t="s">
        <v>270</v>
      </c>
      <c r="C137" s="2">
        <v>5321240</v>
      </c>
      <c r="D137" s="2" t="s">
        <v>271</v>
      </c>
      <c r="E137" s="2">
        <v>15414</v>
      </c>
      <c r="F137" s="3">
        <v>976</v>
      </c>
      <c r="G137" s="2">
        <v>14438</v>
      </c>
      <c r="H137" s="2">
        <v>14091</v>
      </c>
      <c r="I137" s="3">
        <v>13123</v>
      </c>
      <c r="J137" s="2">
        <v>175</v>
      </c>
      <c r="K137" s="2">
        <v>137</v>
      </c>
      <c r="L137" s="2">
        <v>617</v>
      </c>
      <c r="M137" s="2">
        <v>22</v>
      </c>
      <c r="N137" s="2">
        <v>17</v>
      </c>
      <c r="O137" s="2">
        <v>347</v>
      </c>
      <c r="P137" s="2">
        <v>328</v>
      </c>
      <c r="Q137" s="2">
        <v>52</v>
      </c>
      <c r="R137" s="2">
        <v>103</v>
      </c>
      <c r="S137" s="2">
        <v>101</v>
      </c>
      <c r="T137" s="2">
        <v>11</v>
      </c>
      <c r="U137" s="2">
        <v>27</v>
      </c>
      <c r="V137" s="2">
        <v>5</v>
      </c>
      <c r="W137" s="2">
        <v>5</v>
      </c>
      <c r="X137" s="2">
        <v>2</v>
      </c>
      <c r="Y137" s="2">
        <v>2</v>
      </c>
      <c r="Z137" s="2">
        <v>10</v>
      </c>
      <c r="AA137" s="2">
        <v>0</v>
      </c>
      <c r="AB137" s="2">
        <v>0</v>
      </c>
      <c r="AC137" s="2">
        <v>6</v>
      </c>
      <c r="AD137" s="2">
        <v>4</v>
      </c>
      <c r="AE137" s="2">
        <v>0</v>
      </c>
      <c r="AF137" s="2">
        <v>18</v>
      </c>
      <c r="AG137" s="2">
        <v>5</v>
      </c>
      <c r="AH137" s="2">
        <v>2</v>
      </c>
      <c r="AI137" s="2">
        <v>0</v>
      </c>
      <c r="AJ137" s="2">
        <v>3</v>
      </c>
      <c r="AK137" s="2">
        <v>2</v>
      </c>
      <c r="AL137" s="2">
        <v>0</v>
      </c>
      <c r="AM137" s="2">
        <v>0</v>
      </c>
      <c r="AN137" s="2">
        <v>6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</row>
    <row r="138" spans="1:77" hidden="1" x14ac:dyDescent="0.25">
      <c r="A138" t="b">
        <f>IF(_xlfn.IFNA(VLOOKUP(C138,'2000 King County GeoIDs'!$F$4:$H$69,3,FALSE),FALSE)=FALSE,FALSE,TRUE)</f>
        <v>0</v>
      </c>
      <c r="B138" s="2" t="s">
        <v>272</v>
      </c>
      <c r="C138" s="2">
        <v>5321450</v>
      </c>
      <c r="D138" s="2" t="s">
        <v>273</v>
      </c>
      <c r="E138" s="2">
        <v>3049</v>
      </c>
      <c r="F138" s="3">
        <v>111</v>
      </c>
      <c r="G138" s="2">
        <v>2938</v>
      </c>
      <c r="H138" s="2">
        <v>2826</v>
      </c>
      <c r="I138" s="3">
        <v>2724</v>
      </c>
      <c r="J138" s="2">
        <v>18</v>
      </c>
      <c r="K138" s="2">
        <v>36</v>
      </c>
      <c r="L138" s="2">
        <v>39</v>
      </c>
      <c r="M138" s="2">
        <v>8</v>
      </c>
      <c r="N138" s="2">
        <v>1</v>
      </c>
      <c r="O138" s="2">
        <v>112</v>
      </c>
      <c r="P138" s="2">
        <v>108</v>
      </c>
      <c r="Q138" s="2">
        <v>11</v>
      </c>
      <c r="R138" s="2">
        <v>53</v>
      </c>
      <c r="S138" s="2">
        <v>11</v>
      </c>
      <c r="T138" s="2">
        <v>0</v>
      </c>
      <c r="U138" s="2">
        <v>23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2">
        <v>8</v>
      </c>
      <c r="AE138" s="2">
        <v>0</v>
      </c>
      <c r="AF138" s="2">
        <v>3</v>
      </c>
      <c r="AG138" s="2">
        <v>0</v>
      </c>
      <c r="AH138" s="2">
        <v>0</v>
      </c>
      <c r="AI138" s="2">
        <v>0</v>
      </c>
      <c r="AJ138" s="2">
        <v>0</v>
      </c>
      <c r="AK138" s="2">
        <v>1</v>
      </c>
      <c r="AL138" s="2">
        <v>0</v>
      </c>
      <c r="AM138" s="2">
        <v>0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</row>
    <row r="139" spans="1:77" hidden="1" x14ac:dyDescent="0.25">
      <c r="A139" t="b">
        <f>IF(_xlfn.IFNA(VLOOKUP(C139,'2000 King County GeoIDs'!$F$4:$H$69,3,FALSE),FALSE)=FALSE,FALSE,TRUE)</f>
        <v>0</v>
      </c>
      <c r="B139" s="2" t="s">
        <v>274</v>
      </c>
      <c r="C139" s="2">
        <v>5321485</v>
      </c>
      <c r="D139" s="2" t="s">
        <v>275</v>
      </c>
      <c r="E139" s="2">
        <v>267</v>
      </c>
      <c r="F139" s="3">
        <v>13</v>
      </c>
      <c r="G139" s="2">
        <v>254</v>
      </c>
      <c r="H139" s="2">
        <v>242</v>
      </c>
      <c r="I139" s="3">
        <v>142</v>
      </c>
      <c r="J139" s="2">
        <v>4</v>
      </c>
      <c r="K139" s="2">
        <v>95</v>
      </c>
      <c r="L139" s="2">
        <v>1</v>
      </c>
      <c r="M139" s="2">
        <v>0</v>
      </c>
      <c r="N139" s="2">
        <v>0</v>
      </c>
      <c r="O139" s="2">
        <v>12</v>
      </c>
      <c r="P139" s="2">
        <v>12</v>
      </c>
      <c r="Q139" s="2">
        <v>0</v>
      </c>
      <c r="R139" s="2">
        <v>10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</row>
    <row r="140" spans="1:77" hidden="1" x14ac:dyDescent="0.25">
      <c r="A140" t="b">
        <f>IF(_xlfn.IFNA(VLOOKUP(C140,'2000 King County GeoIDs'!$F$4:$H$69,3,FALSE),FALSE)=FALSE,FALSE,TRUE)</f>
        <v>0</v>
      </c>
      <c r="B140" s="2" t="s">
        <v>276</v>
      </c>
      <c r="C140" s="2">
        <v>5321730</v>
      </c>
      <c r="D140" s="2" t="s">
        <v>277</v>
      </c>
      <c r="E140" s="2">
        <v>621</v>
      </c>
      <c r="F140" s="3">
        <v>33</v>
      </c>
      <c r="G140" s="2">
        <v>588</v>
      </c>
      <c r="H140" s="2">
        <v>575</v>
      </c>
      <c r="I140" s="3">
        <v>511</v>
      </c>
      <c r="J140" s="2">
        <v>12</v>
      </c>
      <c r="K140" s="2">
        <v>2</v>
      </c>
      <c r="L140" s="2">
        <v>50</v>
      </c>
      <c r="M140" s="2">
        <v>0</v>
      </c>
      <c r="N140" s="2">
        <v>0</v>
      </c>
      <c r="O140" s="2">
        <v>13</v>
      </c>
      <c r="P140" s="2">
        <v>12</v>
      </c>
      <c r="Q140" s="2">
        <v>0</v>
      </c>
      <c r="R140" s="2">
        <v>4</v>
      </c>
      <c r="S140" s="2">
        <v>4</v>
      </c>
      <c r="T140" s="2">
        <v>2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</row>
    <row r="141" spans="1:77" hidden="1" x14ac:dyDescent="0.25">
      <c r="A141" t="b">
        <f>IF(_xlfn.IFNA(VLOOKUP(C141,'2000 King County GeoIDs'!$F$4:$H$69,3,FALSE),FALSE)=FALSE,FALSE,TRUE)</f>
        <v>0</v>
      </c>
      <c r="B141" s="2" t="s">
        <v>278</v>
      </c>
      <c r="C141" s="2">
        <v>5322010</v>
      </c>
      <c r="D141" s="2" t="s">
        <v>279</v>
      </c>
      <c r="E141" s="2">
        <v>957</v>
      </c>
      <c r="F141" s="3">
        <v>216</v>
      </c>
      <c r="G141" s="2">
        <v>741</v>
      </c>
      <c r="H141" s="2">
        <v>733</v>
      </c>
      <c r="I141" s="3">
        <v>712</v>
      </c>
      <c r="J141" s="2">
        <v>3</v>
      </c>
      <c r="K141" s="2">
        <v>14</v>
      </c>
      <c r="L141" s="2">
        <v>2</v>
      </c>
      <c r="M141" s="2">
        <v>0</v>
      </c>
      <c r="N141" s="2">
        <v>2</v>
      </c>
      <c r="O141" s="2">
        <v>8</v>
      </c>
      <c r="P141" s="2">
        <v>8</v>
      </c>
      <c r="Q141" s="2">
        <v>0</v>
      </c>
      <c r="R141" s="2">
        <v>4</v>
      </c>
      <c r="S141" s="2">
        <v>4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</row>
    <row r="142" spans="1:77" x14ac:dyDescent="0.25">
      <c r="A142" t="b">
        <f>IF(_xlfn.IFNA(VLOOKUP(C142,'2000 King County GeoIDs'!$F$4:$H$69,3,FALSE),FALSE)=FALSE,FALSE,TRUE)</f>
        <v>1</v>
      </c>
      <c r="B142" s="2" t="s">
        <v>280</v>
      </c>
      <c r="C142" s="2">
        <v>5322045</v>
      </c>
      <c r="D142" s="2" t="s">
        <v>281</v>
      </c>
      <c r="E142" s="2">
        <v>11116</v>
      </c>
      <c r="F142" s="3">
        <v>380</v>
      </c>
      <c r="G142" s="2">
        <v>10736</v>
      </c>
      <c r="H142" s="2">
        <v>10502</v>
      </c>
      <c r="I142" s="3">
        <v>10276</v>
      </c>
      <c r="J142" s="2">
        <v>31</v>
      </c>
      <c r="K142" s="2">
        <v>82</v>
      </c>
      <c r="L142" s="2">
        <v>86</v>
      </c>
      <c r="M142" s="2">
        <v>12</v>
      </c>
      <c r="N142" s="2">
        <v>15</v>
      </c>
      <c r="O142" s="2">
        <v>234</v>
      </c>
      <c r="P142" s="2">
        <v>215</v>
      </c>
      <c r="Q142" s="2">
        <v>13</v>
      </c>
      <c r="R142" s="2">
        <v>101</v>
      </c>
      <c r="S142" s="2">
        <v>51</v>
      </c>
      <c r="T142" s="2">
        <v>18</v>
      </c>
      <c r="U142" s="2">
        <v>23</v>
      </c>
      <c r="V142" s="2">
        <v>3</v>
      </c>
      <c r="W142" s="2">
        <v>1</v>
      </c>
      <c r="X142" s="2">
        <v>0</v>
      </c>
      <c r="Y142" s="2">
        <v>0</v>
      </c>
      <c r="Z142" s="2">
        <v>3</v>
      </c>
      <c r="AA142" s="2">
        <v>0</v>
      </c>
      <c r="AB142" s="2">
        <v>0</v>
      </c>
      <c r="AC142" s="2">
        <v>2</v>
      </c>
      <c r="AD142" s="2">
        <v>0</v>
      </c>
      <c r="AE142" s="2">
        <v>0</v>
      </c>
      <c r="AF142" s="2">
        <v>18</v>
      </c>
      <c r="AG142" s="2">
        <v>5</v>
      </c>
      <c r="AH142" s="2">
        <v>1</v>
      </c>
      <c r="AI142" s="2">
        <v>2</v>
      </c>
      <c r="AJ142" s="2">
        <v>0</v>
      </c>
      <c r="AK142" s="2">
        <v>4</v>
      </c>
      <c r="AL142" s="2">
        <v>1</v>
      </c>
      <c r="AM142" s="2">
        <v>0</v>
      </c>
      <c r="AN142" s="2">
        <v>3</v>
      </c>
      <c r="AO142" s="2">
        <v>0</v>
      </c>
      <c r="AP142" s="2">
        <v>0</v>
      </c>
      <c r="AQ142" s="2">
        <v>0</v>
      </c>
      <c r="AR142" s="2">
        <v>2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</row>
    <row r="143" spans="1:77" hidden="1" x14ac:dyDescent="0.25">
      <c r="A143" t="b">
        <f>IF(_xlfn.IFNA(VLOOKUP(C143,'2000 King County GeoIDs'!$F$4:$H$69,3,FALSE),FALSE)=FALSE,FALSE,TRUE)</f>
        <v>0</v>
      </c>
      <c r="B143" s="2" t="s">
        <v>282</v>
      </c>
      <c r="C143" s="2">
        <v>5322080</v>
      </c>
      <c r="D143" s="2" t="s">
        <v>283</v>
      </c>
      <c r="E143" s="2">
        <v>6808</v>
      </c>
      <c r="F143" s="3">
        <v>701</v>
      </c>
      <c r="G143" s="2">
        <v>6107</v>
      </c>
      <c r="H143" s="2">
        <v>6005</v>
      </c>
      <c r="I143" s="3">
        <v>5865</v>
      </c>
      <c r="J143" s="2">
        <v>26</v>
      </c>
      <c r="K143" s="2">
        <v>48</v>
      </c>
      <c r="L143" s="2">
        <v>47</v>
      </c>
      <c r="M143" s="2">
        <v>8</v>
      </c>
      <c r="N143" s="2">
        <v>11</v>
      </c>
      <c r="O143" s="2">
        <v>102</v>
      </c>
      <c r="P143" s="2">
        <v>95</v>
      </c>
      <c r="Q143" s="2">
        <v>6</v>
      </c>
      <c r="R143" s="2">
        <v>49</v>
      </c>
      <c r="S143" s="2">
        <v>10</v>
      </c>
      <c r="T143" s="2">
        <v>4</v>
      </c>
      <c r="U143" s="2">
        <v>20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1</v>
      </c>
      <c r="AC143" s="2">
        <v>1</v>
      </c>
      <c r="AD143" s="2">
        <v>3</v>
      </c>
      <c r="AE143" s="2">
        <v>0</v>
      </c>
      <c r="AF143" s="2">
        <v>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2</v>
      </c>
      <c r="AN143" s="2">
        <v>4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</row>
    <row r="144" spans="1:77" hidden="1" x14ac:dyDescent="0.25">
      <c r="A144" t="b">
        <f>IF(_xlfn.IFNA(VLOOKUP(C144,'2000 King County GeoIDs'!$F$4:$H$69,3,FALSE),FALSE)=FALSE,FALSE,TRUE)</f>
        <v>0</v>
      </c>
      <c r="B144" s="2" t="s">
        <v>284</v>
      </c>
      <c r="C144" s="2">
        <v>5322118</v>
      </c>
      <c r="D144" s="2" t="s">
        <v>285</v>
      </c>
      <c r="E144" s="2">
        <v>2723</v>
      </c>
      <c r="F144" s="3">
        <v>96</v>
      </c>
      <c r="G144" s="2">
        <v>2627</v>
      </c>
      <c r="H144" s="2">
        <v>2540</v>
      </c>
      <c r="I144" s="3">
        <v>2371</v>
      </c>
      <c r="J144" s="2">
        <v>58</v>
      </c>
      <c r="K144" s="2">
        <v>34</v>
      </c>
      <c r="L144" s="2">
        <v>58</v>
      </c>
      <c r="M144" s="2">
        <v>16</v>
      </c>
      <c r="N144" s="2">
        <v>3</v>
      </c>
      <c r="O144" s="2">
        <v>87</v>
      </c>
      <c r="P144" s="2">
        <v>86</v>
      </c>
      <c r="Q144" s="2">
        <v>13</v>
      </c>
      <c r="R144" s="2">
        <v>39</v>
      </c>
      <c r="S144" s="2">
        <v>18</v>
      </c>
      <c r="T144" s="2">
        <v>4</v>
      </c>
      <c r="U144" s="2">
        <v>8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2</v>
      </c>
      <c r="AC144" s="2">
        <v>0</v>
      </c>
      <c r="AD144" s="2">
        <v>2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1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</row>
    <row r="145" spans="1:77" hidden="1" x14ac:dyDescent="0.25">
      <c r="A145" t="b">
        <f>IF(_xlfn.IFNA(VLOOKUP(C145,'2000 King County GeoIDs'!$F$4:$H$69,3,FALSE),FALSE)=FALSE,FALSE,TRUE)</f>
        <v>0</v>
      </c>
      <c r="B145" s="2" t="s">
        <v>286</v>
      </c>
      <c r="C145" s="2">
        <v>5322150</v>
      </c>
      <c r="D145" s="2" t="s">
        <v>287</v>
      </c>
      <c r="E145" s="2">
        <v>400</v>
      </c>
      <c r="F145" s="3">
        <v>48</v>
      </c>
      <c r="G145" s="2">
        <v>352</v>
      </c>
      <c r="H145" s="2">
        <v>350</v>
      </c>
      <c r="I145" s="3">
        <v>346</v>
      </c>
      <c r="J145" s="2">
        <v>0</v>
      </c>
      <c r="K145" s="2">
        <v>4</v>
      </c>
      <c r="L145" s="2">
        <v>0</v>
      </c>
      <c r="M145" s="2">
        <v>0</v>
      </c>
      <c r="N145" s="2">
        <v>0</v>
      </c>
      <c r="O145" s="2">
        <v>2</v>
      </c>
      <c r="P145" s="2">
        <v>2</v>
      </c>
      <c r="Q145" s="2">
        <v>0</v>
      </c>
      <c r="R145" s="2">
        <v>1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</row>
    <row r="146" spans="1:77" hidden="1" x14ac:dyDescent="0.25">
      <c r="A146" t="b">
        <f>IF(_xlfn.IFNA(VLOOKUP(C146,'2000 King County GeoIDs'!$F$4:$H$69,3,FALSE),FALSE)=FALSE,FALSE,TRUE)</f>
        <v>0</v>
      </c>
      <c r="B146" s="2" t="s">
        <v>288</v>
      </c>
      <c r="C146" s="2">
        <v>5322255</v>
      </c>
      <c r="D146" s="2" t="s">
        <v>289</v>
      </c>
      <c r="E146" s="2">
        <v>3503</v>
      </c>
      <c r="F146" s="3">
        <v>81</v>
      </c>
      <c r="G146" s="2">
        <v>3422</v>
      </c>
      <c r="H146" s="2">
        <v>3336</v>
      </c>
      <c r="I146" s="3">
        <v>3002</v>
      </c>
      <c r="J146" s="2">
        <v>52</v>
      </c>
      <c r="K146" s="2">
        <v>30</v>
      </c>
      <c r="L146" s="2">
        <v>249</v>
      </c>
      <c r="M146" s="2">
        <v>2</v>
      </c>
      <c r="N146" s="2">
        <v>1</v>
      </c>
      <c r="O146" s="2">
        <v>86</v>
      </c>
      <c r="P146" s="2">
        <v>82</v>
      </c>
      <c r="Q146" s="2">
        <v>9</v>
      </c>
      <c r="R146" s="2">
        <v>31</v>
      </c>
      <c r="S146" s="2">
        <v>25</v>
      </c>
      <c r="T146" s="2">
        <v>3</v>
      </c>
      <c r="U146" s="2">
        <v>3</v>
      </c>
      <c r="V146" s="2">
        <v>0</v>
      </c>
      <c r="W146" s="2">
        <v>6</v>
      </c>
      <c r="X146" s="2">
        <v>2</v>
      </c>
      <c r="Y146" s="2">
        <v>0</v>
      </c>
      <c r="Z146" s="2">
        <v>0</v>
      </c>
      <c r="AA146" s="2">
        <v>0</v>
      </c>
      <c r="AB146" s="2">
        <v>1</v>
      </c>
      <c r="AC146" s="2">
        <v>2</v>
      </c>
      <c r="AD146" s="2">
        <v>0</v>
      </c>
      <c r="AE146" s="2">
        <v>0</v>
      </c>
      <c r="AF146" s="2">
        <v>3</v>
      </c>
      <c r="AG146" s="2">
        <v>0</v>
      </c>
      <c r="AH146" s="2">
        <v>0</v>
      </c>
      <c r="AI146" s="2">
        <v>0</v>
      </c>
      <c r="AJ146" s="2">
        <v>0</v>
      </c>
      <c r="AK146" s="2">
        <v>3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</row>
    <row r="147" spans="1:77" hidden="1" x14ac:dyDescent="0.25">
      <c r="A147" t="b">
        <f>IF(_xlfn.IFNA(VLOOKUP(C147,'2000 King County GeoIDs'!$F$4:$H$69,3,FALSE),FALSE)=FALSE,FALSE,TRUE)</f>
        <v>0</v>
      </c>
      <c r="B147" s="2" t="s">
        <v>290</v>
      </c>
      <c r="C147" s="2">
        <v>5322640</v>
      </c>
      <c r="D147" s="2" t="s">
        <v>291</v>
      </c>
      <c r="E147" s="2">
        <v>91488</v>
      </c>
      <c r="F147" s="3">
        <v>6539</v>
      </c>
      <c r="G147" s="2">
        <v>84949</v>
      </c>
      <c r="H147" s="2">
        <v>81703</v>
      </c>
      <c r="I147" s="3">
        <v>71276</v>
      </c>
      <c r="J147" s="2">
        <v>2966</v>
      </c>
      <c r="K147" s="2">
        <v>1302</v>
      </c>
      <c r="L147" s="2">
        <v>5710</v>
      </c>
      <c r="M147" s="2">
        <v>299</v>
      </c>
      <c r="N147" s="2">
        <v>150</v>
      </c>
      <c r="O147" s="2">
        <v>3246</v>
      </c>
      <c r="P147" s="2">
        <v>3026</v>
      </c>
      <c r="Q147" s="2">
        <v>507</v>
      </c>
      <c r="R147" s="2">
        <v>774</v>
      </c>
      <c r="S147" s="2">
        <v>668</v>
      </c>
      <c r="T147" s="2">
        <v>98</v>
      </c>
      <c r="U147" s="2">
        <v>504</v>
      </c>
      <c r="V147" s="2">
        <v>48</v>
      </c>
      <c r="W147" s="2">
        <v>61</v>
      </c>
      <c r="X147" s="2">
        <v>9</v>
      </c>
      <c r="Y147" s="2">
        <v>17</v>
      </c>
      <c r="Z147" s="2">
        <v>28</v>
      </c>
      <c r="AA147" s="2">
        <v>20</v>
      </c>
      <c r="AB147" s="2">
        <v>9</v>
      </c>
      <c r="AC147" s="2">
        <v>106</v>
      </c>
      <c r="AD147" s="2">
        <v>161</v>
      </c>
      <c r="AE147" s="2">
        <v>16</v>
      </c>
      <c r="AF147" s="2">
        <v>189</v>
      </c>
      <c r="AG147" s="2">
        <v>52</v>
      </c>
      <c r="AH147" s="2">
        <v>14</v>
      </c>
      <c r="AI147" s="2">
        <v>4</v>
      </c>
      <c r="AJ147" s="2">
        <v>17</v>
      </c>
      <c r="AK147" s="2">
        <v>33</v>
      </c>
      <c r="AL147" s="2">
        <v>8</v>
      </c>
      <c r="AM147" s="2">
        <v>4</v>
      </c>
      <c r="AN147" s="2">
        <v>37</v>
      </c>
      <c r="AO147" s="2">
        <v>10</v>
      </c>
      <c r="AP147" s="2">
        <v>2</v>
      </c>
      <c r="AQ147" s="2">
        <v>1</v>
      </c>
      <c r="AR147" s="2">
        <v>0</v>
      </c>
      <c r="AS147" s="2">
        <v>1</v>
      </c>
      <c r="AT147" s="2">
        <v>3</v>
      </c>
      <c r="AU147" s="2">
        <v>0</v>
      </c>
      <c r="AV147" s="2">
        <v>0</v>
      </c>
      <c r="AW147" s="2">
        <v>3</v>
      </c>
      <c r="AX147" s="2">
        <v>0</v>
      </c>
      <c r="AY147" s="2">
        <v>0</v>
      </c>
      <c r="AZ147" s="2">
        <v>0</v>
      </c>
      <c r="BA147" s="2">
        <v>22</v>
      </c>
      <c r="BB147" s="2">
        <v>8</v>
      </c>
      <c r="BC147" s="2">
        <v>0</v>
      </c>
      <c r="BD147" s="2">
        <v>1</v>
      </c>
      <c r="BE147" s="2">
        <v>3</v>
      </c>
      <c r="BF147" s="2">
        <v>1</v>
      </c>
      <c r="BG147" s="2">
        <v>0</v>
      </c>
      <c r="BH147" s="2">
        <v>6</v>
      </c>
      <c r="BI147" s="2">
        <v>2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9</v>
      </c>
      <c r="BR147" s="2">
        <v>9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</row>
    <row r="148" spans="1:77" hidden="1" x14ac:dyDescent="0.25">
      <c r="A148" t="b">
        <f>IF(_xlfn.IFNA(VLOOKUP(C148,'2000 King County GeoIDs'!$F$4:$H$69,3,FALSE),FALSE)=FALSE,FALSE,TRUE)</f>
        <v>0</v>
      </c>
      <c r="B148" s="2" t="s">
        <v>292</v>
      </c>
      <c r="C148" s="2">
        <v>5322745</v>
      </c>
      <c r="D148" s="2" t="s">
        <v>293</v>
      </c>
      <c r="E148" s="2">
        <v>2035</v>
      </c>
      <c r="F148" s="3">
        <v>373</v>
      </c>
      <c r="G148" s="2">
        <v>1662</v>
      </c>
      <c r="H148" s="2">
        <v>1621</v>
      </c>
      <c r="I148" s="3">
        <v>1555</v>
      </c>
      <c r="J148" s="2">
        <v>11</v>
      </c>
      <c r="K148" s="2">
        <v>33</v>
      </c>
      <c r="L148" s="2">
        <v>20</v>
      </c>
      <c r="M148" s="2">
        <v>0</v>
      </c>
      <c r="N148" s="2">
        <v>2</v>
      </c>
      <c r="O148" s="2">
        <v>41</v>
      </c>
      <c r="P148" s="2">
        <v>39</v>
      </c>
      <c r="Q148" s="2">
        <v>2</v>
      </c>
      <c r="R148" s="2">
        <v>16</v>
      </c>
      <c r="S148" s="2">
        <v>8</v>
      </c>
      <c r="T148" s="2">
        <v>0</v>
      </c>
      <c r="U148" s="2">
        <v>5</v>
      </c>
      <c r="V148" s="2">
        <v>6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1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</row>
    <row r="149" spans="1:77" hidden="1" x14ac:dyDescent="0.25">
      <c r="A149" t="b">
        <f>IF(_xlfn.IFNA(VLOOKUP(C149,'2000 King County GeoIDs'!$F$4:$H$69,3,FALSE),FALSE)=FALSE,FALSE,TRUE)</f>
        <v>0</v>
      </c>
      <c r="B149" s="2" t="s">
        <v>294</v>
      </c>
      <c r="C149" s="2">
        <v>5322955</v>
      </c>
      <c r="D149" s="2" t="s">
        <v>295</v>
      </c>
      <c r="E149" s="2">
        <v>4357</v>
      </c>
      <c r="F149" s="3">
        <v>371</v>
      </c>
      <c r="G149" s="2">
        <v>3986</v>
      </c>
      <c r="H149" s="2">
        <v>3810</v>
      </c>
      <c r="I149" s="3">
        <v>3271</v>
      </c>
      <c r="J149" s="2">
        <v>332</v>
      </c>
      <c r="K149" s="2">
        <v>19</v>
      </c>
      <c r="L149" s="2">
        <v>151</v>
      </c>
      <c r="M149" s="2">
        <v>16</v>
      </c>
      <c r="N149" s="2">
        <v>21</v>
      </c>
      <c r="O149" s="2">
        <v>176</v>
      </c>
      <c r="P149" s="2">
        <v>155</v>
      </c>
      <c r="Q149" s="2">
        <v>30</v>
      </c>
      <c r="R149" s="2">
        <v>17</v>
      </c>
      <c r="S149" s="2">
        <v>71</v>
      </c>
      <c r="T149" s="2">
        <v>7</v>
      </c>
      <c r="U149" s="2">
        <v>5</v>
      </c>
      <c r="V149" s="2">
        <v>1</v>
      </c>
      <c r="W149" s="2">
        <v>4</v>
      </c>
      <c r="X149" s="2">
        <v>1</v>
      </c>
      <c r="Y149" s="2">
        <v>0</v>
      </c>
      <c r="Z149" s="2">
        <v>1</v>
      </c>
      <c r="AA149" s="2">
        <v>0</v>
      </c>
      <c r="AB149" s="2">
        <v>1</v>
      </c>
      <c r="AC149" s="2">
        <v>14</v>
      </c>
      <c r="AD149" s="2">
        <v>3</v>
      </c>
      <c r="AE149" s="2">
        <v>0</v>
      </c>
      <c r="AF149" s="2">
        <v>19</v>
      </c>
      <c r="AG149" s="2">
        <v>4</v>
      </c>
      <c r="AH149" s="2">
        <v>4</v>
      </c>
      <c r="AI149" s="2">
        <v>0</v>
      </c>
      <c r="AJ149" s="2">
        <v>3</v>
      </c>
      <c r="AK149" s="2">
        <v>2</v>
      </c>
      <c r="AL149" s="2">
        <v>0</v>
      </c>
      <c r="AM149" s="2">
        <v>0</v>
      </c>
      <c r="AN149" s="2">
        <v>4</v>
      </c>
      <c r="AO149" s="2">
        <v>0</v>
      </c>
      <c r="AP149" s="2">
        <v>1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</row>
    <row r="150" spans="1:77" hidden="1" x14ac:dyDescent="0.25">
      <c r="A150" t="b">
        <f>IF(_xlfn.IFNA(VLOOKUP(C150,'2000 King County GeoIDs'!$F$4:$H$69,3,FALSE),FALSE)=FALSE,FALSE,TRUE)</f>
        <v>0</v>
      </c>
      <c r="B150" s="2" t="s">
        <v>296</v>
      </c>
      <c r="C150" s="2">
        <v>5322990</v>
      </c>
      <c r="D150" s="2" t="s">
        <v>297</v>
      </c>
      <c r="E150" s="2">
        <v>494</v>
      </c>
      <c r="F150" s="3">
        <v>12</v>
      </c>
      <c r="G150" s="2">
        <v>482</v>
      </c>
      <c r="H150" s="2">
        <v>474</v>
      </c>
      <c r="I150" s="3">
        <v>459</v>
      </c>
      <c r="J150" s="2">
        <v>4</v>
      </c>
      <c r="K150" s="2">
        <v>6</v>
      </c>
      <c r="L150" s="2">
        <v>1</v>
      </c>
      <c r="M150" s="2">
        <v>0</v>
      </c>
      <c r="N150" s="2">
        <v>4</v>
      </c>
      <c r="O150" s="2">
        <v>8</v>
      </c>
      <c r="P150" s="2">
        <v>8</v>
      </c>
      <c r="Q150" s="2">
        <v>3</v>
      </c>
      <c r="R150" s="2">
        <v>2</v>
      </c>
      <c r="S150" s="2">
        <v>1</v>
      </c>
      <c r="T150" s="2">
        <v>0</v>
      </c>
      <c r="U150" s="2">
        <v>1</v>
      </c>
      <c r="V150" s="2">
        <v>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</row>
    <row r="151" spans="1:77" hidden="1" x14ac:dyDescent="0.25">
      <c r="A151" t="b">
        <f>IF(_xlfn.IFNA(VLOOKUP(C151,'2000 King County GeoIDs'!$F$4:$H$69,3,FALSE),FALSE)=FALSE,FALSE,TRUE)</f>
        <v>0</v>
      </c>
      <c r="B151" s="2" t="s">
        <v>298</v>
      </c>
      <c r="C151" s="2">
        <v>5323165</v>
      </c>
      <c r="D151" s="2" t="s">
        <v>299</v>
      </c>
      <c r="E151" s="2">
        <v>6764</v>
      </c>
      <c r="F151" s="3">
        <v>151</v>
      </c>
      <c r="G151" s="2">
        <v>6613</v>
      </c>
      <c r="H151" s="2">
        <v>6502</v>
      </c>
      <c r="I151" s="3">
        <v>6290</v>
      </c>
      <c r="J151" s="2">
        <v>34</v>
      </c>
      <c r="K151" s="2">
        <v>55</v>
      </c>
      <c r="L151" s="2">
        <v>106</v>
      </c>
      <c r="M151" s="2">
        <v>12</v>
      </c>
      <c r="N151" s="2">
        <v>5</v>
      </c>
      <c r="O151" s="2">
        <v>111</v>
      </c>
      <c r="P151" s="2">
        <v>96</v>
      </c>
      <c r="Q151" s="2">
        <v>17</v>
      </c>
      <c r="R151" s="2">
        <v>26</v>
      </c>
      <c r="S151" s="2">
        <v>30</v>
      </c>
      <c r="T151" s="2">
        <v>4</v>
      </c>
      <c r="U151" s="2">
        <v>14</v>
      </c>
      <c r="V151" s="2">
        <v>1</v>
      </c>
      <c r="W151" s="2">
        <v>0</v>
      </c>
      <c r="X151" s="2">
        <v>0</v>
      </c>
      <c r="Y151" s="2">
        <v>1</v>
      </c>
      <c r="Z151" s="2">
        <v>1</v>
      </c>
      <c r="AA151" s="2">
        <v>0</v>
      </c>
      <c r="AB151" s="2">
        <v>0</v>
      </c>
      <c r="AC151" s="2">
        <v>1</v>
      </c>
      <c r="AD151" s="2">
        <v>1</v>
      </c>
      <c r="AE151" s="2">
        <v>0</v>
      </c>
      <c r="AF151" s="2">
        <v>15</v>
      </c>
      <c r="AG151" s="2">
        <v>3</v>
      </c>
      <c r="AH151" s="2">
        <v>0</v>
      </c>
      <c r="AI151" s="2">
        <v>0</v>
      </c>
      <c r="AJ151" s="2">
        <v>4</v>
      </c>
      <c r="AK151" s="2">
        <v>0</v>
      </c>
      <c r="AL151" s="2">
        <v>0</v>
      </c>
      <c r="AM151" s="2">
        <v>0</v>
      </c>
      <c r="AN151" s="2">
        <v>5</v>
      </c>
      <c r="AO151" s="2">
        <v>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</row>
    <row r="152" spans="1:77" x14ac:dyDescent="0.25">
      <c r="A152" t="b">
        <f>IF(_xlfn.IFNA(VLOOKUP(C152,'2000 King County GeoIDs'!$F$4:$H$69,3,FALSE),FALSE)=FALSE,FALSE,TRUE)</f>
        <v>1</v>
      </c>
      <c r="B152" s="2" t="s">
        <v>300</v>
      </c>
      <c r="C152" s="2">
        <v>5323200</v>
      </c>
      <c r="D152" s="2" t="s">
        <v>301</v>
      </c>
      <c r="E152" s="2">
        <v>1638</v>
      </c>
      <c r="F152" s="3">
        <v>43</v>
      </c>
      <c r="G152" s="2">
        <v>1595</v>
      </c>
      <c r="H152" s="2">
        <v>1562</v>
      </c>
      <c r="I152" s="3">
        <v>1529</v>
      </c>
      <c r="J152" s="2">
        <v>4</v>
      </c>
      <c r="K152" s="2">
        <v>14</v>
      </c>
      <c r="L152" s="2">
        <v>12</v>
      </c>
      <c r="M152" s="2">
        <v>0</v>
      </c>
      <c r="N152" s="2">
        <v>3</v>
      </c>
      <c r="O152" s="2">
        <v>33</v>
      </c>
      <c r="P152" s="2">
        <v>33</v>
      </c>
      <c r="Q152" s="2">
        <v>0</v>
      </c>
      <c r="R152" s="2">
        <v>3</v>
      </c>
      <c r="S152" s="2">
        <v>9</v>
      </c>
      <c r="T152" s="2">
        <v>0</v>
      </c>
      <c r="U152" s="2">
        <v>21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</row>
    <row r="153" spans="1:77" hidden="1" x14ac:dyDescent="0.25">
      <c r="A153" t="b">
        <f>IF(_xlfn.IFNA(VLOOKUP(C153,'2000 King County GeoIDs'!$F$4:$H$69,3,FALSE),FALSE)=FALSE,FALSE,TRUE)</f>
        <v>0</v>
      </c>
      <c r="B153" s="2" t="s">
        <v>302</v>
      </c>
      <c r="C153" s="2">
        <v>5323340</v>
      </c>
      <c r="D153" s="2" t="s">
        <v>303</v>
      </c>
      <c r="E153" s="2">
        <v>153</v>
      </c>
      <c r="F153" s="3">
        <v>9</v>
      </c>
      <c r="G153" s="2">
        <v>144</v>
      </c>
      <c r="H153" s="2">
        <v>144</v>
      </c>
      <c r="I153" s="3">
        <v>141</v>
      </c>
      <c r="J153" s="2">
        <v>0</v>
      </c>
      <c r="K153" s="2">
        <v>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</row>
    <row r="154" spans="1:77" x14ac:dyDescent="0.25">
      <c r="A154" t="b">
        <f>IF(_xlfn.IFNA(VLOOKUP(C154,'2000 King County GeoIDs'!$F$4:$H$69,3,FALSE),FALSE)=FALSE,FALSE,TRUE)</f>
        <v>1</v>
      </c>
      <c r="B154" s="2" t="s">
        <v>304</v>
      </c>
      <c r="C154" s="2">
        <v>5323515</v>
      </c>
      <c r="D154" s="2" t="s">
        <v>305</v>
      </c>
      <c r="E154" s="2">
        <v>83259</v>
      </c>
      <c r="F154" s="3">
        <v>6266</v>
      </c>
      <c r="G154" s="2">
        <v>76993</v>
      </c>
      <c r="H154" s="2">
        <v>73292</v>
      </c>
      <c r="I154" s="3">
        <v>55050</v>
      </c>
      <c r="J154" s="2">
        <v>6439</v>
      </c>
      <c r="K154" s="2">
        <v>639</v>
      </c>
      <c r="L154" s="2">
        <v>10156</v>
      </c>
      <c r="M154" s="2">
        <v>840</v>
      </c>
      <c r="N154" s="2">
        <v>168</v>
      </c>
      <c r="O154" s="2">
        <v>3701</v>
      </c>
      <c r="P154" s="2">
        <v>3324</v>
      </c>
      <c r="Q154" s="2">
        <v>705</v>
      </c>
      <c r="R154" s="2">
        <v>526</v>
      </c>
      <c r="S154" s="2">
        <v>940</v>
      </c>
      <c r="T154" s="2">
        <v>133</v>
      </c>
      <c r="U154" s="2">
        <v>363</v>
      </c>
      <c r="V154" s="2">
        <v>108</v>
      </c>
      <c r="W154" s="2">
        <v>111</v>
      </c>
      <c r="X154" s="2">
        <v>28</v>
      </c>
      <c r="Y154" s="2">
        <v>68</v>
      </c>
      <c r="Z154" s="2">
        <v>42</v>
      </c>
      <c r="AA154" s="2">
        <v>10</v>
      </c>
      <c r="AB154" s="2">
        <v>5</v>
      </c>
      <c r="AC154" s="2">
        <v>155</v>
      </c>
      <c r="AD154" s="2">
        <v>106</v>
      </c>
      <c r="AE154" s="2">
        <v>24</v>
      </c>
      <c r="AF154" s="2">
        <v>335</v>
      </c>
      <c r="AG154" s="2">
        <v>106</v>
      </c>
      <c r="AH154" s="2">
        <v>38</v>
      </c>
      <c r="AI154" s="2">
        <v>8</v>
      </c>
      <c r="AJ154" s="2">
        <v>14</v>
      </c>
      <c r="AK154" s="2">
        <v>30</v>
      </c>
      <c r="AL154" s="2">
        <v>2</v>
      </c>
      <c r="AM154" s="2">
        <v>8</v>
      </c>
      <c r="AN154" s="2">
        <v>76</v>
      </c>
      <c r="AO154" s="2">
        <v>22</v>
      </c>
      <c r="AP154" s="2">
        <v>1</v>
      </c>
      <c r="AQ154" s="2">
        <v>8</v>
      </c>
      <c r="AR154" s="2">
        <v>0</v>
      </c>
      <c r="AS154" s="2">
        <v>1</v>
      </c>
      <c r="AT154" s="2">
        <v>1</v>
      </c>
      <c r="AU154" s="2">
        <v>9</v>
      </c>
      <c r="AV154" s="2">
        <v>0</v>
      </c>
      <c r="AW154" s="2">
        <v>2</v>
      </c>
      <c r="AX154" s="2">
        <v>0</v>
      </c>
      <c r="AY154" s="2">
        <v>0</v>
      </c>
      <c r="AZ154" s="2">
        <v>9</v>
      </c>
      <c r="BA154" s="2">
        <v>33</v>
      </c>
      <c r="BB154" s="2">
        <v>14</v>
      </c>
      <c r="BC154" s="2">
        <v>0</v>
      </c>
      <c r="BD154" s="2">
        <v>9</v>
      </c>
      <c r="BE154" s="2">
        <v>3</v>
      </c>
      <c r="BF154" s="2">
        <v>0</v>
      </c>
      <c r="BG154" s="2">
        <v>0</v>
      </c>
      <c r="BH154" s="2">
        <v>2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4</v>
      </c>
      <c r="BP154" s="2">
        <v>0</v>
      </c>
      <c r="BQ154" s="2">
        <v>8</v>
      </c>
      <c r="BR154" s="2">
        <v>8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1</v>
      </c>
    </row>
    <row r="155" spans="1:77" hidden="1" x14ac:dyDescent="0.25">
      <c r="A155" t="b">
        <f>IF(_xlfn.IFNA(VLOOKUP(C155,'2000 King County GeoIDs'!$F$4:$H$69,3,FALSE),FALSE)=FALSE,FALSE,TRUE)</f>
        <v>0</v>
      </c>
      <c r="B155" s="2" t="s">
        <v>306</v>
      </c>
      <c r="C155" s="2">
        <v>5323550</v>
      </c>
      <c r="D155" s="2" t="s">
        <v>307</v>
      </c>
      <c r="E155" s="2">
        <v>5683</v>
      </c>
      <c r="F155" s="3">
        <v>147</v>
      </c>
      <c r="G155" s="2">
        <v>5536</v>
      </c>
      <c r="H155" s="2">
        <v>5408</v>
      </c>
      <c r="I155" s="3">
        <v>5133</v>
      </c>
      <c r="J155" s="2">
        <v>70</v>
      </c>
      <c r="K155" s="2">
        <v>31</v>
      </c>
      <c r="L155" s="2">
        <v>168</v>
      </c>
      <c r="M155" s="2">
        <v>2</v>
      </c>
      <c r="N155" s="2">
        <v>4</v>
      </c>
      <c r="O155" s="2">
        <v>128</v>
      </c>
      <c r="P155" s="2">
        <v>123</v>
      </c>
      <c r="Q155" s="2">
        <v>23</v>
      </c>
      <c r="R155" s="2">
        <v>33</v>
      </c>
      <c r="S155" s="2">
        <v>43</v>
      </c>
      <c r="T155" s="2">
        <v>8</v>
      </c>
      <c r="U155" s="2">
        <v>6</v>
      </c>
      <c r="V155" s="2">
        <v>3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6</v>
      </c>
      <c r="AD155" s="2">
        <v>0</v>
      </c>
      <c r="AE155" s="2">
        <v>0</v>
      </c>
      <c r="AF155" s="2">
        <v>5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</row>
    <row r="156" spans="1:77" hidden="1" x14ac:dyDescent="0.25">
      <c r="A156" t="b">
        <f>IF(_xlfn.IFNA(VLOOKUP(C156,'2000 King County GeoIDs'!$F$4:$H$69,3,FALSE),FALSE)=FALSE,FALSE,TRUE)</f>
        <v>0</v>
      </c>
      <c r="B156" s="2" t="s">
        <v>308</v>
      </c>
      <c r="C156" s="2">
        <v>5323620</v>
      </c>
      <c r="D156" s="2" t="s">
        <v>309</v>
      </c>
      <c r="E156" s="2">
        <v>8758</v>
      </c>
      <c r="F156" s="3">
        <v>790</v>
      </c>
      <c r="G156" s="2">
        <v>7968</v>
      </c>
      <c r="H156" s="2">
        <v>7714</v>
      </c>
      <c r="I156" s="3">
        <v>7195</v>
      </c>
      <c r="J156" s="2">
        <v>63</v>
      </c>
      <c r="K156" s="2">
        <v>210</v>
      </c>
      <c r="L156" s="2">
        <v>212</v>
      </c>
      <c r="M156" s="2">
        <v>22</v>
      </c>
      <c r="N156" s="2">
        <v>12</v>
      </c>
      <c r="O156" s="2">
        <v>254</v>
      </c>
      <c r="P156" s="2">
        <v>228</v>
      </c>
      <c r="Q156" s="2">
        <v>19</v>
      </c>
      <c r="R156" s="2">
        <v>86</v>
      </c>
      <c r="S156" s="2">
        <v>45</v>
      </c>
      <c r="T156" s="2">
        <v>4</v>
      </c>
      <c r="U156" s="2">
        <v>58</v>
      </c>
      <c r="V156" s="2">
        <v>1</v>
      </c>
      <c r="W156" s="2">
        <v>1</v>
      </c>
      <c r="X156" s="2">
        <v>0</v>
      </c>
      <c r="Y156" s="2">
        <v>0</v>
      </c>
      <c r="Z156" s="2">
        <v>2</v>
      </c>
      <c r="AA156" s="2">
        <v>0</v>
      </c>
      <c r="AB156" s="2">
        <v>2</v>
      </c>
      <c r="AC156" s="2">
        <v>5</v>
      </c>
      <c r="AD156" s="2">
        <v>5</v>
      </c>
      <c r="AE156" s="2">
        <v>0</v>
      </c>
      <c r="AF156" s="2">
        <v>25</v>
      </c>
      <c r="AG156" s="2">
        <v>5</v>
      </c>
      <c r="AH156" s="2">
        <v>3</v>
      </c>
      <c r="AI156" s="2">
        <v>0</v>
      </c>
      <c r="AJ156" s="2">
        <v>1</v>
      </c>
      <c r="AK156" s="2">
        <v>1</v>
      </c>
      <c r="AL156" s="2">
        <v>5</v>
      </c>
      <c r="AM156" s="2">
        <v>3</v>
      </c>
      <c r="AN156" s="2">
        <v>2</v>
      </c>
      <c r="AO156" s="2">
        <v>3</v>
      </c>
      <c r="AP156" s="2">
        <v>0</v>
      </c>
      <c r="AQ156" s="2">
        <v>0</v>
      </c>
      <c r="AR156" s="2">
        <v>0</v>
      </c>
      <c r="AS156" s="2">
        <v>0</v>
      </c>
      <c r="AT156" s="2">
        <v>2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</row>
    <row r="157" spans="1:77" hidden="1" x14ac:dyDescent="0.25">
      <c r="A157" t="b">
        <f>IF(_xlfn.IFNA(VLOOKUP(C157,'2000 King County GeoIDs'!$F$4:$H$69,3,FALSE),FALSE)=FALSE,FALSE,TRUE)</f>
        <v>0</v>
      </c>
      <c r="B157" s="2" t="s">
        <v>310</v>
      </c>
      <c r="C157" s="2">
        <v>5323795</v>
      </c>
      <c r="D157" s="2" t="s">
        <v>311</v>
      </c>
      <c r="E157" s="2">
        <v>4784</v>
      </c>
      <c r="F157" s="3">
        <v>648</v>
      </c>
      <c r="G157" s="2">
        <v>4136</v>
      </c>
      <c r="H157" s="2">
        <v>3910</v>
      </c>
      <c r="I157" s="3">
        <v>3049</v>
      </c>
      <c r="J157" s="2">
        <v>312</v>
      </c>
      <c r="K157" s="2">
        <v>182</v>
      </c>
      <c r="L157" s="2">
        <v>302</v>
      </c>
      <c r="M157" s="2">
        <v>58</v>
      </c>
      <c r="N157" s="2">
        <v>7</v>
      </c>
      <c r="O157" s="2">
        <v>226</v>
      </c>
      <c r="P157" s="2">
        <v>206</v>
      </c>
      <c r="Q157" s="2">
        <v>41</v>
      </c>
      <c r="R157" s="2">
        <v>69</v>
      </c>
      <c r="S157" s="2">
        <v>37</v>
      </c>
      <c r="T157" s="2">
        <v>2</v>
      </c>
      <c r="U157" s="2">
        <v>15</v>
      </c>
      <c r="V157" s="2">
        <v>8</v>
      </c>
      <c r="W157" s="2">
        <v>9</v>
      </c>
      <c r="X157" s="2">
        <v>5</v>
      </c>
      <c r="Y157" s="2">
        <v>2</v>
      </c>
      <c r="Z157" s="2">
        <v>1</v>
      </c>
      <c r="AA157" s="2">
        <v>0</v>
      </c>
      <c r="AB157" s="2">
        <v>1</v>
      </c>
      <c r="AC157" s="2">
        <v>1</v>
      </c>
      <c r="AD157" s="2">
        <v>14</v>
      </c>
      <c r="AE157" s="2">
        <v>1</v>
      </c>
      <c r="AF157" s="2">
        <v>19</v>
      </c>
      <c r="AG157" s="2">
        <v>8</v>
      </c>
      <c r="AH157" s="2">
        <v>4</v>
      </c>
      <c r="AI157" s="2">
        <v>1</v>
      </c>
      <c r="AJ157" s="2">
        <v>0</v>
      </c>
      <c r="AK157" s="2">
        <v>2</v>
      </c>
      <c r="AL157" s="2">
        <v>0</v>
      </c>
      <c r="AM157" s="2">
        <v>0</v>
      </c>
      <c r="AN157" s="2">
        <v>3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</row>
    <row r="158" spans="1:77" hidden="1" x14ac:dyDescent="0.25">
      <c r="A158" t="b">
        <f>IF(_xlfn.IFNA(VLOOKUP(C158,'2000 King County GeoIDs'!$F$4:$H$69,3,FALSE),FALSE)=FALSE,FALSE,TRUE)</f>
        <v>0</v>
      </c>
      <c r="B158" s="2" t="s">
        <v>312</v>
      </c>
      <c r="C158" s="2">
        <v>5323865</v>
      </c>
      <c r="D158" s="2" t="s">
        <v>313</v>
      </c>
      <c r="E158" s="2">
        <v>5770</v>
      </c>
      <c r="F158" s="3">
        <v>519</v>
      </c>
      <c r="G158" s="2">
        <v>5251</v>
      </c>
      <c r="H158" s="2">
        <v>5142</v>
      </c>
      <c r="I158" s="3">
        <v>5058</v>
      </c>
      <c r="J158" s="2">
        <v>2</v>
      </c>
      <c r="K158" s="2">
        <v>61</v>
      </c>
      <c r="L158" s="2">
        <v>14</v>
      </c>
      <c r="M158" s="2">
        <v>2</v>
      </c>
      <c r="N158" s="2">
        <v>5</v>
      </c>
      <c r="O158" s="2">
        <v>109</v>
      </c>
      <c r="P158" s="2">
        <v>106</v>
      </c>
      <c r="Q158" s="2">
        <v>4</v>
      </c>
      <c r="R158" s="2">
        <v>82</v>
      </c>
      <c r="S158" s="2">
        <v>9</v>
      </c>
      <c r="T158" s="2">
        <v>2</v>
      </c>
      <c r="U158" s="2">
        <v>8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0</v>
      </c>
      <c r="AD158" s="2">
        <v>0</v>
      </c>
      <c r="AE158" s="2">
        <v>0</v>
      </c>
      <c r="AF158" s="2">
        <v>3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2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</row>
    <row r="159" spans="1:77" hidden="1" x14ac:dyDescent="0.25">
      <c r="A159" t="b">
        <f>IF(_xlfn.IFNA(VLOOKUP(C159,'2000 King County GeoIDs'!$F$4:$H$69,3,FALSE),FALSE)=FALSE,FALSE,TRUE)</f>
        <v>0</v>
      </c>
      <c r="B159" s="2" t="s">
        <v>314</v>
      </c>
      <c r="C159" s="2">
        <v>5323970</v>
      </c>
      <c r="D159" s="2" t="s">
        <v>315</v>
      </c>
      <c r="E159" s="2">
        <v>5868</v>
      </c>
      <c r="F159" s="3">
        <v>158</v>
      </c>
      <c r="G159" s="2">
        <v>5710</v>
      </c>
      <c r="H159" s="2">
        <v>5562</v>
      </c>
      <c r="I159" s="3">
        <v>5048</v>
      </c>
      <c r="J159" s="2">
        <v>300</v>
      </c>
      <c r="K159" s="2">
        <v>27</v>
      </c>
      <c r="L159" s="2">
        <v>156</v>
      </c>
      <c r="M159" s="2">
        <v>30</v>
      </c>
      <c r="N159" s="2">
        <v>1</v>
      </c>
      <c r="O159" s="2">
        <v>148</v>
      </c>
      <c r="P159" s="2">
        <v>142</v>
      </c>
      <c r="Q159" s="2">
        <v>34</v>
      </c>
      <c r="R159" s="2">
        <v>32</v>
      </c>
      <c r="S159" s="2">
        <v>49</v>
      </c>
      <c r="T159" s="2">
        <v>5</v>
      </c>
      <c r="U159" s="2">
        <v>8</v>
      </c>
      <c r="V159" s="2">
        <v>4</v>
      </c>
      <c r="W159" s="2">
        <v>2</v>
      </c>
      <c r="X159" s="2">
        <v>0</v>
      </c>
      <c r="Y159" s="2">
        <v>2</v>
      </c>
      <c r="Z159" s="2">
        <v>0</v>
      </c>
      <c r="AA159" s="2">
        <v>0</v>
      </c>
      <c r="AB159" s="2">
        <v>2</v>
      </c>
      <c r="AC159" s="2">
        <v>4</v>
      </c>
      <c r="AD159" s="2">
        <v>0</v>
      </c>
      <c r="AE159" s="2">
        <v>0</v>
      </c>
      <c r="AF159" s="2">
        <v>6</v>
      </c>
      <c r="AG159" s="2">
        <v>2</v>
      </c>
      <c r="AH159" s="2">
        <v>3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</row>
    <row r="160" spans="1:77" hidden="1" x14ac:dyDescent="0.25">
      <c r="A160" t="b">
        <f>IF(_xlfn.IFNA(VLOOKUP(C160,'2000 King County GeoIDs'!$F$4:$H$69,3,FALSE),FALSE)=FALSE,FALSE,TRUE)</f>
        <v>0</v>
      </c>
      <c r="B160" s="2" t="s">
        <v>316</v>
      </c>
      <c r="C160" s="2">
        <v>5324188</v>
      </c>
      <c r="D160" s="2" t="s">
        <v>317</v>
      </c>
      <c r="E160" s="2">
        <v>12207</v>
      </c>
      <c r="F160" s="3">
        <v>505</v>
      </c>
      <c r="G160" s="2">
        <v>11702</v>
      </c>
      <c r="H160" s="2">
        <v>11439</v>
      </c>
      <c r="I160" s="3">
        <v>10575</v>
      </c>
      <c r="J160" s="2">
        <v>195</v>
      </c>
      <c r="K160" s="2">
        <v>95</v>
      </c>
      <c r="L160" s="2">
        <v>482</v>
      </c>
      <c r="M160" s="2">
        <v>75</v>
      </c>
      <c r="N160" s="2">
        <v>17</v>
      </c>
      <c r="O160" s="2">
        <v>263</v>
      </c>
      <c r="P160" s="2">
        <v>251</v>
      </c>
      <c r="Q160" s="2">
        <v>48</v>
      </c>
      <c r="R160" s="2">
        <v>82</v>
      </c>
      <c r="S160" s="2">
        <v>62</v>
      </c>
      <c r="T160" s="2">
        <v>16</v>
      </c>
      <c r="U160" s="2">
        <v>20</v>
      </c>
      <c r="V160" s="2">
        <v>2</v>
      </c>
      <c r="W160" s="2">
        <v>2</v>
      </c>
      <c r="X160" s="2">
        <v>2</v>
      </c>
      <c r="Y160" s="2">
        <v>0</v>
      </c>
      <c r="Z160" s="2">
        <v>1</v>
      </c>
      <c r="AA160" s="2">
        <v>0</v>
      </c>
      <c r="AB160" s="2">
        <v>1</v>
      </c>
      <c r="AC160" s="2">
        <v>13</v>
      </c>
      <c r="AD160" s="2">
        <v>2</v>
      </c>
      <c r="AE160" s="2">
        <v>0</v>
      </c>
      <c r="AF160" s="2">
        <v>12</v>
      </c>
      <c r="AG160" s="2">
        <v>1</v>
      </c>
      <c r="AH160" s="2">
        <v>2</v>
      </c>
      <c r="AI160" s="2">
        <v>0</v>
      </c>
      <c r="AJ160" s="2">
        <v>2</v>
      </c>
      <c r="AK160" s="2">
        <v>1</v>
      </c>
      <c r="AL160" s="2">
        <v>0</v>
      </c>
      <c r="AM160" s="2">
        <v>1</v>
      </c>
      <c r="AN160" s="2">
        <v>4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</row>
    <row r="161" spans="1:77" hidden="1" x14ac:dyDescent="0.25">
      <c r="A161" t="b">
        <f>IF(_xlfn.IFNA(VLOOKUP(C161,'2000 King County GeoIDs'!$F$4:$H$69,3,FALSE),FALSE)=FALSE,FALSE,TRUE)</f>
        <v>0</v>
      </c>
      <c r="B161" s="2" t="s">
        <v>318</v>
      </c>
      <c r="C161" s="2">
        <v>5324565</v>
      </c>
      <c r="D161" s="2" t="s">
        <v>319</v>
      </c>
      <c r="E161" s="2">
        <v>1961</v>
      </c>
      <c r="F161" s="3">
        <v>71</v>
      </c>
      <c r="G161" s="2">
        <v>1890</v>
      </c>
      <c r="H161" s="2">
        <v>1862</v>
      </c>
      <c r="I161" s="3">
        <v>1802</v>
      </c>
      <c r="J161" s="2">
        <v>1</v>
      </c>
      <c r="K161" s="2">
        <v>19</v>
      </c>
      <c r="L161" s="2">
        <v>30</v>
      </c>
      <c r="M161" s="2">
        <v>4</v>
      </c>
      <c r="N161" s="2">
        <v>6</v>
      </c>
      <c r="O161" s="2">
        <v>28</v>
      </c>
      <c r="P161" s="2">
        <v>20</v>
      </c>
      <c r="Q161" s="2">
        <v>3</v>
      </c>
      <c r="R161" s="2">
        <v>5</v>
      </c>
      <c r="S161" s="2">
        <v>6</v>
      </c>
      <c r="T161" s="2">
        <v>4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0</v>
      </c>
      <c r="AF161" s="2">
        <v>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8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</row>
    <row r="162" spans="1:77" hidden="1" x14ac:dyDescent="0.25">
      <c r="A162" t="b">
        <f>IF(_xlfn.IFNA(VLOOKUP(C162,'2000 King County GeoIDs'!$F$4:$H$69,3,FALSE),FALSE)=FALSE,FALSE,TRUE)</f>
        <v>0</v>
      </c>
      <c r="B162" s="2" t="s">
        <v>320</v>
      </c>
      <c r="C162" s="2">
        <v>5324810</v>
      </c>
      <c r="D162" s="2" t="s">
        <v>321</v>
      </c>
      <c r="E162" s="2">
        <v>3120</v>
      </c>
      <c r="F162" s="3">
        <v>485</v>
      </c>
      <c r="G162" s="2">
        <v>2635</v>
      </c>
      <c r="H162" s="2">
        <v>2562</v>
      </c>
      <c r="I162" s="3">
        <v>2372</v>
      </c>
      <c r="J162" s="2">
        <v>13</v>
      </c>
      <c r="K162" s="2">
        <v>124</v>
      </c>
      <c r="L162" s="2">
        <v>47</v>
      </c>
      <c r="M162" s="2">
        <v>5</v>
      </c>
      <c r="N162" s="2">
        <v>1</v>
      </c>
      <c r="O162" s="2">
        <v>73</v>
      </c>
      <c r="P162" s="2">
        <v>71</v>
      </c>
      <c r="Q162" s="2">
        <v>1</v>
      </c>
      <c r="R162" s="2">
        <v>37</v>
      </c>
      <c r="S162" s="2">
        <v>13</v>
      </c>
      <c r="T162" s="2">
        <v>1</v>
      </c>
      <c r="U162" s="2">
        <v>14</v>
      </c>
      <c r="V162" s="2">
        <v>3</v>
      </c>
      <c r="W162" s="2">
        <v>1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2</v>
      </c>
      <c r="AG162" s="2">
        <v>2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</row>
    <row r="163" spans="1:77" hidden="1" x14ac:dyDescent="0.25">
      <c r="A163" t="b">
        <f>IF(_xlfn.IFNA(VLOOKUP(C163,'2000 King County GeoIDs'!$F$4:$H$69,3,FALSE),FALSE)=FALSE,FALSE,TRUE)</f>
        <v>0</v>
      </c>
      <c r="B163" s="2" t="s">
        <v>322</v>
      </c>
      <c r="C163" s="2">
        <v>5324915</v>
      </c>
      <c r="D163" s="2" t="s">
        <v>323</v>
      </c>
      <c r="E163" s="2">
        <v>19089</v>
      </c>
      <c r="F163" s="3">
        <v>2507</v>
      </c>
      <c r="G163" s="2">
        <v>16582</v>
      </c>
      <c r="H163" s="2">
        <v>15699</v>
      </c>
      <c r="I163" s="3">
        <v>10685</v>
      </c>
      <c r="J163" s="2">
        <v>3758</v>
      </c>
      <c r="K163" s="2">
        <v>222</v>
      </c>
      <c r="L163" s="2">
        <v>631</v>
      </c>
      <c r="M163" s="2">
        <v>332</v>
      </c>
      <c r="N163" s="2">
        <v>71</v>
      </c>
      <c r="O163" s="2">
        <v>883</v>
      </c>
      <c r="P163" s="2">
        <v>793</v>
      </c>
      <c r="Q163" s="2">
        <v>213</v>
      </c>
      <c r="R163" s="2">
        <v>103</v>
      </c>
      <c r="S163" s="2">
        <v>178</v>
      </c>
      <c r="T163" s="2">
        <v>49</v>
      </c>
      <c r="U163" s="2">
        <v>57</v>
      </c>
      <c r="V163" s="2">
        <v>35</v>
      </c>
      <c r="W163" s="2">
        <v>44</v>
      </c>
      <c r="X163" s="2">
        <v>19</v>
      </c>
      <c r="Y163" s="2">
        <v>21</v>
      </c>
      <c r="Z163" s="2">
        <v>8</v>
      </c>
      <c r="AA163" s="2">
        <v>4</v>
      </c>
      <c r="AB163" s="2">
        <v>3</v>
      </c>
      <c r="AC163" s="2">
        <v>38</v>
      </c>
      <c r="AD163" s="2">
        <v>20</v>
      </c>
      <c r="AE163" s="2">
        <v>1</v>
      </c>
      <c r="AF163" s="2">
        <v>72</v>
      </c>
      <c r="AG163" s="2">
        <v>16</v>
      </c>
      <c r="AH163" s="2">
        <v>10</v>
      </c>
      <c r="AI163" s="2">
        <v>0</v>
      </c>
      <c r="AJ163" s="2">
        <v>1</v>
      </c>
      <c r="AK163" s="2">
        <v>2</v>
      </c>
      <c r="AL163" s="2">
        <v>3</v>
      </c>
      <c r="AM163" s="2">
        <v>2</v>
      </c>
      <c r="AN163" s="2">
        <v>16</v>
      </c>
      <c r="AO163" s="2">
        <v>2</v>
      </c>
      <c r="AP163" s="2">
        <v>1</v>
      </c>
      <c r="AQ163" s="2">
        <v>4</v>
      </c>
      <c r="AR163" s="2">
        <v>1</v>
      </c>
      <c r="AS163" s="2">
        <v>1</v>
      </c>
      <c r="AT163" s="2">
        <v>5</v>
      </c>
      <c r="AU163" s="2">
        <v>0</v>
      </c>
      <c r="AV163" s="2">
        <v>4</v>
      </c>
      <c r="AW163" s="2">
        <v>1</v>
      </c>
      <c r="AX163" s="2">
        <v>0</v>
      </c>
      <c r="AY163" s="2">
        <v>1</v>
      </c>
      <c r="AZ163" s="2">
        <v>2</v>
      </c>
      <c r="BA163" s="2">
        <v>17</v>
      </c>
      <c r="BB163" s="2">
        <v>5</v>
      </c>
      <c r="BC163" s="2">
        <v>2</v>
      </c>
      <c r="BD163" s="2">
        <v>1</v>
      </c>
      <c r="BE163" s="2">
        <v>3</v>
      </c>
      <c r="BF163" s="2">
        <v>0</v>
      </c>
      <c r="BG163" s="2">
        <v>0</v>
      </c>
      <c r="BH163" s="2">
        <v>3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2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</row>
    <row r="164" spans="1:77" hidden="1" x14ac:dyDescent="0.25">
      <c r="A164" t="b">
        <f>IF(_xlfn.IFNA(VLOOKUP(C164,'2000 King County GeoIDs'!$F$4:$H$69,3,FALSE),FALSE)=FALSE,FALSE,TRUE)</f>
        <v>0</v>
      </c>
      <c r="B164" s="2" t="s">
        <v>324</v>
      </c>
      <c r="C164" s="2">
        <v>5325370</v>
      </c>
      <c r="D164" s="2" t="s">
        <v>325</v>
      </c>
      <c r="E164" s="2">
        <v>2803</v>
      </c>
      <c r="F164" s="3">
        <v>52</v>
      </c>
      <c r="G164" s="2">
        <v>2751</v>
      </c>
      <c r="H164" s="2">
        <v>2694</v>
      </c>
      <c r="I164" s="3">
        <v>2604</v>
      </c>
      <c r="J164" s="2">
        <v>17</v>
      </c>
      <c r="K164" s="2">
        <v>20</v>
      </c>
      <c r="L164" s="2">
        <v>45</v>
      </c>
      <c r="M164" s="2">
        <v>4</v>
      </c>
      <c r="N164" s="2">
        <v>4</v>
      </c>
      <c r="O164" s="2">
        <v>57</v>
      </c>
      <c r="P164" s="2">
        <v>57</v>
      </c>
      <c r="Q164" s="2">
        <v>4</v>
      </c>
      <c r="R164" s="2">
        <v>22</v>
      </c>
      <c r="S164" s="2">
        <v>17</v>
      </c>
      <c r="T164" s="2">
        <v>4</v>
      </c>
      <c r="U164" s="2">
        <v>5</v>
      </c>
      <c r="V164" s="2">
        <v>0</v>
      </c>
      <c r="W164" s="2">
        <v>0</v>
      </c>
      <c r="X164" s="2">
        <v>0</v>
      </c>
      <c r="Y164" s="2">
        <v>2</v>
      </c>
      <c r="Z164" s="2">
        <v>0</v>
      </c>
      <c r="AA164" s="2">
        <v>0</v>
      </c>
      <c r="AB164" s="2">
        <v>1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</row>
    <row r="165" spans="1:77" hidden="1" x14ac:dyDescent="0.25">
      <c r="A165" t="b">
        <f>IF(_xlfn.IFNA(VLOOKUP(C165,'2000 King County GeoIDs'!$F$4:$H$69,3,FALSE),FALSE)=FALSE,FALSE,TRUE)</f>
        <v>0</v>
      </c>
      <c r="B165" s="2" t="s">
        <v>326</v>
      </c>
      <c r="C165" s="2">
        <v>5325475</v>
      </c>
      <c r="D165" s="2" t="s">
        <v>327</v>
      </c>
      <c r="E165" s="2">
        <v>5758</v>
      </c>
      <c r="F165" s="3">
        <v>257</v>
      </c>
      <c r="G165" s="2">
        <v>5501</v>
      </c>
      <c r="H165" s="2">
        <v>5260</v>
      </c>
      <c r="I165" s="3">
        <v>4730</v>
      </c>
      <c r="J165" s="2">
        <v>178</v>
      </c>
      <c r="K165" s="2">
        <v>88</v>
      </c>
      <c r="L165" s="2">
        <v>208</v>
      </c>
      <c r="M165" s="2">
        <v>44</v>
      </c>
      <c r="N165" s="2">
        <v>12</v>
      </c>
      <c r="O165" s="2">
        <v>241</v>
      </c>
      <c r="P165" s="2">
        <v>225</v>
      </c>
      <c r="Q165" s="2">
        <v>37</v>
      </c>
      <c r="R165" s="2">
        <v>58</v>
      </c>
      <c r="S165" s="2">
        <v>86</v>
      </c>
      <c r="T165" s="2">
        <v>6</v>
      </c>
      <c r="U165" s="2">
        <v>17</v>
      </c>
      <c r="V165" s="2">
        <v>2</v>
      </c>
      <c r="W165" s="2">
        <v>5</v>
      </c>
      <c r="X165" s="2">
        <v>0</v>
      </c>
      <c r="Y165" s="2">
        <v>2</v>
      </c>
      <c r="Z165" s="2">
        <v>0</v>
      </c>
      <c r="AA165" s="2">
        <v>0</v>
      </c>
      <c r="AB165" s="2">
        <v>0</v>
      </c>
      <c r="AC165" s="2">
        <v>10</v>
      </c>
      <c r="AD165" s="2">
        <v>2</v>
      </c>
      <c r="AE165" s="2">
        <v>0</v>
      </c>
      <c r="AF165" s="2">
        <v>14</v>
      </c>
      <c r="AG165" s="2">
        <v>0</v>
      </c>
      <c r="AH165" s="2">
        <v>2</v>
      </c>
      <c r="AI165" s="2">
        <v>0</v>
      </c>
      <c r="AJ165" s="2">
        <v>1</v>
      </c>
      <c r="AK165" s="2">
        <v>2</v>
      </c>
      <c r="AL165" s="2">
        <v>0</v>
      </c>
      <c r="AM165" s="2">
        <v>0</v>
      </c>
      <c r="AN165" s="2">
        <v>9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2</v>
      </c>
      <c r="BB165" s="2">
        <v>2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</row>
    <row r="166" spans="1:77" hidden="1" x14ac:dyDescent="0.25">
      <c r="A166" t="b">
        <f>IF(_xlfn.IFNA(VLOOKUP(C166,'2000 King County GeoIDs'!$F$4:$H$69,3,FALSE),FALSE)=FALSE,FALSE,TRUE)</f>
        <v>0</v>
      </c>
      <c r="B166" s="2" t="s">
        <v>328</v>
      </c>
      <c r="C166" s="2">
        <v>5325510</v>
      </c>
      <c r="D166" s="2" t="s">
        <v>329</v>
      </c>
      <c r="E166" s="2">
        <v>1313</v>
      </c>
      <c r="F166" s="3">
        <v>35</v>
      </c>
      <c r="G166" s="2">
        <v>1278</v>
      </c>
      <c r="H166" s="2">
        <v>1248</v>
      </c>
      <c r="I166" s="3">
        <v>1216</v>
      </c>
      <c r="J166" s="2">
        <v>4</v>
      </c>
      <c r="K166" s="2">
        <v>13</v>
      </c>
      <c r="L166" s="2">
        <v>11</v>
      </c>
      <c r="M166" s="2">
        <v>1</v>
      </c>
      <c r="N166" s="2">
        <v>3</v>
      </c>
      <c r="O166" s="2">
        <v>30</v>
      </c>
      <c r="P166" s="2">
        <v>30</v>
      </c>
      <c r="Q166" s="2">
        <v>6</v>
      </c>
      <c r="R166" s="2">
        <v>14</v>
      </c>
      <c r="S166" s="2">
        <v>6</v>
      </c>
      <c r="T166" s="2">
        <v>1</v>
      </c>
      <c r="U166" s="2">
        <v>2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</row>
    <row r="167" spans="1:77" hidden="1" x14ac:dyDescent="0.25">
      <c r="A167" t="b">
        <f>IF(_xlfn.IFNA(VLOOKUP(C167,'2000 King County GeoIDs'!$F$4:$H$69,3,FALSE),FALSE)=FALSE,FALSE,TRUE)</f>
        <v>0</v>
      </c>
      <c r="B167" s="2" t="s">
        <v>330</v>
      </c>
      <c r="C167" s="2">
        <v>5325615</v>
      </c>
      <c r="D167" s="2" t="s">
        <v>331</v>
      </c>
      <c r="E167" s="2">
        <v>1989</v>
      </c>
      <c r="F167" s="3">
        <v>104</v>
      </c>
      <c r="G167" s="2">
        <v>1885</v>
      </c>
      <c r="H167" s="2">
        <v>1854</v>
      </c>
      <c r="I167" s="3">
        <v>1780</v>
      </c>
      <c r="J167" s="2">
        <v>13</v>
      </c>
      <c r="K167" s="2">
        <v>26</v>
      </c>
      <c r="L167" s="2">
        <v>28</v>
      </c>
      <c r="M167" s="2">
        <v>4</v>
      </c>
      <c r="N167" s="2">
        <v>3</v>
      </c>
      <c r="O167" s="2">
        <v>31</v>
      </c>
      <c r="P167" s="2">
        <v>31</v>
      </c>
      <c r="Q167" s="2">
        <v>2</v>
      </c>
      <c r="R167" s="2">
        <v>18</v>
      </c>
      <c r="S167" s="2">
        <v>2</v>
      </c>
      <c r="T167" s="2">
        <v>4</v>
      </c>
      <c r="U167" s="2">
        <v>4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</row>
    <row r="168" spans="1:77" hidden="1" x14ac:dyDescent="0.25">
      <c r="A168" t="b">
        <f>IF(_xlfn.IFNA(VLOOKUP(C168,'2000 King County GeoIDs'!$F$4:$H$69,3,FALSE),FALSE)=FALSE,FALSE,TRUE)</f>
        <v>0</v>
      </c>
      <c r="B168" s="2" t="s">
        <v>332</v>
      </c>
      <c r="C168" s="2">
        <v>5326140</v>
      </c>
      <c r="D168" s="2" t="s">
        <v>333</v>
      </c>
      <c r="E168" s="2">
        <v>641</v>
      </c>
      <c r="F168" s="3">
        <v>2</v>
      </c>
      <c r="G168" s="2">
        <v>639</v>
      </c>
      <c r="H168" s="2">
        <v>630</v>
      </c>
      <c r="I168" s="3">
        <v>625</v>
      </c>
      <c r="J168" s="2">
        <v>0</v>
      </c>
      <c r="K168" s="2">
        <v>3</v>
      </c>
      <c r="L168" s="2">
        <v>1</v>
      </c>
      <c r="M168" s="2">
        <v>0</v>
      </c>
      <c r="N168" s="2">
        <v>1</v>
      </c>
      <c r="O168" s="2">
        <v>9</v>
      </c>
      <c r="P168" s="2">
        <v>7</v>
      </c>
      <c r="Q168" s="2">
        <v>0</v>
      </c>
      <c r="R168" s="2">
        <v>2</v>
      </c>
      <c r="S168" s="2">
        <v>3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2</v>
      </c>
      <c r="AC168" s="2">
        <v>0</v>
      </c>
      <c r="AD168" s="2">
        <v>0</v>
      </c>
      <c r="AE168" s="2">
        <v>0</v>
      </c>
      <c r="AF168" s="2">
        <v>2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2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</row>
    <row r="169" spans="1:77" hidden="1" x14ac:dyDescent="0.25">
      <c r="A169" t="b">
        <f>IF(_xlfn.IFNA(VLOOKUP(C169,'2000 King County GeoIDs'!$F$4:$H$69,3,FALSE),FALSE)=FALSE,FALSE,TRUE)</f>
        <v>0</v>
      </c>
      <c r="B169" s="2" t="s">
        <v>334</v>
      </c>
      <c r="C169" s="2">
        <v>5326245</v>
      </c>
      <c r="D169" s="2" t="s">
        <v>335</v>
      </c>
      <c r="E169" s="2">
        <v>1022</v>
      </c>
      <c r="F169" s="3">
        <v>55</v>
      </c>
      <c r="G169" s="2">
        <v>967</v>
      </c>
      <c r="H169" s="2">
        <v>953</v>
      </c>
      <c r="I169" s="3">
        <v>939</v>
      </c>
      <c r="J169" s="2">
        <v>0</v>
      </c>
      <c r="K169" s="2">
        <v>2</v>
      </c>
      <c r="L169" s="2">
        <v>11</v>
      </c>
      <c r="M169" s="2">
        <v>0</v>
      </c>
      <c r="N169" s="2">
        <v>1</v>
      </c>
      <c r="O169" s="2">
        <v>14</v>
      </c>
      <c r="P169" s="2">
        <v>12</v>
      </c>
      <c r="Q169" s="2">
        <v>4</v>
      </c>
      <c r="R169" s="2">
        <v>2</v>
      </c>
      <c r="S169" s="2">
        <v>4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1</v>
      </c>
      <c r="AC169" s="2">
        <v>0</v>
      </c>
      <c r="AD169" s="2">
        <v>0</v>
      </c>
      <c r="AE169" s="2">
        <v>0</v>
      </c>
      <c r="AF169" s="2">
        <v>2</v>
      </c>
      <c r="AG169" s="2">
        <v>0</v>
      </c>
      <c r="AH169" s="2">
        <v>0</v>
      </c>
      <c r="AI169" s="2">
        <v>0</v>
      </c>
      <c r="AJ169" s="2">
        <v>0</v>
      </c>
      <c r="AK169" s="2">
        <v>1</v>
      </c>
      <c r="AL169" s="2">
        <v>0</v>
      </c>
      <c r="AM169" s="2">
        <v>1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</row>
    <row r="170" spans="1:77" hidden="1" x14ac:dyDescent="0.25">
      <c r="A170" t="b">
        <f>IF(_xlfn.IFNA(VLOOKUP(C170,'2000 King County GeoIDs'!$F$4:$H$69,3,FALSE),FALSE)=FALSE,FALSE,TRUE)</f>
        <v>0</v>
      </c>
      <c r="B170" s="2" t="s">
        <v>336</v>
      </c>
      <c r="C170" s="2">
        <v>5326420</v>
      </c>
      <c r="D170" s="2" t="s">
        <v>337</v>
      </c>
      <c r="E170" s="2">
        <v>2257</v>
      </c>
      <c r="F170" s="3">
        <v>57</v>
      </c>
      <c r="G170" s="2">
        <v>2200</v>
      </c>
      <c r="H170" s="2">
        <v>2175</v>
      </c>
      <c r="I170" s="3">
        <v>2127</v>
      </c>
      <c r="J170" s="2">
        <v>5</v>
      </c>
      <c r="K170" s="2">
        <v>19</v>
      </c>
      <c r="L170" s="2">
        <v>17</v>
      </c>
      <c r="M170" s="2">
        <v>1</v>
      </c>
      <c r="N170" s="2">
        <v>6</v>
      </c>
      <c r="O170" s="2">
        <v>25</v>
      </c>
      <c r="P170" s="2">
        <v>23</v>
      </c>
      <c r="Q170" s="2">
        <v>3</v>
      </c>
      <c r="R170" s="2">
        <v>3</v>
      </c>
      <c r="S170" s="2">
        <v>11</v>
      </c>
      <c r="T170" s="2">
        <v>3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</v>
      </c>
      <c r="AE170" s="2">
        <v>0</v>
      </c>
      <c r="AF170" s="2">
        <v>2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</v>
      </c>
      <c r="AN170" s="2">
        <v>1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</row>
    <row r="171" spans="1:77" hidden="1" x14ac:dyDescent="0.25">
      <c r="A171" t="b">
        <f>IF(_xlfn.IFNA(VLOOKUP(C171,'2000 King County GeoIDs'!$F$4:$H$69,3,FALSE),FALSE)=FALSE,FALSE,TRUE)</f>
        <v>0</v>
      </c>
      <c r="B171" s="2" t="s">
        <v>338</v>
      </c>
      <c r="C171" s="2">
        <v>5326455</v>
      </c>
      <c r="D171" s="2" t="s">
        <v>339</v>
      </c>
      <c r="E171" s="2">
        <v>528</v>
      </c>
      <c r="F171" s="3">
        <v>318</v>
      </c>
      <c r="G171" s="2">
        <v>210</v>
      </c>
      <c r="H171" s="2">
        <v>209</v>
      </c>
      <c r="I171" s="3">
        <v>207</v>
      </c>
      <c r="J171" s="2">
        <v>0</v>
      </c>
      <c r="K171" s="2">
        <v>0</v>
      </c>
      <c r="L171" s="2">
        <v>2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</row>
    <row r="172" spans="1:77" hidden="1" x14ac:dyDescent="0.25">
      <c r="A172" t="b">
        <f>IF(_xlfn.IFNA(VLOOKUP(C172,'2000 King County GeoIDs'!$F$4:$H$69,3,FALSE),FALSE)=FALSE,FALSE,TRUE)</f>
        <v>0</v>
      </c>
      <c r="B172" s="2" t="s">
        <v>340</v>
      </c>
      <c r="C172" s="2">
        <v>5326735</v>
      </c>
      <c r="D172" s="2" t="s">
        <v>341</v>
      </c>
      <c r="E172" s="2">
        <v>6465</v>
      </c>
      <c r="F172" s="3">
        <v>196</v>
      </c>
      <c r="G172" s="2">
        <v>6269</v>
      </c>
      <c r="H172" s="2">
        <v>6170</v>
      </c>
      <c r="I172" s="3">
        <v>5941</v>
      </c>
      <c r="J172" s="2">
        <v>70</v>
      </c>
      <c r="K172" s="2">
        <v>38</v>
      </c>
      <c r="L172" s="2">
        <v>99</v>
      </c>
      <c r="M172" s="2">
        <v>14</v>
      </c>
      <c r="N172" s="2">
        <v>8</v>
      </c>
      <c r="O172" s="2">
        <v>99</v>
      </c>
      <c r="P172" s="2">
        <v>94</v>
      </c>
      <c r="Q172" s="2">
        <v>6</v>
      </c>
      <c r="R172" s="2">
        <v>34</v>
      </c>
      <c r="S172" s="2">
        <v>30</v>
      </c>
      <c r="T172" s="2">
        <v>7</v>
      </c>
      <c r="U172" s="2">
        <v>12</v>
      </c>
      <c r="V172" s="2">
        <v>0</v>
      </c>
      <c r="W172" s="2">
        <v>0</v>
      </c>
      <c r="X172" s="2">
        <v>2</v>
      </c>
      <c r="Y172" s="2">
        <v>0</v>
      </c>
      <c r="Z172" s="2">
        <v>1</v>
      </c>
      <c r="AA172" s="2">
        <v>0</v>
      </c>
      <c r="AB172" s="2">
        <v>0</v>
      </c>
      <c r="AC172" s="2">
        <v>1</v>
      </c>
      <c r="AD172" s="2">
        <v>1</v>
      </c>
      <c r="AE172" s="2">
        <v>0</v>
      </c>
      <c r="AF172" s="2">
        <v>5</v>
      </c>
      <c r="AG172" s="2">
        <v>2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1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</row>
    <row r="173" spans="1:77" hidden="1" x14ac:dyDescent="0.25">
      <c r="A173" t="b">
        <f>IF(_xlfn.IFNA(VLOOKUP(C173,'2000 King County GeoIDs'!$F$4:$H$69,3,FALSE),FALSE)=FALSE,FALSE,TRUE)</f>
        <v>0</v>
      </c>
      <c r="B173" s="2" t="s">
        <v>342</v>
      </c>
      <c r="C173" s="2">
        <v>5326875</v>
      </c>
      <c r="D173" s="2" t="s">
        <v>343</v>
      </c>
      <c r="E173" s="2">
        <v>90</v>
      </c>
      <c r="F173" s="3">
        <v>1</v>
      </c>
      <c r="G173" s="2">
        <v>89</v>
      </c>
      <c r="H173" s="2">
        <v>89</v>
      </c>
      <c r="I173" s="3">
        <v>89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</row>
    <row r="174" spans="1:77" hidden="1" x14ac:dyDescent="0.25">
      <c r="A174" t="b">
        <f>IF(_xlfn.IFNA(VLOOKUP(C174,'2000 King County GeoIDs'!$F$4:$H$69,3,FALSE),FALSE)=FALSE,FALSE,TRUE)</f>
        <v>0</v>
      </c>
      <c r="B174" s="2" t="s">
        <v>344</v>
      </c>
      <c r="C174" s="2">
        <v>5326945</v>
      </c>
      <c r="D174" s="2" t="s">
        <v>345</v>
      </c>
      <c r="E174" s="2">
        <v>2947</v>
      </c>
      <c r="F174" s="3">
        <v>246</v>
      </c>
      <c r="G174" s="2">
        <v>2701</v>
      </c>
      <c r="H174" s="2">
        <v>2649</v>
      </c>
      <c r="I174" s="3">
        <v>2613</v>
      </c>
      <c r="J174" s="2">
        <v>9</v>
      </c>
      <c r="K174" s="2">
        <v>14</v>
      </c>
      <c r="L174" s="2">
        <v>6</v>
      </c>
      <c r="M174" s="2">
        <v>3</v>
      </c>
      <c r="N174" s="2">
        <v>4</v>
      </c>
      <c r="O174" s="2">
        <v>52</v>
      </c>
      <c r="P174" s="2">
        <v>48</v>
      </c>
      <c r="Q174" s="2">
        <v>2</v>
      </c>
      <c r="R174" s="2">
        <v>31</v>
      </c>
      <c r="S174" s="2">
        <v>8</v>
      </c>
      <c r="T174" s="2">
        <v>0</v>
      </c>
      <c r="U174" s="2">
        <v>7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4</v>
      </c>
      <c r="AG174" s="2">
        <v>2</v>
      </c>
      <c r="AH174" s="2">
        <v>0</v>
      </c>
      <c r="AI174" s="2">
        <v>0</v>
      </c>
      <c r="AJ174" s="2">
        <v>1</v>
      </c>
      <c r="AK174" s="2">
        <v>0</v>
      </c>
      <c r="AL174" s="2">
        <v>0</v>
      </c>
      <c r="AM174" s="2">
        <v>1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</row>
    <row r="175" spans="1:77" hidden="1" x14ac:dyDescent="0.25">
      <c r="A175" t="b">
        <f>IF(_xlfn.IFNA(VLOOKUP(C175,'2000 King County GeoIDs'!$F$4:$H$69,3,FALSE),FALSE)=FALSE,FALSE,TRUE)</f>
        <v>0</v>
      </c>
      <c r="B175" s="2" t="s">
        <v>346</v>
      </c>
      <c r="C175" s="2">
        <v>5327365</v>
      </c>
      <c r="D175" s="2" t="s">
        <v>347</v>
      </c>
      <c r="E175" s="2">
        <v>2014</v>
      </c>
      <c r="F175" s="3">
        <v>66</v>
      </c>
      <c r="G175" s="2">
        <v>1948</v>
      </c>
      <c r="H175" s="2">
        <v>1878</v>
      </c>
      <c r="I175" s="3">
        <v>1812</v>
      </c>
      <c r="J175" s="2">
        <v>8</v>
      </c>
      <c r="K175" s="2">
        <v>11</v>
      </c>
      <c r="L175" s="2">
        <v>26</v>
      </c>
      <c r="M175" s="2">
        <v>8</v>
      </c>
      <c r="N175" s="2">
        <v>13</v>
      </c>
      <c r="O175" s="2">
        <v>70</v>
      </c>
      <c r="P175" s="2">
        <v>61</v>
      </c>
      <c r="Q175" s="2">
        <v>4</v>
      </c>
      <c r="R175" s="2">
        <v>24</v>
      </c>
      <c r="S175" s="2">
        <v>21</v>
      </c>
      <c r="T175" s="2">
        <v>6</v>
      </c>
      <c r="U175" s="2">
        <v>5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0</v>
      </c>
      <c r="AE175" s="2">
        <v>0</v>
      </c>
      <c r="AF175" s="2">
        <v>9</v>
      </c>
      <c r="AG175" s="2">
        <v>2</v>
      </c>
      <c r="AH175" s="2">
        <v>0</v>
      </c>
      <c r="AI175" s="2">
        <v>0</v>
      </c>
      <c r="AJ175" s="2">
        <v>0</v>
      </c>
      <c r="AK175" s="2">
        <v>4</v>
      </c>
      <c r="AL175" s="2">
        <v>0</v>
      </c>
      <c r="AM175" s="2">
        <v>0</v>
      </c>
      <c r="AN175" s="2">
        <v>0</v>
      </c>
      <c r="AO175" s="2">
        <v>3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</row>
    <row r="176" spans="1:77" hidden="1" x14ac:dyDescent="0.25">
      <c r="A176" t="b">
        <f>IF(_xlfn.IFNA(VLOOKUP(C176,'2000 King County GeoIDs'!$F$4:$H$69,3,FALSE),FALSE)=FALSE,FALSE,TRUE)</f>
        <v>0</v>
      </c>
      <c r="B176" s="2" t="s">
        <v>348</v>
      </c>
      <c r="C176" s="2">
        <v>5327435</v>
      </c>
      <c r="D176" s="2" t="s">
        <v>349</v>
      </c>
      <c r="E176" s="2">
        <v>3760</v>
      </c>
      <c r="F176" s="3">
        <v>220</v>
      </c>
      <c r="G176" s="2">
        <v>3540</v>
      </c>
      <c r="H176" s="2">
        <v>3450</v>
      </c>
      <c r="I176" s="3">
        <v>3223</v>
      </c>
      <c r="J176" s="2">
        <v>8</v>
      </c>
      <c r="K176" s="2">
        <v>171</v>
      </c>
      <c r="L176" s="2">
        <v>27</v>
      </c>
      <c r="M176" s="2">
        <v>10</v>
      </c>
      <c r="N176" s="2">
        <v>11</v>
      </c>
      <c r="O176" s="2">
        <v>90</v>
      </c>
      <c r="P176" s="2">
        <v>81</v>
      </c>
      <c r="Q176" s="2">
        <v>8</v>
      </c>
      <c r="R176" s="2">
        <v>45</v>
      </c>
      <c r="S176" s="2">
        <v>9</v>
      </c>
      <c r="T176" s="2">
        <v>4</v>
      </c>
      <c r="U176" s="2">
        <v>12</v>
      </c>
      <c r="V176" s="2">
        <v>0</v>
      </c>
      <c r="W176" s="2">
        <v>1</v>
      </c>
      <c r="X176" s="2">
        <v>0</v>
      </c>
      <c r="Y176" s="2">
        <v>0</v>
      </c>
      <c r="Z176" s="2">
        <v>1</v>
      </c>
      <c r="AA176" s="2">
        <v>0</v>
      </c>
      <c r="AB176" s="2">
        <v>0</v>
      </c>
      <c r="AC176" s="2">
        <v>1</v>
      </c>
      <c r="AD176" s="2">
        <v>0</v>
      </c>
      <c r="AE176" s="2">
        <v>0</v>
      </c>
      <c r="AF176" s="2">
        <v>8</v>
      </c>
      <c r="AG176" s="2">
        <v>1</v>
      </c>
      <c r="AH176" s="2">
        <v>5</v>
      </c>
      <c r="AI176" s="2">
        <v>0</v>
      </c>
      <c r="AJ176" s="2">
        <v>0</v>
      </c>
      <c r="AK176" s="2">
        <v>1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</row>
    <row r="177" spans="1:77" hidden="1" x14ac:dyDescent="0.25">
      <c r="A177" t="b">
        <f>IF(_xlfn.IFNA(VLOOKUP(C177,'2000 King County GeoIDs'!$F$4:$H$69,3,FALSE),FALSE)=FALSE,FALSE,TRUE)</f>
        <v>0</v>
      </c>
      <c r="B177" s="2" t="s">
        <v>350</v>
      </c>
      <c r="C177" s="2">
        <v>5327785</v>
      </c>
      <c r="D177" s="2" t="s">
        <v>351</v>
      </c>
      <c r="E177" s="2">
        <v>8739</v>
      </c>
      <c r="F177" s="3">
        <v>246</v>
      </c>
      <c r="G177" s="2">
        <v>8493</v>
      </c>
      <c r="H177" s="2">
        <v>8189</v>
      </c>
      <c r="I177" s="3">
        <v>7748</v>
      </c>
      <c r="J177" s="2">
        <v>111</v>
      </c>
      <c r="K177" s="2">
        <v>101</v>
      </c>
      <c r="L177" s="2">
        <v>156</v>
      </c>
      <c r="M177" s="2">
        <v>44</v>
      </c>
      <c r="N177" s="2">
        <v>29</v>
      </c>
      <c r="O177" s="2">
        <v>304</v>
      </c>
      <c r="P177" s="2">
        <v>285</v>
      </c>
      <c r="Q177" s="2">
        <v>41</v>
      </c>
      <c r="R177" s="2">
        <v>100</v>
      </c>
      <c r="S177" s="2">
        <v>75</v>
      </c>
      <c r="T177" s="2">
        <v>14</v>
      </c>
      <c r="U177" s="2">
        <v>22</v>
      </c>
      <c r="V177" s="2">
        <v>6</v>
      </c>
      <c r="W177" s="2">
        <v>8</v>
      </c>
      <c r="X177" s="2">
        <v>0</v>
      </c>
      <c r="Y177" s="2">
        <v>0</v>
      </c>
      <c r="Z177" s="2">
        <v>8</v>
      </c>
      <c r="AA177" s="2">
        <v>0</v>
      </c>
      <c r="AB177" s="2">
        <v>1</v>
      </c>
      <c r="AC177" s="2">
        <v>9</v>
      </c>
      <c r="AD177" s="2">
        <v>1</v>
      </c>
      <c r="AE177" s="2">
        <v>0</v>
      </c>
      <c r="AF177" s="2">
        <v>18</v>
      </c>
      <c r="AG177" s="2">
        <v>5</v>
      </c>
      <c r="AH177" s="2">
        <v>1</v>
      </c>
      <c r="AI177" s="2">
        <v>0</v>
      </c>
      <c r="AJ177" s="2">
        <v>1</v>
      </c>
      <c r="AK177" s="2">
        <v>1</v>
      </c>
      <c r="AL177" s="2">
        <v>0</v>
      </c>
      <c r="AM177" s="2">
        <v>1</v>
      </c>
      <c r="AN177" s="2">
        <v>2</v>
      </c>
      <c r="AO177" s="2">
        <v>6</v>
      </c>
      <c r="AP177" s="2">
        <v>0</v>
      </c>
      <c r="AQ177" s="2">
        <v>1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1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</row>
    <row r="178" spans="1:77" hidden="1" x14ac:dyDescent="0.25">
      <c r="A178" t="b">
        <f>IF(_xlfn.IFNA(VLOOKUP(C178,'2000 King County GeoIDs'!$F$4:$H$69,3,FALSE),FALSE)=FALSE,FALSE,TRUE)</f>
        <v>0</v>
      </c>
      <c r="B178" s="2" t="s">
        <v>352</v>
      </c>
      <c r="C178" s="2">
        <v>5327855</v>
      </c>
      <c r="D178" s="2" t="s">
        <v>353</v>
      </c>
      <c r="E178" s="2">
        <v>897</v>
      </c>
      <c r="F178" s="3">
        <v>44</v>
      </c>
      <c r="G178" s="2">
        <v>853</v>
      </c>
      <c r="H178" s="2">
        <v>844</v>
      </c>
      <c r="I178" s="3">
        <v>716</v>
      </c>
      <c r="J178" s="2">
        <v>9</v>
      </c>
      <c r="K178" s="2">
        <v>107</v>
      </c>
      <c r="L178" s="2">
        <v>12</v>
      </c>
      <c r="M178" s="2">
        <v>0</v>
      </c>
      <c r="N178" s="2">
        <v>0</v>
      </c>
      <c r="O178" s="2">
        <v>9</v>
      </c>
      <c r="P178" s="2">
        <v>9</v>
      </c>
      <c r="Q178" s="2">
        <v>1</v>
      </c>
      <c r="R178" s="2">
        <v>5</v>
      </c>
      <c r="S178" s="2">
        <v>1</v>
      </c>
      <c r="T178" s="2">
        <v>0</v>
      </c>
      <c r="U178" s="2">
        <v>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</row>
    <row r="179" spans="1:77" hidden="1" x14ac:dyDescent="0.25">
      <c r="A179" t="b">
        <f>IF(_xlfn.IFNA(VLOOKUP(C179,'2000 King County GeoIDs'!$F$4:$H$69,3,FALSE),FALSE)=FALSE,FALSE,TRUE)</f>
        <v>0</v>
      </c>
      <c r="B179" s="2" t="s">
        <v>354</v>
      </c>
      <c r="C179" s="2">
        <v>5327890</v>
      </c>
      <c r="D179" s="2" t="s">
        <v>355</v>
      </c>
      <c r="E179" s="2">
        <v>1948</v>
      </c>
      <c r="F179" s="3">
        <v>198</v>
      </c>
      <c r="G179" s="2">
        <v>1750</v>
      </c>
      <c r="H179" s="2">
        <v>1699</v>
      </c>
      <c r="I179" s="3">
        <v>1663</v>
      </c>
      <c r="J179" s="2">
        <v>5</v>
      </c>
      <c r="K179" s="2">
        <v>20</v>
      </c>
      <c r="L179" s="2">
        <v>6</v>
      </c>
      <c r="M179" s="2">
        <v>2</v>
      </c>
      <c r="N179" s="2">
        <v>3</v>
      </c>
      <c r="O179" s="2">
        <v>51</v>
      </c>
      <c r="P179" s="2">
        <v>47</v>
      </c>
      <c r="Q179" s="2">
        <v>3</v>
      </c>
      <c r="R179" s="2">
        <v>34</v>
      </c>
      <c r="S179" s="2">
        <v>3</v>
      </c>
      <c r="T179" s="2">
        <v>0</v>
      </c>
      <c r="U179" s="2">
        <v>5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0</v>
      </c>
      <c r="AE179" s="2">
        <v>0</v>
      </c>
      <c r="AF179" s="2">
        <v>4</v>
      </c>
      <c r="AG179" s="2">
        <v>0</v>
      </c>
      <c r="AH179" s="2">
        <v>2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2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</row>
    <row r="180" spans="1:77" hidden="1" x14ac:dyDescent="0.25">
      <c r="A180" t="b">
        <f>IF(_xlfn.IFNA(VLOOKUP(C180,'2000 King County GeoIDs'!$F$4:$H$69,3,FALSE),FALSE)=FALSE,FALSE,TRUE)</f>
        <v>0</v>
      </c>
      <c r="B180" s="2" t="s">
        <v>356</v>
      </c>
      <c r="C180" s="2">
        <v>5327925</v>
      </c>
      <c r="D180" s="2" t="s">
        <v>357</v>
      </c>
      <c r="E180" s="2">
        <v>8377</v>
      </c>
      <c r="F180" s="3">
        <v>5700</v>
      </c>
      <c r="G180" s="2">
        <v>2677</v>
      </c>
      <c r="H180" s="2">
        <v>2622</v>
      </c>
      <c r="I180" s="3">
        <v>2486</v>
      </c>
      <c r="J180" s="2">
        <v>22</v>
      </c>
      <c r="K180" s="2">
        <v>38</v>
      </c>
      <c r="L180" s="2">
        <v>68</v>
      </c>
      <c r="M180" s="2">
        <v>1</v>
      </c>
      <c r="N180" s="2">
        <v>7</v>
      </c>
      <c r="O180" s="2">
        <v>55</v>
      </c>
      <c r="P180" s="2">
        <v>54</v>
      </c>
      <c r="Q180" s="2">
        <v>3</v>
      </c>
      <c r="R180" s="2">
        <v>11</v>
      </c>
      <c r="S180" s="2">
        <v>12</v>
      </c>
      <c r="T180" s="2">
        <v>0</v>
      </c>
      <c r="U180" s="2">
        <v>17</v>
      </c>
      <c r="V180" s="2">
        <v>4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3</v>
      </c>
      <c r="AC180" s="2">
        <v>0</v>
      </c>
      <c r="AD180" s="2">
        <v>4</v>
      </c>
      <c r="AE180" s="2">
        <v>0</v>
      </c>
      <c r="AF180" s="2">
        <v>1</v>
      </c>
      <c r="AG180" s="2">
        <v>0</v>
      </c>
      <c r="AH180" s="2">
        <v>1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</row>
    <row r="181" spans="1:77" hidden="1" x14ac:dyDescent="0.25">
      <c r="A181" t="b">
        <f>IF(_xlfn.IFNA(VLOOKUP(C181,'2000 King County GeoIDs'!$F$4:$H$69,3,FALSE),FALSE)=FALSE,FALSE,TRUE)</f>
        <v>0</v>
      </c>
      <c r="B181" s="2" t="s">
        <v>358</v>
      </c>
      <c r="C181" s="2">
        <v>5327960</v>
      </c>
      <c r="D181" s="2" t="s">
        <v>359</v>
      </c>
      <c r="E181" s="2">
        <v>2530</v>
      </c>
      <c r="F181" s="3">
        <v>2164</v>
      </c>
      <c r="G181" s="2">
        <v>366</v>
      </c>
      <c r="H181" s="2">
        <v>348</v>
      </c>
      <c r="I181" s="3">
        <v>332</v>
      </c>
      <c r="J181" s="2">
        <v>0</v>
      </c>
      <c r="K181" s="2">
        <v>16</v>
      </c>
      <c r="L181" s="2">
        <v>0</v>
      </c>
      <c r="M181" s="2">
        <v>0</v>
      </c>
      <c r="N181" s="2">
        <v>0</v>
      </c>
      <c r="O181" s="2">
        <v>18</v>
      </c>
      <c r="P181" s="2">
        <v>18</v>
      </c>
      <c r="Q181" s="2">
        <v>1</v>
      </c>
      <c r="R181" s="2">
        <v>8</v>
      </c>
      <c r="S181" s="2">
        <v>0</v>
      </c>
      <c r="T181" s="2">
        <v>0</v>
      </c>
      <c r="U181" s="2">
        <v>7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1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</row>
    <row r="182" spans="1:77" hidden="1" x14ac:dyDescent="0.25">
      <c r="A182" t="b">
        <f>IF(_xlfn.IFNA(VLOOKUP(C182,'2000 King County GeoIDs'!$F$4:$H$69,3,FALSE),FALSE)=FALSE,FALSE,TRUE)</f>
        <v>0</v>
      </c>
      <c r="B182" s="2" t="s">
        <v>360</v>
      </c>
      <c r="C182" s="2">
        <v>5327995</v>
      </c>
      <c r="D182" s="2" t="s">
        <v>361</v>
      </c>
      <c r="E182" s="2">
        <v>2347</v>
      </c>
      <c r="F182" s="3">
        <v>154</v>
      </c>
      <c r="G182" s="2">
        <v>2193</v>
      </c>
      <c r="H182" s="2">
        <v>2139</v>
      </c>
      <c r="I182" s="3">
        <v>2053</v>
      </c>
      <c r="J182" s="2">
        <v>13</v>
      </c>
      <c r="K182" s="2">
        <v>44</v>
      </c>
      <c r="L182" s="2">
        <v>27</v>
      </c>
      <c r="M182" s="2">
        <v>2</v>
      </c>
      <c r="N182" s="2">
        <v>0</v>
      </c>
      <c r="O182" s="2">
        <v>54</v>
      </c>
      <c r="P182" s="2">
        <v>52</v>
      </c>
      <c r="Q182" s="2">
        <v>3</v>
      </c>
      <c r="R182" s="2">
        <v>34</v>
      </c>
      <c r="S182" s="2">
        <v>7</v>
      </c>
      <c r="T182" s="2">
        <v>3</v>
      </c>
      <c r="U182" s="2">
        <v>4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2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2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</row>
    <row r="183" spans="1:77" hidden="1" x14ac:dyDescent="0.25">
      <c r="A183" t="b">
        <f>IF(_xlfn.IFNA(VLOOKUP(C183,'2000 King County GeoIDs'!$F$4:$H$69,3,FALSE),FALSE)=FALSE,FALSE,TRUE)</f>
        <v>0</v>
      </c>
      <c r="B183" s="2" t="s">
        <v>362</v>
      </c>
      <c r="C183" s="2">
        <v>5328345</v>
      </c>
      <c r="D183" s="2" t="s">
        <v>363</v>
      </c>
      <c r="E183" s="2">
        <v>1002</v>
      </c>
      <c r="F183" s="3">
        <v>29</v>
      </c>
      <c r="G183" s="2">
        <v>973</v>
      </c>
      <c r="H183" s="2">
        <v>959</v>
      </c>
      <c r="I183" s="3">
        <v>938</v>
      </c>
      <c r="J183" s="2">
        <v>4</v>
      </c>
      <c r="K183" s="2">
        <v>9</v>
      </c>
      <c r="L183" s="2">
        <v>5</v>
      </c>
      <c r="M183" s="2">
        <v>0</v>
      </c>
      <c r="N183" s="2">
        <v>3</v>
      </c>
      <c r="O183" s="2">
        <v>14</v>
      </c>
      <c r="P183" s="2">
        <v>13</v>
      </c>
      <c r="Q183" s="2">
        <v>1</v>
      </c>
      <c r="R183" s="2">
        <v>9</v>
      </c>
      <c r="S183" s="2">
        <v>0</v>
      </c>
      <c r="T183" s="2">
        <v>0</v>
      </c>
      <c r="U183" s="2">
        <v>2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1</v>
      </c>
      <c r="AG183" s="2">
        <v>0</v>
      </c>
      <c r="AH183" s="2">
        <v>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</row>
    <row r="184" spans="1:77" hidden="1" x14ac:dyDescent="0.25">
      <c r="A184" t="b">
        <f>IF(_xlfn.IFNA(VLOOKUP(C184,'2000 King County GeoIDs'!$F$4:$H$69,3,FALSE),FALSE)=FALSE,FALSE,TRUE)</f>
        <v>0</v>
      </c>
      <c r="B184" s="2" t="s">
        <v>364</v>
      </c>
      <c r="C184" s="2">
        <v>5328520</v>
      </c>
      <c r="D184" s="2" t="s">
        <v>365</v>
      </c>
      <c r="E184" s="2">
        <v>5158</v>
      </c>
      <c r="F184" s="3">
        <v>127</v>
      </c>
      <c r="G184" s="2">
        <v>5031</v>
      </c>
      <c r="H184" s="2">
        <v>4931</v>
      </c>
      <c r="I184" s="3">
        <v>4817</v>
      </c>
      <c r="J184" s="2">
        <v>24</v>
      </c>
      <c r="K184" s="2">
        <v>48</v>
      </c>
      <c r="L184" s="2">
        <v>37</v>
      </c>
      <c r="M184" s="2">
        <v>1</v>
      </c>
      <c r="N184" s="2">
        <v>4</v>
      </c>
      <c r="O184" s="2">
        <v>100</v>
      </c>
      <c r="P184" s="2">
        <v>98</v>
      </c>
      <c r="Q184" s="2">
        <v>9</v>
      </c>
      <c r="R184" s="2">
        <v>54</v>
      </c>
      <c r="S184" s="2">
        <v>20</v>
      </c>
      <c r="T184" s="2">
        <v>8</v>
      </c>
      <c r="U184" s="2">
        <v>3</v>
      </c>
      <c r="V184" s="2">
        <v>2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0</v>
      </c>
      <c r="AF184" s="2">
        <v>2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</row>
    <row r="185" spans="1:77" hidden="1" x14ac:dyDescent="0.25">
      <c r="A185" t="b">
        <f>IF(_xlfn.IFNA(VLOOKUP(C185,'2000 King County GeoIDs'!$F$4:$H$69,3,FALSE),FALSE)=FALSE,FALSE,TRUE)</f>
        <v>0</v>
      </c>
      <c r="B185" s="2" t="s">
        <v>366</v>
      </c>
      <c r="C185" s="2">
        <v>5328695</v>
      </c>
      <c r="D185" s="2" t="s">
        <v>367</v>
      </c>
      <c r="E185" s="2">
        <v>91</v>
      </c>
      <c r="F185" s="3">
        <v>1</v>
      </c>
      <c r="G185" s="2">
        <v>90</v>
      </c>
      <c r="H185" s="2">
        <v>86</v>
      </c>
      <c r="I185" s="3">
        <v>83</v>
      </c>
      <c r="J185" s="2">
        <v>0</v>
      </c>
      <c r="K185" s="2">
        <v>2</v>
      </c>
      <c r="L185" s="2">
        <v>0</v>
      </c>
      <c r="M185" s="2">
        <v>1</v>
      </c>
      <c r="N185" s="2">
        <v>0</v>
      </c>
      <c r="O185" s="2">
        <v>4</v>
      </c>
      <c r="P185" s="2">
        <v>4</v>
      </c>
      <c r="Q185" s="2">
        <v>0</v>
      </c>
      <c r="R185" s="2">
        <v>3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</row>
    <row r="186" spans="1:77" hidden="1" x14ac:dyDescent="0.25">
      <c r="A186" t="b">
        <f>IF(_xlfn.IFNA(VLOOKUP(C186,'2000 King County GeoIDs'!$F$4:$H$69,3,FALSE),FALSE)=FALSE,FALSE,TRUE)</f>
        <v>0</v>
      </c>
      <c r="B186" s="2" t="s">
        <v>368</v>
      </c>
      <c r="C186" s="2">
        <v>5329255</v>
      </c>
      <c r="D186" s="2" t="s">
        <v>369</v>
      </c>
      <c r="E186" s="2">
        <v>309</v>
      </c>
      <c r="F186" s="3">
        <v>9</v>
      </c>
      <c r="G186" s="2">
        <v>300</v>
      </c>
      <c r="H186" s="2">
        <v>293</v>
      </c>
      <c r="I186" s="3">
        <v>281</v>
      </c>
      <c r="J186" s="2">
        <v>0</v>
      </c>
      <c r="K186" s="2">
        <v>10</v>
      </c>
      <c r="L186" s="2">
        <v>2</v>
      </c>
      <c r="M186" s="2">
        <v>0</v>
      </c>
      <c r="N186" s="2">
        <v>0</v>
      </c>
      <c r="O186" s="2">
        <v>7</v>
      </c>
      <c r="P186" s="2">
        <v>6</v>
      </c>
      <c r="Q186" s="2">
        <v>4</v>
      </c>
      <c r="R186" s="2">
        <v>2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1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</row>
    <row r="187" spans="1:77" hidden="1" x14ac:dyDescent="0.25">
      <c r="A187" t="b">
        <f>IF(_xlfn.IFNA(VLOOKUP(C187,'2000 King County GeoIDs'!$F$4:$H$69,3,FALSE),FALSE)=FALSE,FALSE,TRUE)</f>
        <v>0</v>
      </c>
      <c r="B187" s="2" t="s">
        <v>370</v>
      </c>
      <c r="C187" s="2">
        <v>5329710</v>
      </c>
      <c r="D187" s="2" t="s">
        <v>371</v>
      </c>
      <c r="E187" s="2">
        <v>542</v>
      </c>
      <c r="F187" s="3">
        <v>239</v>
      </c>
      <c r="G187" s="2">
        <v>303</v>
      </c>
      <c r="H187" s="2">
        <v>284</v>
      </c>
      <c r="I187" s="3">
        <v>181</v>
      </c>
      <c r="J187" s="2">
        <v>2</v>
      </c>
      <c r="K187" s="2">
        <v>99</v>
      </c>
      <c r="L187" s="2">
        <v>2</v>
      </c>
      <c r="M187" s="2">
        <v>0</v>
      </c>
      <c r="N187" s="2">
        <v>0</v>
      </c>
      <c r="O187" s="2">
        <v>19</v>
      </c>
      <c r="P187" s="2">
        <v>18</v>
      </c>
      <c r="Q187" s="2">
        <v>0</v>
      </c>
      <c r="R187" s="2">
        <v>12</v>
      </c>
      <c r="S187" s="2">
        <v>0</v>
      </c>
      <c r="T187" s="2">
        <v>1</v>
      </c>
      <c r="U187" s="2">
        <v>2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1</v>
      </c>
      <c r="AC187" s="2">
        <v>0</v>
      </c>
      <c r="AD187" s="2">
        <v>1</v>
      </c>
      <c r="AE187" s="2">
        <v>0</v>
      </c>
      <c r="AF187" s="2">
        <v>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</row>
    <row r="188" spans="1:77" hidden="1" x14ac:dyDescent="0.25">
      <c r="A188" t="b">
        <f>IF(_xlfn.IFNA(VLOOKUP(C188,'2000 King County GeoIDs'!$F$4:$H$69,3,FALSE),FALSE)=FALSE,FALSE,TRUE)</f>
        <v>0</v>
      </c>
      <c r="B188" s="2" t="s">
        <v>372</v>
      </c>
      <c r="C188" s="2">
        <v>5329745</v>
      </c>
      <c r="D188" s="2" t="s">
        <v>373</v>
      </c>
      <c r="E188" s="2">
        <v>426</v>
      </c>
      <c r="F188" s="3">
        <v>4</v>
      </c>
      <c r="G188" s="2">
        <v>422</v>
      </c>
      <c r="H188" s="2">
        <v>417</v>
      </c>
      <c r="I188" s="3">
        <v>410</v>
      </c>
      <c r="J188" s="2">
        <v>0</v>
      </c>
      <c r="K188" s="2">
        <v>6</v>
      </c>
      <c r="L188" s="2">
        <v>1</v>
      </c>
      <c r="M188" s="2">
        <v>0</v>
      </c>
      <c r="N188" s="2">
        <v>0</v>
      </c>
      <c r="O188" s="2">
        <v>5</v>
      </c>
      <c r="P188" s="2">
        <v>5</v>
      </c>
      <c r="Q188" s="2">
        <v>1</v>
      </c>
      <c r="R188" s="2">
        <v>3</v>
      </c>
      <c r="S188" s="2">
        <v>0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</row>
    <row r="189" spans="1:77" hidden="1" x14ac:dyDescent="0.25">
      <c r="A189" t="b">
        <f>IF(_xlfn.IFNA(VLOOKUP(C189,'2000 King County GeoIDs'!$F$4:$H$69,3,FALSE),FALSE)=FALSE,FALSE,TRUE)</f>
        <v>0</v>
      </c>
      <c r="B189" s="2" t="s">
        <v>374</v>
      </c>
      <c r="C189" s="2">
        <v>5329920</v>
      </c>
      <c r="D189" s="2" t="s">
        <v>375</v>
      </c>
      <c r="E189" s="2">
        <v>134</v>
      </c>
      <c r="F189" s="3">
        <v>3</v>
      </c>
      <c r="G189" s="2">
        <v>131</v>
      </c>
      <c r="H189" s="2">
        <v>127</v>
      </c>
      <c r="I189" s="3">
        <v>125</v>
      </c>
      <c r="J189" s="2">
        <v>0</v>
      </c>
      <c r="K189" s="2">
        <v>2</v>
      </c>
      <c r="L189" s="2">
        <v>0</v>
      </c>
      <c r="M189" s="2">
        <v>0</v>
      </c>
      <c r="N189" s="2">
        <v>0</v>
      </c>
      <c r="O189" s="2">
        <v>4</v>
      </c>
      <c r="P189" s="2">
        <v>4</v>
      </c>
      <c r="Q189" s="2">
        <v>0</v>
      </c>
      <c r="R189" s="2">
        <v>4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</row>
    <row r="190" spans="1:77" hidden="1" x14ac:dyDescent="0.25">
      <c r="A190" t="b">
        <f>IF(_xlfn.IFNA(VLOOKUP(C190,'2000 King County GeoIDs'!$F$4:$H$69,3,FALSE),FALSE)=FALSE,FALSE,TRUE)</f>
        <v>0</v>
      </c>
      <c r="B190" s="2" t="s">
        <v>376</v>
      </c>
      <c r="C190" s="2">
        <v>5330060</v>
      </c>
      <c r="D190" s="2" t="s">
        <v>377</v>
      </c>
      <c r="E190" s="2">
        <v>98</v>
      </c>
      <c r="F190" s="3">
        <v>16</v>
      </c>
      <c r="G190" s="2">
        <v>82</v>
      </c>
      <c r="H190" s="2">
        <v>79</v>
      </c>
      <c r="I190" s="3">
        <v>78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3</v>
      </c>
      <c r="P190" s="2">
        <v>3</v>
      </c>
      <c r="Q190" s="2">
        <v>0</v>
      </c>
      <c r="R190" s="2">
        <v>2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</row>
    <row r="191" spans="1:77" hidden="1" x14ac:dyDescent="0.25">
      <c r="A191" t="b">
        <f>IF(_xlfn.IFNA(VLOOKUP(C191,'2000 King County GeoIDs'!$F$4:$H$69,3,FALSE),FALSE)=FALSE,FALSE,TRUE)</f>
        <v>0</v>
      </c>
      <c r="B191" s="2" t="s">
        <v>378</v>
      </c>
      <c r="C191" s="2">
        <v>5330312</v>
      </c>
      <c r="D191" s="2" t="s">
        <v>379</v>
      </c>
      <c r="E191" s="2">
        <v>9261</v>
      </c>
      <c r="F191" s="3">
        <v>1037</v>
      </c>
      <c r="G191" s="2">
        <v>8224</v>
      </c>
      <c r="H191" s="2">
        <v>7988</v>
      </c>
      <c r="I191" s="3">
        <v>7442</v>
      </c>
      <c r="J191" s="2">
        <v>230</v>
      </c>
      <c r="K191" s="2">
        <v>65</v>
      </c>
      <c r="L191" s="2">
        <v>206</v>
      </c>
      <c r="M191" s="2">
        <v>38</v>
      </c>
      <c r="N191" s="2">
        <v>7</v>
      </c>
      <c r="O191" s="2">
        <v>236</v>
      </c>
      <c r="P191" s="2">
        <v>219</v>
      </c>
      <c r="Q191" s="2">
        <v>37</v>
      </c>
      <c r="R191" s="2">
        <v>87</v>
      </c>
      <c r="S191" s="2">
        <v>49</v>
      </c>
      <c r="T191" s="2">
        <v>19</v>
      </c>
      <c r="U191" s="2">
        <v>13</v>
      </c>
      <c r="V191" s="2">
        <v>2</v>
      </c>
      <c r="W191" s="2">
        <v>1</v>
      </c>
      <c r="X191" s="2">
        <v>3</v>
      </c>
      <c r="Y191" s="2">
        <v>0</v>
      </c>
      <c r="Z191" s="2">
        <v>2</v>
      </c>
      <c r="AA191" s="2">
        <v>0</v>
      </c>
      <c r="AB191" s="2">
        <v>0</v>
      </c>
      <c r="AC191" s="2">
        <v>3</v>
      </c>
      <c r="AD191" s="2">
        <v>1</v>
      </c>
      <c r="AE191" s="2">
        <v>2</v>
      </c>
      <c r="AF191" s="2">
        <v>16</v>
      </c>
      <c r="AG191" s="2">
        <v>4</v>
      </c>
      <c r="AH191" s="2">
        <v>0</v>
      </c>
      <c r="AI191" s="2">
        <v>0</v>
      </c>
      <c r="AJ191" s="2">
        <v>0</v>
      </c>
      <c r="AK191" s="2">
        <v>1</v>
      </c>
      <c r="AL191" s="2">
        <v>1</v>
      </c>
      <c r="AM191" s="2">
        <v>0</v>
      </c>
      <c r="AN191" s="2">
        <v>8</v>
      </c>
      <c r="AO191" s="2">
        <v>1</v>
      </c>
      <c r="AP191" s="2">
        <v>1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</row>
    <row r="192" spans="1:77" hidden="1" x14ac:dyDescent="0.25">
      <c r="A192" t="b">
        <f>IF(_xlfn.IFNA(VLOOKUP(C192,'2000 King County GeoIDs'!$F$4:$H$69,3,FALSE),FALSE)=FALSE,FALSE,TRUE)</f>
        <v>0</v>
      </c>
      <c r="B192" s="2" t="s">
        <v>380</v>
      </c>
      <c r="C192" s="2">
        <v>5330313</v>
      </c>
      <c r="D192" s="2" t="s">
        <v>381</v>
      </c>
      <c r="E192" s="2">
        <v>6605</v>
      </c>
      <c r="F192" s="3">
        <v>332</v>
      </c>
      <c r="G192" s="2">
        <v>6273</v>
      </c>
      <c r="H192" s="2">
        <v>6081</v>
      </c>
      <c r="I192" s="3">
        <v>5681</v>
      </c>
      <c r="J192" s="2">
        <v>204</v>
      </c>
      <c r="K192" s="2">
        <v>53</v>
      </c>
      <c r="L192" s="2">
        <v>121</v>
      </c>
      <c r="M192" s="2">
        <v>13</v>
      </c>
      <c r="N192" s="2">
        <v>9</v>
      </c>
      <c r="O192" s="2">
        <v>192</v>
      </c>
      <c r="P192" s="2">
        <v>185</v>
      </c>
      <c r="Q192" s="2">
        <v>42</v>
      </c>
      <c r="R192" s="2">
        <v>54</v>
      </c>
      <c r="S192" s="2">
        <v>31</v>
      </c>
      <c r="T192" s="2">
        <v>14</v>
      </c>
      <c r="U192" s="2">
        <v>25</v>
      </c>
      <c r="V192" s="2">
        <v>4</v>
      </c>
      <c r="W192" s="2">
        <v>2</v>
      </c>
      <c r="X192" s="2">
        <v>1</v>
      </c>
      <c r="Y192" s="2">
        <v>3</v>
      </c>
      <c r="Z192" s="2">
        <v>1</v>
      </c>
      <c r="AA192" s="2">
        <v>0</v>
      </c>
      <c r="AB192" s="2">
        <v>1</v>
      </c>
      <c r="AC192" s="2">
        <v>6</v>
      </c>
      <c r="AD192" s="2">
        <v>1</v>
      </c>
      <c r="AE192" s="2">
        <v>0</v>
      </c>
      <c r="AF192" s="2">
        <v>6</v>
      </c>
      <c r="AG192" s="2">
        <v>0</v>
      </c>
      <c r="AH192" s="2">
        <v>0</v>
      </c>
      <c r="AI192" s="2">
        <v>0</v>
      </c>
      <c r="AJ192" s="2">
        <v>3</v>
      </c>
      <c r="AK192" s="2">
        <v>0</v>
      </c>
      <c r="AL192" s="2">
        <v>1</v>
      </c>
      <c r="AM192" s="2">
        <v>0</v>
      </c>
      <c r="AN192" s="2">
        <v>2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</row>
    <row r="193" spans="1:77" hidden="1" x14ac:dyDescent="0.25">
      <c r="A193" t="b">
        <f>IF(_xlfn.IFNA(VLOOKUP(C193,'2000 King County GeoIDs'!$F$4:$H$69,3,FALSE),FALSE)=FALSE,FALSE,TRUE)</f>
        <v>0</v>
      </c>
      <c r="B193" s="2" t="s">
        <v>382</v>
      </c>
      <c r="C193" s="2">
        <v>5330775</v>
      </c>
      <c r="D193" s="2" t="s">
        <v>383</v>
      </c>
      <c r="E193" s="2">
        <v>3388</v>
      </c>
      <c r="F193" s="3">
        <v>255</v>
      </c>
      <c r="G193" s="2">
        <v>3133</v>
      </c>
      <c r="H193" s="2">
        <v>3082</v>
      </c>
      <c r="I193" s="3">
        <v>3038</v>
      </c>
      <c r="J193" s="2">
        <v>8</v>
      </c>
      <c r="K193" s="2">
        <v>12</v>
      </c>
      <c r="L193" s="2">
        <v>23</v>
      </c>
      <c r="M193" s="2">
        <v>1</v>
      </c>
      <c r="N193" s="2">
        <v>0</v>
      </c>
      <c r="O193" s="2">
        <v>51</v>
      </c>
      <c r="P193" s="2">
        <v>42</v>
      </c>
      <c r="Q193" s="2">
        <v>10</v>
      </c>
      <c r="R193" s="2">
        <v>21</v>
      </c>
      <c r="S193" s="2">
        <v>5</v>
      </c>
      <c r="T193" s="2">
        <v>1</v>
      </c>
      <c r="U193" s="2">
        <v>4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9</v>
      </c>
      <c r="AG193" s="2">
        <v>3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5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</row>
    <row r="194" spans="1:77" x14ac:dyDescent="0.25">
      <c r="A194" t="b">
        <f>IF(_xlfn.IFNA(VLOOKUP(C194,'2000 King County GeoIDs'!$F$4:$H$69,3,FALSE),FALSE)=FALSE,FALSE,TRUE)</f>
        <v>1</v>
      </c>
      <c r="B194" s="2" t="s">
        <v>384</v>
      </c>
      <c r="C194" s="2">
        <v>5331495</v>
      </c>
      <c r="D194" s="2" t="s">
        <v>385</v>
      </c>
      <c r="E194" s="2">
        <v>6251</v>
      </c>
      <c r="F194" s="3">
        <v>101</v>
      </c>
      <c r="G194" s="2">
        <v>6150</v>
      </c>
      <c r="H194" s="2">
        <v>6038</v>
      </c>
      <c r="I194" s="3">
        <v>5871</v>
      </c>
      <c r="J194" s="2">
        <v>51</v>
      </c>
      <c r="K194" s="2">
        <v>41</v>
      </c>
      <c r="L194" s="2">
        <v>57</v>
      </c>
      <c r="M194" s="2">
        <v>6</v>
      </c>
      <c r="N194" s="2">
        <v>12</v>
      </c>
      <c r="O194" s="2">
        <v>112</v>
      </c>
      <c r="P194" s="2">
        <v>100</v>
      </c>
      <c r="Q194" s="2">
        <v>11</v>
      </c>
      <c r="R194" s="2">
        <v>41</v>
      </c>
      <c r="S194" s="2">
        <v>30</v>
      </c>
      <c r="T194" s="2">
        <v>2</v>
      </c>
      <c r="U194" s="2">
        <v>13</v>
      </c>
      <c r="V194" s="2">
        <v>1</v>
      </c>
      <c r="W194" s="2">
        <v>0</v>
      </c>
      <c r="X194" s="2">
        <v>0</v>
      </c>
      <c r="Y194" s="2">
        <v>0</v>
      </c>
      <c r="Z194" s="2">
        <v>2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12</v>
      </c>
      <c r="AG194" s="2">
        <v>4</v>
      </c>
      <c r="AH194" s="2">
        <v>0</v>
      </c>
      <c r="AI194" s="2">
        <v>0</v>
      </c>
      <c r="AJ194" s="2">
        <v>1</v>
      </c>
      <c r="AK194" s="2">
        <v>2</v>
      </c>
      <c r="AL194" s="2">
        <v>0</v>
      </c>
      <c r="AM194" s="2">
        <v>0</v>
      </c>
      <c r="AN194" s="2">
        <v>4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</row>
    <row r="195" spans="1:77" hidden="1" x14ac:dyDescent="0.25">
      <c r="A195" t="b">
        <f>IF(_xlfn.IFNA(VLOOKUP(C195,'2000 King County GeoIDs'!$F$4:$H$69,3,FALSE),FALSE)=FALSE,FALSE,TRUE)</f>
        <v>0</v>
      </c>
      <c r="B195" s="2" t="s">
        <v>386</v>
      </c>
      <c r="C195" s="2">
        <v>5331530</v>
      </c>
      <c r="D195" s="2" t="s">
        <v>387</v>
      </c>
      <c r="E195" s="2">
        <v>5136</v>
      </c>
      <c r="F195" s="3">
        <v>83</v>
      </c>
      <c r="G195" s="2">
        <v>5053</v>
      </c>
      <c r="H195" s="2">
        <v>4978</v>
      </c>
      <c r="I195" s="3">
        <v>4890</v>
      </c>
      <c r="J195" s="2">
        <v>15</v>
      </c>
      <c r="K195" s="2">
        <v>24</v>
      </c>
      <c r="L195" s="2">
        <v>33</v>
      </c>
      <c r="M195" s="2">
        <v>10</v>
      </c>
      <c r="N195" s="2">
        <v>6</v>
      </c>
      <c r="O195" s="2">
        <v>75</v>
      </c>
      <c r="P195" s="2">
        <v>73</v>
      </c>
      <c r="Q195" s="2">
        <v>8</v>
      </c>
      <c r="R195" s="2">
        <v>32</v>
      </c>
      <c r="S195" s="2">
        <v>18</v>
      </c>
      <c r="T195" s="2">
        <v>1</v>
      </c>
      <c r="U195" s="2">
        <v>6</v>
      </c>
      <c r="V195" s="2">
        <v>0</v>
      </c>
      <c r="W195" s="2">
        <v>1</v>
      </c>
      <c r="X195" s="2">
        <v>0</v>
      </c>
      <c r="Y195" s="2">
        <v>5</v>
      </c>
      <c r="Z195" s="2">
        <v>0</v>
      </c>
      <c r="AA195" s="2">
        <v>0</v>
      </c>
      <c r="AB195" s="2">
        <v>1</v>
      </c>
      <c r="AC195" s="2">
        <v>0</v>
      </c>
      <c r="AD195" s="2">
        <v>1</v>
      </c>
      <c r="AE195" s="2">
        <v>0</v>
      </c>
      <c r="AF195" s="2">
        <v>2</v>
      </c>
      <c r="AG195" s="2">
        <v>0</v>
      </c>
      <c r="AH195" s="2">
        <v>0</v>
      </c>
      <c r="AI195" s="2">
        <v>0</v>
      </c>
      <c r="AJ195" s="2">
        <v>0</v>
      </c>
      <c r="AK195" s="2">
        <v>2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</row>
    <row r="196" spans="1:77" hidden="1" x14ac:dyDescent="0.25">
      <c r="A196" t="b">
        <f>IF(_xlfn.IFNA(VLOOKUP(C196,'2000 King County GeoIDs'!$F$4:$H$69,3,FALSE),FALSE)=FALSE,FALSE,TRUE)</f>
        <v>0</v>
      </c>
      <c r="B196" s="2" t="s">
        <v>388</v>
      </c>
      <c r="C196" s="2">
        <v>5332300</v>
      </c>
      <c r="D196" s="2" t="s">
        <v>389</v>
      </c>
      <c r="E196" s="2">
        <v>9097</v>
      </c>
      <c r="F196" s="3">
        <v>523</v>
      </c>
      <c r="G196" s="2">
        <v>8574</v>
      </c>
      <c r="H196" s="2">
        <v>8337</v>
      </c>
      <c r="I196" s="3">
        <v>7864</v>
      </c>
      <c r="J196" s="2">
        <v>26</v>
      </c>
      <c r="K196" s="2">
        <v>335</v>
      </c>
      <c r="L196" s="2">
        <v>103</v>
      </c>
      <c r="M196" s="2">
        <v>6</v>
      </c>
      <c r="N196" s="2">
        <v>3</v>
      </c>
      <c r="O196" s="2">
        <v>237</v>
      </c>
      <c r="P196" s="2">
        <v>221</v>
      </c>
      <c r="Q196" s="2">
        <v>20</v>
      </c>
      <c r="R196" s="2">
        <v>136</v>
      </c>
      <c r="S196" s="2">
        <v>26</v>
      </c>
      <c r="T196" s="2">
        <v>12</v>
      </c>
      <c r="U196" s="2">
        <v>5</v>
      </c>
      <c r="V196" s="2">
        <v>2</v>
      </c>
      <c r="W196" s="2">
        <v>0</v>
      </c>
      <c r="X196" s="2">
        <v>0</v>
      </c>
      <c r="Y196" s="2">
        <v>0</v>
      </c>
      <c r="Z196" s="2">
        <v>7</v>
      </c>
      <c r="AA196" s="2">
        <v>0</v>
      </c>
      <c r="AB196" s="2">
        <v>8</v>
      </c>
      <c r="AC196" s="2">
        <v>4</v>
      </c>
      <c r="AD196" s="2">
        <v>1</v>
      </c>
      <c r="AE196" s="2">
        <v>0</v>
      </c>
      <c r="AF196" s="2">
        <v>7</v>
      </c>
      <c r="AG196" s="2">
        <v>2</v>
      </c>
      <c r="AH196" s="2">
        <v>1</v>
      </c>
      <c r="AI196" s="2">
        <v>0</v>
      </c>
      <c r="AJ196" s="2">
        <v>0</v>
      </c>
      <c r="AK196" s="2">
        <v>2</v>
      </c>
      <c r="AL196" s="2">
        <v>0</v>
      </c>
      <c r="AM196" s="2">
        <v>0</v>
      </c>
      <c r="AN196" s="2">
        <v>1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0</v>
      </c>
      <c r="BA196" s="2">
        <v>3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3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6</v>
      </c>
      <c r="BR196" s="2">
        <v>6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</row>
    <row r="197" spans="1:77" hidden="1" x14ac:dyDescent="0.25">
      <c r="A197" t="b">
        <f>IF(_xlfn.IFNA(VLOOKUP(C197,'2000 King County GeoIDs'!$F$4:$H$69,3,FALSE),FALSE)=FALSE,FALSE,TRUE)</f>
        <v>0</v>
      </c>
      <c r="B197" s="2" t="s">
        <v>390</v>
      </c>
      <c r="C197" s="2">
        <v>5332650</v>
      </c>
      <c r="D197" s="2" t="s">
        <v>391</v>
      </c>
      <c r="E197" s="2">
        <v>216</v>
      </c>
      <c r="F197" s="3">
        <v>30</v>
      </c>
      <c r="G197" s="2">
        <v>186</v>
      </c>
      <c r="H197" s="2">
        <v>177</v>
      </c>
      <c r="I197" s="3">
        <v>168</v>
      </c>
      <c r="J197" s="2">
        <v>0</v>
      </c>
      <c r="K197" s="2">
        <v>7</v>
      </c>
      <c r="L197" s="2">
        <v>2</v>
      </c>
      <c r="M197" s="2">
        <v>0</v>
      </c>
      <c r="N197" s="2">
        <v>0</v>
      </c>
      <c r="O197" s="2">
        <v>9</v>
      </c>
      <c r="P197" s="2">
        <v>8</v>
      </c>
      <c r="Q197" s="2">
        <v>0</v>
      </c>
      <c r="R197" s="2">
        <v>6</v>
      </c>
      <c r="S197" s="2">
        <v>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2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</row>
    <row r="198" spans="1:77" x14ac:dyDescent="0.25">
      <c r="A198" t="b">
        <f>IF(_xlfn.IFNA(VLOOKUP(C198,'2000 King County GeoIDs'!$F$4:$H$69,3,FALSE),FALSE)=FALSE,FALSE,TRUE)</f>
        <v>1</v>
      </c>
      <c r="B198" s="2" t="s">
        <v>392</v>
      </c>
      <c r="C198" s="2">
        <v>5332755</v>
      </c>
      <c r="D198" s="2" t="s">
        <v>393</v>
      </c>
      <c r="E198" s="2">
        <v>443</v>
      </c>
      <c r="F198" s="3">
        <v>10</v>
      </c>
      <c r="G198" s="2">
        <v>433</v>
      </c>
      <c r="H198" s="2">
        <v>427</v>
      </c>
      <c r="I198" s="3">
        <v>413</v>
      </c>
      <c r="J198" s="2">
        <v>2</v>
      </c>
      <c r="K198" s="2">
        <v>0</v>
      </c>
      <c r="L198" s="2">
        <v>12</v>
      </c>
      <c r="M198" s="2">
        <v>0</v>
      </c>
      <c r="N198" s="2">
        <v>0</v>
      </c>
      <c r="O198" s="2">
        <v>6</v>
      </c>
      <c r="P198" s="2">
        <v>6</v>
      </c>
      <c r="Q198" s="2">
        <v>3</v>
      </c>
      <c r="R198" s="2">
        <v>1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</row>
    <row r="199" spans="1:77" hidden="1" x14ac:dyDescent="0.25">
      <c r="A199" t="b">
        <f>IF(_xlfn.IFNA(VLOOKUP(C199,'2000 King County GeoIDs'!$F$4:$H$69,3,FALSE),FALSE)=FALSE,FALSE,TRUE)</f>
        <v>0</v>
      </c>
      <c r="B199" s="2" t="s">
        <v>394</v>
      </c>
      <c r="C199" s="2">
        <v>5333000</v>
      </c>
      <c r="D199" s="2" t="s">
        <v>395</v>
      </c>
      <c r="E199" s="2">
        <v>950</v>
      </c>
      <c r="F199" s="3">
        <v>50</v>
      </c>
      <c r="G199" s="2">
        <v>900</v>
      </c>
      <c r="H199" s="2">
        <v>880</v>
      </c>
      <c r="I199" s="3">
        <v>858</v>
      </c>
      <c r="J199" s="2">
        <v>4</v>
      </c>
      <c r="K199" s="2">
        <v>13</v>
      </c>
      <c r="L199" s="2">
        <v>4</v>
      </c>
      <c r="M199" s="2">
        <v>1</v>
      </c>
      <c r="N199" s="2">
        <v>0</v>
      </c>
      <c r="O199" s="2">
        <v>20</v>
      </c>
      <c r="P199" s="2">
        <v>20</v>
      </c>
      <c r="Q199" s="2">
        <v>0</v>
      </c>
      <c r="R199" s="2">
        <v>17</v>
      </c>
      <c r="S199" s="2">
        <v>2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</row>
    <row r="200" spans="1:77" hidden="1" x14ac:dyDescent="0.25">
      <c r="A200" t="b">
        <f>IF(_xlfn.IFNA(VLOOKUP(C200,'2000 King County GeoIDs'!$F$4:$H$69,3,FALSE),FALSE)=FALSE,FALSE,TRUE)</f>
        <v>0</v>
      </c>
      <c r="B200" s="2" t="s">
        <v>396</v>
      </c>
      <c r="C200" s="2">
        <v>5333105</v>
      </c>
      <c r="D200" s="2" t="s">
        <v>397</v>
      </c>
      <c r="E200" s="2">
        <v>389</v>
      </c>
      <c r="F200" s="3">
        <v>6</v>
      </c>
      <c r="G200" s="2">
        <v>383</v>
      </c>
      <c r="H200" s="2">
        <v>373</v>
      </c>
      <c r="I200" s="3">
        <v>79</v>
      </c>
      <c r="J200" s="2">
        <v>0</v>
      </c>
      <c r="K200" s="2">
        <v>294</v>
      </c>
      <c r="L200" s="2">
        <v>0</v>
      </c>
      <c r="M200" s="2">
        <v>0</v>
      </c>
      <c r="N200" s="2">
        <v>0</v>
      </c>
      <c r="O200" s="2">
        <v>10</v>
      </c>
      <c r="P200" s="2">
        <v>7</v>
      </c>
      <c r="Q200" s="2">
        <v>0</v>
      </c>
      <c r="R200" s="2">
        <v>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3</v>
      </c>
      <c r="AG200" s="2">
        <v>0</v>
      </c>
      <c r="AH200" s="2">
        <v>0</v>
      </c>
      <c r="AI200" s="2">
        <v>0</v>
      </c>
      <c r="AJ200" s="2">
        <v>0</v>
      </c>
      <c r="AK200" s="2">
        <v>3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</row>
    <row r="201" spans="1:77" hidden="1" x14ac:dyDescent="0.25">
      <c r="A201" t="b">
        <f>IF(_xlfn.IFNA(VLOOKUP(C201,'2000 King County GeoIDs'!$F$4:$H$69,3,FALSE),FALSE)=FALSE,FALSE,TRUE)</f>
        <v>0</v>
      </c>
      <c r="B201" s="2" t="s">
        <v>398</v>
      </c>
      <c r="C201" s="2">
        <v>5333175</v>
      </c>
      <c r="D201" s="2" t="s">
        <v>399</v>
      </c>
      <c r="E201" s="2">
        <v>157</v>
      </c>
      <c r="F201" s="3">
        <v>3</v>
      </c>
      <c r="G201" s="2">
        <v>154</v>
      </c>
      <c r="H201" s="2">
        <v>151</v>
      </c>
      <c r="I201" s="3">
        <v>147</v>
      </c>
      <c r="J201" s="2">
        <v>0</v>
      </c>
      <c r="K201" s="2">
        <v>2</v>
      </c>
      <c r="L201" s="2">
        <v>2</v>
      </c>
      <c r="M201" s="2">
        <v>0</v>
      </c>
      <c r="N201" s="2">
        <v>0</v>
      </c>
      <c r="O201" s="2">
        <v>3</v>
      </c>
      <c r="P201" s="2">
        <v>3</v>
      </c>
      <c r="Q201" s="2">
        <v>0</v>
      </c>
      <c r="R201" s="2">
        <v>3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</row>
    <row r="202" spans="1:77" hidden="1" x14ac:dyDescent="0.25">
      <c r="A202" t="b">
        <f>IF(_xlfn.IFNA(VLOOKUP(C202,'2000 King County GeoIDs'!$F$4:$H$69,3,FALSE),FALSE)=FALSE,FALSE,TRUE)</f>
        <v>0</v>
      </c>
      <c r="B202" s="2" t="s">
        <v>400</v>
      </c>
      <c r="C202" s="2">
        <v>5333280</v>
      </c>
      <c r="D202" s="2" t="s">
        <v>401</v>
      </c>
      <c r="E202" s="2">
        <v>3026</v>
      </c>
      <c r="F202" s="3">
        <v>83</v>
      </c>
      <c r="G202" s="2">
        <v>2943</v>
      </c>
      <c r="H202" s="2">
        <v>2830</v>
      </c>
      <c r="I202" s="3">
        <v>2603</v>
      </c>
      <c r="J202" s="2">
        <v>16</v>
      </c>
      <c r="K202" s="2">
        <v>152</v>
      </c>
      <c r="L202" s="2">
        <v>42</v>
      </c>
      <c r="M202" s="2">
        <v>8</v>
      </c>
      <c r="N202" s="2">
        <v>9</v>
      </c>
      <c r="O202" s="2">
        <v>113</v>
      </c>
      <c r="P202" s="2">
        <v>98</v>
      </c>
      <c r="Q202" s="2">
        <v>7</v>
      </c>
      <c r="R202" s="2">
        <v>37</v>
      </c>
      <c r="S202" s="2">
        <v>22</v>
      </c>
      <c r="T202" s="2">
        <v>1</v>
      </c>
      <c r="U202" s="2">
        <v>21</v>
      </c>
      <c r="V202" s="2">
        <v>3</v>
      </c>
      <c r="W202" s="2">
        <v>4</v>
      </c>
      <c r="X202" s="2">
        <v>0</v>
      </c>
      <c r="Y202" s="2">
        <v>0</v>
      </c>
      <c r="Z202" s="2">
        <v>1</v>
      </c>
      <c r="AA202" s="2">
        <v>0</v>
      </c>
      <c r="AB202" s="2">
        <v>1</v>
      </c>
      <c r="AC202" s="2">
        <v>1</v>
      </c>
      <c r="AD202" s="2">
        <v>0</v>
      </c>
      <c r="AE202" s="2">
        <v>0</v>
      </c>
      <c r="AF202" s="2">
        <v>15</v>
      </c>
      <c r="AG202" s="2">
        <v>3</v>
      </c>
      <c r="AH202" s="2">
        <v>3</v>
      </c>
      <c r="AI202" s="2">
        <v>0</v>
      </c>
      <c r="AJ202" s="2">
        <v>0</v>
      </c>
      <c r="AK202" s="2">
        <v>7</v>
      </c>
      <c r="AL202" s="2">
        <v>0</v>
      </c>
      <c r="AM202" s="2">
        <v>0</v>
      </c>
      <c r="AN202" s="2">
        <v>2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</row>
    <row r="203" spans="1:77" x14ac:dyDescent="0.25">
      <c r="A203" t="b">
        <f>IF(_xlfn.IFNA(VLOOKUP(C203,'2000 King County GeoIDs'!$F$4:$H$69,3,FALSE),FALSE)=FALSE,FALSE,TRUE)</f>
        <v>1</v>
      </c>
      <c r="B203" s="2" t="s">
        <v>402</v>
      </c>
      <c r="C203" s="2">
        <v>5333380</v>
      </c>
      <c r="D203" s="2" t="s">
        <v>403</v>
      </c>
      <c r="E203" s="2">
        <v>22661</v>
      </c>
      <c r="F203" s="3">
        <v>860</v>
      </c>
      <c r="G203" s="2">
        <v>21801</v>
      </c>
      <c r="H203" s="2">
        <v>21123</v>
      </c>
      <c r="I203" s="3">
        <v>19186</v>
      </c>
      <c r="J203" s="2">
        <v>307</v>
      </c>
      <c r="K203" s="2">
        <v>93</v>
      </c>
      <c r="L203" s="2">
        <v>1435</v>
      </c>
      <c r="M203" s="2">
        <v>42</v>
      </c>
      <c r="N203" s="2">
        <v>60</v>
      </c>
      <c r="O203" s="2">
        <v>678</v>
      </c>
      <c r="P203" s="2">
        <v>623</v>
      </c>
      <c r="Q203" s="2">
        <v>92</v>
      </c>
      <c r="R203" s="2">
        <v>123</v>
      </c>
      <c r="S203" s="2">
        <v>245</v>
      </c>
      <c r="T203" s="2">
        <v>24</v>
      </c>
      <c r="U203" s="2">
        <v>69</v>
      </c>
      <c r="V203" s="2">
        <v>5</v>
      </c>
      <c r="W203" s="2">
        <v>6</v>
      </c>
      <c r="X203" s="2">
        <v>0</v>
      </c>
      <c r="Y203" s="2">
        <v>10</v>
      </c>
      <c r="Z203" s="2">
        <v>9</v>
      </c>
      <c r="AA203" s="2">
        <v>0</v>
      </c>
      <c r="AB203" s="2">
        <v>2</v>
      </c>
      <c r="AC203" s="2">
        <v>18</v>
      </c>
      <c r="AD203" s="2">
        <v>16</v>
      </c>
      <c r="AE203" s="2">
        <v>4</v>
      </c>
      <c r="AF203" s="2">
        <v>50</v>
      </c>
      <c r="AG203" s="2">
        <v>13</v>
      </c>
      <c r="AH203" s="2">
        <v>5</v>
      </c>
      <c r="AI203" s="2">
        <v>0</v>
      </c>
      <c r="AJ203" s="2">
        <v>3</v>
      </c>
      <c r="AK203" s="2">
        <v>9</v>
      </c>
      <c r="AL203" s="2">
        <v>0</v>
      </c>
      <c r="AM203" s="2">
        <v>1</v>
      </c>
      <c r="AN203" s="2">
        <v>15</v>
      </c>
      <c r="AO203" s="2">
        <v>3</v>
      </c>
      <c r="AP203" s="2">
        <v>0</v>
      </c>
      <c r="AQ203" s="2">
        <v>1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3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2</v>
      </c>
      <c r="BR203" s="2">
        <v>2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</row>
    <row r="204" spans="1:77" hidden="1" x14ac:dyDescent="0.25">
      <c r="A204" t="b">
        <f>IF(_xlfn.IFNA(VLOOKUP(C204,'2000 King County GeoIDs'!$F$4:$H$69,3,FALSE),FALSE)=FALSE,FALSE,TRUE)</f>
        <v>0</v>
      </c>
      <c r="B204" s="2" t="s">
        <v>404</v>
      </c>
      <c r="C204" s="2">
        <v>5333560</v>
      </c>
      <c r="D204" s="2" t="s">
        <v>405</v>
      </c>
      <c r="E204" s="2">
        <v>479</v>
      </c>
      <c r="F204" s="3">
        <v>7</v>
      </c>
      <c r="G204" s="2">
        <v>472</v>
      </c>
      <c r="H204" s="2">
        <v>450</v>
      </c>
      <c r="I204" s="3">
        <v>438</v>
      </c>
      <c r="J204" s="2">
        <v>1</v>
      </c>
      <c r="K204" s="2">
        <v>10</v>
      </c>
      <c r="L204" s="2">
        <v>1</v>
      </c>
      <c r="M204" s="2">
        <v>0</v>
      </c>
      <c r="N204" s="2">
        <v>0</v>
      </c>
      <c r="O204" s="2">
        <v>22</v>
      </c>
      <c r="P204" s="2">
        <v>22</v>
      </c>
      <c r="Q204" s="2">
        <v>0</v>
      </c>
      <c r="R204" s="2">
        <v>8</v>
      </c>
      <c r="S204" s="2">
        <v>3</v>
      </c>
      <c r="T204" s="2">
        <v>4</v>
      </c>
      <c r="U204" s="2">
        <v>6</v>
      </c>
      <c r="V204" s="2">
        <v>0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</row>
    <row r="205" spans="1:77" x14ac:dyDescent="0.25">
      <c r="A205" t="b">
        <f>IF(_xlfn.IFNA(VLOOKUP(C205,'2000 King County GeoIDs'!$F$4:$H$69,3,FALSE),FALSE)=FALSE,FALSE,TRUE)</f>
        <v>1</v>
      </c>
      <c r="B205" s="2" t="s">
        <v>406</v>
      </c>
      <c r="C205" s="2">
        <v>5333805</v>
      </c>
      <c r="D205" s="2" t="s">
        <v>407</v>
      </c>
      <c r="E205" s="2">
        <v>11212</v>
      </c>
      <c r="F205" s="3">
        <v>555</v>
      </c>
      <c r="G205" s="2">
        <v>10657</v>
      </c>
      <c r="H205" s="2">
        <v>10381</v>
      </c>
      <c r="I205" s="3">
        <v>9523</v>
      </c>
      <c r="J205" s="2">
        <v>95</v>
      </c>
      <c r="K205" s="2">
        <v>70</v>
      </c>
      <c r="L205" s="2">
        <v>668</v>
      </c>
      <c r="M205" s="2">
        <v>12</v>
      </c>
      <c r="N205" s="2">
        <v>13</v>
      </c>
      <c r="O205" s="2">
        <v>276</v>
      </c>
      <c r="P205" s="2">
        <v>252</v>
      </c>
      <c r="Q205" s="2">
        <v>39</v>
      </c>
      <c r="R205" s="2">
        <v>41</v>
      </c>
      <c r="S205" s="2">
        <v>115</v>
      </c>
      <c r="T205" s="2">
        <v>7</v>
      </c>
      <c r="U205" s="2">
        <v>21</v>
      </c>
      <c r="V205" s="2">
        <v>4</v>
      </c>
      <c r="W205" s="2">
        <v>1</v>
      </c>
      <c r="X205" s="2">
        <v>0</v>
      </c>
      <c r="Y205" s="2">
        <v>0</v>
      </c>
      <c r="Z205" s="2">
        <v>4</v>
      </c>
      <c r="AA205" s="2">
        <v>1</v>
      </c>
      <c r="AB205" s="2">
        <v>0</v>
      </c>
      <c r="AC205" s="2">
        <v>13</v>
      </c>
      <c r="AD205" s="2">
        <v>6</v>
      </c>
      <c r="AE205" s="2">
        <v>0</v>
      </c>
      <c r="AF205" s="2">
        <v>24</v>
      </c>
      <c r="AG205" s="2">
        <v>8</v>
      </c>
      <c r="AH205" s="2">
        <v>2</v>
      </c>
      <c r="AI205" s="2">
        <v>0</v>
      </c>
      <c r="AJ205" s="2">
        <v>1</v>
      </c>
      <c r="AK205" s="2">
        <v>4</v>
      </c>
      <c r="AL205" s="2">
        <v>0</v>
      </c>
      <c r="AM205" s="2">
        <v>0</v>
      </c>
      <c r="AN205" s="2">
        <v>8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</row>
    <row r="206" spans="1:77" hidden="1" x14ac:dyDescent="0.25">
      <c r="A206" t="b">
        <f>IF(_xlfn.IFNA(VLOOKUP(C206,'2000 King County GeoIDs'!$F$4:$H$69,3,FALSE),FALSE)=FALSE,FALSE,TRUE)</f>
        <v>0</v>
      </c>
      <c r="B206" s="2" t="s">
        <v>408</v>
      </c>
      <c r="C206" s="2">
        <v>5334220</v>
      </c>
      <c r="D206" s="2" t="s">
        <v>409</v>
      </c>
      <c r="E206" s="2">
        <v>753</v>
      </c>
      <c r="F206" s="3">
        <v>15</v>
      </c>
      <c r="G206" s="2">
        <v>738</v>
      </c>
      <c r="H206" s="2">
        <v>718</v>
      </c>
      <c r="I206" s="3">
        <v>652</v>
      </c>
      <c r="J206" s="2">
        <v>0</v>
      </c>
      <c r="K206" s="2">
        <v>57</v>
      </c>
      <c r="L206" s="2">
        <v>8</v>
      </c>
      <c r="M206" s="2">
        <v>1</v>
      </c>
      <c r="N206" s="2">
        <v>0</v>
      </c>
      <c r="O206" s="2">
        <v>20</v>
      </c>
      <c r="P206" s="2">
        <v>20</v>
      </c>
      <c r="Q206" s="2">
        <v>3</v>
      </c>
      <c r="R206" s="2">
        <v>11</v>
      </c>
      <c r="S206" s="2">
        <v>3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>
        <v>0</v>
      </c>
      <c r="AB206" s="2">
        <v>0</v>
      </c>
      <c r="AC206" s="2">
        <v>1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</row>
    <row r="207" spans="1:77" hidden="1" x14ac:dyDescent="0.25">
      <c r="A207" t="b">
        <f>IF(_xlfn.IFNA(VLOOKUP(C207,'2000 King County GeoIDs'!$F$4:$H$69,3,FALSE),FALSE)=FALSE,FALSE,TRUE)</f>
        <v>0</v>
      </c>
      <c r="B207" s="2" t="s">
        <v>410</v>
      </c>
      <c r="C207" s="2">
        <v>5334277</v>
      </c>
      <c r="D207" s="2" t="s">
        <v>411</v>
      </c>
      <c r="E207" s="2">
        <v>2326</v>
      </c>
      <c r="F207" s="3">
        <v>80</v>
      </c>
      <c r="G207" s="2">
        <v>2246</v>
      </c>
      <c r="H207" s="2">
        <v>2183</v>
      </c>
      <c r="I207" s="3">
        <v>2137</v>
      </c>
      <c r="J207" s="2">
        <v>5</v>
      </c>
      <c r="K207" s="2">
        <v>21</v>
      </c>
      <c r="L207" s="2">
        <v>11</v>
      </c>
      <c r="M207" s="2">
        <v>2</v>
      </c>
      <c r="N207" s="2">
        <v>7</v>
      </c>
      <c r="O207" s="2">
        <v>63</v>
      </c>
      <c r="P207" s="2">
        <v>61</v>
      </c>
      <c r="Q207" s="2">
        <v>6</v>
      </c>
      <c r="R207" s="2">
        <v>28</v>
      </c>
      <c r="S207" s="2">
        <v>19</v>
      </c>
      <c r="T207" s="2">
        <v>3</v>
      </c>
      <c r="U207" s="2">
        <v>2</v>
      </c>
      <c r="V207" s="2">
        <v>2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0</v>
      </c>
      <c r="AF207" s="2">
        <v>2</v>
      </c>
      <c r="AG207" s="2">
        <v>0</v>
      </c>
      <c r="AH207" s="2">
        <v>0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1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</row>
    <row r="208" spans="1:77" hidden="1" x14ac:dyDescent="0.25">
      <c r="A208" t="b">
        <f>IF(_xlfn.IFNA(VLOOKUP(C208,'2000 King County GeoIDs'!$F$4:$H$69,3,FALSE),FALSE)=FALSE,FALSE,TRUE)</f>
        <v>0</v>
      </c>
      <c r="B208" s="2" t="s">
        <v>412</v>
      </c>
      <c r="C208" s="2">
        <v>5334470</v>
      </c>
      <c r="D208" s="2" t="s">
        <v>413</v>
      </c>
      <c r="E208" s="2">
        <v>80</v>
      </c>
      <c r="F208" s="3">
        <v>1</v>
      </c>
      <c r="G208" s="2">
        <v>79</v>
      </c>
      <c r="H208" s="2">
        <v>76</v>
      </c>
      <c r="I208" s="3">
        <v>76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3</v>
      </c>
      <c r="P208" s="2">
        <v>3</v>
      </c>
      <c r="Q208" s="2">
        <v>0</v>
      </c>
      <c r="R208" s="2">
        <v>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</row>
    <row r="209" spans="1:77" hidden="1" x14ac:dyDescent="0.25">
      <c r="A209" t="b">
        <f>IF(_xlfn.IFNA(VLOOKUP(C209,'2000 King County GeoIDs'!$F$4:$H$69,3,FALSE),FALSE)=FALSE,FALSE,TRUE)</f>
        <v>0</v>
      </c>
      <c r="B209" s="2" t="s">
        <v>414</v>
      </c>
      <c r="C209" s="2">
        <v>5334575</v>
      </c>
      <c r="D209" s="2" t="s">
        <v>415</v>
      </c>
      <c r="E209" s="2">
        <v>214</v>
      </c>
      <c r="F209" s="3">
        <v>24</v>
      </c>
      <c r="G209" s="2">
        <v>190</v>
      </c>
      <c r="H209" s="2">
        <v>184</v>
      </c>
      <c r="I209" s="3">
        <v>181</v>
      </c>
      <c r="J209" s="2">
        <v>0</v>
      </c>
      <c r="K209" s="2">
        <v>2</v>
      </c>
      <c r="L209" s="2">
        <v>1</v>
      </c>
      <c r="M209" s="2">
        <v>0</v>
      </c>
      <c r="N209" s="2">
        <v>0</v>
      </c>
      <c r="O209" s="2">
        <v>6</v>
      </c>
      <c r="P209" s="2">
        <v>6</v>
      </c>
      <c r="Q209" s="2">
        <v>1</v>
      </c>
      <c r="R209" s="2">
        <v>2</v>
      </c>
      <c r="S209" s="2">
        <v>1</v>
      </c>
      <c r="T209" s="2">
        <v>0</v>
      </c>
      <c r="U209" s="2">
        <v>2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</row>
    <row r="210" spans="1:77" hidden="1" x14ac:dyDescent="0.25">
      <c r="A210" t="b">
        <f>IF(_xlfn.IFNA(VLOOKUP(C210,'2000 King County GeoIDs'!$F$4:$H$69,3,FALSE),FALSE)=FALSE,FALSE,TRUE)</f>
        <v>0</v>
      </c>
      <c r="B210" s="2" t="s">
        <v>416</v>
      </c>
      <c r="C210" s="2">
        <v>5334645</v>
      </c>
      <c r="D210" s="2" t="s">
        <v>417</v>
      </c>
      <c r="E210" s="2">
        <v>1783</v>
      </c>
      <c r="F210" s="3">
        <v>27</v>
      </c>
      <c r="G210" s="2">
        <v>1756</v>
      </c>
      <c r="H210" s="2">
        <v>1728</v>
      </c>
      <c r="I210" s="3">
        <v>1692</v>
      </c>
      <c r="J210" s="2">
        <v>13</v>
      </c>
      <c r="K210" s="2">
        <v>16</v>
      </c>
      <c r="L210" s="2">
        <v>5</v>
      </c>
      <c r="M210" s="2">
        <v>1</v>
      </c>
      <c r="N210" s="2">
        <v>1</v>
      </c>
      <c r="O210" s="2">
        <v>28</v>
      </c>
      <c r="P210" s="2">
        <v>28</v>
      </c>
      <c r="Q210" s="2">
        <v>2</v>
      </c>
      <c r="R210" s="2">
        <v>22</v>
      </c>
      <c r="S210" s="2">
        <v>2</v>
      </c>
      <c r="T210" s="2">
        <v>0</v>
      </c>
      <c r="U210" s="2">
        <v>2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</row>
    <row r="211" spans="1:77" hidden="1" x14ac:dyDescent="0.25">
      <c r="A211" t="b">
        <f>IF(_xlfn.IFNA(VLOOKUP(C211,'2000 King County GeoIDs'!$F$4:$H$69,3,FALSE),FALSE)=FALSE,FALSE,TRUE)</f>
        <v>0</v>
      </c>
      <c r="B211" s="2" t="s">
        <v>418</v>
      </c>
      <c r="C211" s="2">
        <v>5335065</v>
      </c>
      <c r="D211" s="2" t="s">
        <v>419</v>
      </c>
      <c r="E211" s="2">
        <v>11895</v>
      </c>
      <c r="F211" s="3">
        <v>824</v>
      </c>
      <c r="G211" s="2">
        <v>11071</v>
      </c>
      <c r="H211" s="2">
        <v>10822</v>
      </c>
      <c r="I211" s="3">
        <v>10374</v>
      </c>
      <c r="J211" s="2">
        <v>97</v>
      </c>
      <c r="K211" s="2">
        <v>218</v>
      </c>
      <c r="L211" s="2">
        <v>109</v>
      </c>
      <c r="M211" s="2">
        <v>22</v>
      </c>
      <c r="N211" s="2">
        <v>2</v>
      </c>
      <c r="O211" s="2">
        <v>249</v>
      </c>
      <c r="P211" s="2">
        <v>231</v>
      </c>
      <c r="Q211" s="2">
        <v>18</v>
      </c>
      <c r="R211" s="2">
        <v>153</v>
      </c>
      <c r="S211" s="2">
        <v>29</v>
      </c>
      <c r="T211" s="2">
        <v>7</v>
      </c>
      <c r="U211" s="2">
        <v>13</v>
      </c>
      <c r="V211" s="2">
        <v>2</v>
      </c>
      <c r="W211" s="2">
        <v>0</v>
      </c>
      <c r="X211" s="2">
        <v>0</v>
      </c>
      <c r="Y211" s="2">
        <v>0</v>
      </c>
      <c r="Z211" s="2">
        <v>5</v>
      </c>
      <c r="AA211" s="2">
        <v>2</v>
      </c>
      <c r="AB211" s="2">
        <v>0</v>
      </c>
      <c r="AC211" s="2">
        <v>1</v>
      </c>
      <c r="AD211" s="2">
        <v>1</v>
      </c>
      <c r="AE211" s="2">
        <v>0</v>
      </c>
      <c r="AF211" s="2">
        <v>17</v>
      </c>
      <c r="AG211" s="2">
        <v>3</v>
      </c>
      <c r="AH211" s="2">
        <v>0</v>
      </c>
      <c r="AI211" s="2">
        <v>0</v>
      </c>
      <c r="AJ211" s="2">
        <v>0</v>
      </c>
      <c r="AK211" s="2">
        <v>5</v>
      </c>
      <c r="AL211" s="2">
        <v>2</v>
      </c>
      <c r="AM211" s="2">
        <v>0</v>
      </c>
      <c r="AN211" s="2">
        <v>3</v>
      </c>
      <c r="AO211" s="2">
        <v>2</v>
      </c>
      <c r="AP211" s="2">
        <v>2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</row>
    <row r="212" spans="1:77" hidden="1" x14ac:dyDescent="0.25">
      <c r="A212" t="b">
        <f>IF(_xlfn.IFNA(VLOOKUP(C212,'2000 King County GeoIDs'!$F$4:$H$69,3,FALSE),FALSE)=FALSE,FALSE,TRUE)</f>
        <v>0</v>
      </c>
      <c r="B212" s="2" t="s">
        <v>420</v>
      </c>
      <c r="C212" s="2">
        <v>5335135</v>
      </c>
      <c r="D212" s="2" t="s">
        <v>421</v>
      </c>
      <c r="E212" s="2">
        <v>158</v>
      </c>
      <c r="F212" s="3">
        <v>1</v>
      </c>
      <c r="G212" s="2">
        <v>157</v>
      </c>
      <c r="H212" s="2">
        <v>151</v>
      </c>
      <c r="I212" s="3">
        <v>144</v>
      </c>
      <c r="J212" s="2">
        <v>0</v>
      </c>
      <c r="K212" s="2">
        <v>7</v>
      </c>
      <c r="L212" s="2">
        <v>0</v>
      </c>
      <c r="M212" s="2">
        <v>0</v>
      </c>
      <c r="N212" s="2">
        <v>0</v>
      </c>
      <c r="O212" s="2">
        <v>6</v>
      </c>
      <c r="P212" s="2">
        <v>6</v>
      </c>
      <c r="Q212" s="2">
        <v>0</v>
      </c>
      <c r="R212" s="2">
        <v>2</v>
      </c>
      <c r="S212" s="2">
        <v>0</v>
      </c>
      <c r="T212" s="2">
        <v>0</v>
      </c>
      <c r="U212" s="2">
        <v>4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</row>
    <row r="213" spans="1:77" x14ac:dyDescent="0.25">
      <c r="A213" t="b">
        <f>IF(_xlfn.IFNA(VLOOKUP(C213,'2000 King County GeoIDs'!$F$4:$H$69,3,FALSE),FALSE)=FALSE,FALSE,TRUE)</f>
        <v>1</v>
      </c>
      <c r="B213" s="2" t="s">
        <v>422</v>
      </c>
      <c r="C213" s="2">
        <v>5335170</v>
      </c>
      <c r="D213" s="2" t="s">
        <v>423</v>
      </c>
      <c r="E213" s="2">
        <v>18678</v>
      </c>
      <c r="F213" s="3">
        <v>655</v>
      </c>
      <c r="G213" s="2">
        <v>18023</v>
      </c>
      <c r="H213" s="2">
        <v>17535</v>
      </c>
      <c r="I213" s="3">
        <v>15822</v>
      </c>
      <c r="J213" s="2">
        <v>253</v>
      </c>
      <c r="K213" s="2">
        <v>64</v>
      </c>
      <c r="L213" s="2">
        <v>1333</v>
      </c>
      <c r="M213" s="2">
        <v>32</v>
      </c>
      <c r="N213" s="2">
        <v>31</v>
      </c>
      <c r="O213" s="2">
        <v>488</v>
      </c>
      <c r="P213" s="2">
        <v>469</v>
      </c>
      <c r="Q213" s="2">
        <v>67</v>
      </c>
      <c r="R213" s="2">
        <v>95</v>
      </c>
      <c r="S213" s="2">
        <v>177</v>
      </c>
      <c r="T213" s="2">
        <v>13</v>
      </c>
      <c r="U213" s="2">
        <v>71</v>
      </c>
      <c r="V213" s="2">
        <v>5</v>
      </c>
      <c r="W213" s="2">
        <v>5</v>
      </c>
      <c r="X213" s="2">
        <v>0</v>
      </c>
      <c r="Y213" s="2">
        <v>5</v>
      </c>
      <c r="Z213" s="2">
        <v>6</v>
      </c>
      <c r="AA213" s="2">
        <v>0</v>
      </c>
      <c r="AB213" s="2">
        <v>0</v>
      </c>
      <c r="AC213" s="2">
        <v>15</v>
      </c>
      <c r="AD213" s="2">
        <v>7</v>
      </c>
      <c r="AE213" s="2">
        <v>3</v>
      </c>
      <c r="AF213" s="2">
        <v>11</v>
      </c>
      <c r="AG213" s="2">
        <v>3</v>
      </c>
      <c r="AH213" s="2">
        <v>2</v>
      </c>
      <c r="AI213" s="2">
        <v>0</v>
      </c>
      <c r="AJ213" s="2">
        <v>0</v>
      </c>
      <c r="AK213" s="2">
        <v>4</v>
      </c>
      <c r="AL213" s="2">
        <v>0</v>
      </c>
      <c r="AM213" s="2">
        <v>0</v>
      </c>
      <c r="AN213" s="2">
        <v>1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2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6</v>
      </c>
      <c r="BR213" s="2">
        <v>6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</row>
    <row r="214" spans="1:77" hidden="1" x14ac:dyDescent="0.25">
      <c r="A214" t="b">
        <f>IF(_xlfn.IFNA(VLOOKUP(C214,'2000 King County GeoIDs'!$F$4:$H$69,3,FALSE),FALSE)=FALSE,FALSE,TRUE)</f>
        <v>0</v>
      </c>
      <c r="B214" s="2" t="s">
        <v>424</v>
      </c>
      <c r="C214" s="2">
        <v>5335275</v>
      </c>
      <c r="D214" s="2" t="s">
        <v>425</v>
      </c>
      <c r="E214" s="2">
        <v>54693</v>
      </c>
      <c r="F214" s="3">
        <v>8503</v>
      </c>
      <c r="G214" s="2">
        <v>46190</v>
      </c>
      <c r="H214" s="2">
        <v>44959</v>
      </c>
      <c r="I214" s="3">
        <v>42720</v>
      </c>
      <c r="J214" s="2">
        <v>579</v>
      </c>
      <c r="K214" s="2">
        <v>396</v>
      </c>
      <c r="L214" s="2">
        <v>1153</v>
      </c>
      <c r="M214" s="2">
        <v>45</v>
      </c>
      <c r="N214" s="2">
        <v>66</v>
      </c>
      <c r="O214" s="2">
        <v>1231</v>
      </c>
      <c r="P214" s="2">
        <v>1164</v>
      </c>
      <c r="Q214" s="2">
        <v>212</v>
      </c>
      <c r="R214" s="2">
        <v>290</v>
      </c>
      <c r="S214" s="2">
        <v>250</v>
      </c>
      <c r="T214" s="2">
        <v>31</v>
      </c>
      <c r="U214" s="2">
        <v>313</v>
      </c>
      <c r="V214" s="2">
        <v>8</v>
      </c>
      <c r="W214" s="2">
        <v>8</v>
      </c>
      <c r="X214" s="2">
        <v>5</v>
      </c>
      <c r="Y214" s="2">
        <v>4</v>
      </c>
      <c r="Z214" s="2">
        <v>12</v>
      </c>
      <c r="AA214" s="2">
        <v>2</v>
      </c>
      <c r="AB214" s="2">
        <v>6</v>
      </c>
      <c r="AC214" s="2">
        <v>7</v>
      </c>
      <c r="AD214" s="2">
        <v>16</v>
      </c>
      <c r="AE214" s="2">
        <v>0</v>
      </c>
      <c r="AF214" s="2">
        <v>59</v>
      </c>
      <c r="AG214" s="2">
        <v>16</v>
      </c>
      <c r="AH214" s="2">
        <v>3</v>
      </c>
      <c r="AI214" s="2">
        <v>1</v>
      </c>
      <c r="AJ214" s="2">
        <v>3</v>
      </c>
      <c r="AK214" s="2">
        <v>10</v>
      </c>
      <c r="AL214" s="2">
        <v>3</v>
      </c>
      <c r="AM214" s="2">
        <v>6</v>
      </c>
      <c r="AN214" s="2">
        <v>14</v>
      </c>
      <c r="AO214" s="2">
        <v>2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1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4</v>
      </c>
      <c r="BB214" s="2">
        <v>3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3</v>
      </c>
      <c r="BR214" s="2">
        <v>3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1</v>
      </c>
    </row>
    <row r="215" spans="1:77" x14ac:dyDescent="0.25">
      <c r="A215" t="b">
        <f>IF(_xlfn.IFNA(VLOOKUP(C215,'2000 King County GeoIDs'!$F$4:$H$69,3,FALSE),FALSE)=FALSE,FALSE,TRUE)</f>
        <v>1</v>
      </c>
      <c r="B215" s="2" t="s">
        <v>426</v>
      </c>
      <c r="C215" s="2">
        <v>5335415</v>
      </c>
      <c r="D215" s="2" t="s">
        <v>427</v>
      </c>
      <c r="E215" s="2">
        <v>79524</v>
      </c>
      <c r="F215" s="3">
        <v>6466</v>
      </c>
      <c r="G215" s="2">
        <v>73058</v>
      </c>
      <c r="H215" s="2">
        <v>69490</v>
      </c>
      <c r="I215" s="3">
        <v>53964</v>
      </c>
      <c r="J215" s="2">
        <v>6444</v>
      </c>
      <c r="K215" s="2">
        <v>682</v>
      </c>
      <c r="L215" s="2">
        <v>7407</v>
      </c>
      <c r="M215" s="2">
        <v>587</v>
      </c>
      <c r="N215" s="2">
        <v>406</v>
      </c>
      <c r="O215" s="2">
        <v>3568</v>
      </c>
      <c r="P215" s="2">
        <v>3196</v>
      </c>
      <c r="Q215" s="2">
        <v>588</v>
      </c>
      <c r="R215" s="2">
        <v>521</v>
      </c>
      <c r="S215" s="2">
        <v>760</v>
      </c>
      <c r="T215" s="2">
        <v>88</v>
      </c>
      <c r="U215" s="2">
        <v>435</v>
      </c>
      <c r="V215" s="2">
        <v>94</v>
      </c>
      <c r="W215" s="2">
        <v>96</v>
      </c>
      <c r="X215" s="2">
        <v>16</v>
      </c>
      <c r="Y215" s="2">
        <v>196</v>
      </c>
      <c r="Z215" s="2">
        <v>37</v>
      </c>
      <c r="AA215" s="2">
        <v>3</v>
      </c>
      <c r="AB215" s="2">
        <v>9</v>
      </c>
      <c r="AC215" s="2">
        <v>143</v>
      </c>
      <c r="AD215" s="2">
        <v>203</v>
      </c>
      <c r="AE215" s="2">
        <v>7</v>
      </c>
      <c r="AF215" s="2">
        <v>318</v>
      </c>
      <c r="AG215" s="2">
        <v>99</v>
      </c>
      <c r="AH215" s="2">
        <v>24</v>
      </c>
      <c r="AI215" s="2">
        <v>8</v>
      </c>
      <c r="AJ215" s="2">
        <v>27</v>
      </c>
      <c r="AK215" s="2">
        <v>16</v>
      </c>
      <c r="AL215" s="2">
        <v>11</v>
      </c>
      <c r="AM215" s="2">
        <v>9</v>
      </c>
      <c r="AN215" s="2">
        <v>63</v>
      </c>
      <c r="AO215" s="2">
        <v>18</v>
      </c>
      <c r="AP215" s="2">
        <v>7</v>
      </c>
      <c r="AQ215" s="2">
        <v>9</v>
      </c>
      <c r="AR215" s="2">
        <v>0</v>
      </c>
      <c r="AS215" s="2">
        <v>0</v>
      </c>
      <c r="AT215" s="2">
        <v>11</v>
      </c>
      <c r="AU215" s="2">
        <v>3</v>
      </c>
      <c r="AV215" s="2">
        <v>1</v>
      </c>
      <c r="AW215" s="2">
        <v>8</v>
      </c>
      <c r="AX215" s="2">
        <v>0</v>
      </c>
      <c r="AY215" s="2">
        <v>0</v>
      </c>
      <c r="AZ215" s="2">
        <v>4</v>
      </c>
      <c r="BA215" s="2">
        <v>42</v>
      </c>
      <c r="BB215" s="2">
        <v>14</v>
      </c>
      <c r="BC215" s="2">
        <v>0</v>
      </c>
      <c r="BD215" s="2">
        <v>7</v>
      </c>
      <c r="BE215" s="2">
        <v>1</v>
      </c>
      <c r="BF215" s="2">
        <v>0</v>
      </c>
      <c r="BG215" s="2">
        <v>0</v>
      </c>
      <c r="BH215" s="2">
        <v>4</v>
      </c>
      <c r="BI215" s="2">
        <v>7</v>
      </c>
      <c r="BJ215" s="2">
        <v>0</v>
      </c>
      <c r="BK215" s="2">
        <v>9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12</v>
      </c>
      <c r="BR215" s="2">
        <v>12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</row>
    <row r="216" spans="1:77" hidden="1" x14ac:dyDescent="0.25">
      <c r="A216" t="b">
        <f>IF(_xlfn.IFNA(VLOOKUP(C216,'2000 King County GeoIDs'!$F$4:$H$69,3,FALSE),FALSE)=FALSE,FALSE,TRUE)</f>
        <v>0</v>
      </c>
      <c r="B216" s="2" t="s">
        <v>428</v>
      </c>
      <c r="C216" s="2">
        <v>5335485</v>
      </c>
      <c r="D216" s="2" t="s">
        <v>429</v>
      </c>
      <c r="E216" s="2">
        <v>1527</v>
      </c>
      <c r="F216" s="3">
        <v>42</v>
      </c>
      <c r="G216" s="2">
        <v>1485</v>
      </c>
      <c r="H216" s="2">
        <v>1432</v>
      </c>
      <c r="I216" s="3">
        <v>1373</v>
      </c>
      <c r="J216" s="2">
        <v>1</v>
      </c>
      <c r="K216" s="2">
        <v>52</v>
      </c>
      <c r="L216" s="2">
        <v>3</v>
      </c>
      <c r="M216" s="2">
        <v>1</v>
      </c>
      <c r="N216" s="2">
        <v>2</v>
      </c>
      <c r="O216" s="2">
        <v>53</v>
      </c>
      <c r="P216" s="2">
        <v>45</v>
      </c>
      <c r="Q216" s="2">
        <v>1</v>
      </c>
      <c r="R216" s="2">
        <v>32</v>
      </c>
      <c r="S216" s="2">
        <v>5</v>
      </c>
      <c r="T216" s="2">
        <v>2</v>
      </c>
      <c r="U216" s="2">
        <v>0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</v>
      </c>
      <c r="AD216" s="2">
        <v>1</v>
      </c>
      <c r="AE216" s="2">
        <v>0</v>
      </c>
      <c r="AF216" s="2">
        <v>7</v>
      </c>
      <c r="AG216" s="2">
        <v>0</v>
      </c>
      <c r="AH216" s="2">
        <v>0</v>
      </c>
      <c r="AI216" s="2">
        <v>0</v>
      </c>
      <c r="AJ216" s="2">
        <v>1</v>
      </c>
      <c r="AK216" s="2">
        <v>5</v>
      </c>
      <c r="AL216" s="2">
        <v>0</v>
      </c>
      <c r="AM216" s="2">
        <v>0</v>
      </c>
      <c r="AN216" s="2">
        <v>1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</row>
    <row r="217" spans="1:77" x14ac:dyDescent="0.25">
      <c r="A217" t="b">
        <f>IF(_xlfn.IFNA(VLOOKUP(C217,'2000 King County GeoIDs'!$F$4:$H$69,3,FALSE),FALSE)=FALSE,FALSE,TRUE)</f>
        <v>1</v>
      </c>
      <c r="B217" s="2" t="s">
        <v>430</v>
      </c>
      <c r="C217" s="2">
        <v>5335835</v>
      </c>
      <c r="D217" s="2" t="s">
        <v>431</v>
      </c>
      <c r="E217" s="2">
        <v>12222</v>
      </c>
      <c r="F217" s="3">
        <v>690</v>
      </c>
      <c r="G217" s="2">
        <v>11532</v>
      </c>
      <c r="H217" s="2">
        <v>11089</v>
      </c>
      <c r="I217" s="3">
        <v>9381</v>
      </c>
      <c r="J217" s="2">
        <v>194</v>
      </c>
      <c r="K217" s="2">
        <v>67</v>
      </c>
      <c r="L217" s="2">
        <v>1413</v>
      </c>
      <c r="M217" s="2">
        <v>27</v>
      </c>
      <c r="N217" s="2">
        <v>7</v>
      </c>
      <c r="O217" s="2">
        <v>443</v>
      </c>
      <c r="P217" s="2">
        <v>406</v>
      </c>
      <c r="Q217" s="2">
        <v>63</v>
      </c>
      <c r="R217" s="2">
        <v>76</v>
      </c>
      <c r="S217" s="2">
        <v>162</v>
      </c>
      <c r="T217" s="2">
        <v>10</v>
      </c>
      <c r="U217" s="2">
        <v>32</v>
      </c>
      <c r="V217" s="2">
        <v>0</v>
      </c>
      <c r="W217" s="2">
        <v>7</v>
      </c>
      <c r="X217" s="2">
        <v>0</v>
      </c>
      <c r="Y217" s="2">
        <v>0</v>
      </c>
      <c r="Z217" s="2">
        <v>3</v>
      </c>
      <c r="AA217" s="2">
        <v>1</v>
      </c>
      <c r="AB217" s="2">
        <v>2</v>
      </c>
      <c r="AC217" s="2">
        <v>7</v>
      </c>
      <c r="AD217" s="2">
        <v>43</v>
      </c>
      <c r="AE217" s="2">
        <v>0</v>
      </c>
      <c r="AF217" s="2">
        <v>28</v>
      </c>
      <c r="AG217" s="2">
        <v>10</v>
      </c>
      <c r="AH217" s="2">
        <v>0</v>
      </c>
      <c r="AI217" s="2">
        <v>0</v>
      </c>
      <c r="AJ217" s="2">
        <v>6</v>
      </c>
      <c r="AK217" s="2">
        <v>2</v>
      </c>
      <c r="AL217" s="2">
        <v>1</v>
      </c>
      <c r="AM217" s="2">
        <v>0</v>
      </c>
      <c r="AN217" s="2">
        <v>3</v>
      </c>
      <c r="AO217" s="2">
        <v>4</v>
      </c>
      <c r="AP217" s="2">
        <v>0</v>
      </c>
      <c r="AQ217" s="2">
        <v>0</v>
      </c>
      <c r="AR217" s="2">
        <v>1</v>
      </c>
      <c r="AS217" s="2">
        <v>0</v>
      </c>
      <c r="AT217" s="2">
        <v>0</v>
      </c>
      <c r="AU217" s="2">
        <v>0</v>
      </c>
      <c r="AV217" s="2">
        <v>0</v>
      </c>
      <c r="AW217" s="2">
        <v>1</v>
      </c>
      <c r="AX217" s="2">
        <v>0</v>
      </c>
      <c r="AY217" s="2">
        <v>0</v>
      </c>
      <c r="AZ217" s="2">
        <v>0</v>
      </c>
      <c r="BA217" s="2">
        <v>9</v>
      </c>
      <c r="BB217" s="2">
        <v>3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5</v>
      </c>
      <c r="BI217" s="2">
        <v>0</v>
      </c>
      <c r="BJ217" s="2">
        <v>0</v>
      </c>
      <c r="BK217" s="2">
        <v>0</v>
      </c>
      <c r="BL217" s="2">
        <v>1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</row>
    <row r="218" spans="1:77" hidden="1" x14ac:dyDescent="0.25">
      <c r="A218" t="b">
        <f>IF(_xlfn.IFNA(VLOOKUP(C218,'2000 King County GeoIDs'!$F$4:$H$69,3,FALSE),FALSE)=FALSE,FALSE,TRUE)</f>
        <v>0</v>
      </c>
      <c r="B218" s="2" t="s">
        <v>432</v>
      </c>
      <c r="C218" s="2">
        <v>5335870</v>
      </c>
      <c r="D218" s="2" t="s">
        <v>433</v>
      </c>
      <c r="E218" s="2">
        <v>1611</v>
      </c>
      <c r="F218" s="3">
        <v>44</v>
      </c>
      <c r="G218" s="2">
        <v>1567</v>
      </c>
      <c r="H218" s="2">
        <v>1531</v>
      </c>
      <c r="I218" s="3">
        <v>1449</v>
      </c>
      <c r="J218" s="2">
        <v>4</v>
      </c>
      <c r="K218" s="2">
        <v>17</v>
      </c>
      <c r="L218" s="2">
        <v>35</v>
      </c>
      <c r="M218" s="2">
        <v>14</v>
      </c>
      <c r="N218" s="2">
        <v>12</v>
      </c>
      <c r="O218" s="2">
        <v>36</v>
      </c>
      <c r="P218" s="2">
        <v>35</v>
      </c>
      <c r="Q218" s="2">
        <v>0</v>
      </c>
      <c r="R218" s="2">
        <v>14</v>
      </c>
      <c r="S218" s="2">
        <v>13</v>
      </c>
      <c r="T218" s="2">
        <v>0</v>
      </c>
      <c r="U218" s="2">
        <v>5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 s="2">
        <v>0</v>
      </c>
      <c r="AD218" s="2">
        <v>2</v>
      </c>
      <c r="AE218" s="2">
        <v>0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1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</row>
    <row r="219" spans="1:77" x14ac:dyDescent="0.25">
      <c r="A219" t="b">
        <f>IF(_xlfn.IFNA(VLOOKUP(C219,'2000 King County GeoIDs'!$F$4:$H$69,3,FALSE),FALSE)=FALSE,FALSE,TRUE)</f>
        <v>1</v>
      </c>
      <c r="B219" s="2" t="s">
        <v>434</v>
      </c>
      <c r="C219" s="2">
        <v>5335940</v>
      </c>
      <c r="D219" s="2" t="s">
        <v>435</v>
      </c>
      <c r="E219" s="2">
        <v>45054</v>
      </c>
      <c r="F219" s="3">
        <v>1852</v>
      </c>
      <c r="G219" s="2">
        <v>43202</v>
      </c>
      <c r="H219" s="2">
        <v>42024</v>
      </c>
      <c r="I219" s="3">
        <v>37438</v>
      </c>
      <c r="J219" s="2">
        <v>688</v>
      </c>
      <c r="K219" s="2">
        <v>211</v>
      </c>
      <c r="L219" s="2">
        <v>3497</v>
      </c>
      <c r="M219" s="2">
        <v>83</v>
      </c>
      <c r="N219" s="2">
        <v>107</v>
      </c>
      <c r="O219" s="2">
        <v>1178</v>
      </c>
      <c r="P219" s="2">
        <v>1100</v>
      </c>
      <c r="Q219" s="2">
        <v>145</v>
      </c>
      <c r="R219" s="2">
        <v>169</v>
      </c>
      <c r="S219" s="2">
        <v>435</v>
      </c>
      <c r="T219" s="2">
        <v>34</v>
      </c>
      <c r="U219" s="2">
        <v>187</v>
      </c>
      <c r="V219" s="2">
        <v>10</v>
      </c>
      <c r="W219" s="2">
        <v>21</v>
      </c>
      <c r="X219" s="2">
        <v>4</v>
      </c>
      <c r="Y219" s="2">
        <v>3</v>
      </c>
      <c r="Z219" s="2">
        <v>10</v>
      </c>
      <c r="AA219" s="2">
        <v>3</v>
      </c>
      <c r="AB219" s="2">
        <v>2</v>
      </c>
      <c r="AC219" s="2">
        <v>33</v>
      </c>
      <c r="AD219" s="2">
        <v>44</v>
      </c>
      <c r="AE219" s="2">
        <v>0</v>
      </c>
      <c r="AF219" s="2">
        <v>74</v>
      </c>
      <c r="AG219" s="2">
        <v>21</v>
      </c>
      <c r="AH219" s="2">
        <v>1</v>
      </c>
      <c r="AI219" s="2">
        <v>0</v>
      </c>
      <c r="AJ219" s="2">
        <v>2</v>
      </c>
      <c r="AK219" s="2">
        <v>9</v>
      </c>
      <c r="AL219" s="2">
        <v>1</v>
      </c>
      <c r="AM219" s="2">
        <v>4</v>
      </c>
      <c r="AN219" s="2">
        <v>20</v>
      </c>
      <c r="AO219" s="2">
        <v>3</v>
      </c>
      <c r="AP219" s="2">
        <v>4</v>
      </c>
      <c r="AQ219" s="2">
        <v>2</v>
      </c>
      <c r="AR219" s="2">
        <v>0</v>
      </c>
      <c r="AS219" s="2">
        <v>0</v>
      </c>
      <c r="AT219" s="2">
        <v>0</v>
      </c>
      <c r="AU219" s="2">
        <v>7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</row>
    <row r="220" spans="1:77" hidden="1" x14ac:dyDescent="0.25">
      <c r="A220" t="b">
        <f>IF(_xlfn.IFNA(VLOOKUP(C220,'2000 King County GeoIDs'!$F$4:$H$69,3,FALSE),FALSE)=FALSE,FALSE,TRUE)</f>
        <v>0</v>
      </c>
      <c r="B220" s="2" t="s">
        <v>436</v>
      </c>
      <c r="C220" s="2">
        <v>5336045</v>
      </c>
      <c r="D220" s="2" t="s">
        <v>437</v>
      </c>
      <c r="E220" s="2">
        <v>1105</v>
      </c>
      <c r="F220" s="3">
        <v>128</v>
      </c>
      <c r="G220" s="2">
        <v>977</v>
      </c>
      <c r="H220" s="2">
        <v>971</v>
      </c>
      <c r="I220" s="3">
        <v>943</v>
      </c>
      <c r="J220" s="2">
        <v>7</v>
      </c>
      <c r="K220" s="2">
        <v>13</v>
      </c>
      <c r="L220" s="2">
        <v>1</v>
      </c>
      <c r="M220" s="2">
        <v>2</v>
      </c>
      <c r="N220" s="2">
        <v>5</v>
      </c>
      <c r="O220" s="2">
        <v>6</v>
      </c>
      <c r="P220" s="2">
        <v>6</v>
      </c>
      <c r="Q220" s="2">
        <v>0</v>
      </c>
      <c r="R220" s="2">
        <v>2</v>
      </c>
      <c r="S220" s="2">
        <v>4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</row>
    <row r="221" spans="1:77" hidden="1" x14ac:dyDescent="0.25">
      <c r="A221" t="b">
        <f>IF(_xlfn.IFNA(VLOOKUP(C221,'2000 King County GeoIDs'!$F$4:$H$69,3,FALSE),FALSE)=FALSE,FALSE,TRUE)</f>
        <v>0</v>
      </c>
      <c r="B221" s="2" t="s">
        <v>438</v>
      </c>
      <c r="C221" s="2">
        <v>5336115</v>
      </c>
      <c r="D221" s="2" t="s">
        <v>439</v>
      </c>
      <c r="E221" s="2">
        <v>417</v>
      </c>
      <c r="F221" s="3">
        <v>11</v>
      </c>
      <c r="G221" s="2">
        <v>406</v>
      </c>
      <c r="H221" s="2">
        <v>394</v>
      </c>
      <c r="I221" s="3">
        <v>375</v>
      </c>
      <c r="J221" s="2">
        <v>0</v>
      </c>
      <c r="K221" s="2">
        <v>15</v>
      </c>
      <c r="L221" s="2">
        <v>4</v>
      </c>
      <c r="M221" s="2">
        <v>0</v>
      </c>
      <c r="N221" s="2">
        <v>0</v>
      </c>
      <c r="O221" s="2">
        <v>12</v>
      </c>
      <c r="P221" s="2">
        <v>11</v>
      </c>
      <c r="Q221" s="2">
        <v>1</v>
      </c>
      <c r="R221" s="2">
        <v>9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</row>
    <row r="222" spans="1:77" hidden="1" x14ac:dyDescent="0.25">
      <c r="A222" t="b">
        <f>IF(_xlfn.IFNA(VLOOKUP(C222,'2000 King County GeoIDs'!$F$4:$H$69,3,FALSE),FALSE)=FALSE,FALSE,TRUE)</f>
        <v>0</v>
      </c>
      <c r="B222" s="2" t="s">
        <v>440</v>
      </c>
      <c r="C222" s="2">
        <v>5336395</v>
      </c>
      <c r="D222" s="2" t="s">
        <v>441</v>
      </c>
      <c r="E222" s="2">
        <v>60</v>
      </c>
      <c r="F222" s="3">
        <v>3</v>
      </c>
      <c r="G222" s="2">
        <v>57</v>
      </c>
      <c r="H222" s="2">
        <v>50</v>
      </c>
      <c r="I222" s="3">
        <v>50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7</v>
      </c>
      <c r="P222" s="2">
        <v>7</v>
      </c>
      <c r="Q222" s="2">
        <v>0</v>
      </c>
      <c r="R222" s="2">
        <v>3</v>
      </c>
      <c r="S222" s="2">
        <v>0</v>
      </c>
      <c r="T222" s="2">
        <v>0</v>
      </c>
      <c r="U222" s="2">
        <v>4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</row>
    <row r="223" spans="1:77" hidden="1" x14ac:dyDescent="0.25">
      <c r="A223" t="b">
        <f>IF(_xlfn.IFNA(VLOOKUP(C223,'2000 King County GeoIDs'!$F$4:$H$69,3,FALSE),FALSE)=FALSE,FALSE,TRUE)</f>
        <v>0</v>
      </c>
      <c r="B223" s="2" t="s">
        <v>442</v>
      </c>
      <c r="C223" s="2">
        <v>5336710</v>
      </c>
      <c r="D223" s="2" t="s">
        <v>443</v>
      </c>
      <c r="E223" s="2">
        <v>1654</v>
      </c>
      <c r="F223" s="3">
        <v>90</v>
      </c>
      <c r="G223" s="2">
        <v>1564</v>
      </c>
      <c r="H223" s="2">
        <v>1508</v>
      </c>
      <c r="I223" s="3">
        <v>1479</v>
      </c>
      <c r="J223" s="2">
        <v>5</v>
      </c>
      <c r="K223" s="2">
        <v>6</v>
      </c>
      <c r="L223" s="2">
        <v>18</v>
      </c>
      <c r="M223" s="2">
        <v>0</v>
      </c>
      <c r="N223" s="2">
        <v>0</v>
      </c>
      <c r="O223" s="2">
        <v>56</v>
      </c>
      <c r="P223" s="2">
        <v>50</v>
      </c>
      <c r="Q223" s="2">
        <v>12</v>
      </c>
      <c r="R223" s="2">
        <v>14</v>
      </c>
      <c r="S223" s="2">
        <v>12</v>
      </c>
      <c r="T223" s="2">
        <v>0</v>
      </c>
      <c r="U223" s="2">
        <v>9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3</v>
      </c>
      <c r="AD223" s="2">
        <v>0</v>
      </c>
      <c r="AE223" s="2">
        <v>0</v>
      </c>
      <c r="AF223" s="2">
        <v>6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</v>
      </c>
      <c r="AN223" s="2">
        <v>5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</row>
    <row r="224" spans="1:77" hidden="1" x14ac:dyDescent="0.25">
      <c r="A224" t="b">
        <f>IF(_xlfn.IFNA(VLOOKUP(C224,'2000 King County GeoIDs'!$F$4:$H$69,3,FALSE),FALSE)=FALSE,FALSE,TRUE)</f>
        <v>0</v>
      </c>
      <c r="B224" s="2" t="s">
        <v>444</v>
      </c>
      <c r="C224" s="2">
        <v>5336745</v>
      </c>
      <c r="D224" s="2" t="s">
        <v>445</v>
      </c>
      <c r="E224" s="2">
        <v>31226</v>
      </c>
      <c r="F224" s="3">
        <v>1843</v>
      </c>
      <c r="G224" s="2">
        <v>29383</v>
      </c>
      <c r="H224" s="2">
        <v>28204</v>
      </c>
      <c r="I224" s="3">
        <v>23560</v>
      </c>
      <c r="J224" s="2">
        <v>1449</v>
      </c>
      <c r="K224" s="2">
        <v>382</v>
      </c>
      <c r="L224" s="2">
        <v>2392</v>
      </c>
      <c r="M224" s="2">
        <v>326</v>
      </c>
      <c r="N224" s="2">
        <v>95</v>
      </c>
      <c r="O224" s="2">
        <v>1179</v>
      </c>
      <c r="P224" s="2">
        <v>1073</v>
      </c>
      <c r="Q224" s="2">
        <v>225</v>
      </c>
      <c r="R224" s="2">
        <v>242</v>
      </c>
      <c r="S224" s="2">
        <v>347</v>
      </c>
      <c r="T224" s="2">
        <v>54</v>
      </c>
      <c r="U224" s="2">
        <v>57</v>
      </c>
      <c r="V224" s="2">
        <v>15</v>
      </c>
      <c r="W224" s="2">
        <v>35</v>
      </c>
      <c r="X224" s="2">
        <v>2</v>
      </c>
      <c r="Y224" s="2">
        <v>5</v>
      </c>
      <c r="Z224" s="2">
        <v>12</v>
      </c>
      <c r="AA224" s="2">
        <v>2</v>
      </c>
      <c r="AB224" s="2">
        <v>4</v>
      </c>
      <c r="AC224" s="2">
        <v>38</v>
      </c>
      <c r="AD224" s="2">
        <v>35</v>
      </c>
      <c r="AE224" s="2">
        <v>0</v>
      </c>
      <c r="AF224" s="2">
        <v>102</v>
      </c>
      <c r="AG224" s="2">
        <v>25</v>
      </c>
      <c r="AH224" s="2">
        <v>11</v>
      </c>
      <c r="AI224" s="2">
        <v>0</v>
      </c>
      <c r="AJ224" s="2">
        <v>4</v>
      </c>
      <c r="AK224" s="2">
        <v>19</v>
      </c>
      <c r="AL224" s="2">
        <v>0</v>
      </c>
      <c r="AM224" s="2">
        <v>7</v>
      </c>
      <c r="AN224" s="2">
        <v>20</v>
      </c>
      <c r="AO224" s="2">
        <v>9</v>
      </c>
      <c r="AP224" s="2">
        <v>2</v>
      </c>
      <c r="AQ224" s="2">
        <v>0</v>
      </c>
      <c r="AR224" s="2">
        <v>1</v>
      </c>
      <c r="AS224" s="2">
        <v>1</v>
      </c>
      <c r="AT224" s="2">
        <v>0</v>
      </c>
      <c r="AU224" s="2">
        <v>0</v>
      </c>
      <c r="AV224" s="2">
        <v>0</v>
      </c>
      <c r="AW224" s="2">
        <v>1</v>
      </c>
      <c r="AX224" s="2">
        <v>1</v>
      </c>
      <c r="AY224" s="2">
        <v>0</v>
      </c>
      <c r="AZ224" s="2">
        <v>1</v>
      </c>
      <c r="BA224" s="2">
        <v>4</v>
      </c>
      <c r="BB224" s="2">
        <v>1</v>
      </c>
      <c r="BC224" s="2">
        <v>0</v>
      </c>
      <c r="BD224" s="2">
        <v>0</v>
      </c>
      <c r="BE224" s="2">
        <v>2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</row>
    <row r="225" spans="1:77" hidden="1" x14ac:dyDescent="0.25">
      <c r="A225" t="b">
        <f>IF(_xlfn.IFNA(VLOOKUP(C225,'2000 King County GeoIDs'!$F$4:$H$69,3,FALSE),FALSE)=FALSE,FALSE,TRUE)</f>
        <v>0</v>
      </c>
      <c r="B225" s="2" t="s">
        <v>446</v>
      </c>
      <c r="C225" s="2">
        <v>5336780</v>
      </c>
      <c r="D225" s="2" t="s">
        <v>447</v>
      </c>
      <c r="E225" s="2">
        <v>761</v>
      </c>
      <c r="F225" s="3">
        <v>47</v>
      </c>
      <c r="G225" s="2">
        <v>714</v>
      </c>
      <c r="H225" s="2">
        <v>694</v>
      </c>
      <c r="I225" s="3">
        <v>672</v>
      </c>
      <c r="J225" s="2">
        <v>6</v>
      </c>
      <c r="K225" s="2">
        <v>13</v>
      </c>
      <c r="L225" s="2">
        <v>2</v>
      </c>
      <c r="M225" s="2">
        <v>0</v>
      </c>
      <c r="N225" s="2">
        <v>1</v>
      </c>
      <c r="O225" s="2">
        <v>20</v>
      </c>
      <c r="P225" s="2">
        <v>19</v>
      </c>
      <c r="Q225" s="2">
        <v>1</v>
      </c>
      <c r="R225" s="2">
        <v>4</v>
      </c>
      <c r="S225" s="2">
        <v>0</v>
      </c>
      <c r="T225" s="2">
        <v>0</v>
      </c>
      <c r="U225" s="2">
        <v>4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8</v>
      </c>
      <c r="AC225" s="2">
        <v>2</v>
      </c>
      <c r="AD225" s="2">
        <v>0</v>
      </c>
      <c r="AE225" s="2">
        <v>0</v>
      </c>
      <c r="AF225" s="2">
        <v>1</v>
      </c>
      <c r="AG225" s="2">
        <v>1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</row>
    <row r="226" spans="1:77" hidden="1" x14ac:dyDescent="0.25">
      <c r="A226" t="b">
        <f>IF(_xlfn.IFNA(VLOOKUP(C226,'2000 King County GeoIDs'!$F$4:$H$69,3,FALSE),FALSE)=FALSE,FALSE,TRUE)</f>
        <v>0</v>
      </c>
      <c r="B226" s="2" t="s">
        <v>448</v>
      </c>
      <c r="C226" s="2">
        <v>5336850</v>
      </c>
      <c r="D226" s="2" t="s">
        <v>449</v>
      </c>
      <c r="E226" s="2">
        <v>380</v>
      </c>
      <c r="F226" s="3">
        <v>2</v>
      </c>
      <c r="G226" s="2">
        <v>378</v>
      </c>
      <c r="H226" s="2">
        <v>369</v>
      </c>
      <c r="I226" s="3">
        <v>355</v>
      </c>
      <c r="J226" s="2">
        <v>0</v>
      </c>
      <c r="K226" s="2">
        <v>12</v>
      </c>
      <c r="L226" s="2">
        <v>1</v>
      </c>
      <c r="M226" s="2">
        <v>0</v>
      </c>
      <c r="N226" s="2">
        <v>1</v>
      </c>
      <c r="O226" s="2">
        <v>9</v>
      </c>
      <c r="P226" s="2">
        <v>7</v>
      </c>
      <c r="Q226" s="2">
        <v>0</v>
      </c>
      <c r="R226" s="2">
        <v>5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2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2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</row>
    <row r="227" spans="1:77" hidden="1" x14ac:dyDescent="0.25">
      <c r="A227" t="b">
        <f>IF(_xlfn.IFNA(VLOOKUP(C227,'2000 King County GeoIDs'!$F$4:$H$69,3,FALSE),FALSE)=FALSE,FALSE,TRUE)</f>
        <v>0</v>
      </c>
      <c r="B227" s="2" t="s">
        <v>450</v>
      </c>
      <c r="C227" s="2">
        <v>5337077</v>
      </c>
      <c r="D227" s="2" t="s">
        <v>451</v>
      </c>
      <c r="E227" s="2">
        <v>204</v>
      </c>
      <c r="F227" s="3">
        <v>5</v>
      </c>
      <c r="G227" s="2">
        <v>199</v>
      </c>
      <c r="H227" s="2">
        <v>189</v>
      </c>
      <c r="I227" s="3">
        <v>187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10</v>
      </c>
      <c r="P227" s="2">
        <v>10</v>
      </c>
      <c r="Q227" s="2">
        <v>0</v>
      </c>
      <c r="R227" s="2">
        <v>4</v>
      </c>
      <c r="S227" s="2">
        <v>3</v>
      </c>
      <c r="T227" s="2">
        <v>3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</row>
    <row r="228" spans="1:77" hidden="1" x14ac:dyDescent="0.25">
      <c r="A228" t="b">
        <f>IF(_xlfn.IFNA(VLOOKUP(C228,'2000 King County GeoIDs'!$F$4:$H$69,3,FALSE),FALSE)=FALSE,FALSE,TRUE)</f>
        <v>0</v>
      </c>
      <c r="B228" s="2" t="s">
        <v>452</v>
      </c>
      <c r="C228" s="2">
        <v>5337105</v>
      </c>
      <c r="D228" s="2" t="s">
        <v>453</v>
      </c>
      <c r="E228" s="2">
        <v>122</v>
      </c>
      <c r="F228" s="3">
        <v>0</v>
      </c>
      <c r="G228" s="2">
        <v>122</v>
      </c>
      <c r="H228" s="2">
        <v>121</v>
      </c>
      <c r="I228" s="3">
        <v>120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</row>
    <row r="229" spans="1:77" x14ac:dyDescent="0.25">
      <c r="A229" t="b">
        <f>IF(_xlfn.IFNA(VLOOKUP(C229,'2000 King County GeoIDs'!$F$4:$H$69,3,FALSE),FALSE)=FALSE,FALSE,TRUE)</f>
        <v>1</v>
      </c>
      <c r="B229" s="2" t="s">
        <v>454</v>
      </c>
      <c r="C229" s="2">
        <v>5337270</v>
      </c>
      <c r="D229" s="2" t="s">
        <v>455</v>
      </c>
      <c r="E229" s="2">
        <v>13142</v>
      </c>
      <c r="F229" s="3">
        <v>294</v>
      </c>
      <c r="G229" s="2">
        <v>12848</v>
      </c>
      <c r="H229" s="2">
        <v>12411</v>
      </c>
      <c r="I229" s="3">
        <v>11071</v>
      </c>
      <c r="J229" s="2">
        <v>205</v>
      </c>
      <c r="K229" s="2">
        <v>50</v>
      </c>
      <c r="L229" s="2">
        <v>1037</v>
      </c>
      <c r="M229" s="2">
        <v>14</v>
      </c>
      <c r="N229" s="2">
        <v>34</v>
      </c>
      <c r="O229" s="2">
        <v>437</v>
      </c>
      <c r="P229" s="2">
        <v>397</v>
      </c>
      <c r="Q229" s="2">
        <v>48</v>
      </c>
      <c r="R229" s="2">
        <v>65</v>
      </c>
      <c r="S229" s="2">
        <v>158</v>
      </c>
      <c r="T229" s="2">
        <v>12</v>
      </c>
      <c r="U229" s="2">
        <v>60</v>
      </c>
      <c r="V229" s="2">
        <v>3</v>
      </c>
      <c r="W229" s="2">
        <v>7</v>
      </c>
      <c r="X229" s="2">
        <v>0</v>
      </c>
      <c r="Y229" s="2">
        <v>2</v>
      </c>
      <c r="Z229" s="2">
        <v>2</v>
      </c>
      <c r="AA229" s="2">
        <v>0</v>
      </c>
      <c r="AB229" s="2">
        <v>10</v>
      </c>
      <c r="AC229" s="2">
        <v>3</v>
      </c>
      <c r="AD229" s="2">
        <v>27</v>
      </c>
      <c r="AE229" s="2">
        <v>0</v>
      </c>
      <c r="AF229" s="2">
        <v>39</v>
      </c>
      <c r="AG229" s="2">
        <v>6</v>
      </c>
      <c r="AH229" s="2">
        <v>7</v>
      </c>
      <c r="AI229" s="2">
        <v>0</v>
      </c>
      <c r="AJ229" s="2">
        <v>6</v>
      </c>
      <c r="AK229" s="2">
        <v>6</v>
      </c>
      <c r="AL229" s="2">
        <v>1</v>
      </c>
      <c r="AM229" s="2">
        <v>1</v>
      </c>
      <c r="AN229" s="2">
        <v>1</v>
      </c>
      <c r="AO229" s="2">
        <v>2</v>
      </c>
      <c r="AP229" s="2">
        <v>0</v>
      </c>
      <c r="AQ229" s="2">
        <v>0</v>
      </c>
      <c r="AR229" s="2">
        <v>0</v>
      </c>
      <c r="AS229" s="2">
        <v>1</v>
      </c>
      <c r="AT229" s="2">
        <v>0</v>
      </c>
      <c r="AU229" s="2">
        <v>0</v>
      </c>
      <c r="AV229" s="2">
        <v>0</v>
      </c>
      <c r="AW229" s="2">
        <v>0</v>
      </c>
      <c r="AX229" s="2">
        <v>8</v>
      </c>
      <c r="AY229" s="2">
        <v>0</v>
      </c>
      <c r="AZ229" s="2">
        <v>0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</row>
    <row r="230" spans="1:77" hidden="1" x14ac:dyDescent="0.25">
      <c r="A230" t="b">
        <f>IF(_xlfn.IFNA(VLOOKUP(C230,'2000 King County GeoIDs'!$F$4:$H$69,3,FALSE),FALSE)=FALSE,FALSE,TRUE)</f>
        <v>0</v>
      </c>
      <c r="B230" s="2" t="s">
        <v>456</v>
      </c>
      <c r="C230" s="2">
        <v>5337287</v>
      </c>
      <c r="D230" s="2" t="s">
        <v>457</v>
      </c>
      <c r="E230" s="2">
        <v>3354</v>
      </c>
      <c r="F230" s="3">
        <v>82</v>
      </c>
      <c r="G230" s="2">
        <v>3272</v>
      </c>
      <c r="H230" s="2">
        <v>3219</v>
      </c>
      <c r="I230" s="3">
        <v>3134</v>
      </c>
      <c r="J230" s="2">
        <v>16</v>
      </c>
      <c r="K230" s="2">
        <v>39</v>
      </c>
      <c r="L230" s="2">
        <v>21</v>
      </c>
      <c r="M230" s="2">
        <v>3</v>
      </c>
      <c r="N230" s="2">
        <v>6</v>
      </c>
      <c r="O230" s="2">
        <v>53</v>
      </c>
      <c r="P230" s="2">
        <v>50</v>
      </c>
      <c r="Q230" s="2">
        <v>3</v>
      </c>
      <c r="R230" s="2">
        <v>18</v>
      </c>
      <c r="S230" s="2">
        <v>22</v>
      </c>
      <c r="T230" s="2">
        <v>0</v>
      </c>
      <c r="U230" s="2">
        <v>4</v>
      </c>
      <c r="V230" s="2">
        <v>1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</v>
      </c>
      <c r="AD230" s="2">
        <v>0</v>
      </c>
      <c r="AE230" s="2">
        <v>0</v>
      </c>
      <c r="AF230" s="2">
        <v>3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3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</row>
    <row r="231" spans="1:77" hidden="1" x14ac:dyDescent="0.25">
      <c r="A231" t="b">
        <f>IF(_xlfn.IFNA(VLOOKUP(C231,'2000 King County GeoIDs'!$F$4:$H$69,3,FALSE),FALSE)=FALSE,FALSE,TRUE)</f>
        <v>0</v>
      </c>
      <c r="B231" s="2" t="s">
        <v>458</v>
      </c>
      <c r="C231" s="2">
        <v>5337415</v>
      </c>
      <c r="D231" s="2" t="s">
        <v>459</v>
      </c>
      <c r="E231" s="2">
        <v>1173</v>
      </c>
      <c r="F231" s="3">
        <v>41</v>
      </c>
      <c r="G231" s="2">
        <v>1132</v>
      </c>
      <c r="H231" s="2">
        <v>1119</v>
      </c>
      <c r="I231" s="3">
        <v>1103</v>
      </c>
      <c r="J231" s="2">
        <v>2</v>
      </c>
      <c r="K231" s="2">
        <v>11</v>
      </c>
      <c r="L231" s="2">
        <v>3</v>
      </c>
      <c r="M231" s="2">
        <v>0</v>
      </c>
      <c r="N231" s="2">
        <v>0</v>
      </c>
      <c r="O231" s="2">
        <v>13</v>
      </c>
      <c r="P231" s="2">
        <v>12</v>
      </c>
      <c r="Q231" s="2">
        <v>4</v>
      </c>
      <c r="R231" s="2">
        <v>4</v>
      </c>
      <c r="S231" s="2">
        <v>4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</row>
    <row r="232" spans="1:77" x14ac:dyDescent="0.25">
      <c r="A232" t="b">
        <f>IF(_xlfn.IFNA(VLOOKUP(C232,'2000 King County GeoIDs'!$F$4:$H$69,3,FALSE),FALSE)=FALSE,FALSE,TRUE)</f>
        <v>1</v>
      </c>
      <c r="B232" s="2" t="s">
        <v>460</v>
      </c>
      <c r="C232" s="2">
        <v>5337420</v>
      </c>
      <c r="D232" s="2" t="s">
        <v>461</v>
      </c>
      <c r="E232" s="2">
        <v>15085</v>
      </c>
      <c r="F232" s="3">
        <v>537</v>
      </c>
      <c r="G232" s="2">
        <v>14548</v>
      </c>
      <c r="H232" s="2">
        <v>14019</v>
      </c>
      <c r="I232" s="3">
        <v>12224</v>
      </c>
      <c r="J232" s="2">
        <v>497</v>
      </c>
      <c r="K232" s="2">
        <v>147</v>
      </c>
      <c r="L232" s="2">
        <v>1038</v>
      </c>
      <c r="M232" s="2">
        <v>74</v>
      </c>
      <c r="N232" s="2">
        <v>39</v>
      </c>
      <c r="O232" s="2">
        <v>529</v>
      </c>
      <c r="P232" s="2">
        <v>498</v>
      </c>
      <c r="Q232" s="2">
        <v>55</v>
      </c>
      <c r="R232" s="2">
        <v>121</v>
      </c>
      <c r="S232" s="2">
        <v>156</v>
      </c>
      <c r="T232" s="2">
        <v>25</v>
      </c>
      <c r="U232" s="2">
        <v>94</v>
      </c>
      <c r="V232" s="2">
        <v>6</v>
      </c>
      <c r="W232" s="2">
        <v>8</v>
      </c>
      <c r="X232" s="2">
        <v>3</v>
      </c>
      <c r="Y232" s="2">
        <v>4</v>
      </c>
      <c r="Z232" s="2">
        <v>4</v>
      </c>
      <c r="AA232" s="2">
        <v>0</v>
      </c>
      <c r="AB232" s="2">
        <v>0</v>
      </c>
      <c r="AC232" s="2">
        <v>17</v>
      </c>
      <c r="AD232" s="2">
        <v>5</v>
      </c>
      <c r="AE232" s="2">
        <v>0</v>
      </c>
      <c r="AF232" s="2">
        <v>28</v>
      </c>
      <c r="AG232" s="2">
        <v>5</v>
      </c>
      <c r="AH232" s="2">
        <v>4</v>
      </c>
      <c r="AI232" s="2">
        <v>1</v>
      </c>
      <c r="AJ232" s="2">
        <v>3</v>
      </c>
      <c r="AK232" s="2">
        <v>4</v>
      </c>
      <c r="AL232" s="2">
        <v>0</v>
      </c>
      <c r="AM232" s="2">
        <v>0</v>
      </c>
      <c r="AN232" s="2">
        <v>8</v>
      </c>
      <c r="AO232" s="2">
        <v>2</v>
      </c>
      <c r="AP232" s="2">
        <v>0</v>
      </c>
      <c r="AQ232" s="2">
        <v>1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3</v>
      </c>
      <c r="BB232" s="2">
        <v>1</v>
      </c>
      <c r="BC232" s="2">
        <v>0</v>
      </c>
      <c r="BD232" s="2">
        <v>2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</row>
    <row r="233" spans="1:77" x14ac:dyDescent="0.25">
      <c r="A233" t="b">
        <f>IF(_xlfn.IFNA(VLOOKUP(C233,'2000 King County GeoIDs'!$F$4:$H$69,3,FALSE),FALSE)=FALSE,FALSE,TRUE)</f>
        <v>1</v>
      </c>
      <c r="B233" s="2" t="s">
        <v>462</v>
      </c>
      <c r="C233" s="2">
        <v>5337430</v>
      </c>
      <c r="D233" s="2" t="s">
        <v>463</v>
      </c>
      <c r="E233" s="2">
        <v>11436</v>
      </c>
      <c r="F233" s="3">
        <v>381</v>
      </c>
      <c r="G233" s="2">
        <v>11055</v>
      </c>
      <c r="H233" s="2">
        <v>10662</v>
      </c>
      <c r="I233" s="3">
        <v>9409</v>
      </c>
      <c r="J233" s="2">
        <v>401</v>
      </c>
      <c r="K233" s="2">
        <v>89</v>
      </c>
      <c r="L233" s="2">
        <v>692</v>
      </c>
      <c r="M233" s="2">
        <v>44</v>
      </c>
      <c r="N233" s="2">
        <v>27</v>
      </c>
      <c r="O233" s="2">
        <v>393</v>
      </c>
      <c r="P233" s="2">
        <v>356</v>
      </c>
      <c r="Q233" s="2">
        <v>59</v>
      </c>
      <c r="R233" s="2">
        <v>75</v>
      </c>
      <c r="S233" s="2">
        <v>114</v>
      </c>
      <c r="T233" s="2">
        <v>6</v>
      </c>
      <c r="U233" s="2">
        <v>62</v>
      </c>
      <c r="V233" s="2">
        <v>5</v>
      </c>
      <c r="W233" s="2">
        <v>12</v>
      </c>
      <c r="X233" s="2">
        <v>0</v>
      </c>
      <c r="Y233" s="2">
        <v>1</v>
      </c>
      <c r="Z233" s="2">
        <v>0</v>
      </c>
      <c r="AA233" s="2">
        <v>2</v>
      </c>
      <c r="AB233" s="2">
        <v>0</v>
      </c>
      <c r="AC233" s="2">
        <v>7</v>
      </c>
      <c r="AD233" s="2">
        <v>13</v>
      </c>
      <c r="AE233" s="2">
        <v>0</v>
      </c>
      <c r="AF233" s="2">
        <v>32</v>
      </c>
      <c r="AG233" s="2">
        <v>4</v>
      </c>
      <c r="AH233" s="2">
        <v>6</v>
      </c>
      <c r="AI233" s="2">
        <v>0</v>
      </c>
      <c r="AJ233" s="2">
        <v>6</v>
      </c>
      <c r="AK233" s="2">
        <v>0</v>
      </c>
      <c r="AL233" s="2">
        <v>0</v>
      </c>
      <c r="AM233" s="2">
        <v>0</v>
      </c>
      <c r="AN233" s="2">
        <v>9</v>
      </c>
      <c r="AO233" s="2">
        <v>7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3</v>
      </c>
      <c r="BB233" s="2">
        <v>1</v>
      </c>
      <c r="BC233" s="2">
        <v>2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2</v>
      </c>
      <c r="BR233" s="2">
        <v>0</v>
      </c>
      <c r="BS233" s="2">
        <v>0</v>
      </c>
      <c r="BT233" s="2">
        <v>0</v>
      </c>
      <c r="BU233" s="2">
        <v>0</v>
      </c>
      <c r="BV233" s="2">
        <v>2</v>
      </c>
      <c r="BW233" s="2">
        <v>0</v>
      </c>
      <c r="BX233" s="2">
        <v>0</v>
      </c>
      <c r="BY233" s="2">
        <v>0</v>
      </c>
    </row>
    <row r="234" spans="1:77" hidden="1" x14ac:dyDescent="0.25">
      <c r="A234" t="b">
        <f>IF(_xlfn.IFNA(VLOOKUP(C234,'2000 King County GeoIDs'!$F$4:$H$69,3,FALSE),FALSE)=FALSE,FALSE,TRUE)</f>
        <v>0</v>
      </c>
      <c r="B234" s="2" t="s">
        <v>464</v>
      </c>
      <c r="C234" s="2">
        <v>5337526</v>
      </c>
      <c r="D234" s="2" t="s">
        <v>465</v>
      </c>
      <c r="E234" s="2">
        <v>200</v>
      </c>
      <c r="F234" s="3">
        <v>1</v>
      </c>
      <c r="G234" s="2">
        <v>199</v>
      </c>
      <c r="H234" s="2">
        <v>192</v>
      </c>
      <c r="I234" s="3">
        <v>179</v>
      </c>
      <c r="J234" s="2">
        <v>1</v>
      </c>
      <c r="K234" s="2">
        <v>0</v>
      </c>
      <c r="L234" s="2">
        <v>7</v>
      </c>
      <c r="M234" s="2">
        <v>4</v>
      </c>
      <c r="N234" s="2">
        <v>1</v>
      </c>
      <c r="O234" s="2">
        <v>7</v>
      </c>
      <c r="P234" s="2">
        <v>7</v>
      </c>
      <c r="Q234" s="2">
        <v>0</v>
      </c>
      <c r="R234" s="2">
        <v>1</v>
      </c>
      <c r="S234" s="2">
        <v>3</v>
      </c>
      <c r="T234" s="2">
        <v>0</v>
      </c>
      <c r="U234" s="2">
        <v>3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</row>
    <row r="235" spans="1:77" x14ac:dyDescent="0.25">
      <c r="A235" t="b">
        <f>IF(_xlfn.IFNA(VLOOKUP(C235,'2000 King County GeoIDs'!$F$4:$H$69,3,FALSE),FALSE)=FALSE,FALSE,TRUE)</f>
        <v>1</v>
      </c>
      <c r="B235" s="2" t="s">
        <v>466</v>
      </c>
      <c r="C235" s="2">
        <v>5337538</v>
      </c>
      <c r="D235" s="2" t="s">
        <v>467</v>
      </c>
      <c r="E235" s="2">
        <v>1381</v>
      </c>
      <c r="F235" s="3">
        <v>54</v>
      </c>
      <c r="G235" s="2">
        <v>1327</v>
      </c>
      <c r="H235" s="2">
        <v>1303</v>
      </c>
      <c r="I235" s="3">
        <v>1285</v>
      </c>
      <c r="J235" s="2">
        <v>3</v>
      </c>
      <c r="K235" s="2">
        <v>3</v>
      </c>
      <c r="L235" s="2">
        <v>8</v>
      </c>
      <c r="M235" s="2">
        <v>1</v>
      </c>
      <c r="N235" s="2">
        <v>3</v>
      </c>
      <c r="O235" s="2">
        <v>24</v>
      </c>
      <c r="P235" s="2">
        <v>24</v>
      </c>
      <c r="Q235" s="2">
        <v>2</v>
      </c>
      <c r="R235" s="2">
        <v>11</v>
      </c>
      <c r="S235" s="2">
        <v>11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</row>
    <row r="236" spans="1:77" x14ac:dyDescent="0.25">
      <c r="A236" t="b">
        <f>IF(_xlfn.IFNA(VLOOKUP(C236,'2000 King County GeoIDs'!$F$4:$H$69,3,FALSE),FALSE)=FALSE,FALSE,TRUE)</f>
        <v>1</v>
      </c>
      <c r="B236" s="2" t="s">
        <v>468</v>
      </c>
      <c r="C236" s="2">
        <v>5337567</v>
      </c>
      <c r="D236" s="2" t="s">
        <v>469</v>
      </c>
      <c r="E236" s="2">
        <v>9659</v>
      </c>
      <c r="F236" s="3">
        <v>223</v>
      </c>
      <c r="G236" s="2">
        <v>9436</v>
      </c>
      <c r="H236" s="2">
        <v>9214</v>
      </c>
      <c r="I236" s="3">
        <v>8816</v>
      </c>
      <c r="J236" s="2">
        <v>83</v>
      </c>
      <c r="K236" s="2">
        <v>76</v>
      </c>
      <c r="L236" s="2">
        <v>195</v>
      </c>
      <c r="M236" s="2">
        <v>18</v>
      </c>
      <c r="N236" s="2">
        <v>26</v>
      </c>
      <c r="O236" s="2">
        <v>222</v>
      </c>
      <c r="P236" s="2">
        <v>208</v>
      </c>
      <c r="Q236" s="2">
        <v>16</v>
      </c>
      <c r="R236" s="2">
        <v>66</v>
      </c>
      <c r="S236" s="2">
        <v>81</v>
      </c>
      <c r="T236" s="2">
        <v>7</v>
      </c>
      <c r="U236" s="2">
        <v>23</v>
      </c>
      <c r="V236" s="2">
        <v>3</v>
      </c>
      <c r="W236" s="2">
        <v>3</v>
      </c>
      <c r="X236" s="2">
        <v>0</v>
      </c>
      <c r="Y236" s="2">
        <v>1</v>
      </c>
      <c r="Z236" s="2">
        <v>4</v>
      </c>
      <c r="AA236" s="2">
        <v>0</v>
      </c>
      <c r="AB236" s="2">
        <v>0</v>
      </c>
      <c r="AC236" s="2">
        <v>1</v>
      </c>
      <c r="AD236" s="2">
        <v>3</v>
      </c>
      <c r="AE236" s="2">
        <v>0</v>
      </c>
      <c r="AF236" s="2">
        <v>12</v>
      </c>
      <c r="AG236" s="2">
        <v>2</v>
      </c>
      <c r="AH236" s="2">
        <v>1</v>
      </c>
      <c r="AI236" s="2">
        <v>0</v>
      </c>
      <c r="AJ236" s="2">
        <v>2</v>
      </c>
      <c r="AK236" s="2">
        <v>0</v>
      </c>
      <c r="AL236" s="2">
        <v>0</v>
      </c>
      <c r="AM236" s="2">
        <v>0</v>
      </c>
      <c r="AN236" s="2">
        <v>2</v>
      </c>
      <c r="AO236" s="2">
        <v>3</v>
      </c>
      <c r="AP236" s="2">
        <v>0</v>
      </c>
      <c r="AQ236" s="2">
        <v>2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2</v>
      </c>
      <c r="BB236" s="2">
        <v>2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</row>
    <row r="237" spans="1:77" hidden="1" x14ac:dyDescent="0.25">
      <c r="A237" t="b">
        <f>IF(_xlfn.IFNA(VLOOKUP(C237,'2000 King County GeoIDs'!$F$4:$H$69,3,FALSE),FALSE)=FALSE,FALSE,TRUE)</f>
        <v>0</v>
      </c>
      <c r="B237" s="2" t="s">
        <v>470</v>
      </c>
      <c r="C237" s="2">
        <v>5337672</v>
      </c>
      <c r="D237" s="2" t="s">
        <v>471</v>
      </c>
      <c r="E237" s="2">
        <v>652</v>
      </c>
      <c r="F237" s="3">
        <v>10</v>
      </c>
      <c r="G237" s="2">
        <v>642</v>
      </c>
      <c r="H237" s="2">
        <v>631</v>
      </c>
      <c r="I237" s="3">
        <v>619</v>
      </c>
      <c r="J237" s="2">
        <v>3</v>
      </c>
      <c r="K237" s="2">
        <v>6</v>
      </c>
      <c r="L237" s="2">
        <v>3</v>
      </c>
      <c r="M237" s="2">
        <v>0</v>
      </c>
      <c r="N237" s="2">
        <v>0</v>
      </c>
      <c r="O237" s="2">
        <v>11</v>
      </c>
      <c r="P237" s="2">
        <v>11</v>
      </c>
      <c r="Q237" s="2">
        <v>3</v>
      </c>
      <c r="R237" s="2">
        <v>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4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</row>
    <row r="238" spans="1:77" hidden="1" x14ac:dyDescent="0.25">
      <c r="A238" t="b">
        <f>IF(_xlfn.IFNA(VLOOKUP(C238,'2000 King County GeoIDs'!$F$4:$H$69,3,FALSE),FALSE)=FALSE,FALSE,TRUE)</f>
        <v>0</v>
      </c>
      <c r="B238" s="2" t="s">
        <v>472</v>
      </c>
      <c r="C238" s="2">
        <v>5337830</v>
      </c>
      <c r="D238" s="2" t="s">
        <v>473</v>
      </c>
      <c r="E238" s="2">
        <v>6670</v>
      </c>
      <c r="F238" s="3">
        <v>194</v>
      </c>
      <c r="G238" s="2">
        <v>6476</v>
      </c>
      <c r="H238" s="2">
        <v>6322</v>
      </c>
      <c r="I238" s="3">
        <v>6019</v>
      </c>
      <c r="J238" s="2">
        <v>79</v>
      </c>
      <c r="K238" s="2">
        <v>42</v>
      </c>
      <c r="L238" s="2">
        <v>162</v>
      </c>
      <c r="M238" s="2">
        <v>5</v>
      </c>
      <c r="N238" s="2">
        <v>15</v>
      </c>
      <c r="O238" s="2">
        <v>154</v>
      </c>
      <c r="P238" s="2">
        <v>147</v>
      </c>
      <c r="Q238" s="2">
        <v>32</v>
      </c>
      <c r="R238" s="2">
        <v>37</v>
      </c>
      <c r="S238" s="2">
        <v>36</v>
      </c>
      <c r="T238" s="2">
        <v>1</v>
      </c>
      <c r="U238" s="2">
        <v>16</v>
      </c>
      <c r="V238" s="2">
        <v>2</v>
      </c>
      <c r="W238" s="2">
        <v>0</v>
      </c>
      <c r="X238" s="2">
        <v>0</v>
      </c>
      <c r="Y238" s="2">
        <v>8</v>
      </c>
      <c r="Z238" s="2">
        <v>0</v>
      </c>
      <c r="AA238" s="2">
        <v>0</v>
      </c>
      <c r="AB238" s="2">
        <v>0</v>
      </c>
      <c r="AC238" s="2">
        <v>10</v>
      </c>
      <c r="AD238" s="2">
        <v>5</v>
      </c>
      <c r="AE238" s="2">
        <v>0</v>
      </c>
      <c r="AF238" s="2">
        <v>7</v>
      </c>
      <c r="AG238" s="2">
        <v>1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4</v>
      </c>
      <c r="AO238" s="2">
        <v>1</v>
      </c>
      <c r="AP238" s="2">
        <v>0</v>
      </c>
      <c r="AQ238" s="2">
        <v>0</v>
      </c>
      <c r="AR238" s="2">
        <v>1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</row>
    <row r="239" spans="1:77" hidden="1" x14ac:dyDescent="0.25">
      <c r="A239" t="b">
        <f>IF(_xlfn.IFNA(VLOOKUP(C239,'2000 King County GeoIDs'!$F$4:$H$69,3,FALSE),FALSE)=FALSE,FALSE,TRUE)</f>
        <v>0</v>
      </c>
      <c r="B239" s="2" t="s">
        <v>474</v>
      </c>
      <c r="C239" s="2">
        <v>5337900</v>
      </c>
      <c r="D239" s="2" t="s">
        <v>475</v>
      </c>
      <c r="E239" s="2">
        <v>6361</v>
      </c>
      <c r="F239" s="3">
        <v>226</v>
      </c>
      <c r="G239" s="2">
        <v>6135</v>
      </c>
      <c r="H239" s="2">
        <v>5931</v>
      </c>
      <c r="I239" s="3">
        <v>5748</v>
      </c>
      <c r="J239" s="2">
        <v>36</v>
      </c>
      <c r="K239" s="2">
        <v>50</v>
      </c>
      <c r="L239" s="2">
        <v>70</v>
      </c>
      <c r="M239" s="2">
        <v>18</v>
      </c>
      <c r="N239" s="2">
        <v>9</v>
      </c>
      <c r="O239" s="2">
        <v>204</v>
      </c>
      <c r="P239" s="2">
        <v>181</v>
      </c>
      <c r="Q239" s="2">
        <v>16</v>
      </c>
      <c r="R239" s="2">
        <v>74</v>
      </c>
      <c r="S239" s="2">
        <v>68</v>
      </c>
      <c r="T239" s="2">
        <v>5</v>
      </c>
      <c r="U239" s="2">
        <v>8</v>
      </c>
      <c r="V239" s="2">
        <v>2</v>
      </c>
      <c r="W239" s="2">
        <v>2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1</v>
      </c>
      <c r="AD239" s="2">
        <v>4</v>
      </c>
      <c r="AE239" s="2">
        <v>0</v>
      </c>
      <c r="AF239" s="2">
        <v>21</v>
      </c>
      <c r="AG239" s="2">
        <v>3</v>
      </c>
      <c r="AH239" s="2">
        <v>1</v>
      </c>
      <c r="AI239" s="2">
        <v>0</v>
      </c>
      <c r="AJ239" s="2">
        <v>0</v>
      </c>
      <c r="AK239" s="2">
        <v>1</v>
      </c>
      <c r="AL239" s="2">
        <v>7</v>
      </c>
      <c r="AM239" s="2">
        <v>0</v>
      </c>
      <c r="AN239" s="2">
        <v>5</v>
      </c>
      <c r="AO239" s="2">
        <v>2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2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</row>
    <row r="240" spans="1:77" hidden="1" x14ac:dyDescent="0.25">
      <c r="A240" t="b">
        <f>IF(_xlfn.IFNA(VLOOKUP(C240,'2000 King County GeoIDs'!$F$4:$H$69,3,FALSE),FALSE)=FALSE,FALSE,TRUE)</f>
        <v>0</v>
      </c>
      <c r="B240" s="2" t="s">
        <v>476</v>
      </c>
      <c r="C240" s="2">
        <v>5337926</v>
      </c>
      <c r="D240" s="2" t="s">
        <v>477</v>
      </c>
      <c r="E240" s="2">
        <v>797</v>
      </c>
      <c r="F240" s="3">
        <v>67</v>
      </c>
      <c r="G240" s="2">
        <v>730</v>
      </c>
      <c r="H240" s="2">
        <v>715</v>
      </c>
      <c r="I240" s="3">
        <v>692</v>
      </c>
      <c r="J240" s="2">
        <v>8</v>
      </c>
      <c r="K240" s="2">
        <v>13</v>
      </c>
      <c r="L240" s="2">
        <v>1</v>
      </c>
      <c r="M240" s="2">
        <v>0</v>
      </c>
      <c r="N240" s="2">
        <v>1</v>
      </c>
      <c r="O240" s="2">
        <v>15</v>
      </c>
      <c r="P240" s="2">
        <v>14</v>
      </c>
      <c r="Q240" s="2">
        <v>1</v>
      </c>
      <c r="R240" s="2">
        <v>9</v>
      </c>
      <c r="S240" s="2">
        <v>0</v>
      </c>
      <c r="T240" s="2">
        <v>0</v>
      </c>
      <c r="U240" s="2">
        <v>3</v>
      </c>
      <c r="V240" s="2">
        <v>0</v>
      </c>
      <c r="W240" s="2">
        <v>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</row>
    <row r="241" spans="1:77" hidden="1" x14ac:dyDescent="0.25">
      <c r="A241" t="b">
        <f>IF(_xlfn.IFNA(VLOOKUP(C241,'2000 King County GeoIDs'!$F$4:$H$69,3,FALSE),FALSE)=FALSE,FALSE,TRUE)</f>
        <v>0</v>
      </c>
      <c r="B241" s="2" t="s">
        <v>478</v>
      </c>
      <c r="C241" s="2">
        <v>5338038</v>
      </c>
      <c r="D241" s="2" t="s">
        <v>479</v>
      </c>
      <c r="E241" s="2">
        <v>58211</v>
      </c>
      <c r="F241" s="3">
        <v>4941</v>
      </c>
      <c r="G241" s="2">
        <v>53270</v>
      </c>
      <c r="H241" s="2">
        <v>49838</v>
      </c>
      <c r="I241" s="3">
        <v>35829</v>
      </c>
      <c r="J241" s="2">
        <v>6890</v>
      </c>
      <c r="K241" s="2">
        <v>764</v>
      </c>
      <c r="L241" s="2">
        <v>5144</v>
      </c>
      <c r="M241" s="2">
        <v>1032</v>
      </c>
      <c r="N241" s="2">
        <v>179</v>
      </c>
      <c r="O241" s="2">
        <v>3432</v>
      </c>
      <c r="P241" s="2">
        <v>3032</v>
      </c>
      <c r="Q241" s="2">
        <v>767</v>
      </c>
      <c r="R241" s="2">
        <v>457</v>
      </c>
      <c r="S241" s="2">
        <v>847</v>
      </c>
      <c r="T241" s="2">
        <v>145</v>
      </c>
      <c r="U241" s="2">
        <v>176</v>
      </c>
      <c r="V241" s="2">
        <v>119</v>
      </c>
      <c r="W241" s="2">
        <v>182</v>
      </c>
      <c r="X241" s="2">
        <v>44</v>
      </c>
      <c r="Y241" s="2">
        <v>44</v>
      </c>
      <c r="Z241" s="2">
        <v>31</v>
      </c>
      <c r="AA241" s="2">
        <v>7</v>
      </c>
      <c r="AB241" s="2">
        <v>15</v>
      </c>
      <c r="AC241" s="2">
        <v>127</v>
      </c>
      <c r="AD241" s="2">
        <v>61</v>
      </c>
      <c r="AE241" s="2">
        <v>10</v>
      </c>
      <c r="AF241" s="2">
        <v>349</v>
      </c>
      <c r="AG241" s="2">
        <v>97</v>
      </c>
      <c r="AH241" s="2">
        <v>47</v>
      </c>
      <c r="AI241" s="2">
        <v>18</v>
      </c>
      <c r="AJ241" s="2">
        <v>20</v>
      </c>
      <c r="AK241" s="2">
        <v>30</v>
      </c>
      <c r="AL241" s="2">
        <v>2</v>
      </c>
      <c r="AM241" s="2">
        <v>14</v>
      </c>
      <c r="AN241" s="2">
        <v>63</v>
      </c>
      <c r="AO241" s="2">
        <v>15</v>
      </c>
      <c r="AP241" s="2">
        <v>8</v>
      </c>
      <c r="AQ241" s="2">
        <v>5</v>
      </c>
      <c r="AR241" s="2">
        <v>1</v>
      </c>
      <c r="AS241" s="2">
        <v>6</v>
      </c>
      <c r="AT241" s="2">
        <v>10</v>
      </c>
      <c r="AU241" s="2">
        <v>6</v>
      </c>
      <c r="AV241" s="2">
        <v>0</v>
      </c>
      <c r="AW241" s="2">
        <v>3</v>
      </c>
      <c r="AX241" s="2">
        <v>1</v>
      </c>
      <c r="AY241" s="2">
        <v>0</v>
      </c>
      <c r="AZ241" s="2">
        <v>3</v>
      </c>
      <c r="BA241" s="2">
        <v>46</v>
      </c>
      <c r="BB241" s="2">
        <v>15</v>
      </c>
      <c r="BC241" s="2">
        <v>0</v>
      </c>
      <c r="BD241" s="2">
        <v>4</v>
      </c>
      <c r="BE241" s="2">
        <v>6</v>
      </c>
      <c r="BF241" s="2">
        <v>4</v>
      </c>
      <c r="BG241" s="2">
        <v>0</v>
      </c>
      <c r="BH241" s="2">
        <v>11</v>
      </c>
      <c r="BI241" s="2">
        <v>0</v>
      </c>
      <c r="BJ241" s="2">
        <v>0</v>
      </c>
      <c r="BK241" s="2">
        <v>6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5</v>
      </c>
      <c r="BR241" s="2">
        <v>2</v>
      </c>
      <c r="BS241" s="2">
        <v>2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</row>
    <row r="242" spans="1:77" hidden="1" x14ac:dyDescent="0.25">
      <c r="A242" t="b">
        <f>IF(_xlfn.IFNA(VLOOKUP(C242,'2000 King County GeoIDs'!$F$4:$H$69,3,FALSE),FALSE)=FALSE,FALSE,TRUE)</f>
        <v>0</v>
      </c>
      <c r="B242" s="2" t="s">
        <v>480</v>
      </c>
      <c r="C242" s="2">
        <v>5338215</v>
      </c>
      <c r="D242" s="2" t="s">
        <v>481</v>
      </c>
      <c r="E242" s="2">
        <v>106</v>
      </c>
      <c r="F242" s="3">
        <v>0</v>
      </c>
      <c r="G242" s="2">
        <v>106</v>
      </c>
      <c r="H242" s="2">
        <v>105</v>
      </c>
      <c r="I242" s="3">
        <v>100</v>
      </c>
      <c r="J242" s="2">
        <v>0</v>
      </c>
      <c r="K242" s="2">
        <v>5</v>
      </c>
      <c r="L242" s="2">
        <v>0</v>
      </c>
      <c r="M242" s="2">
        <v>0</v>
      </c>
      <c r="N242" s="2">
        <v>0</v>
      </c>
      <c r="O242" s="2">
        <v>1</v>
      </c>
      <c r="P242" s="2">
        <v>1</v>
      </c>
      <c r="Q242" s="2">
        <v>0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</row>
    <row r="243" spans="1:77" hidden="1" x14ac:dyDescent="0.25">
      <c r="A243" t="b">
        <f>IF(_xlfn.IFNA(VLOOKUP(C243,'2000 King County GeoIDs'!$F$4:$H$69,3,FALSE),FALSE)=FALSE,FALSE,TRUE)</f>
        <v>0</v>
      </c>
      <c r="B243" s="2" t="s">
        <v>482</v>
      </c>
      <c r="C243" s="2">
        <v>5338355</v>
      </c>
      <c r="D243" s="2" t="s">
        <v>483</v>
      </c>
      <c r="E243" s="2">
        <v>959</v>
      </c>
      <c r="F243" s="3">
        <v>18</v>
      </c>
      <c r="G243" s="2">
        <v>941</v>
      </c>
      <c r="H243" s="2">
        <v>921</v>
      </c>
      <c r="I243" s="3">
        <v>907</v>
      </c>
      <c r="J243" s="2">
        <v>3</v>
      </c>
      <c r="K243" s="2">
        <v>4</v>
      </c>
      <c r="L243" s="2">
        <v>5</v>
      </c>
      <c r="M243" s="2">
        <v>0</v>
      </c>
      <c r="N243" s="2">
        <v>2</v>
      </c>
      <c r="O243" s="2">
        <v>20</v>
      </c>
      <c r="P243" s="2">
        <v>15</v>
      </c>
      <c r="Q243" s="2">
        <v>3</v>
      </c>
      <c r="R243" s="2">
        <v>4</v>
      </c>
      <c r="S243" s="2">
        <v>7</v>
      </c>
      <c r="T243" s="2">
        <v>0</v>
      </c>
      <c r="U243" s="2">
        <v>0</v>
      </c>
      <c r="V243" s="2">
        <v>0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5</v>
      </c>
      <c r="AG243" s="2">
        <v>4</v>
      </c>
      <c r="AH243" s="2">
        <v>1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</row>
    <row r="244" spans="1:77" hidden="1" x14ac:dyDescent="0.25">
      <c r="A244" t="b">
        <f>IF(_xlfn.IFNA(VLOOKUP(C244,'2000 King County GeoIDs'!$F$4:$H$69,3,FALSE),FALSE)=FALSE,FALSE,TRUE)</f>
        <v>0</v>
      </c>
      <c r="B244" s="2" t="s">
        <v>484</v>
      </c>
      <c r="C244" s="2">
        <v>5338495</v>
      </c>
      <c r="D244" s="2" t="s">
        <v>485</v>
      </c>
      <c r="E244" s="2">
        <v>151</v>
      </c>
      <c r="F244" s="3">
        <v>7</v>
      </c>
      <c r="G244" s="2">
        <v>144</v>
      </c>
      <c r="H244" s="2">
        <v>144</v>
      </c>
      <c r="I244" s="3">
        <v>143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</row>
    <row r="245" spans="1:77" x14ac:dyDescent="0.25">
      <c r="A245" t="b">
        <f>IF(_xlfn.IFNA(VLOOKUP(C245,'2000 King County GeoIDs'!$F$4:$H$69,3,FALSE),FALSE)=FALSE,FALSE,TRUE)</f>
        <v>1</v>
      </c>
      <c r="B245" s="2" t="s">
        <v>486</v>
      </c>
      <c r="C245" s="2">
        <v>5338815</v>
      </c>
      <c r="D245" s="2" t="s">
        <v>487</v>
      </c>
      <c r="E245" s="2">
        <v>10871</v>
      </c>
      <c r="F245" s="3">
        <v>536</v>
      </c>
      <c r="G245" s="2">
        <v>10335</v>
      </c>
      <c r="H245" s="2">
        <v>9964</v>
      </c>
      <c r="I245" s="3">
        <v>9100</v>
      </c>
      <c r="J245" s="2">
        <v>233</v>
      </c>
      <c r="K245" s="2">
        <v>98</v>
      </c>
      <c r="L245" s="2">
        <v>480</v>
      </c>
      <c r="M245" s="2">
        <v>15</v>
      </c>
      <c r="N245" s="2">
        <v>38</v>
      </c>
      <c r="O245" s="2">
        <v>371</v>
      </c>
      <c r="P245" s="2">
        <v>351</v>
      </c>
      <c r="Q245" s="2">
        <v>54</v>
      </c>
      <c r="R245" s="2">
        <v>70</v>
      </c>
      <c r="S245" s="2">
        <v>109</v>
      </c>
      <c r="T245" s="2">
        <v>24</v>
      </c>
      <c r="U245" s="2">
        <v>61</v>
      </c>
      <c r="V245" s="2">
        <v>6</v>
      </c>
      <c r="W245" s="2">
        <v>4</v>
      </c>
      <c r="X245" s="2">
        <v>0</v>
      </c>
      <c r="Y245" s="2">
        <v>4</v>
      </c>
      <c r="Z245" s="2">
        <v>6</v>
      </c>
      <c r="AA245" s="2">
        <v>0</v>
      </c>
      <c r="AB245" s="2">
        <v>1</v>
      </c>
      <c r="AC245" s="2">
        <v>5</v>
      </c>
      <c r="AD245" s="2">
        <v>7</v>
      </c>
      <c r="AE245" s="2">
        <v>0</v>
      </c>
      <c r="AF245" s="2">
        <v>17</v>
      </c>
      <c r="AG245" s="2">
        <v>0</v>
      </c>
      <c r="AH245" s="2">
        <v>1</v>
      </c>
      <c r="AI245" s="2">
        <v>2</v>
      </c>
      <c r="AJ245" s="2">
        <v>1</v>
      </c>
      <c r="AK245" s="2">
        <v>0</v>
      </c>
      <c r="AL245" s="2">
        <v>0</v>
      </c>
      <c r="AM245" s="2">
        <v>0</v>
      </c>
      <c r="AN245" s="2">
        <v>9</v>
      </c>
      <c r="AO245" s="2">
        <v>4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3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2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</row>
    <row r="246" spans="1:77" hidden="1" x14ac:dyDescent="0.25">
      <c r="A246" t="b">
        <f>IF(_xlfn.IFNA(VLOOKUP(C246,'2000 King County GeoIDs'!$F$4:$H$69,3,FALSE),FALSE)=FALSE,FALSE,TRUE)</f>
        <v>0</v>
      </c>
      <c r="B246" s="2" t="s">
        <v>488</v>
      </c>
      <c r="C246" s="2">
        <v>5338845</v>
      </c>
      <c r="D246" s="2" t="s">
        <v>489</v>
      </c>
      <c r="E246" s="2">
        <v>2074</v>
      </c>
      <c r="F246" s="3">
        <v>128</v>
      </c>
      <c r="G246" s="2">
        <v>1946</v>
      </c>
      <c r="H246" s="2">
        <v>1919</v>
      </c>
      <c r="I246" s="3">
        <v>1877</v>
      </c>
      <c r="J246" s="2">
        <v>2</v>
      </c>
      <c r="K246" s="2">
        <v>28</v>
      </c>
      <c r="L246" s="2">
        <v>7</v>
      </c>
      <c r="M246" s="2">
        <v>2</v>
      </c>
      <c r="N246" s="2">
        <v>3</v>
      </c>
      <c r="O246" s="2">
        <v>27</v>
      </c>
      <c r="P246" s="2">
        <v>27</v>
      </c>
      <c r="Q246" s="2">
        <v>1</v>
      </c>
      <c r="R246" s="2">
        <v>18</v>
      </c>
      <c r="S246" s="2">
        <v>4</v>
      </c>
      <c r="T246" s="2">
        <v>2</v>
      </c>
      <c r="U246" s="2">
        <v>2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</row>
    <row r="247" spans="1:77" hidden="1" x14ac:dyDescent="0.25">
      <c r="A247" t="b">
        <f>IF(_xlfn.IFNA(VLOOKUP(C247,'2000 King County GeoIDs'!$F$4:$H$69,3,FALSE),FALSE)=FALSE,FALSE,TRUE)</f>
        <v>0</v>
      </c>
      <c r="B247" s="2" t="s">
        <v>490</v>
      </c>
      <c r="C247" s="2">
        <v>5338880</v>
      </c>
      <c r="D247" s="2" t="s">
        <v>491</v>
      </c>
      <c r="E247" s="2">
        <v>176</v>
      </c>
      <c r="F247" s="3">
        <v>23</v>
      </c>
      <c r="G247" s="2">
        <v>153</v>
      </c>
      <c r="H247" s="2">
        <v>151</v>
      </c>
      <c r="I247" s="3">
        <v>143</v>
      </c>
      <c r="J247" s="2">
        <v>0</v>
      </c>
      <c r="K247" s="2">
        <v>6</v>
      </c>
      <c r="L247" s="2">
        <v>2</v>
      </c>
      <c r="M247" s="2">
        <v>0</v>
      </c>
      <c r="N247" s="2">
        <v>0</v>
      </c>
      <c r="O247" s="2">
        <v>2</v>
      </c>
      <c r="P247" s="2">
        <v>2</v>
      </c>
      <c r="Q247" s="2">
        <v>0</v>
      </c>
      <c r="R247" s="2">
        <v>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</row>
    <row r="248" spans="1:77" hidden="1" x14ac:dyDescent="0.25">
      <c r="A248" t="b">
        <f>IF(_xlfn.IFNA(VLOOKUP(C248,'2000 King County GeoIDs'!$F$4:$H$69,3,FALSE),FALSE)=FALSE,FALSE,TRUE)</f>
        <v>0</v>
      </c>
      <c r="B248" s="2" t="s">
        <v>492</v>
      </c>
      <c r="C248" s="2">
        <v>5339212</v>
      </c>
      <c r="D248" s="2" t="s">
        <v>493</v>
      </c>
      <c r="E248" s="2">
        <v>1688</v>
      </c>
      <c r="F248" s="3">
        <v>30</v>
      </c>
      <c r="G248" s="2">
        <v>1658</v>
      </c>
      <c r="H248" s="2">
        <v>1643</v>
      </c>
      <c r="I248" s="3">
        <v>1605</v>
      </c>
      <c r="J248" s="2">
        <v>4</v>
      </c>
      <c r="K248" s="2">
        <v>9</v>
      </c>
      <c r="L248" s="2">
        <v>7</v>
      </c>
      <c r="M248" s="2">
        <v>6</v>
      </c>
      <c r="N248" s="2">
        <v>12</v>
      </c>
      <c r="O248" s="2">
        <v>15</v>
      </c>
      <c r="P248" s="2">
        <v>14</v>
      </c>
      <c r="Q248" s="2">
        <v>4</v>
      </c>
      <c r="R248" s="2">
        <v>3</v>
      </c>
      <c r="S248" s="2">
        <v>0</v>
      </c>
      <c r="T248" s="2">
        <v>0</v>
      </c>
      <c r="U248" s="2">
        <v>3</v>
      </c>
      <c r="V248" s="2">
        <v>0</v>
      </c>
      <c r="W248" s="2">
        <v>0</v>
      </c>
      <c r="X248" s="2">
        <v>0</v>
      </c>
      <c r="Y248" s="2">
        <v>0</v>
      </c>
      <c r="Z248" s="2">
        <v>2</v>
      </c>
      <c r="AA248" s="2">
        <v>0</v>
      </c>
      <c r="AB248" s="2">
        <v>0</v>
      </c>
      <c r="AC248" s="2">
        <v>2</v>
      </c>
      <c r="AD248" s="2">
        <v>0</v>
      </c>
      <c r="AE248" s="2">
        <v>0</v>
      </c>
      <c r="AF248" s="2">
        <v>1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</row>
    <row r="249" spans="1:77" hidden="1" x14ac:dyDescent="0.25">
      <c r="A249" t="b">
        <f>IF(_xlfn.IFNA(VLOOKUP(C249,'2000 King County GeoIDs'!$F$4:$H$69,3,FALSE),FALSE)=FALSE,FALSE,TRUE)</f>
        <v>0</v>
      </c>
      <c r="B249" s="2" t="s">
        <v>494</v>
      </c>
      <c r="C249" s="2">
        <v>5339335</v>
      </c>
      <c r="D249" s="2" t="s">
        <v>495</v>
      </c>
      <c r="E249" s="2">
        <v>4660</v>
      </c>
      <c r="F249" s="3">
        <v>104</v>
      </c>
      <c r="G249" s="2">
        <v>4556</v>
      </c>
      <c r="H249" s="2">
        <v>4476</v>
      </c>
      <c r="I249" s="3">
        <v>4302</v>
      </c>
      <c r="J249" s="2">
        <v>32</v>
      </c>
      <c r="K249" s="2">
        <v>8</v>
      </c>
      <c r="L249" s="2">
        <v>121</v>
      </c>
      <c r="M249" s="2">
        <v>6</v>
      </c>
      <c r="N249" s="2">
        <v>7</v>
      </c>
      <c r="O249" s="2">
        <v>80</v>
      </c>
      <c r="P249" s="2">
        <v>70</v>
      </c>
      <c r="Q249" s="2">
        <v>10</v>
      </c>
      <c r="R249" s="2">
        <v>8</v>
      </c>
      <c r="S249" s="2">
        <v>29</v>
      </c>
      <c r="T249" s="2">
        <v>0</v>
      </c>
      <c r="U249" s="2">
        <v>19</v>
      </c>
      <c r="V249" s="2">
        <v>0</v>
      </c>
      <c r="W249" s="2">
        <v>1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2</v>
      </c>
      <c r="AD249" s="2">
        <v>0</v>
      </c>
      <c r="AE249" s="2">
        <v>0</v>
      </c>
      <c r="AF249" s="2">
        <v>10</v>
      </c>
      <c r="AG249" s="2">
        <v>0</v>
      </c>
      <c r="AH249" s="2">
        <v>0</v>
      </c>
      <c r="AI249" s="2">
        <v>0</v>
      </c>
      <c r="AJ249" s="2">
        <v>0</v>
      </c>
      <c r="AK249" s="2">
        <v>4</v>
      </c>
      <c r="AL249" s="2">
        <v>0</v>
      </c>
      <c r="AM249" s="2">
        <v>0</v>
      </c>
      <c r="AN249" s="2">
        <v>5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</row>
    <row r="250" spans="1:77" hidden="1" x14ac:dyDescent="0.25">
      <c r="A250" t="b">
        <f>IF(_xlfn.IFNA(VLOOKUP(C250,'2000 King County GeoIDs'!$F$4:$H$69,3,FALSE),FALSE)=FALSE,FALSE,TRUE)</f>
        <v>0</v>
      </c>
      <c r="B250" s="2" t="s">
        <v>496</v>
      </c>
      <c r="C250" s="2">
        <v>5339510</v>
      </c>
      <c r="D250" s="2" t="s">
        <v>497</v>
      </c>
      <c r="E250" s="2">
        <v>582</v>
      </c>
      <c r="F250" s="3">
        <v>69</v>
      </c>
      <c r="G250" s="2">
        <v>513</v>
      </c>
      <c r="H250" s="2">
        <v>507</v>
      </c>
      <c r="I250" s="3">
        <v>503</v>
      </c>
      <c r="J250" s="2">
        <v>0</v>
      </c>
      <c r="K250" s="2">
        <v>3</v>
      </c>
      <c r="L250" s="2">
        <v>1</v>
      </c>
      <c r="M250" s="2">
        <v>0</v>
      </c>
      <c r="N250" s="2">
        <v>0</v>
      </c>
      <c r="O250" s="2">
        <v>6</v>
      </c>
      <c r="P250" s="2">
        <v>6</v>
      </c>
      <c r="Q250" s="2">
        <v>1</v>
      </c>
      <c r="R250" s="2">
        <v>2</v>
      </c>
      <c r="S250" s="2">
        <v>3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</row>
    <row r="251" spans="1:77" hidden="1" x14ac:dyDescent="0.25">
      <c r="A251" t="b">
        <f>IF(_xlfn.IFNA(VLOOKUP(C251,'2000 King County GeoIDs'!$F$4:$H$69,3,FALSE),FALSE)=FALSE,FALSE,TRUE)</f>
        <v>0</v>
      </c>
      <c r="B251" s="2" t="s">
        <v>498</v>
      </c>
      <c r="C251" s="2">
        <v>5339860</v>
      </c>
      <c r="D251" s="2" t="s">
        <v>499</v>
      </c>
      <c r="E251" s="2">
        <v>2135</v>
      </c>
      <c r="F251" s="3">
        <v>50</v>
      </c>
      <c r="G251" s="2">
        <v>2085</v>
      </c>
      <c r="H251" s="2">
        <v>2058</v>
      </c>
      <c r="I251" s="3">
        <v>2011</v>
      </c>
      <c r="J251" s="2">
        <v>6</v>
      </c>
      <c r="K251" s="2">
        <v>16</v>
      </c>
      <c r="L251" s="2">
        <v>16</v>
      </c>
      <c r="M251" s="2">
        <v>3</v>
      </c>
      <c r="N251" s="2">
        <v>6</v>
      </c>
      <c r="O251" s="2">
        <v>27</v>
      </c>
      <c r="P251" s="2">
        <v>27</v>
      </c>
      <c r="Q251" s="2">
        <v>0</v>
      </c>
      <c r="R251" s="2">
        <v>11</v>
      </c>
      <c r="S251" s="2">
        <v>4</v>
      </c>
      <c r="T251" s="2">
        <v>0</v>
      </c>
      <c r="U251" s="2">
        <v>10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</row>
    <row r="252" spans="1:77" hidden="1" x14ac:dyDescent="0.25">
      <c r="A252" t="b">
        <f>IF(_xlfn.IFNA(VLOOKUP(C252,'2000 King County GeoIDs'!$F$4:$H$69,3,FALSE),FALSE)=FALSE,FALSE,TRUE)</f>
        <v>0</v>
      </c>
      <c r="B252" s="2" t="s">
        <v>500</v>
      </c>
      <c r="C252" s="2">
        <v>5340070</v>
      </c>
      <c r="D252" s="2" t="s">
        <v>501</v>
      </c>
      <c r="E252" s="2">
        <v>1283</v>
      </c>
      <c r="F252" s="3">
        <v>62</v>
      </c>
      <c r="G252" s="2">
        <v>1221</v>
      </c>
      <c r="H252" s="2">
        <v>1155</v>
      </c>
      <c r="I252" s="3">
        <v>1117</v>
      </c>
      <c r="J252" s="2">
        <v>1</v>
      </c>
      <c r="K252" s="2">
        <v>11</v>
      </c>
      <c r="L252" s="2">
        <v>18</v>
      </c>
      <c r="M252" s="2">
        <v>0</v>
      </c>
      <c r="N252" s="2">
        <v>8</v>
      </c>
      <c r="O252" s="2">
        <v>66</v>
      </c>
      <c r="P252" s="2">
        <v>64</v>
      </c>
      <c r="Q252" s="2">
        <v>4</v>
      </c>
      <c r="R252" s="2">
        <v>40</v>
      </c>
      <c r="S252" s="2">
        <v>6</v>
      </c>
      <c r="T252" s="2">
        <v>0</v>
      </c>
      <c r="U252" s="2">
        <v>13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2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2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</row>
    <row r="253" spans="1:77" hidden="1" x14ac:dyDescent="0.25">
      <c r="A253" t="b">
        <f>IF(_xlfn.IFNA(VLOOKUP(C253,'2000 King County GeoIDs'!$F$4:$H$69,3,FALSE),FALSE)=FALSE,FALSE,TRUE)</f>
        <v>0</v>
      </c>
      <c r="B253" s="2" t="s">
        <v>502</v>
      </c>
      <c r="C253" s="2">
        <v>5340245</v>
      </c>
      <c r="D253" s="2" t="s">
        <v>503</v>
      </c>
      <c r="E253" s="2">
        <v>34660</v>
      </c>
      <c r="F253" s="3">
        <v>2017</v>
      </c>
      <c r="G253" s="2">
        <v>32643</v>
      </c>
      <c r="H253" s="2">
        <v>31821</v>
      </c>
      <c r="I253" s="3">
        <v>30229</v>
      </c>
      <c r="J253" s="2">
        <v>227</v>
      </c>
      <c r="K253" s="2">
        <v>550</v>
      </c>
      <c r="L253" s="2">
        <v>749</v>
      </c>
      <c r="M253" s="2">
        <v>42</v>
      </c>
      <c r="N253" s="2">
        <v>24</v>
      </c>
      <c r="O253" s="2">
        <v>822</v>
      </c>
      <c r="P253" s="2">
        <v>772</v>
      </c>
      <c r="Q253" s="2">
        <v>99</v>
      </c>
      <c r="R253" s="2">
        <v>389</v>
      </c>
      <c r="S253" s="2">
        <v>134</v>
      </c>
      <c r="T253" s="2">
        <v>30</v>
      </c>
      <c r="U253" s="2">
        <v>47</v>
      </c>
      <c r="V253" s="2">
        <v>11</v>
      </c>
      <c r="W253" s="2">
        <v>3</v>
      </c>
      <c r="X253" s="2">
        <v>2</v>
      </c>
      <c r="Y253" s="2">
        <v>8</v>
      </c>
      <c r="Z253" s="2">
        <v>5</v>
      </c>
      <c r="AA253" s="2">
        <v>3</v>
      </c>
      <c r="AB253" s="2">
        <v>2</v>
      </c>
      <c r="AC253" s="2">
        <v>16</v>
      </c>
      <c r="AD253" s="2">
        <v>17</v>
      </c>
      <c r="AE253" s="2">
        <v>6</v>
      </c>
      <c r="AF253" s="2">
        <v>48</v>
      </c>
      <c r="AG253" s="2">
        <v>21</v>
      </c>
      <c r="AH253" s="2">
        <v>3</v>
      </c>
      <c r="AI253" s="2">
        <v>0</v>
      </c>
      <c r="AJ253" s="2">
        <v>2</v>
      </c>
      <c r="AK253" s="2">
        <v>10</v>
      </c>
      <c r="AL253" s="2">
        <v>0</v>
      </c>
      <c r="AM253" s="2">
        <v>2</v>
      </c>
      <c r="AN253" s="2">
        <v>8</v>
      </c>
      <c r="AO253" s="2">
        <v>0</v>
      </c>
      <c r="AP253" s="2">
        <v>2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2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</row>
    <row r="254" spans="1:77" hidden="1" x14ac:dyDescent="0.25">
      <c r="A254" t="b">
        <f>IF(_xlfn.IFNA(VLOOKUP(C254,'2000 King County GeoIDs'!$F$4:$H$69,3,FALSE),FALSE)=FALSE,FALSE,TRUE)</f>
        <v>0</v>
      </c>
      <c r="B254" s="2" t="s">
        <v>504</v>
      </c>
      <c r="C254" s="2">
        <v>5340270</v>
      </c>
      <c r="D254" s="2" t="s">
        <v>505</v>
      </c>
      <c r="E254" s="2">
        <v>3513</v>
      </c>
      <c r="F254" s="3">
        <v>63</v>
      </c>
      <c r="G254" s="2">
        <v>3450</v>
      </c>
      <c r="H254" s="2">
        <v>3403</v>
      </c>
      <c r="I254" s="3">
        <v>3300</v>
      </c>
      <c r="J254" s="2">
        <v>14</v>
      </c>
      <c r="K254" s="2">
        <v>31</v>
      </c>
      <c r="L254" s="2">
        <v>48</v>
      </c>
      <c r="M254" s="2">
        <v>3</v>
      </c>
      <c r="N254" s="2">
        <v>7</v>
      </c>
      <c r="O254" s="2">
        <v>47</v>
      </c>
      <c r="P254" s="2">
        <v>46</v>
      </c>
      <c r="Q254" s="2">
        <v>8</v>
      </c>
      <c r="R254" s="2">
        <v>26</v>
      </c>
      <c r="S254" s="2">
        <v>8</v>
      </c>
      <c r="T254" s="2">
        <v>1</v>
      </c>
      <c r="U254" s="2">
        <v>1</v>
      </c>
      <c r="V254" s="2">
        <v>0</v>
      </c>
      <c r="W254" s="2">
        <v>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0</v>
      </c>
      <c r="AF254" s="2">
        <v>1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</row>
    <row r="255" spans="1:77" hidden="1" x14ac:dyDescent="0.25">
      <c r="A255" t="b">
        <f>IF(_xlfn.IFNA(VLOOKUP(C255,'2000 King County GeoIDs'!$F$4:$H$69,3,FALSE),FALSE)=FALSE,FALSE,TRUE)</f>
        <v>0</v>
      </c>
      <c r="B255" s="2" t="s">
        <v>506</v>
      </c>
      <c r="C255" s="2">
        <v>5340735</v>
      </c>
      <c r="D255" s="2" t="s">
        <v>507</v>
      </c>
      <c r="E255" s="2">
        <v>530</v>
      </c>
      <c r="F255" s="3">
        <v>40</v>
      </c>
      <c r="G255" s="2">
        <v>490</v>
      </c>
      <c r="H255" s="2">
        <v>470</v>
      </c>
      <c r="I255" s="3">
        <v>449</v>
      </c>
      <c r="J255" s="2">
        <v>0</v>
      </c>
      <c r="K255" s="2">
        <v>8</v>
      </c>
      <c r="L255" s="2">
        <v>5</v>
      </c>
      <c r="M255" s="2">
        <v>2</v>
      </c>
      <c r="N255" s="2">
        <v>6</v>
      </c>
      <c r="O255" s="2">
        <v>20</v>
      </c>
      <c r="P255" s="2">
        <v>20</v>
      </c>
      <c r="Q255" s="2">
        <v>0</v>
      </c>
      <c r="R255" s="2">
        <v>15</v>
      </c>
      <c r="S255" s="2">
        <v>1</v>
      </c>
      <c r="T255" s="2">
        <v>0</v>
      </c>
      <c r="U255" s="2">
        <v>0</v>
      </c>
      <c r="V255" s="2">
        <v>2</v>
      </c>
      <c r="W255" s="2">
        <v>0</v>
      </c>
      <c r="X255" s="2">
        <v>0</v>
      </c>
      <c r="Y255" s="2">
        <v>0</v>
      </c>
      <c r="Z255" s="2">
        <v>0</v>
      </c>
      <c r="AA255" s="2">
        <v>2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</row>
    <row r="256" spans="1:77" hidden="1" x14ac:dyDescent="0.25">
      <c r="A256" t="b">
        <f>IF(_xlfn.IFNA(VLOOKUP(C256,'2000 King County GeoIDs'!$F$4:$H$69,3,FALSE),FALSE)=FALSE,FALSE,TRUE)</f>
        <v>0</v>
      </c>
      <c r="B256" s="2" t="s">
        <v>508</v>
      </c>
      <c r="C256" s="2">
        <v>5340770</v>
      </c>
      <c r="D256" s="2" t="s">
        <v>509</v>
      </c>
      <c r="E256" s="2">
        <v>409</v>
      </c>
      <c r="F256" s="3">
        <v>3</v>
      </c>
      <c r="G256" s="2">
        <v>406</v>
      </c>
      <c r="H256" s="2">
        <v>399</v>
      </c>
      <c r="I256" s="3">
        <v>388</v>
      </c>
      <c r="J256" s="2">
        <v>4</v>
      </c>
      <c r="K256" s="2">
        <v>6</v>
      </c>
      <c r="L256" s="2">
        <v>1</v>
      </c>
      <c r="M256" s="2">
        <v>0</v>
      </c>
      <c r="N256" s="2">
        <v>0</v>
      </c>
      <c r="O256" s="2">
        <v>7</v>
      </c>
      <c r="P256" s="2">
        <v>7</v>
      </c>
      <c r="Q256" s="2">
        <v>0</v>
      </c>
      <c r="R256" s="2">
        <v>6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</row>
    <row r="257" spans="1:77" hidden="1" x14ac:dyDescent="0.25">
      <c r="A257" t="b">
        <f>IF(_xlfn.IFNA(VLOOKUP(C257,'2000 King County GeoIDs'!$F$4:$H$69,3,FALSE),FALSE)=FALSE,FALSE,TRUE)</f>
        <v>0</v>
      </c>
      <c r="B257" s="2" t="s">
        <v>510</v>
      </c>
      <c r="C257" s="2">
        <v>5340805</v>
      </c>
      <c r="D257" s="2" t="s">
        <v>511</v>
      </c>
      <c r="E257" s="2">
        <v>9020</v>
      </c>
      <c r="F257" s="3">
        <v>427</v>
      </c>
      <c r="G257" s="2">
        <v>8593</v>
      </c>
      <c r="H257" s="2">
        <v>8492</v>
      </c>
      <c r="I257" s="3">
        <v>8222</v>
      </c>
      <c r="J257" s="2">
        <v>24</v>
      </c>
      <c r="K257" s="2">
        <v>39</v>
      </c>
      <c r="L257" s="2">
        <v>204</v>
      </c>
      <c r="M257" s="2">
        <v>0</v>
      </c>
      <c r="N257" s="2">
        <v>3</v>
      </c>
      <c r="O257" s="2">
        <v>101</v>
      </c>
      <c r="P257" s="2">
        <v>94</v>
      </c>
      <c r="Q257" s="2">
        <v>16</v>
      </c>
      <c r="R257" s="2">
        <v>29</v>
      </c>
      <c r="S257" s="2">
        <v>17</v>
      </c>
      <c r="T257" s="2">
        <v>7</v>
      </c>
      <c r="U257" s="2">
        <v>17</v>
      </c>
      <c r="V257" s="2">
        <v>0</v>
      </c>
      <c r="W257" s="2">
        <v>1</v>
      </c>
      <c r="X257" s="2">
        <v>0</v>
      </c>
      <c r="Y257" s="2">
        <v>1</v>
      </c>
      <c r="Z257" s="2">
        <v>1</v>
      </c>
      <c r="AA257" s="2">
        <v>0</v>
      </c>
      <c r="AB257" s="2">
        <v>0</v>
      </c>
      <c r="AC257" s="2">
        <v>0</v>
      </c>
      <c r="AD257" s="2">
        <v>5</v>
      </c>
      <c r="AE257" s="2">
        <v>0</v>
      </c>
      <c r="AF257" s="2">
        <v>7</v>
      </c>
      <c r="AG257" s="2">
        <v>0</v>
      </c>
      <c r="AH257" s="2">
        <v>0</v>
      </c>
      <c r="AI257" s="2">
        <v>0</v>
      </c>
      <c r="AJ257" s="2">
        <v>2</v>
      </c>
      <c r="AK257" s="2">
        <v>1</v>
      </c>
      <c r="AL257" s="2">
        <v>0</v>
      </c>
      <c r="AM257" s="2">
        <v>0</v>
      </c>
      <c r="AN257" s="2">
        <v>4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</row>
    <row r="258" spans="1:77" hidden="1" x14ac:dyDescent="0.25">
      <c r="A258" t="b">
        <f>IF(_xlfn.IFNA(VLOOKUP(C258,'2000 King County GeoIDs'!$F$4:$H$69,3,FALSE),FALSE)=FALSE,FALSE,TRUE)</f>
        <v>0</v>
      </c>
      <c r="B258" s="2" t="s">
        <v>512</v>
      </c>
      <c r="C258" s="2">
        <v>5340840</v>
      </c>
      <c r="D258" s="2" t="s">
        <v>513</v>
      </c>
      <c r="E258" s="2">
        <v>33847</v>
      </c>
      <c r="F258" s="3">
        <v>2356</v>
      </c>
      <c r="G258" s="2">
        <v>31491</v>
      </c>
      <c r="H258" s="2">
        <v>30256</v>
      </c>
      <c r="I258" s="3">
        <v>24009</v>
      </c>
      <c r="J258" s="2">
        <v>1070</v>
      </c>
      <c r="K258" s="2">
        <v>314</v>
      </c>
      <c r="L258" s="2">
        <v>4679</v>
      </c>
      <c r="M258" s="2">
        <v>134</v>
      </c>
      <c r="N258" s="2">
        <v>50</v>
      </c>
      <c r="O258" s="2">
        <v>1235</v>
      </c>
      <c r="P258" s="2">
        <v>1151</v>
      </c>
      <c r="Q258" s="2">
        <v>175</v>
      </c>
      <c r="R258" s="2">
        <v>216</v>
      </c>
      <c r="S258" s="2">
        <v>299</v>
      </c>
      <c r="T258" s="2">
        <v>33</v>
      </c>
      <c r="U258" s="2">
        <v>246</v>
      </c>
      <c r="V258" s="2">
        <v>10</v>
      </c>
      <c r="W258" s="2">
        <v>28</v>
      </c>
      <c r="X258" s="2">
        <v>5</v>
      </c>
      <c r="Y258" s="2">
        <v>24</v>
      </c>
      <c r="Z258" s="2">
        <v>9</v>
      </c>
      <c r="AA258" s="2">
        <v>0</v>
      </c>
      <c r="AB258" s="2">
        <v>3</v>
      </c>
      <c r="AC258" s="2">
        <v>63</v>
      </c>
      <c r="AD258" s="2">
        <v>40</v>
      </c>
      <c r="AE258" s="2">
        <v>0</v>
      </c>
      <c r="AF258" s="2">
        <v>76</v>
      </c>
      <c r="AG258" s="2">
        <v>16</v>
      </c>
      <c r="AH258" s="2">
        <v>8</v>
      </c>
      <c r="AI258" s="2">
        <v>0</v>
      </c>
      <c r="AJ258" s="2">
        <v>6</v>
      </c>
      <c r="AK258" s="2">
        <v>3</v>
      </c>
      <c r="AL258" s="2">
        <v>0</v>
      </c>
      <c r="AM258" s="2">
        <v>4</v>
      </c>
      <c r="AN258" s="2">
        <v>23</v>
      </c>
      <c r="AO258" s="2">
        <v>7</v>
      </c>
      <c r="AP258" s="2">
        <v>1</v>
      </c>
      <c r="AQ258" s="2">
        <v>1</v>
      </c>
      <c r="AR258" s="2">
        <v>1</v>
      </c>
      <c r="AS258" s="2">
        <v>0</v>
      </c>
      <c r="AT258" s="2">
        <v>0</v>
      </c>
      <c r="AU258" s="2">
        <v>2</v>
      </c>
      <c r="AV258" s="2">
        <v>0</v>
      </c>
      <c r="AW258" s="2">
        <v>1</v>
      </c>
      <c r="AX258" s="2">
        <v>0</v>
      </c>
      <c r="AY258" s="2">
        <v>0</v>
      </c>
      <c r="AZ258" s="2">
        <v>3</v>
      </c>
      <c r="BA258" s="2">
        <v>7</v>
      </c>
      <c r="BB258" s="2">
        <v>4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3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</row>
    <row r="259" spans="1:77" hidden="1" x14ac:dyDescent="0.25">
      <c r="A259" t="b">
        <f>IF(_xlfn.IFNA(VLOOKUP(C259,'2000 King County GeoIDs'!$F$4:$H$69,3,FALSE),FALSE)=FALSE,FALSE,TRUE)</f>
        <v>0</v>
      </c>
      <c r="B259" s="2" t="s">
        <v>514</v>
      </c>
      <c r="C259" s="2">
        <v>5340980</v>
      </c>
      <c r="D259" s="2" t="s">
        <v>515</v>
      </c>
      <c r="E259" s="2">
        <v>1891</v>
      </c>
      <c r="F259" s="3">
        <v>1683</v>
      </c>
      <c r="G259" s="2">
        <v>208</v>
      </c>
      <c r="H259" s="2">
        <v>201</v>
      </c>
      <c r="I259" s="3">
        <v>184</v>
      </c>
      <c r="J259" s="2">
        <v>2</v>
      </c>
      <c r="K259" s="2">
        <v>3</v>
      </c>
      <c r="L259" s="2">
        <v>12</v>
      </c>
      <c r="M259" s="2">
        <v>0</v>
      </c>
      <c r="N259" s="2">
        <v>0</v>
      </c>
      <c r="O259" s="2">
        <v>7</v>
      </c>
      <c r="P259" s="2">
        <v>7</v>
      </c>
      <c r="Q259" s="2">
        <v>0</v>
      </c>
      <c r="R259" s="2">
        <v>0</v>
      </c>
      <c r="S259" s="2">
        <v>1</v>
      </c>
      <c r="T259" s="2">
        <v>0</v>
      </c>
      <c r="U259" s="2">
        <v>4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2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</row>
    <row r="260" spans="1:77" hidden="1" x14ac:dyDescent="0.25">
      <c r="A260" t="b">
        <f>IF(_xlfn.IFNA(VLOOKUP(C260,'2000 King County GeoIDs'!$F$4:$H$69,3,FALSE),FALSE)=FALSE,FALSE,TRUE)</f>
        <v>0</v>
      </c>
      <c r="B260" s="2" t="s">
        <v>516</v>
      </c>
      <c r="C260" s="2">
        <v>5341155</v>
      </c>
      <c r="D260" s="2" t="s">
        <v>517</v>
      </c>
      <c r="E260" s="2">
        <v>4096</v>
      </c>
      <c r="F260" s="3">
        <v>331</v>
      </c>
      <c r="G260" s="2">
        <v>3765</v>
      </c>
      <c r="H260" s="2">
        <v>3572</v>
      </c>
      <c r="I260" s="3">
        <v>3006</v>
      </c>
      <c r="J260" s="2">
        <v>344</v>
      </c>
      <c r="K260" s="2">
        <v>24</v>
      </c>
      <c r="L260" s="2">
        <v>162</v>
      </c>
      <c r="M260" s="2">
        <v>25</v>
      </c>
      <c r="N260" s="2">
        <v>11</v>
      </c>
      <c r="O260" s="2">
        <v>193</v>
      </c>
      <c r="P260" s="2">
        <v>170</v>
      </c>
      <c r="Q260" s="2">
        <v>33</v>
      </c>
      <c r="R260" s="2">
        <v>18</v>
      </c>
      <c r="S260" s="2">
        <v>81</v>
      </c>
      <c r="T260" s="2">
        <v>3</v>
      </c>
      <c r="U260" s="2">
        <v>6</v>
      </c>
      <c r="V260" s="2">
        <v>5</v>
      </c>
      <c r="W260" s="2">
        <v>11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6</v>
      </c>
      <c r="AD260" s="2">
        <v>6</v>
      </c>
      <c r="AE260" s="2">
        <v>0</v>
      </c>
      <c r="AF260" s="2">
        <v>22</v>
      </c>
      <c r="AG260" s="2">
        <v>0</v>
      </c>
      <c r="AH260" s="2">
        <v>4</v>
      </c>
      <c r="AI260" s="2">
        <v>0</v>
      </c>
      <c r="AJ260" s="2">
        <v>2</v>
      </c>
      <c r="AK260" s="2">
        <v>2</v>
      </c>
      <c r="AL260" s="2">
        <v>0</v>
      </c>
      <c r="AM260" s="2">
        <v>0</v>
      </c>
      <c r="AN260" s="2">
        <v>10</v>
      </c>
      <c r="AO260" s="2">
        <v>2</v>
      </c>
      <c r="AP260" s="2">
        <v>0</v>
      </c>
      <c r="AQ260" s="2">
        <v>2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</row>
    <row r="261" spans="1:77" hidden="1" x14ac:dyDescent="0.25">
      <c r="A261" t="b">
        <f>IF(_xlfn.IFNA(VLOOKUP(C261,'2000 King County GeoIDs'!$F$4:$H$69,3,FALSE),FALSE)=FALSE,FALSE,TRUE)</f>
        <v>0</v>
      </c>
      <c r="B261" s="2" t="s">
        <v>518</v>
      </c>
      <c r="C261" s="2">
        <v>5341225</v>
      </c>
      <c r="D261" s="2" t="s">
        <v>519</v>
      </c>
      <c r="E261" s="2">
        <v>1454</v>
      </c>
      <c r="F261" s="3">
        <v>32</v>
      </c>
      <c r="G261" s="2">
        <v>1422</v>
      </c>
      <c r="H261" s="2">
        <v>1376</v>
      </c>
      <c r="I261" s="3">
        <v>1354</v>
      </c>
      <c r="J261" s="2">
        <v>3</v>
      </c>
      <c r="K261" s="2">
        <v>9</v>
      </c>
      <c r="L261" s="2">
        <v>4</v>
      </c>
      <c r="M261" s="2">
        <v>0</v>
      </c>
      <c r="N261" s="2">
        <v>6</v>
      </c>
      <c r="O261" s="2">
        <v>46</v>
      </c>
      <c r="P261" s="2">
        <v>44</v>
      </c>
      <c r="Q261" s="2">
        <v>0</v>
      </c>
      <c r="R261" s="2">
        <v>29</v>
      </c>
      <c r="S261" s="2">
        <v>5</v>
      </c>
      <c r="T261" s="2">
        <v>0</v>
      </c>
      <c r="U261" s="2">
        <v>10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2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</row>
    <row r="262" spans="1:77" hidden="1" x14ac:dyDescent="0.25">
      <c r="A262" t="b">
        <f>IF(_xlfn.IFNA(VLOOKUP(C262,'2000 King County GeoIDs'!$F$4:$H$69,3,FALSE),FALSE)=FALSE,FALSE,TRUE)</f>
        <v>0</v>
      </c>
      <c r="B262" s="2" t="s">
        <v>520</v>
      </c>
      <c r="C262" s="2">
        <v>5341470</v>
      </c>
      <c r="D262" s="2" t="s">
        <v>521</v>
      </c>
      <c r="E262" s="2">
        <v>1015</v>
      </c>
      <c r="F262" s="3">
        <v>21</v>
      </c>
      <c r="G262" s="2">
        <v>994</v>
      </c>
      <c r="H262" s="2">
        <v>975</v>
      </c>
      <c r="I262" s="3">
        <v>957</v>
      </c>
      <c r="J262" s="2">
        <v>10</v>
      </c>
      <c r="K262" s="2">
        <v>2</v>
      </c>
      <c r="L262" s="2">
        <v>3</v>
      </c>
      <c r="M262" s="2">
        <v>0</v>
      </c>
      <c r="N262" s="2">
        <v>3</v>
      </c>
      <c r="O262" s="2">
        <v>19</v>
      </c>
      <c r="P262" s="2">
        <v>19</v>
      </c>
      <c r="Q262" s="2">
        <v>0</v>
      </c>
      <c r="R262" s="2">
        <v>5</v>
      </c>
      <c r="S262" s="2">
        <v>3</v>
      </c>
      <c r="T262" s="2">
        <v>6</v>
      </c>
      <c r="U262" s="2">
        <v>4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</row>
    <row r="263" spans="1:77" hidden="1" x14ac:dyDescent="0.25">
      <c r="A263" t="b">
        <f>IF(_xlfn.IFNA(VLOOKUP(C263,'2000 King County GeoIDs'!$F$4:$H$69,3,FALSE),FALSE)=FALSE,FALSE,TRUE)</f>
        <v>0</v>
      </c>
      <c r="B263" s="2" t="s">
        <v>522</v>
      </c>
      <c r="C263" s="2">
        <v>5342275</v>
      </c>
      <c r="D263" s="2" t="s">
        <v>523</v>
      </c>
      <c r="E263" s="2">
        <v>215</v>
      </c>
      <c r="F263" s="3">
        <v>2</v>
      </c>
      <c r="G263" s="2">
        <v>213</v>
      </c>
      <c r="H263" s="2">
        <v>211</v>
      </c>
      <c r="I263" s="3">
        <v>205</v>
      </c>
      <c r="J263" s="2">
        <v>1</v>
      </c>
      <c r="K263" s="2">
        <v>5</v>
      </c>
      <c r="L263" s="2">
        <v>0</v>
      </c>
      <c r="M263" s="2">
        <v>0</v>
      </c>
      <c r="N263" s="2">
        <v>0</v>
      </c>
      <c r="O263" s="2">
        <v>2</v>
      </c>
      <c r="P263" s="2">
        <v>2</v>
      </c>
      <c r="Q263" s="2">
        <v>0</v>
      </c>
      <c r="R263" s="2">
        <v>2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</row>
    <row r="264" spans="1:77" hidden="1" x14ac:dyDescent="0.25">
      <c r="A264" t="b">
        <f>IF(_xlfn.IFNA(VLOOKUP(C264,'2000 King County GeoIDs'!$F$4:$H$69,3,FALSE),FALSE)=FALSE,FALSE,TRUE)</f>
        <v>0</v>
      </c>
      <c r="B264" s="2" t="s">
        <v>524</v>
      </c>
      <c r="C264" s="2">
        <v>5342355</v>
      </c>
      <c r="D264" s="2" t="s">
        <v>525</v>
      </c>
      <c r="E264" s="2">
        <v>473</v>
      </c>
      <c r="F264" s="3">
        <v>32</v>
      </c>
      <c r="G264" s="2">
        <v>441</v>
      </c>
      <c r="H264" s="2">
        <v>418</v>
      </c>
      <c r="I264" s="3">
        <v>416</v>
      </c>
      <c r="J264" s="2">
        <v>0</v>
      </c>
      <c r="K264" s="2">
        <v>0</v>
      </c>
      <c r="L264" s="2">
        <v>1</v>
      </c>
      <c r="M264" s="2">
        <v>0</v>
      </c>
      <c r="N264" s="2">
        <v>1</v>
      </c>
      <c r="O264" s="2">
        <v>23</v>
      </c>
      <c r="P264" s="2">
        <v>22</v>
      </c>
      <c r="Q264" s="2">
        <v>3</v>
      </c>
      <c r="R264" s="2">
        <v>7</v>
      </c>
      <c r="S264" s="2">
        <v>5</v>
      </c>
      <c r="T264" s="2">
        <v>5</v>
      </c>
      <c r="U264" s="2">
        <v>2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1</v>
      </c>
      <c r="AG264" s="2">
        <v>0</v>
      </c>
      <c r="AH264" s="2">
        <v>0</v>
      </c>
      <c r="AI264" s="2">
        <v>0</v>
      </c>
      <c r="AJ264" s="2">
        <v>1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</row>
    <row r="265" spans="1:77" hidden="1" x14ac:dyDescent="0.25">
      <c r="A265" t="b">
        <f>IF(_xlfn.IFNA(VLOOKUP(C265,'2000 King County GeoIDs'!$F$4:$H$69,3,FALSE),FALSE)=FALSE,FALSE,TRUE)</f>
        <v>0</v>
      </c>
      <c r="B265" s="2" t="s">
        <v>526</v>
      </c>
      <c r="C265" s="2">
        <v>5342415</v>
      </c>
      <c r="D265" s="2" t="s">
        <v>527</v>
      </c>
      <c r="E265" s="2">
        <v>8267</v>
      </c>
      <c r="F265" s="3">
        <v>176</v>
      </c>
      <c r="G265" s="2">
        <v>8091</v>
      </c>
      <c r="H265" s="2">
        <v>7949</v>
      </c>
      <c r="I265" s="3">
        <v>7673</v>
      </c>
      <c r="J265" s="2">
        <v>23</v>
      </c>
      <c r="K265" s="2">
        <v>38</v>
      </c>
      <c r="L265" s="2">
        <v>196</v>
      </c>
      <c r="M265" s="2">
        <v>8</v>
      </c>
      <c r="N265" s="2">
        <v>11</v>
      </c>
      <c r="O265" s="2">
        <v>142</v>
      </c>
      <c r="P265" s="2">
        <v>138</v>
      </c>
      <c r="Q265" s="2">
        <v>5</v>
      </c>
      <c r="R265" s="2">
        <v>48</v>
      </c>
      <c r="S265" s="2">
        <v>53</v>
      </c>
      <c r="T265" s="2">
        <v>8</v>
      </c>
      <c r="U265" s="2">
        <v>9</v>
      </c>
      <c r="V265" s="2">
        <v>0</v>
      </c>
      <c r="W265" s="2">
        <v>2</v>
      </c>
      <c r="X265" s="2">
        <v>0</v>
      </c>
      <c r="Y265" s="2">
        <v>1</v>
      </c>
      <c r="Z265" s="2">
        <v>2</v>
      </c>
      <c r="AA265" s="2">
        <v>1</v>
      </c>
      <c r="AB265" s="2">
        <v>0</v>
      </c>
      <c r="AC265" s="2">
        <v>9</v>
      </c>
      <c r="AD265" s="2">
        <v>0</v>
      </c>
      <c r="AE265" s="2">
        <v>0</v>
      </c>
      <c r="AF265" s="2">
        <v>4</v>
      </c>
      <c r="AG265" s="2">
        <v>2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2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</row>
    <row r="266" spans="1:77" hidden="1" x14ac:dyDescent="0.25">
      <c r="A266" t="b">
        <f>IF(_xlfn.IFNA(VLOOKUP(C266,'2000 King County GeoIDs'!$F$4:$H$69,3,FALSE),FALSE)=FALSE,FALSE,TRUE)</f>
        <v>0</v>
      </c>
      <c r="B266" s="2" t="s">
        <v>528</v>
      </c>
      <c r="C266" s="2">
        <v>5342450</v>
      </c>
      <c r="D266" s="2" t="s">
        <v>529</v>
      </c>
      <c r="E266" s="2">
        <v>4958</v>
      </c>
      <c r="F266" s="3">
        <v>187</v>
      </c>
      <c r="G266" s="2">
        <v>4771</v>
      </c>
      <c r="H266" s="2">
        <v>4565</v>
      </c>
      <c r="I266" s="3">
        <v>4261</v>
      </c>
      <c r="J266" s="2">
        <v>63</v>
      </c>
      <c r="K266" s="2">
        <v>51</v>
      </c>
      <c r="L266" s="2">
        <v>130</v>
      </c>
      <c r="M266" s="2">
        <v>45</v>
      </c>
      <c r="N266" s="2">
        <v>15</v>
      </c>
      <c r="O266" s="2">
        <v>206</v>
      </c>
      <c r="P266" s="2">
        <v>191</v>
      </c>
      <c r="Q266" s="2">
        <v>19</v>
      </c>
      <c r="R266" s="2">
        <v>46</v>
      </c>
      <c r="S266" s="2">
        <v>77</v>
      </c>
      <c r="T266" s="2">
        <v>5</v>
      </c>
      <c r="U266" s="2">
        <v>31</v>
      </c>
      <c r="V266" s="2">
        <v>0</v>
      </c>
      <c r="W266" s="2">
        <v>2</v>
      </c>
      <c r="X266" s="2">
        <v>0</v>
      </c>
      <c r="Y266" s="2">
        <v>1</v>
      </c>
      <c r="Z266" s="2">
        <v>1</v>
      </c>
      <c r="AA266" s="2">
        <v>2</v>
      </c>
      <c r="AB266" s="2">
        <v>2</v>
      </c>
      <c r="AC266" s="2">
        <v>5</v>
      </c>
      <c r="AD266" s="2">
        <v>0</v>
      </c>
      <c r="AE266" s="2">
        <v>0</v>
      </c>
      <c r="AF266" s="2">
        <v>15</v>
      </c>
      <c r="AG266" s="2">
        <v>1</v>
      </c>
      <c r="AH266" s="2">
        <v>1</v>
      </c>
      <c r="AI266" s="2">
        <v>3</v>
      </c>
      <c r="AJ266" s="2">
        <v>2</v>
      </c>
      <c r="AK266" s="2">
        <v>2</v>
      </c>
      <c r="AL266" s="2">
        <v>2</v>
      </c>
      <c r="AM266" s="2">
        <v>2</v>
      </c>
      <c r="AN266" s="2">
        <v>1</v>
      </c>
      <c r="AO266" s="2">
        <v>1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</row>
    <row r="267" spans="1:77" hidden="1" x14ac:dyDescent="0.25">
      <c r="A267" t="b">
        <f>IF(_xlfn.IFNA(VLOOKUP(C267,'2000 King County GeoIDs'!$F$4:$H$69,3,FALSE),FALSE)=FALSE,FALSE,TRUE)</f>
        <v>0</v>
      </c>
      <c r="B267" s="2" t="s">
        <v>530</v>
      </c>
      <c r="C267" s="2">
        <v>5342800</v>
      </c>
      <c r="D267" s="2" t="s">
        <v>531</v>
      </c>
      <c r="E267" s="2">
        <v>319</v>
      </c>
      <c r="F267" s="3">
        <v>11</v>
      </c>
      <c r="G267" s="2">
        <v>308</v>
      </c>
      <c r="H267" s="2">
        <v>298</v>
      </c>
      <c r="I267" s="3">
        <v>297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10</v>
      </c>
      <c r="P267" s="2">
        <v>8</v>
      </c>
      <c r="Q267" s="2">
        <v>0</v>
      </c>
      <c r="R267" s="2">
        <v>5</v>
      </c>
      <c r="S267" s="2">
        <v>2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2</v>
      </c>
      <c r="AG267" s="2">
        <v>0</v>
      </c>
      <c r="AH267" s="2">
        <v>0</v>
      </c>
      <c r="AI267" s="2">
        <v>0</v>
      </c>
      <c r="AJ267" s="2">
        <v>1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1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</row>
    <row r="268" spans="1:77" hidden="1" x14ac:dyDescent="0.25">
      <c r="A268" t="b">
        <f>IF(_xlfn.IFNA(VLOOKUP(C268,'2000 King County GeoIDs'!$F$4:$H$69,3,FALSE),FALSE)=FALSE,FALSE,TRUE)</f>
        <v>0</v>
      </c>
      <c r="B268" s="2" t="s">
        <v>532</v>
      </c>
      <c r="C268" s="2">
        <v>5343010</v>
      </c>
      <c r="D268" s="2" t="s">
        <v>533</v>
      </c>
      <c r="E268" s="2">
        <v>277</v>
      </c>
      <c r="F268" s="3">
        <v>1</v>
      </c>
      <c r="G268" s="2">
        <v>276</v>
      </c>
      <c r="H268" s="2">
        <v>257</v>
      </c>
      <c r="I268" s="3">
        <v>250</v>
      </c>
      <c r="J268" s="2">
        <v>0</v>
      </c>
      <c r="K268" s="2">
        <v>7</v>
      </c>
      <c r="L268" s="2">
        <v>0</v>
      </c>
      <c r="M268" s="2">
        <v>0</v>
      </c>
      <c r="N268" s="2">
        <v>0</v>
      </c>
      <c r="O268" s="2">
        <v>19</v>
      </c>
      <c r="P268" s="2">
        <v>19</v>
      </c>
      <c r="Q268" s="2">
        <v>0</v>
      </c>
      <c r="R268" s="2">
        <v>10</v>
      </c>
      <c r="S268" s="2">
        <v>0</v>
      </c>
      <c r="T268" s="2">
        <v>0</v>
      </c>
      <c r="U268" s="2">
        <v>7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</row>
    <row r="269" spans="1:77" x14ac:dyDescent="0.25">
      <c r="A269" t="b">
        <f>IF(_xlfn.IFNA(VLOOKUP(C269,'2000 King County GeoIDs'!$F$4:$H$69,3,FALSE),FALSE)=FALSE,FALSE,TRUE)</f>
        <v>1</v>
      </c>
      <c r="B269" s="2" t="s">
        <v>534</v>
      </c>
      <c r="C269" s="2">
        <v>5343062</v>
      </c>
      <c r="D269" s="2" t="s">
        <v>535</v>
      </c>
      <c r="E269" s="2">
        <v>2569</v>
      </c>
      <c r="F269" s="3">
        <v>70</v>
      </c>
      <c r="G269" s="2">
        <v>2499</v>
      </c>
      <c r="H269" s="2">
        <v>2439</v>
      </c>
      <c r="I269" s="3">
        <v>2189</v>
      </c>
      <c r="J269" s="2">
        <v>33</v>
      </c>
      <c r="K269" s="2">
        <v>31</v>
      </c>
      <c r="L269" s="2">
        <v>175</v>
      </c>
      <c r="M269" s="2">
        <v>4</v>
      </c>
      <c r="N269" s="2">
        <v>7</v>
      </c>
      <c r="O269" s="2">
        <v>60</v>
      </c>
      <c r="P269" s="2">
        <v>57</v>
      </c>
      <c r="Q269" s="2">
        <v>12</v>
      </c>
      <c r="R269" s="2">
        <v>19</v>
      </c>
      <c r="S269" s="2">
        <v>14</v>
      </c>
      <c r="T269" s="2">
        <v>5</v>
      </c>
      <c r="U269" s="2">
        <v>2</v>
      </c>
      <c r="V269" s="2">
        <v>0</v>
      </c>
      <c r="W269" s="2">
        <v>0</v>
      </c>
      <c r="X269" s="2">
        <v>0</v>
      </c>
      <c r="Y269" s="2">
        <v>3</v>
      </c>
      <c r="Z269" s="2">
        <v>0</v>
      </c>
      <c r="AA269" s="2">
        <v>0</v>
      </c>
      <c r="AB269" s="2">
        <v>0</v>
      </c>
      <c r="AC269" s="2">
        <v>2</v>
      </c>
      <c r="AD269" s="2">
        <v>0</v>
      </c>
      <c r="AE269" s="2">
        <v>0</v>
      </c>
      <c r="AF269" s="2">
        <v>3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3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</row>
    <row r="270" spans="1:77" x14ac:dyDescent="0.25">
      <c r="A270" t="b">
        <f>IF(_xlfn.IFNA(VLOOKUP(C270,'2000 King County GeoIDs'!$F$4:$H$69,3,FALSE),FALSE)=FALSE,FALSE,TRUE)</f>
        <v>1</v>
      </c>
      <c r="B270" s="2" t="s">
        <v>536</v>
      </c>
      <c r="C270" s="2">
        <v>5343150</v>
      </c>
      <c r="D270" s="2" t="s">
        <v>537</v>
      </c>
      <c r="E270" s="2">
        <v>14209</v>
      </c>
      <c r="F270" s="3">
        <v>506</v>
      </c>
      <c r="G270" s="2">
        <v>13703</v>
      </c>
      <c r="H270" s="2">
        <v>13250</v>
      </c>
      <c r="I270" s="3">
        <v>12625</v>
      </c>
      <c r="J270" s="2">
        <v>143</v>
      </c>
      <c r="K270" s="2">
        <v>88</v>
      </c>
      <c r="L270" s="2">
        <v>345</v>
      </c>
      <c r="M270" s="2">
        <v>22</v>
      </c>
      <c r="N270" s="2">
        <v>27</v>
      </c>
      <c r="O270" s="2">
        <v>453</v>
      </c>
      <c r="P270" s="2">
        <v>417</v>
      </c>
      <c r="Q270" s="2">
        <v>48</v>
      </c>
      <c r="R270" s="2">
        <v>117</v>
      </c>
      <c r="S270" s="2">
        <v>163</v>
      </c>
      <c r="T270" s="2">
        <v>14</v>
      </c>
      <c r="U270" s="2">
        <v>42</v>
      </c>
      <c r="V270" s="2">
        <v>2</v>
      </c>
      <c r="W270" s="2">
        <v>3</v>
      </c>
      <c r="X270" s="2">
        <v>0</v>
      </c>
      <c r="Y270" s="2">
        <v>0</v>
      </c>
      <c r="Z270" s="2">
        <v>9</v>
      </c>
      <c r="AA270" s="2">
        <v>0</v>
      </c>
      <c r="AB270" s="2">
        <v>0</v>
      </c>
      <c r="AC270" s="2">
        <v>6</v>
      </c>
      <c r="AD270" s="2">
        <v>13</v>
      </c>
      <c r="AE270" s="2">
        <v>0</v>
      </c>
      <c r="AF270" s="2">
        <v>35</v>
      </c>
      <c r="AG270" s="2">
        <v>12</v>
      </c>
      <c r="AH270" s="2">
        <v>1</v>
      </c>
      <c r="AI270" s="2">
        <v>0</v>
      </c>
      <c r="AJ270" s="2">
        <v>0</v>
      </c>
      <c r="AK270" s="2">
        <v>2</v>
      </c>
      <c r="AL270" s="2">
        <v>0</v>
      </c>
      <c r="AM270" s="2">
        <v>3</v>
      </c>
      <c r="AN270" s="2">
        <v>12</v>
      </c>
      <c r="AO270" s="2">
        <v>5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</row>
    <row r="271" spans="1:77" hidden="1" x14ac:dyDescent="0.25">
      <c r="A271" t="b">
        <f>IF(_xlfn.IFNA(VLOOKUP(C271,'2000 King County GeoIDs'!$F$4:$H$69,3,FALSE),FALSE)=FALSE,FALSE,TRUE)</f>
        <v>0</v>
      </c>
      <c r="B271" s="2" t="s">
        <v>538</v>
      </c>
      <c r="C271" s="2">
        <v>5343325</v>
      </c>
      <c r="D271" s="2" t="s">
        <v>539</v>
      </c>
      <c r="E271" s="2">
        <v>251</v>
      </c>
      <c r="F271" s="3">
        <v>2</v>
      </c>
      <c r="G271" s="2">
        <v>249</v>
      </c>
      <c r="H271" s="2">
        <v>242</v>
      </c>
      <c r="I271" s="3">
        <v>236</v>
      </c>
      <c r="J271" s="2">
        <v>1</v>
      </c>
      <c r="K271" s="2">
        <v>5</v>
      </c>
      <c r="L271" s="2">
        <v>0</v>
      </c>
      <c r="M271" s="2">
        <v>0</v>
      </c>
      <c r="N271" s="2">
        <v>0</v>
      </c>
      <c r="O271" s="2">
        <v>7</v>
      </c>
      <c r="P271" s="2">
        <v>7</v>
      </c>
      <c r="Q271" s="2">
        <v>1</v>
      </c>
      <c r="R271" s="2">
        <v>5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</row>
    <row r="272" spans="1:77" hidden="1" x14ac:dyDescent="0.25">
      <c r="A272" t="b">
        <f>IF(_xlfn.IFNA(VLOOKUP(C272,'2000 King County GeoIDs'!$F$4:$H$69,3,FALSE),FALSE)=FALSE,FALSE,TRUE)</f>
        <v>0</v>
      </c>
      <c r="B272" s="2" t="s">
        <v>540</v>
      </c>
      <c r="C272" s="2">
        <v>5343395</v>
      </c>
      <c r="D272" s="2" t="s">
        <v>541</v>
      </c>
      <c r="E272" s="2">
        <v>117</v>
      </c>
      <c r="F272" s="3">
        <v>3</v>
      </c>
      <c r="G272" s="2">
        <v>114</v>
      </c>
      <c r="H272" s="2">
        <v>114</v>
      </c>
      <c r="I272" s="3">
        <v>112</v>
      </c>
      <c r="J272" s="2">
        <v>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</row>
    <row r="273" spans="1:77" hidden="1" x14ac:dyDescent="0.25">
      <c r="A273" t="b">
        <f>IF(_xlfn.IFNA(VLOOKUP(C273,'2000 King County GeoIDs'!$F$4:$H$69,3,FALSE),FALSE)=FALSE,FALSE,TRUE)</f>
        <v>0</v>
      </c>
      <c r="B273" s="2" t="s">
        <v>542</v>
      </c>
      <c r="C273" s="2">
        <v>5343491</v>
      </c>
      <c r="D273" s="2" t="s">
        <v>543</v>
      </c>
      <c r="E273" s="2">
        <v>3594</v>
      </c>
      <c r="F273" s="3">
        <v>215</v>
      </c>
      <c r="G273" s="2">
        <v>3379</v>
      </c>
      <c r="H273" s="2">
        <v>3305</v>
      </c>
      <c r="I273" s="3">
        <v>2945</v>
      </c>
      <c r="J273" s="2">
        <v>29</v>
      </c>
      <c r="K273" s="2">
        <v>130</v>
      </c>
      <c r="L273" s="2">
        <v>181</v>
      </c>
      <c r="M273" s="2">
        <v>14</v>
      </c>
      <c r="N273" s="2">
        <v>6</v>
      </c>
      <c r="O273" s="2">
        <v>74</v>
      </c>
      <c r="P273" s="2">
        <v>71</v>
      </c>
      <c r="Q273" s="2">
        <v>8</v>
      </c>
      <c r="R273" s="2">
        <v>33</v>
      </c>
      <c r="S273" s="2">
        <v>15</v>
      </c>
      <c r="T273" s="2">
        <v>4</v>
      </c>
      <c r="U273" s="2">
        <v>6</v>
      </c>
      <c r="V273" s="2">
        <v>0</v>
      </c>
      <c r="W273" s="2">
        <v>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</v>
      </c>
      <c r="AD273" s="2">
        <v>2</v>
      </c>
      <c r="AE273" s="2">
        <v>0</v>
      </c>
      <c r="AF273" s="2">
        <v>3</v>
      </c>
      <c r="AG273" s="2">
        <v>2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1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</row>
    <row r="274" spans="1:77" hidden="1" x14ac:dyDescent="0.25">
      <c r="A274" t="b">
        <f>IF(_xlfn.IFNA(VLOOKUP(C274,'2000 King County GeoIDs'!$F$4:$H$69,3,FALSE),FALSE)=FALSE,FALSE,TRUE)</f>
        <v>0</v>
      </c>
      <c r="B274" s="2" t="s">
        <v>544</v>
      </c>
      <c r="C274" s="2">
        <v>5343640</v>
      </c>
      <c r="D274" s="2" t="s">
        <v>545</v>
      </c>
      <c r="E274" s="2">
        <v>95</v>
      </c>
      <c r="F274" s="3">
        <v>2</v>
      </c>
      <c r="G274" s="2">
        <v>93</v>
      </c>
      <c r="H274" s="2">
        <v>92</v>
      </c>
      <c r="I274" s="3">
        <v>89</v>
      </c>
      <c r="J274" s="2">
        <v>0</v>
      </c>
      <c r="K274" s="2">
        <v>1</v>
      </c>
      <c r="L274" s="2">
        <v>2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</row>
    <row r="275" spans="1:77" hidden="1" x14ac:dyDescent="0.25">
      <c r="A275" t="b">
        <f>IF(_xlfn.IFNA(VLOOKUP(C275,'2000 King County GeoIDs'!$F$4:$H$69,3,FALSE),FALSE)=FALSE,FALSE,TRUE)</f>
        <v>0</v>
      </c>
      <c r="B275" s="2" t="s">
        <v>546</v>
      </c>
      <c r="C275" s="2">
        <v>5343762</v>
      </c>
      <c r="D275" s="2" t="s">
        <v>547</v>
      </c>
      <c r="E275" s="2">
        <v>837</v>
      </c>
      <c r="F275" s="3">
        <v>12</v>
      </c>
      <c r="G275" s="2">
        <v>825</v>
      </c>
      <c r="H275" s="2">
        <v>813</v>
      </c>
      <c r="I275" s="3">
        <v>806</v>
      </c>
      <c r="J275" s="2">
        <v>0</v>
      </c>
      <c r="K275" s="2">
        <v>3</v>
      </c>
      <c r="L275" s="2">
        <v>4</v>
      </c>
      <c r="M275" s="2">
        <v>0</v>
      </c>
      <c r="N275" s="2">
        <v>0</v>
      </c>
      <c r="O275" s="2">
        <v>12</v>
      </c>
      <c r="P275" s="2">
        <v>12</v>
      </c>
      <c r="Q275" s="2">
        <v>1</v>
      </c>
      <c r="R275" s="2">
        <v>10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</row>
    <row r="276" spans="1:77" hidden="1" x14ac:dyDescent="0.25">
      <c r="A276" t="b">
        <f>IF(_xlfn.IFNA(VLOOKUP(C276,'2000 King County GeoIDs'!$F$4:$H$69,3,FALSE),FALSE)=FALSE,FALSE,TRUE)</f>
        <v>0</v>
      </c>
      <c r="B276" s="2" t="s">
        <v>548</v>
      </c>
      <c r="C276" s="2">
        <v>5343815</v>
      </c>
      <c r="D276" s="2" t="s">
        <v>549</v>
      </c>
      <c r="E276" s="2">
        <v>12633</v>
      </c>
      <c r="F276" s="3">
        <v>467</v>
      </c>
      <c r="G276" s="2">
        <v>12166</v>
      </c>
      <c r="H276" s="2">
        <v>11758</v>
      </c>
      <c r="I276" s="3">
        <v>10349</v>
      </c>
      <c r="J276" s="2">
        <v>184</v>
      </c>
      <c r="K276" s="2">
        <v>88</v>
      </c>
      <c r="L276" s="2">
        <v>1088</v>
      </c>
      <c r="M276" s="2">
        <v>28</v>
      </c>
      <c r="N276" s="2">
        <v>21</v>
      </c>
      <c r="O276" s="2">
        <v>408</v>
      </c>
      <c r="P276" s="2">
        <v>387</v>
      </c>
      <c r="Q276" s="2">
        <v>64</v>
      </c>
      <c r="R276" s="2">
        <v>91</v>
      </c>
      <c r="S276" s="2">
        <v>116</v>
      </c>
      <c r="T276" s="2">
        <v>28</v>
      </c>
      <c r="U276" s="2">
        <v>45</v>
      </c>
      <c r="V276" s="2">
        <v>5</v>
      </c>
      <c r="W276" s="2">
        <v>4</v>
      </c>
      <c r="X276" s="2">
        <v>0</v>
      </c>
      <c r="Y276" s="2">
        <v>2</v>
      </c>
      <c r="Z276" s="2">
        <v>5</v>
      </c>
      <c r="AA276" s="2">
        <v>2</v>
      </c>
      <c r="AB276" s="2">
        <v>0</v>
      </c>
      <c r="AC276" s="2">
        <v>10</v>
      </c>
      <c r="AD276" s="2">
        <v>14</v>
      </c>
      <c r="AE276" s="2">
        <v>1</v>
      </c>
      <c r="AF276" s="2">
        <v>19</v>
      </c>
      <c r="AG276" s="2">
        <v>5</v>
      </c>
      <c r="AH276" s="2">
        <v>1</v>
      </c>
      <c r="AI276" s="2">
        <v>3</v>
      </c>
      <c r="AJ276" s="2">
        <v>1</v>
      </c>
      <c r="AK276" s="2">
        <v>2</v>
      </c>
      <c r="AL276" s="2">
        <v>0</v>
      </c>
      <c r="AM276" s="2">
        <v>2</v>
      </c>
      <c r="AN276" s="2">
        <v>3</v>
      </c>
      <c r="AO276" s="2">
        <v>1</v>
      </c>
      <c r="AP276" s="2">
        <v>0</v>
      </c>
      <c r="AQ276" s="2">
        <v>0</v>
      </c>
      <c r="AR276" s="2">
        <v>0</v>
      </c>
      <c r="AS276" s="2">
        <v>1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2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</row>
    <row r="277" spans="1:77" hidden="1" x14ac:dyDescent="0.25">
      <c r="A277" t="b">
        <f>IF(_xlfn.IFNA(VLOOKUP(C277,'2000 King County GeoIDs'!$F$4:$H$69,3,FALSE),FALSE)=FALSE,FALSE,TRUE)</f>
        <v>0</v>
      </c>
      <c r="B277" s="2" t="s">
        <v>550</v>
      </c>
      <c r="C277" s="2">
        <v>5343885</v>
      </c>
      <c r="D277" s="2" t="s">
        <v>551</v>
      </c>
      <c r="E277" s="2">
        <v>98</v>
      </c>
      <c r="F277" s="3">
        <v>9</v>
      </c>
      <c r="G277" s="2">
        <v>89</v>
      </c>
      <c r="H277" s="2">
        <v>80</v>
      </c>
      <c r="I277" s="3">
        <v>76</v>
      </c>
      <c r="J277" s="2">
        <v>0</v>
      </c>
      <c r="K277" s="2">
        <v>2</v>
      </c>
      <c r="L277" s="2">
        <v>0</v>
      </c>
      <c r="M277" s="2">
        <v>1</v>
      </c>
      <c r="N277" s="2">
        <v>1</v>
      </c>
      <c r="O277" s="2">
        <v>9</v>
      </c>
      <c r="P277" s="2">
        <v>9</v>
      </c>
      <c r="Q277" s="2">
        <v>0</v>
      </c>
      <c r="R277" s="2">
        <v>7</v>
      </c>
      <c r="S277" s="2">
        <v>0</v>
      </c>
      <c r="T277" s="2">
        <v>0</v>
      </c>
      <c r="U277" s="2">
        <v>2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</row>
    <row r="278" spans="1:77" hidden="1" x14ac:dyDescent="0.25">
      <c r="A278" t="b">
        <f>IF(_xlfn.IFNA(VLOOKUP(C278,'2000 King County GeoIDs'!$F$4:$H$69,3,FALSE),FALSE)=FALSE,FALSE,TRUE)</f>
        <v>0</v>
      </c>
      <c r="B278" s="2" t="s">
        <v>552</v>
      </c>
      <c r="C278" s="2">
        <v>5343955</v>
      </c>
      <c r="D278" s="2" t="s">
        <v>553</v>
      </c>
      <c r="E278" s="2">
        <v>25315</v>
      </c>
      <c r="F278" s="3">
        <v>1222</v>
      </c>
      <c r="G278" s="2">
        <v>24093</v>
      </c>
      <c r="H278" s="2">
        <v>23458</v>
      </c>
      <c r="I278" s="3">
        <v>21762</v>
      </c>
      <c r="J278" s="2">
        <v>246</v>
      </c>
      <c r="K278" s="2">
        <v>381</v>
      </c>
      <c r="L278" s="2">
        <v>962</v>
      </c>
      <c r="M278" s="2">
        <v>80</v>
      </c>
      <c r="N278" s="2">
        <v>27</v>
      </c>
      <c r="O278" s="2">
        <v>635</v>
      </c>
      <c r="P278" s="2">
        <v>597</v>
      </c>
      <c r="Q278" s="2">
        <v>85</v>
      </c>
      <c r="R278" s="2">
        <v>136</v>
      </c>
      <c r="S278" s="2">
        <v>210</v>
      </c>
      <c r="T278" s="2">
        <v>41</v>
      </c>
      <c r="U278" s="2">
        <v>56</v>
      </c>
      <c r="V278" s="2">
        <v>2</v>
      </c>
      <c r="W278" s="2">
        <v>9</v>
      </c>
      <c r="X278" s="2">
        <v>1</v>
      </c>
      <c r="Y278" s="2">
        <v>3</v>
      </c>
      <c r="Z278" s="2">
        <v>12</v>
      </c>
      <c r="AA278" s="2">
        <v>3</v>
      </c>
      <c r="AB278" s="2">
        <v>0</v>
      </c>
      <c r="AC278" s="2">
        <v>16</v>
      </c>
      <c r="AD278" s="2">
        <v>15</v>
      </c>
      <c r="AE278" s="2">
        <v>8</v>
      </c>
      <c r="AF278" s="2">
        <v>38</v>
      </c>
      <c r="AG278" s="2">
        <v>3</v>
      </c>
      <c r="AH278" s="2">
        <v>2</v>
      </c>
      <c r="AI278" s="2">
        <v>0</v>
      </c>
      <c r="AJ278" s="2">
        <v>0</v>
      </c>
      <c r="AK278" s="2">
        <v>11</v>
      </c>
      <c r="AL278" s="2">
        <v>0</v>
      </c>
      <c r="AM278" s="2">
        <v>2</v>
      </c>
      <c r="AN278" s="2">
        <v>14</v>
      </c>
      <c r="AO278" s="2">
        <v>2</v>
      </c>
      <c r="AP278" s="2">
        <v>2</v>
      </c>
      <c r="AQ278" s="2">
        <v>0</v>
      </c>
      <c r="AR278" s="2">
        <v>0</v>
      </c>
      <c r="AS278" s="2">
        <v>0</v>
      </c>
      <c r="AT278" s="2">
        <v>2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</row>
    <row r="279" spans="1:77" hidden="1" x14ac:dyDescent="0.25">
      <c r="A279" t="b">
        <f>IF(_xlfn.IFNA(VLOOKUP(C279,'2000 King County GeoIDs'!$F$4:$H$69,3,FALSE),FALSE)=FALSE,FALSE,TRUE)</f>
        <v>0</v>
      </c>
      <c r="B279" s="2" t="s">
        <v>554</v>
      </c>
      <c r="C279" s="2">
        <v>5344165</v>
      </c>
      <c r="D279" s="2" t="s">
        <v>555</v>
      </c>
      <c r="E279" s="2">
        <v>2609</v>
      </c>
      <c r="F279" s="3">
        <v>2343</v>
      </c>
      <c r="G279" s="2">
        <v>266</v>
      </c>
      <c r="H279" s="2">
        <v>253</v>
      </c>
      <c r="I279" s="3">
        <v>221</v>
      </c>
      <c r="J279" s="2">
        <v>1</v>
      </c>
      <c r="K279" s="2">
        <v>6</v>
      </c>
      <c r="L279" s="2">
        <v>15</v>
      </c>
      <c r="M279" s="2">
        <v>0</v>
      </c>
      <c r="N279" s="2">
        <v>10</v>
      </c>
      <c r="O279" s="2">
        <v>13</v>
      </c>
      <c r="P279" s="2">
        <v>11</v>
      </c>
      <c r="Q279" s="2">
        <v>0</v>
      </c>
      <c r="R279" s="2">
        <v>2</v>
      </c>
      <c r="S279" s="2">
        <v>0</v>
      </c>
      <c r="T279" s="2">
        <v>0</v>
      </c>
      <c r="U279" s="2">
        <v>6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3</v>
      </c>
      <c r="AE279" s="2">
        <v>0</v>
      </c>
      <c r="AF279" s="2">
        <v>2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2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</row>
    <row r="280" spans="1:77" hidden="1" x14ac:dyDescent="0.25">
      <c r="A280" t="b">
        <f>IF(_xlfn.IFNA(VLOOKUP(C280,'2000 King County GeoIDs'!$F$4:$H$69,3,FALSE),FALSE)=FALSE,FALSE,TRUE)</f>
        <v>0</v>
      </c>
      <c r="B280" s="2" t="s">
        <v>556</v>
      </c>
      <c r="C280" s="2">
        <v>5344260</v>
      </c>
      <c r="D280" s="2" t="s">
        <v>557</v>
      </c>
      <c r="E280" s="2">
        <v>1004</v>
      </c>
      <c r="F280" s="3">
        <v>35</v>
      </c>
      <c r="G280" s="2">
        <v>969</v>
      </c>
      <c r="H280" s="2">
        <v>955</v>
      </c>
      <c r="I280" s="3">
        <v>941</v>
      </c>
      <c r="J280" s="2">
        <v>0</v>
      </c>
      <c r="K280" s="2">
        <v>10</v>
      </c>
      <c r="L280" s="2">
        <v>4</v>
      </c>
      <c r="M280" s="2">
        <v>0</v>
      </c>
      <c r="N280" s="2">
        <v>0</v>
      </c>
      <c r="O280" s="2">
        <v>14</v>
      </c>
      <c r="P280" s="2">
        <v>14</v>
      </c>
      <c r="Q280" s="2">
        <v>0</v>
      </c>
      <c r="R280" s="2">
        <v>5</v>
      </c>
      <c r="S280" s="2">
        <v>5</v>
      </c>
      <c r="T280" s="2">
        <v>2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</row>
    <row r="281" spans="1:77" hidden="1" x14ac:dyDescent="0.25">
      <c r="A281" t="b">
        <f>IF(_xlfn.IFNA(VLOOKUP(C281,'2000 King County GeoIDs'!$F$4:$H$69,3,FALSE),FALSE)=FALSE,FALSE,TRUE)</f>
        <v>0</v>
      </c>
      <c r="B281" s="2" t="s">
        <v>558</v>
      </c>
      <c r="C281" s="2">
        <v>5344620</v>
      </c>
      <c r="D281" s="2" t="s">
        <v>559</v>
      </c>
      <c r="E281" s="2">
        <v>2225</v>
      </c>
      <c r="F281" s="3">
        <v>53</v>
      </c>
      <c r="G281" s="2">
        <v>2172</v>
      </c>
      <c r="H281" s="2">
        <v>2147</v>
      </c>
      <c r="I281" s="3">
        <v>2069</v>
      </c>
      <c r="J281" s="2">
        <v>6</v>
      </c>
      <c r="K281" s="2">
        <v>24</v>
      </c>
      <c r="L281" s="2">
        <v>31</v>
      </c>
      <c r="M281" s="2">
        <v>6</v>
      </c>
      <c r="N281" s="2">
        <v>11</v>
      </c>
      <c r="O281" s="2">
        <v>25</v>
      </c>
      <c r="P281" s="2">
        <v>24</v>
      </c>
      <c r="Q281" s="2">
        <v>1</v>
      </c>
      <c r="R281" s="2">
        <v>15</v>
      </c>
      <c r="S281" s="2">
        <v>2</v>
      </c>
      <c r="T281" s="2">
        <v>4</v>
      </c>
      <c r="U281" s="2">
        <v>0</v>
      </c>
      <c r="V281" s="2">
        <v>2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</row>
    <row r="282" spans="1:77" hidden="1" x14ac:dyDescent="0.25">
      <c r="A282" t="b">
        <f>IF(_xlfn.IFNA(VLOOKUP(C282,'2000 King County GeoIDs'!$F$4:$H$69,3,FALSE),FALSE)=FALSE,FALSE,TRUE)</f>
        <v>0</v>
      </c>
      <c r="B282" s="2" t="s">
        <v>560</v>
      </c>
      <c r="C282" s="2">
        <v>5344690</v>
      </c>
      <c r="D282" s="2" t="s">
        <v>561</v>
      </c>
      <c r="E282" s="2">
        <v>3758</v>
      </c>
      <c r="F282" s="3">
        <v>155</v>
      </c>
      <c r="G282" s="2">
        <v>3603</v>
      </c>
      <c r="H282" s="2">
        <v>3531</v>
      </c>
      <c r="I282" s="3">
        <v>3239</v>
      </c>
      <c r="J282" s="2">
        <v>172</v>
      </c>
      <c r="K282" s="2">
        <v>48</v>
      </c>
      <c r="L282" s="2">
        <v>57</v>
      </c>
      <c r="M282" s="2">
        <v>8</v>
      </c>
      <c r="N282" s="2">
        <v>7</v>
      </c>
      <c r="O282" s="2">
        <v>72</v>
      </c>
      <c r="P282" s="2">
        <v>70</v>
      </c>
      <c r="Q282" s="2">
        <v>13</v>
      </c>
      <c r="R282" s="2">
        <v>26</v>
      </c>
      <c r="S282" s="2">
        <v>16</v>
      </c>
      <c r="T282" s="2">
        <v>2</v>
      </c>
      <c r="U282" s="2">
        <v>1</v>
      </c>
      <c r="V282" s="2">
        <v>5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6</v>
      </c>
      <c r="AD282" s="2">
        <v>1</v>
      </c>
      <c r="AE282" s="2">
        <v>0</v>
      </c>
      <c r="AF282" s="2">
        <v>2</v>
      </c>
      <c r="AG282" s="2">
        <v>0</v>
      </c>
      <c r="AH282" s="2">
        <v>1</v>
      </c>
      <c r="AI282" s="2">
        <v>0</v>
      </c>
      <c r="AJ282" s="2">
        <v>0</v>
      </c>
      <c r="AK282" s="2">
        <v>0</v>
      </c>
      <c r="AL282" s="2">
        <v>1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</row>
    <row r="283" spans="1:77" x14ac:dyDescent="0.25">
      <c r="A283" t="b">
        <f>IF(_xlfn.IFNA(VLOOKUP(C283,'2000 King County GeoIDs'!$F$4:$H$69,3,FALSE),FALSE)=FALSE,FALSE,TRUE)</f>
        <v>1</v>
      </c>
      <c r="B283" s="2" t="s">
        <v>562</v>
      </c>
      <c r="C283" s="2">
        <v>5344725</v>
      </c>
      <c r="D283" s="2" t="s">
        <v>563</v>
      </c>
      <c r="E283" s="2">
        <v>3011</v>
      </c>
      <c r="F283" s="3">
        <v>42</v>
      </c>
      <c r="G283" s="2">
        <v>2969</v>
      </c>
      <c r="H283" s="2">
        <v>2922</v>
      </c>
      <c r="I283" s="3">
        <v>2757</v>
      </c>
      <c r="J283" s="2">
        <v>5</v>
      </c>
      <c r="K283" s="2">
        <v>8</v>
      </c>
      <c r="L283" s="2">
        <v>147</v>
      </c>
      <c r="M283" s="2">
        <v>2</v>
      </c>
      <c r="N283" s="2">
        <v>3</v>
      </c>
      <c r="O283" s="2">
        <v>47</v>
      </c>
      <c r="P283" s="2">
        <v>45</v>
      </c>
      <c r="Q283" s="2">
        <v>7</v>
      </c>
      <c r="R283" s="2">
        <v>10</v>
      </c>
      <c r="S283" s="2">
        <v>22</v>
      </c>
      <c r="T283" s="2">
        <v>2</v>
      </c>
      <c r="U283" s="2">
        <v>3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0</v>
      </c>
      <c r="AF283" s="2">
        <v>2</v>
      </c>
      <c r="AG283" s="2">
        <v>2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</row>
    <row r="284" spans="1:77" x14ac:dyDescent="0.25">
      <c r="A284" t="b">
        <f>IF(_xlfn.IFNA(VLOOKUP(C284,'2000 King County GeoIDs'!$F$4:$H$69,3,FALSE),FALSE)=FALSE,FALSE,TRUE)</f>
        <v>1</v>
      </c>
      <c r="B284" s="2" t="s">
        <v>564</v>
      </c>
      <c r="C284" s="2">
        <v>5345005</v>
      </c>
      <c r="D284" s="2" t="s">
        <v>565</v>
      </c>
      <c r="E284" s="2">
        <v>22036</v>
      </c>
      <c r="F284" s="3">
        <v>410</v>
      </c>
      <c r="G284" s="2">
        <v>21626</v>
      </c>
      <c r="H284" s="2">
        <v>21206</v>
      </c>
      <c r="I284" s="3">
        <v>18249</v>
      </c>
      <c r="J284" s="2">
        <v>250</v>
      </c>
      <c r="K284" s="2">
        <v>35</v>
      </c>
      <c r="L284" s="2">
        <v>2607</v>
      </c>
      <c r="M284" s="2">
        <v>16</v>
      </c>
      <c r="N284" s="2">
        <v>49</v>
      </c>
      <c r="O284" s="2">
        <v>420</v>
      </c>
      <c r="P284" s="2">
        <v>387</v>
      </c>
      <c r="Q284" s="2">
        <v>46</v>
      </c>
      <c r="R284" s="2">
        <v>39</v>
      </c>
      <c r="S284" s="2">
        <v>256</v>
      </c>
      <c r="T284" s="2">
        <v>4</v>
      </c>
      <c r="U284" s="2">
        <v>12</v>
      </c>
      <c r="V284" s="2">
        <v>0</v>
      </c>
      <c r="W284" s="2">
        <v>7</v>
      </c>
      <c r="X284" s="2">
        <v>0</v>
      </c>
      <c r="Y284" s="2">
        <v>4</v>
      </c>
      <c r="Z284" s="2">
        <v>1</v>
      </c>
      <c r="AA284" s="2">
        <v>0</v>
      </c>
      <c r="AB284" s="2">
        <v>0</v>
      </c>
      <c r="AC284" s="2">
        <v>13</v>
      </c>
      <c r="AD284" s="2">
        <v>5</v>
      </c>
      <c r="AE284" s="2">
        <v>0</v>
      </c>
      <c r="AF284" s="2">
        <v>28</v>
      </c>
      <c r="AG284" s="2">
        <v>9</v>
      </c>
      <c r="AH284" s="2">
        <v>7</v>
      </c>
      <c r="AI284" s="2">
        <v>0</v>
      </c>
      <c r="AJ284" s="2">
        <v>0</v>
      </c>
      <c r="AK284" s="2">
        <v>2</v>
      </c>
      <c r="AL284" s="2">
        <v>1</v>
      </c>
      <c r="AM284" s="2">
        <v>0</v>
      </c>
      <c r="AN284" s="2">
        <v>7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2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4</v>
      </c>
      <c r="BR284" s="2">
        <v>4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</row>
    <row r="285" spans="1:77" hidden="1" x14ac:dyDescent="0.25">
      <c r="A285" t="b">
        <f>IF(_xlfn.IFNA(VLOOKUP(C285,'2000 King County GeoIDs'!$F$4:$H$69,3,FALSE),FALSE)=FALSE,FALSE,TRUE)</f>
        <v>0</v>
      </c>
      <c r="B285" s="2" t="s">
        <v>566</v>
      </c>
      <c r="C285" s="2">
        <v>5345180</v>
      </c>
      <c r="D285" s="2" t="s">
        <v>567</v>
      </c>
      <c r="E285" s="2">
        <v>425</v>
      </c>
      <c r="F285" s="3">
        <v>252</v>
      </c>
      <c r="G285" s="2">
        <v>173</v>
      </c>
      <c r="H285" s="2">
        <v>170</v>
      </c>
      <c r="I285" s="3">
        <v>164</v>
      </c>
      <c r="J285" s="2">
        <v>0</v>
      </c>
      <c r="K285" s="2">
        <v>4</v>
      </c>
      <c r="L285" s="2">
        <v>2</v>
      </c>
      <c r="M285" s="2">
        <v>0</v>
      </c>
      <c r="N285" s="2">
        <v>0</v>
      </c>
      <c r="O285" s="2">
        <v>3</v>
      </c>
      <c r="P285" s="2">
        <v>3</v>
      </c>
      <c r="Q285" s="2">
        <v>0</v>
      </c>
      <c r="R285" s="2">
        <v>2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</row>
    <row r="286" spans="1:77" hidden="1" x14ac:dyDescent="0.25">
      <c r="A286" t="b">
        <f>IF(_xlfn.IFNA(VLOOKUP(C286,'2000 King County GeoIDs'!$F$4:$H$69,3,FALSE),FALSE)=FALSE,FALSE,TRUE)</f>
        <v>0</v>
      </c>
      <c r="B286" s="2" t="s">
        <v>568</v>
      </c>
      <c r="C286" s="2">
        <v>5345285</v>
      </c>
      <c r="D286" s="2" t="s">
        <v>569</v>
      </c>
      <c r="E286" s="2">
        <v>162</v>
      </c>
      <c r="F286" s="3">
        <v>2</v>
      </c>
      <c r="G286" s="2">
        <v>160</v>
      </c>
      <c r="H286" s="2">
        <v>150</v>
      </c>
      <c r="I286" s="3">
        <v>147</v>
      </c>
      <c r="J286" s="2">
        <v>0</v>
      </c>
      <c r="K286" s="2">
        <v>2</v>
      </c>
      <c r="L286" s="2">
        <v>0</v>
      </c>
      <c r="M286" s="2">
        <v>1</v>
      </c>
      <c r="N286" s="2">
        <v>0</v>
      </c>
      <c r="O286" s="2">
        <v>10</v>
      </c>
      <c r="P286" s="2">
        <v>10</v>
      </c>
      <c r="Q286" s="2">
        <v>0</v>
      </c>
      <c r="R286" s="2">
        <v>1</v>
      </c>
      <c r="S286" s="2">
        <v>0</v>
      </c>
      <c r="T286" s="2">
        <v>0</v>
      </c>
      <c r="U286" s="2">
        <v>8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</row>
    <row r="287" spans="1:77" hidden="1" x14ac:dyDescent="0.25">
      <c r="A287" t="b">
        <f>IF(_xlfn.IFNA(VLOOKUP(C287,'2000 King County GeoIDs'!$F$4:$H$69,3,FALSE),FALSE)=FALSE,FALSE,TRUE)</f>
        <v>0</v>
      </c>
      <c r="B287" s="2" t="s">
        <v>570</v>
      </c>
      <c r="C287" s="2">
        <v>5345320</v>
      </c>
      <c r="D287" s="2" t="s">
        <v>571</v>
      </c>
      <c r="E287" s="2">
        <v>223</v>
      </c>
      <c r="F287" s="3">
        <v>1</v>
      </c>
      <c r="G287" s="2">
        <v>222</v>
      </c>
      <c r="H287" s="2">
        <v>219</v>
      </c>
      <c r="I287" s="3">
        <v>216</v>
      </c>
      <c r="J287" s="2">
        <v>0</v>
      </c>
      <c r="K287" s="2">
        <v>0</v>
      </c>
      <c r="L287" s="2">
        <v>3</v>
      </c>
      <c r="M287" s="2">
        <v>0</v>
      </c>
      <c r="N287" s="2">
        <v>0</v>
      </c>
      <c r="O287" s="2">
        <v>3</v>
      </c>
      <c r="P287" s="2">
        <v>3</v>
      </c>
      <c r="Q287" s="2">
        <v>0</v>
      </c>
      <c r="R287" s="2">
        <v>2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</row>
    <row r="288" spans="1:77" hidden="1" x14ac:dyDescent="0.25">
      <c r="A288" t="b">
        <f>IF(_xlfn.IFNA(VLOOKUP(C288,'2000 King County GeoIDs'!$F$4:$H$69,3,FALSE),FALSE)=FALSE,FALSE,TRUE)</f>
        <v>0</v>
      </c>
      <c r="B288" s="2" t="s">
        <v>572</v>
      </c>
      <c r="C288" s="2">
        <v>5345495</v>
      </c>
      <c r="D288" s="2" t="s">
        <v>573</v>
      </c>
      <c r="E288" s="2">
        <v>7414</v>
      </c>
      <c r="F288" s="3">
        <v>691</v>
      </c>
      <c r="G288" s="2">
        <v>6723</v>
      </c>
      <c r="H288" s="2">
        <v>6276</v>
      </c>
      <c r="I288" s="3">
        <v>4986</v>
      </c>
      <c r="J288" s="2">
        <v>619</v>
      </c>
      <c r="K288" s="2">
        <v>163</v>
      </c>
      <c r="L288" s="2">
        <v>426</v>
      </c>
      <c r="M288" s="2">
        <v>65</v>
      </c>
      <c r="N288" s="2">
        <v>17</v>
      </c>
      <c r="O288" s="2">
        <v>447</v>
      </c>
      <c r="P288" s="2">
        <v>422</v>
      </c>
      <c r="Q288" s="2">
        <v>98</v>
      </c>
      <c r="R288" s="2">
        <v>65</v>
      </c>
      <c r="S288" s="2">
        <v>92</v>
      </c>
      <c r="T288" s="2">
        <v>22</v>
      </c>
      <c r="U288" s="2">
        <v>45</v>
      </c>
      <c r="V288" s="2">
        <v>20</v>
      </c>
      <c r="W288" s="2">
        <v>17</v>
      </c>
      <c r="X288" s="2">
        <v>0</v>
      </c>
      <c r="Y288" s="2">
        <v>8</v>
      </c>
      <c r="Z288" s="2">
        <v>5</v>
      </c>
      <c r="AA288" s="2">
        <v>0</v>
      </c>
      <c r="AB288" s="2">
        <v>2</v>
      </c>
      <c r="AC288" s="2">
        <v>13</v>
      </c>
      <c r="AD288" s="2">
        <v>35</v>
      </c>
      <c r="AE288" s="2">
        <v>0</v>
      </c>
      <c r="AF288" s="2">
        <v>20</v>
      </c>
      <c r="AG288" s="2">
        <v>2</v>
      </c>
      <c r="AH288" s="2">
        <v>4</v>
      </c>
      <c r="AI288" s="2">
        <v>0</v>
      </c>
      <c r="AJ288" s="2">
        <v>4</v>
      </c>
      <c r="AK288" s="2">
        <v>3</v>
      </c>
      <c r="AL288" s="2">
        <v>0</v>
      </c>
      <c r="AM288" s="2">
        <v>0</v>
      </c>
      <c r="AN288" s="2">
        <v>3</v>
      </c>
      <c r="AO288" s="2">
        <v>0</v>
      </c>
      <c r="AP288" s="2">
        <v>1</v>
      </c>
      <c r="AQ288" s="2">
        <v>3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5</v>
      </c>
      <c r="BB288" s="2">
        <v>4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</row>
    <row r="289" spans="1:77" hidden="1" x14ac:dyDescent="0.25">
      <c r="A289" t="b">
        <f>IF(_xlfn.IFNA(VLOOKUP(C289,'2000 King County GeoIDs'!$F$4:$H$69,3,FALSE),FALSE)=FALSE,FALSE,TRUE)</f>
        <v>0</v>
      </c>
      <c r="B289" s="2" t="s">
        <v>574</v>
      </c>
      <c r="C289" s="2">
        <v>5345865</v>
      </c>
      <c r="D289" s="2" t="s">
        <v>575</v>
      </c>
      <c r="E289" s="2">
        <v>11525</v>
      </c>
      <c r="F289" s="3">
        <v>375</v>
      </c>
      <c r="G289" s="2">
        <v>11150</v>
      </c>
      <c r="H289" s="2">
        <v>10888</v>
      </c>
      <c r="I289" s="3">
        <v>9184</v>
      </c>
      <c r="J289" s="2">
        <v>161</v>
      </c>
      <c r="K289" s="2">
        <v>44</v>
      </c>
      <c r="L289" s="2">
        <v>1454</v>
      </c>
      <c r="M289" s="2">
        <v>29</v>
      </c>
      <c r="N289" s="2">
        <v>16</v>
      </c>
      <c r="O289" s="2">
        <v>262</v>
      </c>
      <c r="P289" s="2">
        <v>256</v>
      </c>
      <c r="Q289" s="2">
        <v>29</v>
      </c>
      <c r="R289" s="2">
        <v>31</v>
      </c>
      <c r="S289" s="2">
        <v>108</v>
      </c>
      <c r="T289" s="2">
        <v>11</v>
      </c>
      <c r="U289" s="2">
        <v>29</v>
      </c>
      <c r="V289" s="2">
        <v>1</v>
      </c>
      <c r="W289" s="2">
        <v>0</v>
      </c>
      <c r="X289" s="2">
        <v>0</v>
      </c>
      <c r="Y289" s="2">
        <v>1</v>
      </c>
      <c r="Z289" s="2">
        <v>2</v>
      </c>
      <c r="AA289" s="2">
        <v>0</v>
      </c>
      <c r="AB289" s="2">
        <v>0</v>
      </c>
      <c r="AC289" s="2">
        <v>13</v>
      </c>
      <c r="AD289" s="2">
        <v>31</v>
      </c>
      <c r="AE289" s="2">
        <v>0</v>
      </c>
      <c r="AF289" s="2">
        <v>6</v>
      </c>
      <c r="AG289" s="2">
        <v>0</v>
      </c>
      <c r="AH289" s="2">
        <v>1</v>
      </c>
      <c r="AI289" s="2">
        <v>0</v>
      </c>
      <c r="AJ289" s="2">
        <v>0</v>
      </c>
      <c r="AK289" s="2">
        <v>1</v>
      </c>
      <c r="AL289" s="2">
        <v>0</v>
      </c>
      <c r="AM289" s="2">
        <v>0</v>
      </c>
      <c r="AN289" s="2">
        <v>4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</row>
    <row r="290" spans="1:77" hidden="1" x14ac:dyDescent="0.25">
      <c r="A290" t="b">
        <f>IF(_xlfn.IFNA(VLOOKUP(C290,'2000 King County GeoIDs'!$F$4:$H$69,3,FALSE),FALSE)=FALSE,FALSE,TRUE)</f>
        <v>0</v>
      </c>
      <c r="B290" s="2" t="s">
        <v>576</v>
      </c>
      <c r="C290" s="2">
        <v>5345915</v>
      </c>
      <c r="D290" s="2" t="s">
        <v>577</v>
      </c>
      <c r="E290" s="2">
        <v>7400</v>
      </c>
      <c r="F290" s="3">
        <v>197</v>
      </c>
      <c r="G290" s="2">
        <v>7203</v>
      </c>
      <c r="H290" s="2">
        <v>6974</v>
      </c>
      <c r="I290" s="3">
        <v>6347</v>
      </c>
      <c r="J290" s="2">
        <v>119</v>
      </c>
      <c r="K290" s="2">
        <v>39</v>
      </c>
      <c r="L290" s="2">
        <v>458</v>
      </c>
      <c r="M290" s="2">
        <v>8</v>
      </c>
      <c r="N290" s="2">
        <v>3</v>
      </c>
      <c r="O290" s="2">
        <v>229</v>
      </c>
      <c r="P290" s="2">
        <v>221</v>
      </c>
      <c r="Q290" s="2">
        <v>26</v>
      </c>
      <c r="R290" s="2">
        <v>38</v>
      </c>
      <c r="S290" s="2">
        <v>77</v>
      </c>
      <c r="T290" s="2">
        <v>14</v>
      </c>
      <c r="U290" s="2">
        <v>40</v>
      </c>
      <c r="V290" s="2">
        <v>0</v>
      </c>
      <c r="W290" s="2">
        <v>3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5</v>
      </c>
      <c r="AD290" s="2">
        <v>18</v>
      </c>
      <c r="AE290" s="2">
        <v>0</v>
      </c>
      <c r="AF290" s="2">
        <v>7</v>
      </c>
      <c r="AG290" s="2">
        <v>2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</v>
      </c>
      <c r="AN290" s="2">
        <v>4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</row>
    <row r="291" spans="1:77" hidden="1" x14ac:dyDescent="0.25">
      <c r="A291" t="b">
        <f>IF(_xlfn.IFNA(VLOOKUP(C291,'2000 King County GeoIDs'!$F$4:$H$69,3,FALSE),FALSE)=FALSE,FALSE,TRUE)</f>
        <v>0</v>
      </c>
      <c r="B291" s="2" t="s">
        <v>578</v>
      </c>
      <c r="C291" s="2">
        <v>5345985</v>
      </c>
      <c r="D291" s="2" t="s">
        <v>579</v>
      </c>
      <c r="E291" s="2">
        <v>1649</v>
      </c>
      <c r="F291" s="3">
        <v>24</v>
      </c>
      <c r="G291" s="2">
        <v>1625</v>
      </c>
      <c r="H291" s="2">
        <v>1593</v>
      </c>
      <c r="I291" s="3">
        <v>1558</v>
      </c>
      <c r="J291" s="2">
        <v>9</v>
      </c>
      <c r="K291" s="2">
        <v>7</v>
      </c>
      <c r="L291" s="2">
        <v>14</v>
      </c>
      <c r="M291" s="2">
        <v>2</v>
      </c>
      <c r="N291" s="2">
        <v>3</v>
      </c>
      <c r="O291" s="2">
        <v>32</v>
      </c>
      <c r="P291" s="2">
        <v>30</v>
      </c>
      <c r="Q291" s="2">
        <v>7</v>
      </c>
      <c r="R291" s="2">
        <v>14</v>
      </c>
      <c r="S291" s="2">
        <v>4</v>
      </c>
      <c r="T291" s="2">
        <v>0</v>
      </c>
      <c r="U291" s="2">
        <v>0</v>
      </c>
      <c r="V291" s="2">
        <v>0</v>
      </c>
      <c r="W291" s="2">
        <v>4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1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</row>
    <row r="292" spans="1:77" x14ac:dyDescent="0.25">
      <c r="A292" t="b">
        <f>IF(_xlfn.IFNA(VLOOKUP(C292,'2000 King County GeoIDs'!$F$4:$H$69,3,FALSE),FALSE)=FALSE,FALSE,TRUE)</f>
        <v>1</v>
      </c>
      <c r="B292" s="2" t="s">
        <v>580</v>
      </c>
      <c r="C292" s="2">
        <v>5346020</v>
      </c>
      <c r="D292" s="2" t="s">
        <v>581</v>
      </c>
      <c r="E292" s="2">
        <v>5795</v>
      </c>
      <c r="F292" s="3">
        <v>206</v>
      </c>
      <c r="G292" s="2">
        <v>5589</v>
      </c>
      <c r="H292" s="2">
        <v>5420</v>
      </c>
      <c r="I292" s="3">
        <v>5115</v>
      </c>
      <c r="J292" s="2">
        <v>66</v>
      </c>
      <c r="K292" s="2">
        <v>53</v>
      </c>
      <c r="L292" s="2">
        <v>161</v>
      </c>
      <c r="M292" s="2">
        <v>16</v>
      </c>
      <c r="N292" s="2">
        <v>9</v>
      </c>
      <c r="O292" s="2">
        <v>169</v>
      </c>
      <c r="P292" s="2">
        <v>151</v>
      </c>
      <c r="Q292" s="2">
        <v>23</v>
      </c>
      <c r="R292" s="2">
        <v>57</v>
      </c>
      <c r="S292" s="2">
        <v>48</v>
      </c>
      <c r="T292" s="2">
        <v>6</v>
      </c>
      <c r="U292" s="2">
        <v>11</v>
      </c>
      <c r="V292" s="2">
        <v>0</v>
      </c>
      <c r="W292" s="2">
        <v>3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  <c r="AD292" s="2">
        <v>1</v>
      </c>
      <c r="AE292" s="2">
        <v>1</v>
      </c>
      <c r="AF292" s="2">
        <v>14</v>
      </c>
      <c r="AG292" s="2">
        <v>1</v>
      </c>
      <c r="AH292" s="2">
        <v>2</v>
      </c>
      <c r="AI292" s="2">
        <v>1</v>
      </c>
      <c r="AJ292" s="2">
        <v>1</v>
      </c>
      <c r="AK292" s="2">
        <v>5</v>
      </c>
      <c r="AL292" s="2">
        <v>0</v>
      </c>
      <c r="AM292" s="2">
        <v>0</v>
      </c>
      <c r="AN292" s="2">
        <v>2</v>
      </c>
      <c r="AO292" s="2">
        <v>0</v>
      </c>
      <c r="AP292" s="2">
        <v>0</v>
      </c>
      <c r="AQ292" s="2">
        <v>2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4</v>
      </c>
      <c r="BB292" s="2">
        <v>2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2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</row>
    <row r="293" spans="1:77" hidden="1" x14ac:dyDescent="0.25">
      <c r="A293" t="b">
        <f>IF(_xlfn.IFNA(VLOOKUP(C293,'2000 King County GeoIDs'!$F$4:$H$69,3,FALSE),FALSE)=FALSE,FALSE,TRUE)</f>
        <v>0</v>
      </c>
      <c r="B293" s="2" t="s">
        <v>582</v>
      </c>
      <c r="C293" s="2">
        <v>5346125</v>
      </c>
      <c r="D293" s="2" t="s">
        <v>583</v>
      </c>
      <c r="E293" s="2">
        <v>7689</v>
      </c>
      <c r="F293" s="3">
        <v>315</v>
      </c>
      <c r="G293" s="2">
        <v>7374</v>
      </c>
      <c r="H293" s="2">
        <v>7173</v>
      </c>
      <c r="I293" s="3">
        <v>6652</v>
      </c>
      <c r="J293" s="2">
        <v>168</v>
      </c>
      <c r="K293" s="2">
        <v>69</v>
      </c>
      <c r="L293" s="2">
        <v>215</v>
      </c>
      <c r="M293" s="2">
        <v>47</v>
      </c>
      <c r="N293" s="2">
        <v>22</v>
      </c>
      <c r="O293" s="2">
        <v>201</v>
      </c>
      <c r="P293" s="2">
        <v>188</v>
      </c>
      <c r="Q293" s="2">
        <v>34</v>
      </c>
      <c r="R293" s="2">
        <v>69</v>
      </c>
      <c r="S293" s="2">
        <v>52</v>
      </c>
      <c r="T293" s="2">
        <v>8</v>
      </c>
      <c r="U293" s="2">
        <v>5</v>
      </c>
      <c r="V293" s="2">
        <v>4</v>
      </c>
      <c r="W293" s="2">
        <v>0</v>
      </c>
      <c r="X293" s="2">
        <v>1</v>
      </c>
      <c r="Y293" s="2">
        <v>2</v>
      </c>
      <c r="Z293" s="2">
        <v>1</v>
      </c>
      <c r="AA293" s="2">
        <v>3</v>
      </c>
      <c r="AB293" s="2">
        <v>1</v>
      </c>
      <c r="AC293" s="2">
        <v>2</v>
      </c>
      <c r="AD293" s="2">
        <v>6</v>
      </c>
      <c r="AE293" s="2">
        <v>0</v>
      </c>
      <c r="AF293" s="2">
        <v>12</v>
      </c>
      <c r="AG293" s="2">
        <v>7</v>
      </c>
      <c r="AH293" s="2">
        <v>3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2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</row>
    <row r="294" spans="1:77" x14ac:dyDescent="0.25">
      <c r="A294" t="b">
        <f>IF(_xlfn.IFNA(VLOOKUP(C294,'2000 King County GeoIDs'!$F$4:$H$69,3,FALSE),FALSE)=FALSE,FALSE,TRUE)</f>
        <v>1</v>
      </c>
      <c r="B294" s="2" t="s">
        <v>584</v>
      </c>
      <c r="C294" s="2">
        <v>5346215</v>
      </c>
      <c r="D294" s="2" t="s">
        <v>585</v>
      </c>
      <c r="E294" s="2">
        <v>3804</v>
      </c>
      <c r="F294" s="3">
        <v>64</v>
      </c>
      <c r="G294" s="2">
        <v>3740</v>
      </c>
      <c r="H294" s="2">
        <v>3647</v>
      </c>
      <c r="I294" s="3">
        <v>3536</v>
      </c>
      <c r="J294" s="2">
        <v>17</v>
      </c>
      <c r="K294" s="2">
        <v>21</v>
      </c>
      <c r="L294" s="2">
        <v>51</v>
      </c>
      <c r="M294" s="2">
        <v>5</v>
      </c>
      <c r="N294" s="2">
        <v>17</v>
      </c>
      <c r="O294" s="2">
        <v>93</v>
      </c>
      <c r="P294" s="2">
        <v>92</v>
      </c>
      <c r="Q294" s="2">
        <v>10</v>
      </c>
      <c r="R294" s="2">
        <v>18</v>
      </c>
      <c r="S294" s="2">
        <v>29</v>
      </c>
      <c r="T294" s="2">
        <v>3</v>
      </c>
      <c r="U294" s="2">
        <v>29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1</v>
      </c>
      <c r="AE294" s="2">
        <v>0</v>
      </c>
      <c r="AF294" s="2">
        <v>1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</row>
    <row r="295" spans="1:77" hidden="1" x14ac:dyDescent="0.25">
      <c r="A295" t="b">
        <f>IF(_xlfn.IFNA(VLOOKUP(C295,'2000 King County GeoIDs'!$F$4:$H$69,3,FALSE),FALSE)=FALSE,FALSE,TRUE)</f>
        <v>0</v>
      </c>
      <c r="B295" s="2" t="s">
        <v>586</v>
      </c>
      <c r="C295" s="2">
        <v>5346405</v>
      </c>
      <c r="D295" s="2" t="s">
        <v>587</v>
      </c>
      <c r="E295" s="2">
        <v>615</v>
      </c>
      <c r="F295" s="3">
        <v>44</v>
      </c>
      <c r="G295" s="2">
        <v>571</v>
      </c>
      <c r="H295" s="2">
        <v>536</v>
      </c>
      <c r="I295" s="3">
        <v>386</v>
      </c>
      <c r="J295" s="2">
        <v>1</v>
      </c>
      <c r="K295" s="2">
        <v>141</v>
      </c>
      <c r="L295" s="2">
        <v>5</v>
      </c>
      <c r="M295" s="2">
        <v>3</v>
      </c>
      <c r="N295" s="2">
        <v>0</v>
      </c>
      <c r="O295" s="2">
        <v>35</v>
      </c>
      <c r="P295" s="2">
        <v>33</v>
      </c>
      <c r="Q295" s="2">
        <v>3</v>
      </c>
      <c r="R295" s="2">
        <v>25</v>
      </c>
      <c r="S295" s="2">
        <v>1</v>
      </c>
      <c r="T295" s="2">
        <v>4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2</v>
      </c>
      <c r="BR295" s="2">
        <v>2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</row>
    <row r="296" spans="1:77" hidden="1" x14ac:dyDescent="0.25">
      <c r="A296" t="b">
        <f>IF(_xlfn.IFNA(VLOOKUP(C296,'2000 King County GeoIDs'!$F$4:$H$69,3,FALSE),FALSE)=FALSE,FALSE,TRUE)</f>
        <v>0</v>
      </c>
      <c r="B296" s="2" t="s">
        <v>588</v>
      </c>
      <c r="C296" s="2">
        <v>5346685</v>
      </c>
      <c r="D296" s="2" t="s">
        <v>589</v>
      </c>
      <c r="E296" s="2">
        <v>13795</v>
      </c>
      <c r="F296" s="3">
        <v>1332</v>
      </c>
      <c r="G296" s="2">
        <v>12463</v>
      </c>
      <c r="H296" s="2">
        <v>12156</v>
      </c>
      <c r="I296" s="3">
        <v>11167</v>
      </c>
      <c r="J296" s="2">
        <v>416</v>
      </c>
      <c r="K296" s="2">
        <v>174</v>
      </c>
      <c r="L296" s="2">
        <v>327</v>
      </c>
      <c r="M296" s="2">
        <v>43</v>
      </c>
      <c r="N296" s="2">
        <v>29</v>
      </c>
      <c r="O296" s="2">
        <v>307</v>
      </c>
      <c r="P296" s="2">
        <v>281</v>
      </c>
      <c r="Q296" s="2">
        <v>32</v>
      </c>
      <c r="R296" s="2">
        <v>97</v>
      </c>
      <c r="S296" s="2">
        <v>88</v>
      </c>
      <c r="T296" s="2">
        <v>8</v>
      </c>
      <c r="U296" s="2">
        <v>29</v>
      </c>
      <c r="V296" s="2">
        <v>1</v>
      </c>
      <c r="W296" s="2">
        <v>3</v>
      </c>
      <c r="X296" s="2">
        <v>0</v>
      </c>
      <c r="Y296" s="2">
        <v>3</v>
      </c>
      <c r="Z296" s="2">
        <v>4</v>
      </c>
      <c r="AA296" s="2">
        <v>1</v>
      </c>
      <c r="AB296" s="2">
        <v>4</v>
      </c>
      <c r="AC296" s="2">
        <v>9</v>
      </c>
      <c r="AD296" s="2">
        <v>2</v>
      </c>
      <c r="AE296" s="2">
        <v>0</v>
      </c>
      <c r="AF296" s="2">
        <v>23</v>
      </c>
      <c r="AG296" s="2">
        <v>4</v>
      </c>
      <c r="AH296" s="2">
        <v>1</v>
      </c>
      <c r="AI296" s="2">
        <v>0</v>
      </c>
      <c r="AJ296" s="2">
        <v>0</v>
      </c>
      <c r="AK296" s="2">
        <v>6</v>
      </c>
      <c r="AL296" s="2">
        <v>0</v>
      </c>
      <c r="AM296" s="2">
        <v>0</v>
      </c>
      <c r="AN296" s="2">
        <v>8</v>
      </c>
      <c r="AO296" s="2">
        <v>2</v>
      </c>
      <c r="AP296" s="2">
        <v>0</v>
      </c>
      <c r="AQ296" s="2">
        <v>1</v>
      </c>
      <c r="AR296" s="2">
        <v>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3</v>
      </c>
      <c r="BB296" s="2">
        <v>3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</row>
    <row r="297" spans="1:77" hidden="1" x14ac:dyDescent="0.25">
      <c r="A297" t="b">
        <f>IF(_xlfn.IFNA(VLOOKUP(C297,'2000 King County GeoIDs'!$F$4:$H$69,3,FALSE),FALSE)=FALSE,FALSE,TRUE)</f>
        <v>0</v>
      </c>
      <c r="B297" s="2" t="s">
        <v>590</v>
      </c>
      <c r="C297" s="2">
        <v>5346895</v>
      </c>
      <c r="D297" s="2" t="s">
        <v>591</v>
      </c>
      <c r="E297" s="2">
        <v>3312</v>
      </c>
      <c r="F297" s="3">
        <v>61</v>
      </c>
      <c r="G297" s="2">
        <v>3251</v>
      </c>
      <c r="H297" s="2">
        <v>3181</v>
      </c>
      <c r="I297" s="3">
        <v>3104</v>
      </c>
      <c r="J297" s="2">
        <v>4</v>
      </c>
      <c r="K297" s="2">
        <v>55</v>
      </c>
      <c r="L297" s="2">
        <v>16</v>
      </c>
      <c r="M297" s="2">
        <v>2</v>
      </c>
      <c r="N297" s="2">
        <v>0</v>
      </c>
      <c r="O297" s="2">
        <v>70</v>
      </c>
      <c r="P297" s="2">
        <v>63</v>
      </c>
      <c r="Q297" s="2">
        <v>1</v>
      </c>
      <c r="R297" s="2">
        <v>36</v>
      </c>
      <c r="S297" s="2">
        <v>13</v>
      </c>
      <c r="T297" s="2">
        <v>2</v>
      </c>
      <c r="U297" s="2">
        <v>7</v>
      </c>
      <c r="V297" s="2">
        <v>1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 s="2">
        <v>0</v>
      </c>
      <c r="AD297" s="2">
        <v>1</v>
      </c>
      <c r="AE297" s="2">
        <v>0</v>
      </c>
      <c r="AF297" s="2">
        <v>7</v>
      </c>
      <c r="AG297" s="2">
        <v>6</v>
      </c>
      <c r="AH297" s="2">
        <v>1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</row>
    <row r="298" spans="1:77" hidden="1" x14ac:dyDescent="0.25">
      <c r="A298" t="b">
        <f>IF(_xlfn.IFNA(VLOOKUP(C298,'2000 King County GeoIDs'!$F$4:$H$69,3,FALSE),FALSE)=FALSE,FALSE,TRUE)</f>
        <v>0</v>
      </c>
      <c r="B298" s="2" t="s">
        <v>592</v>
      </c>
      <c r="C298" s="2">
        <v>5347175</v>
      </c>
      <c r="D298" s="2" t="s">
        <v>593</v>
      </c>
      <c r="E298" s="2">
        <v>1045</v>
      </c>
      <c r="F298" s="3">
        <v>12</v>
      </c>
      <c r="G298" s="2">
        <v>1033</v>
      </c>
      <c r="H298" s="2">
        <v>1010</v>
      </c>
      <c r="I298" s="3">
        <v>989</v>
      </c>
      <c r="J298" s="2">
        <v>0</v>
      </c>
      <c r="K298" s="2">
        <v>13</v>
      </c>
      <c r="L298" s="2">
        <v>7</v>
      </c>
      <c r="M298" s="2">
        <v>0</v>
      </c>
      <c r="N298" s="2">
        <v>1</v>
      </c>
      <c r="O298" s="2">
        <v>23</v>
      </c>
      <c r="P298" s="2">
        <v>22</v>
      </c>
      <c r="Q298" s="2">
        <v>0</v>
      </c>
      <c r="R298" s="2">
        <v>12</v>
      </c>
      <c r="S298" s="2">
        <v>3</v>
      </c>
      <c r="T298" s="2">
        <v>1</v>
      </c>
      <c r="U298" s="2">
        <v>3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1</v>
      </c>
      <c r="AC298" s="2">
        <v>0</v>
      </c>
      <c r="AD298" s="2">
        <v>2</v>
      </c>
      <c r="AE298" s="2">
        <v>0</v>
      </c>
      <c r="AF298" s="2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1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</row>
    <row r="299" spans="1:77" hidden="1" x14ac:dyDescent="0.25">
      <c r="A299" t="b">
        <f>IF(_xlfn.IFNA(VLOOKUP(C299,'2000 King County GeoIDs'!$F$4:$H$69,3,FALSE),FALSE)=FALSE,FALSE,TRUE)</f>
        <v>0</v>
      </c>
      <c r="B299" s="2" t="s">
        <v>594</v>
      </c>
      <c r="C299" s="2">
        <v>5347245</v>
      </c>
      <c r="D299" s="2" t="s">
        <v>595</v>
      </c>
      <c r="E299" s="2">
        <v>14953</v>
      </c>
      <c r="F299" s="3">
        <v>3800</v>
      </c>
      <c r="G299" s="2">
        <v>11153</v>
      </c>
      <c r="H299" s="2">
        <v>10906</v>
      </c>
      <c r="I299" s="3">
        <v>10314</v>
      </c>
      <c r="J299" s="2">
        <v>238</v>
      </c>
      <c r="K299" s="2">
        <v>120</v>
      </c>
      <c r="L299" s="2">
        <v>208</v>
      </c>
      <c r="M299" s="2">
        <v>10</v>
      </c>
      <c r="N299" s="2">
        <v>16</v>
      </c>
      <c r="O299" s="2">
        <v>247</v>
      </c>
      <c r="P299" s="2">
        <v>240</v>
      </c>
      <c r="Q299" s="2">
        <v>35</v>
      </c>
      <c r="R299" s="2">
        <v>77</v>
      </c>
      <c r="S299" s="2">
        <v>47</v>
      </c>
      <c r="T299" s="2">
        <v>5</v>
      </c>
      <c r="U299" s="2">
        <v>54</v>
      </c>
      <c r="V299" s="2">
        <v>1</v>
      </c>
      <c r="W299" s="2">
        <v>4</v>
      </c>
      <c r="X299" s="2">
        <v>0</v>
      </c>
      <c r="Y299" s="2">
        <v>2</v>
      </c>
      <c r="Z299" s="2">
        <v>3</v>
      </c>
      <c r="AA299" s="2">
        <v>0</v>
      </c>
      <c r="AB299" s="2">
        <v>0</v>
      </c>
      <c r="AC299" s="2">
        <v>2</v>
      </c>
      <c r="AD299" s="2">
        <v>10</v>
      </c>
      <c r="AE299" s="2">
        <v>0</v>
      </c>
      <c r="AF299" s="2">
        <v>7</v>
      </c>
      <c r="AG299" s="2">
        <v>0</v>
      </c>
      <c r="AH299" s="2">
        <v>2</v>
      </c>
      <c r="AI299" s="2">
        <v>0</v>
      </c>
      <c r="AJ299" s="2">
        <v>1</v>
      </c>
      <c r="AK299" s="2">
        <v>0</v>
      </c>
      <c r="AL299" s="2">
        <v>0</v>
      </c>
      <c r="AM299" s="2">
        <v>2</v>
      </c>
      <c r="AN299" s="2">
        <v>0</v>
      </c>
      <c r="AO299" s="2">
        <v>0</v>
      </c>
      <c r="AP299" s="2">
        <v>1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1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</row>
    <row r="300" spans="1:77" hidden="1" x14ac:dyDescent="0.25">
      <c r="A300" t="b">
        <f>IF(_xlfn.IFNA(VLOOKUP(C300,'2000 King County GeoIDs'!$F$4:$H$69,3,FALSE),FALSE)=FALSE,FALSE,TRUE)</f>
        <v>0</v>
      </c>
      <c r="B300" s="2" t="s">
        <v>596</v>
      </c>
      <c r="C300" s="2">
        <v>5347280</v>
      </c>
      <c r="D300" s="2" t="s">
        <v>597</v>
      </c>
      <c r="E300" s="2">
        <v>4232</v>
      </c>
      <c r="F300" s="3">
        <v>1025</v>
      </c>
      <c r="G300" s="2">
        <v>3207</v>
      </c>
      <c r="H300" s="2">
        <v>3046</v>
      </c>
      <c r="I300" s="3">
        <v>2741</v>
      </c>
      <c r="J300" s="2">
        <v>203</v>
      </c>
      <c r="K300" s="2">
        <v>67</v>
      </c>
      <c r="L300" s="2">
        <v>28</v>
      </c>
      <c r="M300" s="2">
        <v>2</v>
      </c>
      <c r="N300" s="2">
        <v>5</v>
      </c>
      <c r="O300" s="2">
        <v>161</v>
      </c>
      <c r="P300" s="2">
        <v>148</v>
      </c>
      <c r="Q300" s="2">
        <v>34</v>
      </c>
      <c r="R300" s="2">
        <v>50</v>
      </c>
      <c r="S300" s="2">
        <v>11</v>
      </c>
      <c r="T300" s="2">
        <v>2</v>
      </c>
      <c r="U300" s="2">
        <v>34</v>
      </c>
      <c r="V300" s="2">
        <v>2</v>
      </c>
      <c r="W300" s="2">
        <v>2</v>
      </c>
      <c r="X300" s="2">
        <v>0</v>
      </c>
      <c r="Y300" s="2">
        <v>5</v>
      </c>
      <c r="Z300" s="2">
        <v>1</v>
      </c>
      <c r="AA300" s="2">
        <v>0</v>
      </c>
      <c r="AB300" s="2">
        <v>3</v>
      </c>
      <c r="AC300" s="2">
        <v>3</v>
      </c>
      <c r="AD300" s="2">
        <v>1</v>
      </c>
      <c r="AE300" s="2">
        <v>0</v>
      </c>
      <c r="AF300" s="2">
        <v>13</v>
      </c>
      <c r="AG300" s="2">
        <v>5</v>
      </c>
      <c r="AH300" s="2">
        <v>5</v>
      </c>
      <c r="AI300" s="2">
        <v>0</v>
      </c>
      <c r="AJ300" s="2">
        <v>0</v>
      </c>
      <c r="AK300" s="2">
        <v>0</v>
      </c>
      <c r="AL300" s="2">
        <v>2</v>
      </c>
      <c r="AM300" s="2">
        <v>0</v>
      </c>
      <c r="AN300" s="2">
        <v>1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</row>
    <row r="301" spans="1:77" hidden="1" x14ac:dyDescent="0.25">
      <c r="A301" t="b">
        <f>IF(_xlfn.IFNA(VLOOKUP(C301,'2000 King County GeoIDs'!$F$4:$H$69,3,FALSE),FALSE)=FALSE,FALSE,TRUE)</f>
        <v>0</v>
      </c>
      <c r="B301" s="2" t="s">
        <v>598</v>
      </c>
      <c r="C301" s="2">
        <v>5347315</v>
      </c>
      <c r="D301" s="2" t="s">
        <v>599</v>
      </c>
      <c r="E301" s="2">
        <v>486</v>
      </c>
      <c r="F301" s="3">
        <v>33</v>
      </c>
      <c r="G301" s="2">
        <v>453</v>
      </c>
      <c r="H301" s="2">
        <v>444</v>
      </c>
      <c r="I301" s="3">
        <v>430</v>
      </c>
      <c r="J301" s="2">
        <v>1</v>
      </c>
      <c r="K301" s="2">
        <v>9</v>
      </c>
      <c r="L301" s="2">
        <v>1</v>
      </c>
      <c r="M301" s="2">
        <v>1</v>
      </c>
      <c r="N301" s="2">
        <v>2</v>
      </c>
      <c r="O301" s="2">
        <v>9</v>
      </c>
      <c r="P301" s="2">
        <v>7</v>
      </c>
      <c r="Q301" s="2">
        <v>0</v>
      </c>
      <c r="R301" s="2">
        <v>3</v>
      </c>
      <c r="S301" s="2">
        <v>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2</v>
      </c>
      <c r="AC301" s="2">
        <v>0</v>
      </c>
      <c r="AD301" s="2">
        <v>0</v>
      </c>
      <c r="AE301" s="2">
        <v>0</v>
      </c>
      <c r="AF301" s="2">
        <v>2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2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</row>
    <row r="302" spans="1:77" hidden="1" x14ac:dyDescent="0.25">
      <c r="A302" t="b">
        <f>IF(_xlfn.IFNA(VLOOKUP(C302,'2000 King County GeoIDs'!$F$4:$H$69,3,FALSE),FALSE)=FALSE,FALSE,TRUE)</f>
        <v>0</v>
      </c>
      <c r="B302" s="2" t="s">
        <v>600</v>
      </c>
      <c r="C302" s="2">
        <v>5347490</v>
      </c>
      <c r="D302" s="2" t="s">
        <v>601</v>
      </c>
      <c r="E302" s="2">
        <v>20362</v>
      </c>
      <c r="F302" s="3">
        <v>1151</v>
      </c>
      <c r="G302" s="2">
        <v>19211</v>
      </c>
      <c r="H302" s="2">
        <v>18369</v>
      </c>
      <c r="I302" s="3">
        <v>15316</v>
      </c>
      <c r="J302" s="2">
        <v>510</v>
      </c>
      <c r="K302" s="2">
        <v>203</v>
      </c>
      <c r="L302" s="2">
        <v>2155</v>
      </c>
      <c r="M302" s="2">
        <v>117</v>
      </c>
      <c r="N302" s="2">
        <v>68</v>
      </c>
      <c r="O302" s="2">
        <v>842</v>
      </c>
      <c r="P302" s="2">
        <v>784</v>
      </c>
      <c r="Q302" s="2">
        <v>134</v>
      </c>
      <c r="R302" s="2">
        <v>173</v>
      </c>
      <c r="S302" s="2">
        <v>247</v>
      </c>
      <c r="T302" s="2">
        <v>41</v>
      </c>
      <c r="U302" s="2">
        <v>83</v>
      </c>
      <c r="V302" s="2">
        <v>9</v>
      </c>
      <c r="W302" s="2">
        <v>18</v>
      </c>
      <c r="X302" s="2">
        <v>0</v>
      </c>
      <c r="Y302" s="2">
        <v>5</v>
      </c>
      <c r="Z302" s="2">
        <v>2</v>
      </c>
      <c r="AA302" s="2">
        <v>1</v>
      </c>
      <c r="AB302" s="2">
        <v>0</v>
      </c>
      <c r="AC302" s="2">
        <v>49</v>
      </c>
      <c r="AD302" s="2">
        <v>22</v>
      </c>
      <c r="AE302" s="2">
        <v>0</v>
      </c>
      <c r="AF302" s="2">
        <v>57</v>
      </c>
      <c r="AG302" s="2">
        <v>10</v>
      </c>
      <c r="AH302" s="2">
        <v>6</v>
      </c>
      <c r="AI302" s="2">
        <v>0</v>
      </c>
      <c r="AJ302" s="2">
        <v>5</v>
      </c>
      <c r="AK302" s="2">
        <v>10</v>
      </c>
      <c r="AL302" s="2">
        <v>4</v>
      </c>
      <c r="AM302" s="2">
        <v>2</v>
      </c>
      <c r="AN302" s="2">
        <v>15</v>
      </c>
      <c r="AO302" s="2">
        <v>3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2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</row>
    <row r="303" spans="1:77" hidden="1" x14ac:dyDescent="0.25">
      <c r="A303" t="b">
        <f>IF(_xlfn.IFNA(VLOOKUP(C303,'2000 King County GeoIDs'!$F$4:$H$69,3,FALSE),FALSE)=FALSE,FALSE,TRUE)</f>
        <v>0</v>
      </c>
      <c r="B303" s="2" t="s">
        <v>602</v>
      </c>
      <c r="C303" s="2">
        <v>5347560</v>
      </c>
      <c r="D303" s="2" t="s">
        <v>603</v>
      </c>
      <c r="E303" s="2">
        <v>26232</v>
      </c>
      <c r="F303" s="3">
        <v>6589</v>
      </c>
      <c r="G303" s="2">
        <v>19643</v>
      </c>
      <c r="H303" s="2">
        <v>19117</v>
      </c>
      <c r="I303" s="3">
        <v>17950</v>
      </c>
      <c r="J303" s="2">
        <v>185</v>
      </c>
      <c r="K303" s="2">
        <v>226</v>
      </c>
      <c r="L303" s="2">
        <v>663</v>
      </c>
      <c r="M303" s="2">
        <v>37</v>
      </c>
      <c r="N303" s="2">
        <v>56</v>
      </c>
      <c r="O303" s="2">
        <v>526</v>
      </c>
      <c r="P303" s="2">
        <v>490</v>
      </c>
      <c r="Q303" s="2">
        <v>56</v>
      </c>
      <c r="R303" s="2">
        <v>124</v>
      </c>
      <c r="S303" s="2">
        <v>109</v>
      </c>
      <c r="T303" s="2">
        <v>7</v>
      </c>
      <c r="U303" s="2">
        <v>143</v>
      </c>
      <c r="V303" s="2">
        <v>5</v>
      </c>
      <c r="W303" s="2">
        <v>5</v>
      </c>
      <c r="X303" s="2">
        <v>0</v>
      </c>
      <c r="Y303" s="2">
        <v>5</v>
      </c>
      <c r="Z303" s="2">
        <v>6</v>
      </c>
      <c r="AA303" s="2">
        <v>0</v>
      </c>
      <c r="AB303" s="2">
        <v>1</v>
      </c>
      <c r="AC303" s="2">
        <v>4</v>
      </c>
      <c r="AD303" s="2">
        <v>25</v>
      </c>
      <c r="AE303" s="2">
        <v>0</v>
      </c>
      <c r="AF303" s="2">
        <v>35</v>
      </c>
      <c r="AG303" s="2">
        <v>5</v>
      </c>
      <c r="AH303" s="2">
        <v>3</v>
      </c>
      <c r="AI303" s="2">
        <v>0</v>
      </c>
      <c r="AJ303" s="2">
        <v>1</v>
      </c>
      <c r="AK303" s="2">
        <v>6</v>
      </c>
      <c r="AL303" s="2">
        <v>1</v>
      </c>
      <c r="AM303" s="2">
        <v>5</v>
      </c>
      <c r="AN303" s="2">
        <v>6</v>
      </c>
      <c r="AO303" s="2">
        <v>3</v>
      </c>
      <c r="AP303" s="2">
        <v>2</v>
      </c>
      <c r="AQ303" s="2">
        <v>0</v>
      </c>
      <c r="AR303" s="2">
        <v>0</v>
      </c>
      <c r="AS303" s="2">
        <v>0</v>
      </c>
      <c r="AT303" s="2">
        <v>3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</row>
    <row r="304" spans="1:77" hidden="1" x14ac:dyDescent="0.25">
      <c r="A304" t="b">
        <f>IF(_xlfn.IFNA(VLOOKUP(C304,'2000 King County GeoIDs'!$F$4:$H$69,3,FALSE),FALSE)=FALSE,FALSE,TRUE)</f>
        <v>0</v>
      </c>
      <c r="B304" s="2" t="s">
        <v>604</v>
      </c>
      <c r="C304" s="2">
        <v>5347630</v>
      </c>
      <c r="D304" s="2" t="s">
        <v>605</v>
      </c>
      <c r="E304" s="2">
        <v>5770</v>
      </c>
      <c r="F304" s="3">
        <v>142</v>
      </c>
      <c r="G304" s="2">
        <v>5628</v>
      </c>
      <c r="H304" s="2">
        <v>5523</v>
      </c>
      <c r="I304" s="3">
        <v>5278</v>
      </c>
      <c r="J304" s="2">
        <v>52</v>
      </c>
      <c r="K304" s="2">
        <v>21</v>
      </c>
      <c r="L304" s="2">
        <v>158</v>
      </c>
      <c r="M304" s="2">
        <v>8</v>
      </c>
      <c r="N304" s="2">
        <v>6</v>
      </c>
      <c r="O304" s="2">
        <v>105</v>
      </c>
      <c r="P304" s="2">
        <v>96</v>
      </c>
      <c r="Q304" s="2">
        <v>19</v>
      </c>
      <c r="R304" s="2">
        <v>19</v>
      </c>
      <c r="S304" s="2">
        <v>35</v>
      </c>
      <c r="T304" s="2">
        <v>0</v>
      </c>
      <c r="U304" s="2">
        <v>16</v>
      </c>
      <c r="V304" s="2">
        <v>0</v>
      </c>
      <c r="W304" s="2">
        <v>0</v>
      </c>
      <c r="X304" s="2">
        <v>2</v>
      </c>
      <c r="Y304" s="2">
        <v>0</v>
      </c>
      <c r="Z304" s="2">
        <v>1</v>
      </c>
      <c r="AA304" s="2">
        <v>0</v>
      </c>
      <c r="AB304" s="2">
        <v>0</v>
      </c>
      <c r="AC304" s="2">
        <v>3</v>
      </c>
      <c r="AD304" s="2">
        <v>1</v>
      </c>
      <c r="AE304" s="2">
        <v>0</v>
      </c>
      <c r="AF304" s="2">
        <v>9</v>
      </c>
      <c r="AG304" s="2">
        <v>0</v>
      </c>
      <c r="AH304" s="2">
        <v>3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6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</row>
    <row r="305" spans="1:77" hidden="1" x14ac:dyDescent="0.25">
      <c r="A305" t="b">
        <f>IF(_xlfn.IFNA(VLOOKUP(C305,'2000 King County GeoIDs'!$F$4:$H$69,3,FALSE),FALSE)=FALSE,FALSE,TRUE)</f>
        <v>0</v>
      </c>
      <c r="B305" s="2" t="s">
        <v>606</v>
      </c>
      <c r="C305" s="2">
        <v>5347665</v>
      </c>
      <c r="D305" s="2" t="s">
        <v>607</v>
      </c>
      <c r="E305" s="2">
        <v>821</v>
      </c>
      <c r="F305" s="3">
        <v>261</v>
      </c>
      <c r="G305" s="2">
        <v>560</v>
      </c>
      <c r="H305" s="2">
        <v>548</v>
      </c>
      <c r="I305" s="3">
        <v>526</v>
      </c>
      <c r="J305" s="2">
        <v>5</v>
      </c>
      <c r="K305" s="2">
        <v>13</v>
      </c>
      <c r="L305" s="2">
        <v>4</v>
      </c>
      <c r="M305" s="2">
        <v>0</v>
      </c>
      <c r="N305" s="2">
        <v>0</v>
      </c>
      <c r="O305" s="2">
        <v>12</v>
      </c>
      <c r="P305" s="2">
        <v>9</v>
      </c>
      <c r="Q305" s="2">
        <v>0</v>
      </c>
      <c r="R305" s="2">
        <v>3</v>
      </c>
      <c r="S305" s="2">
        <v>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1</v>
      </c>
      <c r="AB305" s="2">
        <v>0</v>
      </c>
      <c r="AC305" s="2">
        <v>0</v>
      </c>
      <c r="AD305" s="2">
        <v>0</v>
      </c>
      <c r="AE305" s="2">
        <v>0</v>
      </c>
      <c r="AF305" s="2">
        <v>3</v>
      </c>
      <c r="AG305" s="2">
        <v>0</v>
      </c>
      <c r="AH305" s="2">
        <v>0</v>
      </c>
      <c r="AI305" s="2">
        <v>0</v>
      </c>
      <c r="AJ305" s="2">
        <v>0</v>
      </c>
      <c r="AK305" s="2">
        <v>3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</row>
    <row r="306" spans="1:77" hidden="1" x14ac:dyDescent="0.25">
      <c r="A306" t="b">
        <f>IF(_xlfn.IFNA(VLOOKUP(C306,'2000 King County GeoIDs'!$F$4:$H$69,3,FALSE),FALSE)=FALSE,FALSE,TRUE)</f>
        <v>0</v>
      </c>
      <c r="B306" s="2" t="s">
        <v>608</v>
      </c>
      <c r="C306" s="2">
        <v>5347735</v>
      </c>
      <c r="D306" s="2" t="s">
        <v>609</v>
      </c>
      <c r="E306" s="2">
        <v>18019</v>
      </c>
      <c r="F306" s="3">
        <v>522</v>
      </c>
      <c r="G306" s="2">
        <v>17497</v>
      </c>
      <c r="H306" s="2">
        <v>16982</v>
      </c>
      <c r="I306" s="3">
        <v>14523</v>
      </c>
      <c r="J306" s="2">
        <v>262</v>
      </c>
      <c r="K306" s="2">
        <v>125</v>
      </c>
      <c r="L306" s="2">
        <v>1972</v>
      </c>
      <c r="M306" s="2">
        <v>45</v>
      </c>
      <c r="N306" s="2">
        <v>55</v>
      </c>
      <c r="O306" s="2">
        <v>515</v>
      </c>
      <c r="P306" s="2">
        <v>476</v>
      </c>
      <c r="Q306" s="2">
        <v>73</v>
      </c>
      <c r="R306" s="2">
        <v>92</v>
      </c>
      <c r="S306" s="2">
        <v>212</v>
      </c>
      <c r="T306" s="2">
        <v>21</v>
      </c>
      <c r="U306" s="2">
        <v>32</v>
      </c>
      <c r="V306" s="2">
        <v>4</v>
      </c>
      <c r="W306" s="2">
        <v>8</v>
      </c>
      <c r="X306" s="2">
        <v>0</v>
      </c>
      <c r="Y306" s="2">
        <v>3</v>
      </c>
      <c r="Z306" s="2">
        <v>4</v>
      </c>
      <c r="AA306" s="2">
        <v>0</v>
      </c>
      <c r="AB306" s="2">
        <v>1</v>
      </c>
      <c r="AC306" s="2">
        <v>8</v>
      </c>
      <c r="AD306" s="2">
        <v>18</v>
      </c>
      <c r="AE306" s="2">
        <v>0</v>
      </c>
      <c r="AF306" s="2">
        <v>33</v>
      </c>
      <c r="AG306" s="2">
        <v>9</v>
      </c>
      <c r="AH306" s="2">
        <v>4</v>
      </c>
      <c r="AI306" s="2">
        <v>0</v>
      </c>
      <c r="AJ306" s="2">
        <v>0</v>
      </c>
      <c r="AK306" s="2">
        <v>3</v>
      </c>
      <c r="AL306" s="2">
        <v>0</v>
      </c>
      <c r="AM306" s="2">
        <v>2</v>
      </c>
      <c r="AN306" s="2">
        <v>15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6</v>
      </c>
      <c r="BB306" s="2">
        <v>2</v>
      </c>
      <c r="BC306" s="2">
        <v>0</v>
      </c>
      <c r="BD306" s="2">
        <v>0</v>
      </c>
      <c r="BE306" s="2">
        <v>4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</row>
    <row r="307" spans="1:77" hidden="1" x14ac:dyDescent="0.25">
      <c r="A307" t="b">
        <f>IF(_xlfn.IFNA(VLOOKUP(C307,'2000 King County GeoIDs'!$F$4:$H$69,3,FALSE),FALSE)=FALSE,FALSE,TRUE)</f>
        <v>0</v>
      </c>
      <c r="B307" s="2" t="s">
        <v>610</v>
      </c>
      <c r="C307" s="2">
        <v>5347805</v>
      </c>
      <c r="D307" s="2" t="s">
        <v>611</v>
      </c>
      <c r="E307" s="2">
        <v>643</v>
      </c>
      <c r="F307" s="3">
        <v>70</v>
      </c>
      <c r="G307" s="2">
        <v>573</v>
      </c>
      <c r="H307" s="2">
        <v>549</v>
      </c>
      <c r="I307" s="3">
        <v>544</v>
      </c>
      <c r="J307" s="2">
        <v>0</v>
      </c>
      <c r="K307" s="2">
        <v>3</v>
      </c>
      <c r="L307" s="2">
        <v>1</v>
      </c>
      <c r="M307" s="2">
        <v>1</v>
      </c>
      <c r="N307" s="2">
        <v>0</v>
      </c>
      <c r="O307" s="2">
        <v>24</v>
      </c>
      <c r="P307" s="2">
        <v>24</v>
      </c>
      <c r="Q307" s="2">
        <v>2</v>
      </c>
      <c r="R307" s="2">
        <v>3</v>
      </c>
      <c r="S307" s="2">
        <v>0</v>
      </c>
      <c r="T307" s="2">
        <v>0</v>
      </c>
      <c r="U307" s="2">
        <v>15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3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</row>
    <row r="308" spans="1:77" hidden="1" x14ac:dyDescent="0.25">
      <c r="A308" t="b">
        <f>IF(_xlfn.IFNA(VLOOKUP(C308,'2000 King County GeoIDs'!$F$4:$H$69,3,FALSE),FALSE)=FALSE,FALSE,TRUE)</f>
        <v>0</v>
      </c>
      <c r="B308" s="2" t="s">
        <v>612</v>
      </c>
      <c r="C308" s="2">
        <v>5347980</v>
      </c>
      <c r="D308" s="2" t="s">
        <v>613</v>
      </c>
      <c r="E308" s="2">
        <v>1361</v>
      </c>
      <c r="F308" s="3">
        <v>78</v>
      </c>
      <c r="G308" s="2">
        <v>1283</v>
      </c>
      <c r="H308" s="2">
        <v>1269</v>
      </c>
      <c r="I308" s="3">
        <v>1239</v>
      </c>
      <c r="J308" s="2">
        <v>2</v>
      </c>
      <c r="K308" s="2">
        <v>21</v>
      </c>
      <c r="L308" s="2">
        <v>2</v>
      </c>
      <c r="M308" s="2">
        <v>4</v>
      </c>
      <c r="N308" s="2">
        <v>1</v>
      </c>
      <c r="O308" s="2">
        <v>14</v>
      </c>
      <c r="P308" s="2">
        <v>13</v>
      </c>
      <c r="Q308" s="2">
        <v>4</v>
      </c>
      <c r="R308" s="2">
        <v>4</v>
      </c>
      <c r="S308" s="2">
        <v>3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</row>
    <row r="309" spans="1:77" hidden="1" x14ac:dyDescent="0.25">
      <c r="A309" t="b">
        <f>IF(_xlfn.IFNA(VLOOKUP(C309,'2000 King County GeoIDs'!$F$4:$H$69,3,FALSE),FALSE)=FALSE,FALSE,TRUE)</f>
        <v>0</v>
      </c>
      <c r="B309" s="2" t="s">
        <v>614</v>
      </c>
      <c r="C309" s="2">
        <v>5348015</v>
      </c>
      <c r="D309" s="2" t="s">
        <v>615</v>
      </c>
      <c r="E309" s="2">
        <v>377</v>
      </c>
      <c r="F309" s="3">
        <v>2</v>
      </c>
      <c r="G309" s="2">
        <v>375</v>
      </c>
      <c r="H309" s="2">
        <v>358</v>
      </c>
      <c r="I309" s="3">
        <v>348</v>
      </c>
      <c r="J309" s="2">
        <v>0</v>
      </c>
      <c r="K309" s="2">
        <v>8</v>
      </c>
      <c r="L309" s="2">
        <v>2</v>
      </c>
      <c r="M309" s="2">
        <v>0</v>
      </c>
      <c r="N309" s="2">
        <v>0</v>
      </c>
      <c r="O309" s="2">
        <v>17</v>
      </c>
      <c r="P309" s="2">
        <v>15</v>
      </c>
      <c r="Q309" s="2">
        <v>0</v>
      </c>
      <c r="R309" s="2">
        <v>12</v>
      </c>
      <c r="S309" s="2">
        <v>2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2</v>
      </c>
      <c r="AG309" s="2">
        <v>2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</row>
    <row r="310" spans="1:77" hidden="1" x14ac:dyDescent="0.25">
      <c r="A310" t="b">
        <f>IF(_xlfn.IFNA(VLOOKUP(C310,'2000 King County GeoIDs'!$F$4:$H$69,3,FALSE),FALSE)=FALSE,FALSE,TRUE)</f>
        <v>0</v>
      </c>
      <c r="B310" s="2" t="s">
        <v>616</v>
      </c>
      <c r="C310" s="2">
        <v>5348225</v>
      </c>
      <c r="D310" s="2" t="s">
        <v>617</v>
      </c>
      <c r="E310" s="2">
        <v>2638</v>
      </c>
      <c r="F310" s="3">
        <v>170</v>
      </c>
      <c r="G310" s="2">
        <v>2468</v>
      </c>
      <c r="H310" s="2">
        <v>2353</v>
      </c>
      <c r="I310" s="3">
        <v>1949</v>
      </c>
      <c r="J310" s="2">
        <v>202</v>
      </c>
      <c r="K310" s="2">
        <v>33</v>
      </c>
      <c r="L310" s="2">
        <v>133</v>
      </c>
      <c r="M310" s="2">
        <v>29</v>
      </c>
      <c r="N310" s="2">
        <v>7</v>
      </c>
      <c r="O310" s="2">
        <v>115</v>
      </c>
      <c r="P310" s="2">
        <v>111</v>
      </c>
      <c r="Q310" s="2">
        <v>15</v>
      </c>
      <c r="R310" s="2">
        <v>41</v>
      </c>
      <c r="S310" s="2">
        <v>19</v>
      </c>
      <c r="T310" s="2">
        <v>8</v>
      </c>
      <c r="U310" s="2">
        <v>10</v>
      </c>
      <c r="V310" s="2">
        <v>6</v>
      </c>
      <c r="W310" s="2">
        <v>5</v>
      </c>
      <c r="X310" s="2">
        <v>1</v>
      </c>
      <c r="Y310" s="2">
        <v>4</v>
      </c>
      <c r="Z310" s="2">
        <v>0</v>
      </c>
      <c r="AA310" s="2">
        <v>0</v>
      </c>
      <c r="AB310" s="2">
        <v>0</v>
      </c>
      <c r="AC310" s="2">
        <v>2</v>
      </c>
      <c r="AD310" s="2">
        <v>0</v>
      </c>
      <c r="AE310" s="2">
        <v>0</v>
      </c>
      <c r="AF310" s="2">
        <v>4</v>
      </c>
      <c r="AG310" s="2">
        <v>3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</row>
    <row r="311" spans="1:77" hidden="1" x14ac:dyDescent="0.25">
      <c r="A311" t="b">
        <f>IF(_xlfn.IFNA(VLOOKUP(C311,'2000 King County GeoIDs'!$F$4:$H$69,3,FALSE),FALSE)=FALSE,FALSE,TRUE)</f>
        <v>0</v>
      </c>
      <c r="B311" s="2" t="s">
        <v>618</v>
      </c>
      <c r="C311" s="2">
        <v>5348295</v>
      </c>
      <c r="D311" s="2" t="s">
        <v>619</v>
      </c>
      <c r="E311" s="2">
        <v>794</v>
      </c>
      <c r="F311" s="3">
        <v>43</v>
      </c>
      <c r="G311" s="2">
        <v>751</v>
      </c>
      <c r="H311" s="2">
        <v>710</v>
      </c>
      <c r="I311" s="3">
        <v>109</v>
      </c>
      <c r="J311" s="2">
        <v>1</v>
      </c>
      <c r="K311" s="2">
        <v>598</v>
      </c>
      <c r="L311" s="2">
        <v>0</v>
      </c>
      <c r="M311" s="2">
        <v>0</v>
      </c>
      <c r="N311" s="2">
        <v>2</v>
      </c>
      <c r="O311" s="2">
        <v>41</v>
      </c>
      <c r="P311" s="2">
        <v>34</v>
      </c>
      <c r="Q311" s="2">
        <v>0</v>
      </c>
      <c r="R311" s="2">
        <v>19</v>
      </c>
      <c r="S311" s="2">
        <v>1</v>
      </c>
      <c r="T311" s="2">
        <v>0</v>
      </c>
      <c r="U311" s="2">
        <v>3</v>
      </c>
      <c r="V311" s="2">
        <v>2</v>
      </c>
      <c r="W311" s="2">
        <v>0</v>
      </c>
      <c r="X311" s="2">
        <v>0</v>
      </c>
      <c r="Y311" s="2">
        <v>0</v>
      </c>
      <c r="Z311" s="2">
        <v>6</v>
      </c>
      <c r="AA311" s="2">
        <v>1</v>
      </c>
      <c r="AB311" s="2">
        <v>1</v>
      </c>
      <c r="AC311" s="2">
        <v>1</v>
      </c>
      <c r="AD311" s="2">
        <v>0</v>
      </c>
      <c r="AE311" s="2">
        <v>0</v>
      </c>
      <c r="AF311" s="2">
        <v>5</v>
      </c>
      <c r="AG311" s="2">
        <v>2</v>
      </c>
      <c r="AH311" s="2">
        <v>0</v>
      </c>
      <c r="AI311" s="2">
        <v>0</v>
      </c>
      <c r="AJ311" s="2">
        <v>0</v>
      </c>
      <c r="AK311" s="2">
        <v>1</v>
      </c>
      <c r="AL311" s="2">
        <v>0</v>
      </c>
      <c r="AM311" s="2">
        <v>1</v>
      </c>
      <c r="AN311" s="2">
        <v>0</v>
      </c>
      <c r="AO311" s="2">
        <v>0</v>
      </c>
      <c r="AP311" s="2">
        <v>0</v>
      </c>
      <c r="AQ311" s="2">
        <v>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2</v>
      </c>
      <c r="BB311" s="2">
        <v>2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</row>
    <row r="312" spans="1:77" hidden="1" x14ac:dyDescent="0.25">
      <c r="A312" t="b">
        <f>IF(_xlfn.IFNA(VLOOKUP(C312,'2000 King County GeoIDs'!$F$4:$H$69,3,FALSE),FALSE)=FALSE,FALSE,TRUE)</f>
        <v>0</v>
      </c>
      <c r="B312" s="2" t="s">
        <v>620</v>
      </c>
      <c r="C312" s="2">
        <v>5348330</v>
      </c>
      <c r="D312" s="2" t="s">
        <v>621</v>
      </c>
      <c r="E312" s="2">
        <v>345</v>
      </c>
      <c r="F312" s="3">
        <v>21</v>
      </c>
      <c r="G312" s="2">
        <v>324</v>
      </c>
      <c r="H312" s="2">
        <v>317</v>
      </c>
      <c r="I312" s="3">
        <v>303</v>
      </c>
      <c r="J312" s="2">
        <v>0</v>
      </c>
      <c r="K312" s="2">
        <v>14</v>
      </c>
      <c r="L312" s="2">
        <v>0</v>
      </c>
      <c r="M312" s="2">
        <v>0</v>
      </c>
      <c r="N312" s="2">
        <v>0</v>
      </c>
      <c r="O312" s="2">
        <v>7</v>
      </c>
      <c r="P312" s="2">
        <v>7</v>
      </c>
      <c r="Q312" s="2">
        <v>0</v>
      </c>
      <c r="R312" s="2">
        <v>6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</row>
    <row r="313" spans="1:77" hidden="1" x14ac:dyDescent="0.25">
      <c r="A313" t="b">
        <f>IF(_xlfn.IFNA(VLOOKUP(C313,'2000 King County GeoIDs'!$F$4:$H$69,3,FALSE),FALSE)=FALSE,FALSE,TRUE)</f>
        <v>0</v>
      </c>
      <c r="B313" s="2" t="s">
        <v>622</v>
      </c>
      <c r="C313" s="2">
        <v>5348540</v>
      </c>
      <c r="D313" s="2" t="s">
        <v>623</v>
      </c>
      <c r="E313" s="2">
        <v>212</v>
      </c>
      <c r="F313" s="3">
        <v>7</v>
      </c>
      <c r="G313" s="2">
        <v>205</v>
      </c>
      <c r="H313" s="2">
        <v>201</v>
      </c>
      <c r="I313" s="3">
        <v>27</v>
      </c>
      <c r="J313" s="2">
        <v>0</v>
      </c>
      <c r="K313" s="2">
        <v>171</v>
      </c>
      <c r="L313" s="2">
        <v>1</v>
      </c>
      <c r="M313" s="2">
        <v>1</v>
      </c>
      <c r="N313" s="2">
        <v>1</v>
      </c>
      <c r="O313" s="2">
        <v>4</v>
      </c>
      <c r="P313" s="2">
        <v>4</v>
      </c>
      <c r="Q313" s="2">
        <v>0</v>
      </c>
      <c r="R313" s="2">
        <v>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2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</row>
    <row r="314" spans="1:77" hidden="1" x14ac:dyDescent="0.25">
      <c r="A314" t="b">
        <f>IF(_xlfn.IFNA(VLOOKUP(C314,'2000 King County GeoIDs'!$F$4:$H$69,3,FALSE),FALSE)=FALSE,FALSE,TRUE)</f>
        <v>0</v>
      </c>
      <c r="B314" s="2" t="s">
        <v>624</v>
      </c>
      <c r="C314" s="2">
        <v>5348550</v>
      </c>
      <c r="D314" s="2" t="s">
        <v>625</v>
      </c>
      <c r="E314" s="2">
        <v>290</v>
      </c>
      <c r="F314" s="3">
        <v>8</v>
      </c>
      <c r="G314" s="2">
        <v>282</v>
      </c>
      <c r="H314" s="2">
        <v>280</v>
      </c>
      <c r="I314" s="3">
        <v>19</v>
      </c>
      <c r="J314" s="2">
        <v>0</v>
      </c>
      <c r="K314" s="2">
        <v>261</v>
      </c>
      <c r="L314" s="2">
        <v>0</v>
      </c>
      <c r="M314" s="2">
        <v>0</v>
      </c>
      <c r="N314" s="2">
        <v>0</v>
      </c>
      <c r="O314" s="2">
        <v>2</v>
      </c>
      <c r="P314" s="2">
        <v>2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</row>
    <row r="315" spans="1:77" x14ac:dyDescent="0.25">
      <c r="A315" t="b">
        <f>IF(_xlfn.IFNA(VLOOKUP(C315,'2000 King County GeoIDs'!$F$4:$H$69,3,FALSE),FALSE)=FALSE,FALSE,TRUE)</f>
        <v>1</v>
      </c>
      <c r="B315" s="2" t="s">
        <v>626</v>
      </c>
      <c r="C315" s="2">
        <v>5348645</v>
      </c>
      <c r="D315" s="2" t="s">
        <v>627</v>
      </c>
      <c r="E315" s="2">
        <v>7737</v>
      </c>
      <c r="F315" s="3">
        <v>223</v>
      </c>
      <c r="G315" s="2">
        <v>7514</v>
      </c>
      <c r="H315" s="2">
        <v>7299</v>
      </c>
      <c r="I315" s="3">
        <v>5700</v>
      </c>
      <c r="J315" s="2">
        <v>121</v>
      </c>
      <c r="K315" s="2">
        <v>34</v>
      </c>
      <c r="L315" s="2">
        <v>1402</v>
      </c>
      <c r="M315" s="2">
        <v>19</v>
      </c>
      <c r="N315" s="2">
        <v>23</v>
      </c>
      <c r="O315" s="2">
        <v>215</v>
      </c>
      <c r="P315" s="2">
        <v>202</v>
      </c>
      <c r="Q315" s="2">
        <v>17</v>
      </c>
      <c r="R315" s="2">
        <v>28</v>
      </c>
      <c r="S315" s="2">
        <v>112</v>
      </c>
      <c r="T315" s="2">
        <v>10</v>
      </c>
      <c r="U315" s="2">
        <v>12</v>
      </c>
      <c r="V315" s="2">
        <v>0</v>
      </c>
      <c r="W315" s="2">
        <v>4</v>
      </c>
      <c r="X315" s="2">
        <v>0</v>
      </c>
      <c r="Y315" s="2">
        <v>0</v>
      </c>
      <c r="Z315" s="2">
        <v>0</v>
      </c>
      <c r="AA315" s="2">
        <v>0</v>
      </c>
      <c r="AB315" s="2">
        <v>2</v>
      </c>
      <c r="AC315" s="2">
        <v>11</v>
      </c>
      <c r="AD315" s="2">
        <v>6</v>
      </c>
      <c r="AE315" s="2">
        <v>0</v>
      </c>
      <c r="AF315" s="2">
        <v>11</v>
      </c>
      <c r="AG315" s="2">
        <v>2</v>
      </c>
      <c r="AH315" s="2">
        <v>0</v>
      </c>
      <c r="AI315" s="2">
        <v>0</v>
      </c>
      <c r="AJ315" s="2">
        <v>0</v>
      </c>
      <c r="AK315" s="2">
        <v>8</v>
      </c>
      <c r="AL315" s="2">
        <v>0</v>
      </c>
      <c r="AM315" s="2">
        <v>0</v>
      </c>
      <c r="AN315" s="2">
        <v>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2</v>
      </c>
      <c r="BR315" s="2">
        <v>2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</row>
    <row r="316" spans="1:77" hidden="1" x14ac:dyDescent="0.25">
      <c r="A316" t="b">
        <f>IF(_xlfn.IFNA(VLOOKUP(C316,'2000 King County GeoIDs'!$F$4:$H$69,3,FALSE),FALSE)=FALSE,FALSE,TRUE)</f>
        <v>0</v>
      </c>
      <c r="B316" s="2" t="s">
        <v>628</v>
      </c>
      <c r="C316" s="2">
        <v>5348820</v>
      </c>
      <c r="D316" s="2" t="s">
        <v>629</v>
      </c>
      <c r="E316" s="2">
        <v>1921</v>
      </c>
      <c r="F316" s="3">
        <v>57</v>
      </c>
      <c r="G316" s="2">
        <v>1864</v>
      </c>
      <c r="H316" s="2">
        <v>1818</v>
      </c>
      <c r="I316" s="3">
        <v>1791</v>
      </c>
      <c r="J316" s="2">
        <v>0</v>
      </c>
      <c r="K316" s="2">
        <v>9</v>
      </c>
      <c r="L316" s="2">
        <v>15</v>
      </c>
      <c r="M316" s="2">
        <v>2</v>
      </c>
      <c r="N316" s="2">
        <v>1</v>
      </c>
      <c r="O316" s="2">
        <v>46</v>
      </c>
      <c r="P316" s="2">
        <v>39</v>
      </c>
      <c r="Q316" s="2">
        <v>3</v>
      </c>
      <c r="R316" s="2">
        <v>29</v>
      </c>
      <c r="S316" s="2">
        <v>4</v>
      </c>
      <c r="T316" s="2">
        <v>0</v>
      </c>
      <c r="U316" s="2">
        <v>3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7</v>
      </c>
      <c r="AG316" s="2">
        <v>1</v>
      </c>
      <c r="AH316" s="2">
        <v>0</v>
      </c>
      <c r="AI316" s="2">
        <v>0</v>
      </c>
      <c r="AJ316" s="2">
        <v>2</v>
      </c>
      <c r="AK316" s="2">
        <v>0</v>
      </c>
      <c r="AL316" s="2">
        <v>0</v>
      </c>
      <c r="AM316" s="2">
        <v>1</v>
      </c>
      <c r="AN316" s="2">
        <v>0</v>
      </c>
      <c r="AO316" s="2">
        <v>3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</row>
    <row r="317" spans="1:77" hidden="1" x14ac:dyDescent="0.25">
      <c r="A317" t="b">
        <f>IF(_xlfn.IFNA(VLOOKUP(C317,'2000 King County GeoIDs'!$F$4:$H$69,3,FALSE),FALSE)=FALSE,FALSE,TRUE)</f>
        <v>0</v>
      </c>
      <c r="B317" s="2" t="s">
        <v>630</v>
      </c>
      <c r="C317" s="2">
        <v>5349193</v>
      </c>
      <c r="D317" s="2" t="s">
        <v>631</v>
      </c>
      <c r="E317" s="2">
        <v>588</v>
      </c>
      <c r="F317" s="3">
        <v>33</v>
      </c>
      <c r="G317" s="2">
        <v>555</v>
      </c>
      <c r="H317" s="2">
        <v>513</v>
      </c>
      <c r="I317" s="3">
        <v>155</v>
      </c>
      <c r="J317" s="2">
        <v>8</v>
      </c>
      <c r="K317" s="2">
        <v>339</v>
      </c>
      <c r="L317" s="2">
        <v>4</v>
      </c>
      <c r="M317" s="2">
        <v>7</v>
      </c>
      <c r="N317" s="2">
        <v>0</v>
      </c>
      <c r="O317" s="2">
        <v>42</v>
      </c>
      <c r="P317" s="2">
        <v>36</v>
      </c>
      <c r="Q317" s="2">
        <v>0</v>
      </c>
      <c r="R317" s="2">
        <v>11</v>
      </c>
      <c r="S317" s="2">
        <v>8</v>
      </c>
      <c r="T317" s="2">
        <v>0</v>
      </c>
      <c r="U317" s="2">
        <v>1</v>
      </c>
      <c r="V317" s="2">
        <v>1</v>
      </c>
      <c r="W317" s="2">
        <v>0</v>
      </c>
      <c r="X317" s="2">
        <v>0</v>
      </c>
      <c r="Y317" s="2">
        <v>0</v>
      </c>
      <c r="Z317" s="2">
        <v>3</v>
      </c>
      <c r="AA317" s="2">
        <v>10</v>
      </c>
      <c r="AB317" s="2">
        <v>0</v>
      </c>
      <c r="AC317" s="2">
        <v>2</v>
      </c>
      <c r="AD317" s="2">
        <v>0</v>
      </c>
      <c r="AE317" s="2">
        <v>0</v>
      </c>
      <c r="AF317" s="2">
        <v>6</v>
      </c>
      <c r="AG317" s="2">
        <v>0</v>
      </c>
      <c r="AH317" s="2">
        <v>0</v>
      </c>
      <c r="AI317" s="2">
        <v>0</v>
      </c>
      <c r="AJ317" s="2">
        <v>0</v>
      </c>
      <c r="AK317" s="2">
        <v>4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2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</row>
    <row r="318" spans="1:77" hidden="1" x14ac:dyDescent="0.25">
      <c r="A318" t="b">
        <f>IF(_xlfn.IFNA(VLOOKUP(C318,'2000 King County GeoIDs'!$F$4:$H$69,3,FALSE),FALSE)=FALSE,FALSE,TRUE)</f>
        <v>0</v>
      </c>
      <c r="B318" s="2" t="s">
        <v>632</v>
      </c>
      <c r="C318" s="2">
        <v>5349275</v>
      </c>
      <c r="D318" s="2" t="s">
        <v>633</v>
      </c>
      <c r="E318" s="2">
        <v>851</v>
      </c>
      <c r="F318" s="3">
        <v>56</v>
      </c>
      <c r="G318" s="2">
        <v>795</v>
      </c>
      <c r="H318" s="2">
        <v>784</v>
      </c>
      <c r="I318" s="3">
        <v>755</v>
      </c>
      <c r="J318" s="2">
        <v>4</v>
      </c>
      <c r="K318" s="2">
        <v>11</v>
      </c>
      <c r="L318" s="2">
        <v>14</v>
      </c>
      <c r="M318" s="2">
        <v>0</v>
      </c>
      <c r="N318" s="2">
        <v>0</v>
      </c>
      <c r="O318" s="2">
        <v>11</v>
      </c>
      <c r="P318" s="2">
        <v>11</v>
      </c>
      <c r="Q318" s="2">
        <v>2</v>
      </c>
      <c r="R318" s="2">
        <v>3</v>
      </c>
      <c r="S318" s="2">
        <v>2</v>
      </c>
      <c r="T318" s="2">
        <v>1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</row>
    <row r="319" spans="1:77" x14ac:dyDescent="0.25">
      <c r="A319" t="b">
        <f>IF(_xlfn.IFNA(VLOOKUP(C319,'2000 King County GeoIDs'!$F$4:$H$69,3,FALSE),FALSE)=FALSE,FALSE,TRUE)</f>
        <v>1</v>
      </c>
      <c r="B319" s="2" t="s">
        <v>634</v>
      </c>
      <c r="C319" s="2">
        <v>5349415</v>
      </c>
      <c r="D319" s="2" t="s">
        <v>635</v>
      </c>
      <c r="E319" s="2">
        <v>6392</v>
      </c>
      <c r="F319" s="3">
        <v>156</v>
      </c>
      <c r="G319" s="2">
        <v>6236</v>
      </c>
      <c r="H319" s="2">
        <v>6096</v>
      </c>
      <c r="I319" s="3">
        <v>5695</v>
      </c>
      <c r="J319" s="2">
        <v>64</v>
      </c>
      <c r="K319" s="2">
        <v>21</v>
      </c>
      <c r="L319" s="2">
        <v>294</v>
      </c>
      <c r="M319" s="2">
        <v>15</v>
      </c>
      <c r="N319" s="2">
        <v>7</v>
      </c>
      <c r="O319" s="2">
        <v>140</v>
      </c>
      <c r="P319" s="2">
        <v>132</v>
      </c>
      <c r="Q319" s="2">
        <v>13</v>
      </c>
      <c r="R319" s="2">
        <v>25</v>
      </c>
      <c r="S319" s="2">
        <v>68</v>
      </c>
      <c r="T319" s="2">
        <v>7</v>
      </c>
      <c r="U319" s="2">
        <v>15</v>
      </c>
      <c r="V319" s="2">
        <v>1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</v>
      </c>
      <c r="AD319" s="2">
        <v>1</v>
      </c>
      <c r="AE319" s="2">
        <v>0</v>
      </c>
      <c r="AF319" s="2">
        <v>8</v>
      </c>
      <c r="AG319" s="2">
        <v>3</v>
      </c>
      <c r="AH319" s="2">
        <v>1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4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</row>
    <row r="320" spans="1:77" x14ac:dyDescent="0.25">
      <c r="A320" t="b">
        <f>IF(_xlfn.IFNA(VLOOKUP(C320,'2000 King County GeoIDs'!$F$4:$H$69,3,FALSE),FALSE)=FALSE,FALSE,TRUE)</f>
        <v>1</v>
      </c>
      <c r="B320" s="2" t="s">
        <v>636</v>
      </c>
      <c r="C320" s="2">
        <v>5349485</v>
      </c>
      <c r="D320" s="2" t="s">
        <v>637</v>
      </c>
      <c r="E320" s="2">
        <v>4746</v>
      </c>
      <c r="F320" s="3">
        <v>180</v>
      </c>
      <c r="G320" s="2">
        <v>4566</v>
      </c>
      <c r="H320" s="2">
        <v>4468</v>
      </c>
      <c r="I320" s="3">
        <v>4271</v>
      </c>
      <c r="J320" s="2">
        <v>32</v>
      </c>
      <c r="K320" s="2">
        <v>49</v>
      </c>
      <c r="L320" s="2">
        <v>106</v>
      </c>
      <c r="M320" s="2">
        <v>7</v>
      </c>
      <c r="N320" s="2">
        <v>3</v>
      </c>
      <c r="O320" s="2">
        <v>98</v>
      </c>
      <c r="P320" s="2">
        <v>95</v>
      </c>
      <c r="Q320" s="2">
        <v>20</v>
      </c>
      <c r="R320" s="2">
        <v>23</v>
      </c>
      <c r="S320" s="2">
        <v>26</v>
      </c>
      <c r="T320" s="2">
        <v>4</v>
      </c>
      <c r="U320" s="2">
        <v>18</v>
      </c>
      <c r="V320" s="2">
        <v>0</v>
      </c>
      <c r="W320" s="2">
        <v>0</v>
      </c>
      <c r="X320" s="2">
        <v>0</v>
      </c>
      <c r="Y320" s="2">
        <v>2</v>
      </c>
      <c r="Z320" s="2">
        <v>0</v>
      </c>
      <c r="AA320" s="2">
        <v>0</v>
      </c>
      <c r="AB320" s="2">
        <v>0</v>
      </c>
      <c r="AC320" s="2">
        <v>2</v>
      </c>
      <c r="AD320" s="2">
        <v>0</v>
      </c>
      <c r="AE320" s="2">
        <v>0</v>
      </c>
      <c r="AF320" s="2">
        <v>2</v>
      </c>
      <c r="AG320" s="2">
        <v>1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</row>
    <row r="321" spans="1:77" hidden="1" x14ac:dyDescent="0.25">
      <c r="A321" t="b">
        <f>IF(_xlfn.IFNA(VLOOKUP(C321,'2000 King County GeoIDs'!$F$4:$H$69,3,FALSE),FALSE)=FALSE,FALSE,TRUE)</f>
        <v>0</v>
      </c>
      <c r="B321" s="2" t="s">
        <v>638</v>
      </c>
      <c r="C321" s="2">
        <v>5349555</v>
      </c>
      <c r="D321" s="2" t="s">
        <v>639</v>
      </c>
      <c r="E321" s="2">
        <v>593</v>
      </c>
      <c r="F321" s="3">
        <v>10</v>
      </c>
      <c r="G321" s="2">
        <v>583</v>
      </c>
      <c r="H321" s="2">
        <v>571</v>
      </c>
      <c r="I321" s="3">
        <v>546</v>
      </c>
      <c r="J321" s="2">
        <v>2</v>
      </c>
      <c r="K321" s="2">
        <v>5</v>
      </c>
      <c r="L321" s="2">
        <v>15</v>
      </c>
      <c r="M321" s="2">
        <v>0</v>
      </c>
      <c r="N321" s="2">
        <v>3</v>
      </c>
      <c r="O321" s="2">
        <v>12</v>
      </c>
      <c r="P321" s="2">
        <v>12</v>
      </c>
      <c r="Q321" s="2">
        <v>1</v>
      </c>
      <c r="R321" s="2">
        <v>10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</row>
    <row r="322" spans="1:77" hidden="1" x14ac:dyDescent="0.25">
      <c r="A322" t="b">
        <f>IF(_xlfn.IFNA(VLOOKUP(C322,'2000 King County GeoIDs'!$F$4:$H$69,3,FALSE),FALSE)=FALSE,FALSE,TRUE)</f>
        <v>0</v>
      </c>
      <c r="B322" s="2" t="s">
        <v>640</v>
      </c>
      <c r="C322" s="2">
        <v>5349665</v>
      </c>
      <c r="D322" s="2" t="s">
        <v>641</v>
      </c>
      <c r="E322" s="2">
        <v>25742</v>
      </c>
      <c r="F322" s="3">
        <v>1137</v>
      </c>
      <c r="G322" s="2">
        <v>24605</v>
      </c>
      <c r="H322" s="2">
        <v>23923</v>
      </c>
      <c r="I322" s="3">
        <v>21952</v>
      </c>
      <c r="J322" s="2">
        <v>252</v>
      </c>
      <c r="K322" s="2">
        <v>155</v>
      </c>
      <c r="L322" s="2">
        <v>1441</v>
      </c>
      <c r="M322" s="2">
        <v>73</v>
      </c>
      <c r="N322" s="2">
        <v>50</v>
      </c>
      <c r="O322" s="2">
        <v>682</v>
      </c>
      <c r="P322" s="2">
        <v>631</v>
      </c>
      <c r="Q322" s="2">
        <v>99</v>
      </c>
      <c r="R322" s="2">
        <v>174</v>
      </c>
      <c r="S322" s="2">
        <v>215</v>
      </c>
      <c r="T322" s="2">
        <v>27</v>
      </c>
      <c r="U322" s="2">
        <v>54</v>
      </c>
      <c r="V322" s="2">
        <v>5</v>
      </c>
      <c r="W322" s="2">
        <v>13</v>
      </c>
      <c r="X322" s="2">
        <v>3</v>
      </c>
      <c r="Y322" s="2">
        <v>0</v>
      </c>
      <c r="Z322" s="2">
        <v>8</v>
      </c>
      <c r="AA322" s="2">
        <v>1</v>
      </c>
      <c r="AB322" s="2">
        <v>1</v>
      </c>
      <c r="AC322" s="2">
        <v>20</v>
      </c>
      <c r="AD322" s="2">
        <v>11</v>
      </c>
      <c r="AE322" s="2">
        <v>0</v>
      </c>
      <c r="AF322" s="2">
        <v>48</v>
      </c>
      <c r="AG322" s="2">
        <v>14</v>
      </c>
      <c r="AH322" s="2">
        <v>1</v>
      </c>
      <c r="AI322" s="2">
        <v>0</v>
      </c>
      <c r="AJ322" s="2">
        <v>2</v>
      </c>
      <c r="AK322" s="2">
        <v>12</v>
      </c>
      <c r="AL322" s="2">
        <v>0</v>
      </c>
      <c r="AM322" s="2">
        <v>1</v>
      </c>
      <c r="AN322" s="2">
        <v>17</v>
      </c>
      <c r="AO322" s="2">
        <v>0</v>
      </c>
      <c r="AP322" s="2">
        <v>0</v>
      </c>
      <c r="AQ322" s="2">
        <v>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3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2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</row>
    <row r="323" spans="1:77" hidden="1" x14ac:dyDescent="0.25">
      <c r="A323" t="b">
        <f>IF(_xlfn.IFNA(VLOOKUP(C323,'2000 King County GeoIDs'!$F$4:$H$69,3,FALSE),FALSE)=FALSE,FALSE,TRUE)</f>
        <v>0</v>
      </c>
      <c r="B323" s="2" t="s">
        <v>642</v>
      </c>
      <c r="C323" s="2">
        <v>5349992</v>
      </c>
      <c r="D323" s="2" t="s">
        <v>643</v>
      </c>
      <c r="E323" s="2">
        <v>21161</v>
      </c>
      <c r="F323" s="3">
        <v>973</v>
      </c>
      <c r="G323" s="2">
        <v>20188</v>
      </c>
      <c r="H323" s="2">
        <v>19672</v>
      </c>
      <c r="I323" s="3">
        <v>18540</v>
      </c>
      <c r="J323" s="2">
        <v>143</v>
      </c>
      <c r="K323" s="2">
        <v>244</v>
      </c>
      <c r="L323" s="2">
        <v>695</v>
      </c>
      <c r="M323" s="2">
        <v>35</v>
      </c>
      <c r="N323" s="2">
        <v>15</v>
      </c>
      <c r="O323" s="2">
        <v>516</v>
      </c>
      <c r="P323" s="2">
        <v>471</v>
      </c>
      <c r="Q323" s="2">
        <v>59</v>
      </c>
      <c r="R323" s="2">
        <v>156</v>
      </c>
      <c r="S323" s="2">
        <v>132</v>
      </c>
      <c r="T323" s="2">
        <v>13</v>
      </c>
      <c r="U323" s="2">
        <v>35</v>
      </c>
      <c r="V323" s="2">
        <v>22</v>
      </c>
      <c r="W323" s="2">
        <v>6</v>
      </c>
      <c r="X323" s="2">
        <v>0</v>
      </c>
      <c r="Y323" s="2">
        <v>1</v>
      </c>
      <c r="Z323" s="2">
        <v>5</v>
      </c>
      <c r="AA323" s="2">
        <v>0</v>
      </c>
      <c r="AB323" s="2">
        <v>2</v>
      </c>
      <c r="AC323" s="2">
        <v>23</v>
      </c>
      <c r="AD323" s="2">
        <v>17</v>
      </c>
      <c r="AE323" s="2">
        <v>0</v>
      </c>
      <c r="AF323" s="2">
        <v>42</v>
      </c>
      <c r="AG323" s="2">
        <v>8</v>
      </c>
      <c r="AH323" s="2">
        <v>3</v>
      </c>
      <c r="AI323" s="2">
        <v>0</v>
      </c>
      <c r="AJ323" s="2">
        <v>2</v>
      </c>
      <c r="AK323" s="2">
        <v>5</v>
      </c>
      <c r="AL323" s="2">
        <v>1</v>
      </c>
      <c r="AM323" s="2">
        <v>3</v>
      </c>
      <c r="AN323" s="2">
        <v>13</v>
      </c>
      <c r="AO323" s="2">
        <v>2</v>
      </c>
      <c r="AP323" s="2">
        <v>0</v>
      </c>
      <c r="AQ323" s="2">
        <v>1</v>
      </c>
      <c r="AR323" s="2">
        <v>0</v>
      </c>
      <c r="AS323" s="2">
        <v>1</v>
      </c>
      <c r="AT323" s="2">
        <v>0</v>
      </c>
      <c r="AU323" s="2">
        <v>1</v>
      </c>
      <c r="AV323" s="2">
        <v>0</v>
      </c>
      <c r="AW323" s="2">
        <v>2</v>
      </c>
      <c r="AX323" s="2">
        <v>0</v>
      </c>
      <c r="AY323" s="2">
        <v>0</v>
      </c>
      <c r="AZ323" s="2">
        <v>0</v>
      </c>
      <c r="BA323" s="2">
        <v>3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3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</row>
    <row r="324" spans="1:77" hidden="1" x14ac:dyDescent="0.25">
      <c r="A324" t="b">
        <f>IF(_xlfn.IFNA(VLOOKUP(C324,'2000 King County GeoIDs'!$F$4:$H$69,3,FALSE),FALSE)=FALSE,FALSE,TRUE)</f>
        <v>0</v>
      </c>
      <c r="B324" s="2" t="s">
        <v>644</v>
      </c>
      <c r="C324" s="2">
        <v>5350007</v>
      </c>
      <c r="D324" s="2" t="s">
        <v>645</v>
      </c>
      <c r="E324" s="2">
        <v>688</v>
      </c>
      <c r="F324" s="3">
        <v>101</v>
      </c>
      <c r="G324" s="2">
        <v>587</v>
      </c>
      <c r="H324" s="2">
        <v>557</v>
      </c>
      <c r="I324" s="3">
        <v>88</v>
      </c>
      <c r="J324" s="2">
        <v>0</v>
      </c>
      <c r="K324" s="2">
        <v>469</v>
      </c>
      <c r="L324" s="2">
        <v>0</v>
      </c>
      <c r="M324" s="2">
        <v>0</v>
      </c>
      <c r="N324" s="2">
        <v>0</v>
      </c>
      <c r="O324" s="2">
        <v>30</v>
      </c>
      <c r="P324" s="2">
        <v>29</v>
      </c>
      <c r="Q324" s="2">
        <v>0</v>
      </c>
      <c r="R324" s="2">
        <v>26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1</v>
      </c>
      <c r="AC324" s="2">
        <v>0</v>
      </c>
      <c r="AD324" s="2">
        <v>0</v>
      </c>
      <c r="AE324" s="2">
        <v>0</v>
      </c>
      <c r="AF324" s="2">
        <v>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1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</row>
    <row r="325" spans="1:77" hidden="1" x14ac:dyDescent="0.25">
      <c r="A325" t="b">
        <f>IF(_xlfn.IFNA(VLOOKUP(C325,'2000 King County GeoIDs'!$F$4:$H$69,3,FALSE),FALSE)=FALSE,FALSE,TRUE)</f>
        <v>0</v>
      </c>
      <c r="B325" s="2" t="s">
        <v>646</v>
      </c>
      <c r="C325" s="2">
        <v>5350045</v>
      </c>
      <c r="D325" s="2" t="s">
        <v>647</v>
      </c>
      <c r="E325" s="2">
        <v>336</v>
      </c>
      <c r="F325" s="3">
        <v>18</v>
      </c>
      <c r="G325" s="2">
        <v>318</v>
      </c>
      <c r="H325" s="2">
        <v>308</v>
      </c>
      <c r="I325" s="3">
        <v>303</v>
      </c>
      <c r="J325" s="2">
        <v>0</v>
      </c>
      <c r="K325" s="2">
        <v>2</v>
      </c>
      <c r="L325" s="2">
        <v>2</v>
      </c>
      <c r="M325" s="2">
        <v>1</v>
      </c>
      <c r="N325" s="2">
        <v>0</v>
      </c>
      <c r="O325" s="2">
        <v>10</v>
      </c>
      <c r="P325" s="2">
        <v>7</v>
      </c>
      <c r="Q325" s="2">
        <v>0</v>
      </c>
      <c r="R325" s="2">
        <v>4</v>
      </c>
      <c r="S325" s="2">
        <v>3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3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3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</row>
    <row r="326" spans="1:77" hidden="1" x14ac:dyDescent="0.25">
      <c r="A326" t="b">
        <f>IF(_xlfn.IFNA(VLOOKUP(C326,'2000 King County GeoIDs'!$F$4:$H$69,3,FALSE),FALSE)=FALSE,FALSE,TRUE)</f>
        <v>0</v>
      </c>
      <c r="B326" s="2" t="s">
        <v>648</v>
      </c>
      <c r="C326" s="2">
        <v>5350175</v>
      </c>
      <c r="D326" s="2" t="s">
        <v>649</v>
      </c>
      <c r="E326" s="2">
        <v>468</v>
      </c>
      <c r="F326" s="3">
        <v>12</v>
      </c>
      <c r="G326" s="2">
        <v>456</v>
      </c>
      <c r="H326" s="2">
        <v>446</v>
      </c>
      <c r="I326" s="3">
        <v>436</v>
      </c>
      <c r="J326" s="2">
        <v>0</v>
      </c>
      <c r="K326" s="2">
        <v>3</v>
      </c>
      <c r="L326" s="2">
        <v>6</v>
      </c>
      <c r="M326" s="2">
        <v>1</v>
      </c>
      <c r="N326" s="2">
        <v>0</v>
      </c>
      <c r="O326" s="2">
        <v>10</v>
      </c>
      <c r="P326" s="2">
        <v>10</v>
      </c>
      <c r="Q326" s="2">
        <v>0</v>
      </c>
      <c r="R326" s="2">
        <v>6</v>
      </c>
      <c r="S326" s="2">
        <v>1</v>
      </c>
      <c r="T326" s="2">
        <v>3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</row>
    <row r="327" spans="1:77" hidden="1" x14ac:dyDescent="0.25">
      <c r="A327" t="b">
        <f>IF(_xlfn.IFNA(VLOOKUP(C327,'2000 King County GeoIDs'!$F$4:$H$69,3,FALSE),FALSE)=FALSE,FALSE,TRUE)</f>
        <v>0</v>
      </c>
      <c r="B327" s="2" t="s">
        <v>650</v>
      </c>
      <c r="C327" s="2">
        <v>5350183</v>
      </c>
      <c r="D327" s="2" t="s">
        <v>651</v>
      </c>
      <c r="E327" s="2">
        <v>381</v>
      </c>
      <c r="F327" s="3">
        <v>1</v>
      </c>
      <c r="G327" s="2">
        <v>380</v>
      </c>
      <c r="H327" s="2">
        <v>378</v>
      </c>
      <c r="I327" s="3">
        <v>368</v>
      </c>
      <c r="J327" s="2">
        <v>0</v>
      </c>
      <c r="K327" s="2">
        <v>7</v>
      </c>
      <c r="L327" s="2">
        <v>1</v>
      </c>
      <c r="M327" s="2">
        <v>0</v>
      </c>
      <c r="N327" s="2">
        <v>2</v>
      </c>
      <c r="O327" s="2">
        <v>2</v>
      </c>
      <c r="P327" s="2">
        <v>2</v>
      </c>
      <c r="Q327" s="2">
        <v>0</v>
      </c>
      <c r="R327" s="2">
        <v>0</v>
      </c>
      <c r="S327" s="2">
        <v>2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</row>
    <row r="328" spans="1:77" hidden="1" x14ac:dyDescent="0.25">
      <c r="A328" t="b">
        <f>IF(_xlfn.IFNA(VLOOKUP(C328,'2000 King County GeoIDs'!$F$4:$H$69,3,FALSE),FALSE)=FALSE,FALSE,TRUE)</f>
        <v>0</v>
      </c>
      <c r="B328" s="2" t="s">
        <v>652</v>
      </c>
      <c r="C328" s="2">
        <v>5350191</v>
      </c>
      <c r="D328" s="2" t="s">
        <v>653</v>
      </c>
      <c r="E328" s="2">
        <v>2061</v>
      </c>
      <c r="F328" s="3">
        <v>53</v>
      </c>
      <c r="G328" s="2">
        <v>2008</v>
      </c>
      <c r="H328" s="2">
        <v>1980</v>
      </c>
      <c r="I328" s="3">
        <v>1933</v>
      </c>
      <c r="J328" s="2">
        <v>6</v>
      </c>
      <c r="K328" s="2">
        <v>12</v>
      </c>
      <c r="L328" s="2">
        <v>28</v>
      </c>
      <c r="M328" s="2">
        <v>1</v>
      </c>
      <c r="N328" s="2">
        <v>0</v>
      </c>
      <c r="O328" s="2">
        <v>28</v>
      </c>
      <c r="P328" s="2">
        <v>28</v>
      </c>
      <c r="Q328" s="2">
        <v>4</v>
      </c>
      <c r="R328" s="2">
        <v>15</v>
      </c>
      <c r="S328" s="2">
        <v>5</v>
      </c>
      <c r="T328" s="2">
        <v>3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</row>
    <row r="329" spans="1:77" hidden="1" x14ac:dyDescent="0.25">
      <c r="A329" t="b">
        <f>IF(_xlfn.IFNA(VLOOKUP(C329,'2000 King County GeoIDs'!$F$4:$H$69,3,FALSE),FALSE)=FALSE,FALSE,TRUE)</f>
        <v>0</v>
      </c>
      <c r="B329" s="2" t="s">
        <v>654</v>
      </c>
      <c r="C329" s="2">
        <v>5350210</v>
      </c>
      <c r="D329" s="2" t="s">
        <v>655</v>
      </c>
      <c r="E329" s="2">
        <v>2793</v>
      </c>
      <c r="F329" s="3">
        <v>112</v>
      </c>
      <c r="G329" s="2">
        <v>2681</v>
      </c>
      <c r="H329" s="2">
        <v>2588</v>
      </c>
      <c r="I329" s="3">
        <v>2440</v>
      </c>
      <c r="J329" s="2">
        <v>27</v>
      </c>
      <c r="K329" s="2">
        <v>56</v>
      </c>
      <c r="L329" s="2">
        <v>41</v>
      </c>
      <c r="M329" s="2">
        <v>20</v>
      </c>
      <c r="N329" s="2">
        <v>4</v>
      </c>
      <c r="O329" s="2">
        <v>93</v>
      </c>
      <c r="P329" s="2">
        <v>92</v>
      </c>
      <c r="Q329" s="2">
        <v>14</v>
      </c>
      <c r="R329" s="2">
        <v>55</v>
      </c>
      <c r="S329" s="2">
        <v>10</v>
      </c>
      <c r="T329" s="2">
        <v>5</v>
      </c>
      <c r="U329" s="2">
        <v>2</v>
      </c>
      <c r="V329" s="2">
        <v>0</v>
      </c>
      <c r="W329" s="2">
        <v>1</v>
      </c>
      <c r="X329" s="2">
        <v>0</v>
      </c>
      <c r="Y329" s="2">
        <v>0</v>
      </c>
      <c r="Z329" s="2">
        <v>3</v>
      </c>
      <c r="AA329" s="2">
        <v>0</v>
      </c>
      <c r="AB329" s="2">
        <v>0</v>
      </c>
      <c r="AC329" s="2">
        <v>2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  <c r="AK329" s="2">
        <v>1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</row>
    <row r="330" spans="1:77" hidden="1" x14ac:dyDescent="0.25">
      <c r="A330" t="b">
        <f>IF(_xlfn.IFNA(VLOOKUP(C330,'2000 King County GeoIDs'!$F$4:$H$69,3,FALSE),FALSE)=FALSE,FALSE,TRUE)</f>
        <v>0</v>
      </c>
      <c r="B330" s="2" t="s">
        <v>656</v>
      </c>
      <c r="C330" s="2">
        <v>5350325</v>
      </c>
      <c r="D330" s="2" t="s">
        <v>657</v>
      </c>
      <c r="E330" s="2">
        <v>420</v>
      </c>
      <c r="F330" s="3">
        <v>4</v>
      </c>
      <c r="G330" s="2">
        <v>416</v>
      </c>
      <c r="H330" s="2">
        <v>414</v>
      </c>
      <c r="I330" s="3">
        <v>413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2</v>
      </c>
      <c r="P330" s="2">
        <v>2</v>
      </c>
      <c r="Q330" s="2">
        <v>0</v>
      </c>
      <c r="R330" s="2">
        <v>1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</row>
    <row r="331" spans="1:77" hidden="1" x14ac:dyDescent="0.25">
      <c r="A331" t="b">
        <f>IF(_xlfn.IFNA(VLOOKUP(C331,'2000 King County GeoIDs'!$F$4:$H$69,3,FALSE),FALSE)=FALSE,FALSE,TRUE)</f>
        <v>0</v>
      </c>
      <c r="B331" s="2" t="s">
        <v>658</v>
      </c>
      <c r="C331" s="2">
        <v>5350360</v>
      </c>
      <c r="D331" s="2" t="s">
        <v>659</v>
      </c>
      <c r="E331" s="2">
        <v>19795</v>
      </c>
      <c r="F331" s="3">
        <v>1309</v>
      </c>
      <c r="G331" s="2">
        <v>18486</v>
      </c>
      <c r="H331" s="2">
        <v>17569</v>
      </c>
      <c r="I331" s="3">
        <v>14263</v>
      </c>
      <c r="J331" s="2">
        <v>1036</v>
      </c>
      <c r="K331" s="2">
        <v>227</v>
      </c>
      <c r="L331" s="2">
        <v>1862</v>
      </c>
      <c r="M331" s="2">
        <v>143</v>
      </c>
      <c r="N331" s="2">
        <v>38</v>
      </c>
      <c r="O331" s="2">
        <v>917</v>
      </c>
      <c r="P331" s="2">
        <v>858</v>
      </c>
      <c r="Q331" s="2">
        <v>106</v>
      </c>
      <c r="R331" s="2">
        <v>122</v>
      </c>
      <c r="S331" s="2">
        <v>390</v>
      </c>
      <c r="T331" s="2">
        <v>50</v>
      </c>
      <c r="U331" s="2">
        <v>27</v>
      </c>
      <c r="V331" s="2">
        <v>24</v>
      </c>
      <c r="W331" s="2">
        <v>45</v>
      </c>
      <c r="X331" s="2">
        <v>6</v>
      </c>
      <c r="Y331" s="2">
        <v>11</v>
      </c>
      <c r="Z331" s="2">
        <v>8</v>
      </c>
      <c r="AA331" s="2">
        <v>0</v>
      </c>
      <c r="AB331" s="2">
        <v>1</v>
      </c>
      <c r="AC331" s="2">
        <v>32</v>
      </c>
      <c r="AD331" s="2">
        <v>29</v>
      </c>
      <c r="AE331" s="2">
        <v>7</v>
      </c>
      <c r="AF331" s="2">
        <v>55</v>
      </c>
      <c r="AG331" s="2">
        <v>15</v>
      </c>
      <c r="AH331" s="2">
        <v>4</v>
      </c>
      <c r="AI331" s="2">
        <v>0</v>
      </c>
      <c r="AJ331" s="2">
        <v>2</v>
      </c>
      <c r="AK331" s="2">
        <v>9</v>
      </c>
      <c r="AL331" s="2">
        <v>8</v>
      </c>
      <c r="AM331" s="2">
        <v>3</v>
      </c>
      <c r="AN331" s="2">
        <v>10</v>
      </c>
      <c r="AO331" s="2">
        <v>1</v>
      </c>
      <c r="AP331" s="2">
        <v>0</v>
      </c>
      <c r="AQ331" s="2">
        <v>0</v>
      </c>
      <c r="AR331" s="2">
        <v>0</v>
      </c>
      <c r="AS331" s="2">
        <v>0</v>
      </c>
      <c r="AT331" s="2">
        <v>2</v>
      </c>
      <c r="AU331" s="2">
        <v>1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4</v>
      </c>
      <c r="BB331" s="2">
        <v>0</v>
      </c>
      <c r="BC331" s="2">
        <v>2</v>
      </c>
      <c r="BD331" s="2">
        <v>0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</row>
    <row r="332" spans="1:77" hidden="1" x14ac:dyDescent="0.25">
      <c r="A332" t="b">
        <f>IF(_xlfn.IFNA(VLOOKUP(C332,'2000 King County GeoIDs'!$F$4:$H$69,3,FALSE),FALSE)=FALSE,FALSE,TRUE)</f>
        <v>0</v>
      </c>
      <c r="B332" s="2" t="s">
        <v>660</v>
      </c>
      <c r="C332" s="2">
        <v>5350430</v>
      </c>
      <c r="D332" s="2" t="s">
        <v>661</v>
      </c>
      <c r="E332" s="2">
        <v>675</v>
      </c>
      <c r="F332" s="3">
        <v>50</v>
      </c>
      <c r="G332" s="2">
        <v>625</v>
      </c>
      <c r="H332" s="2">
        <v>587</v>
      </c>
      <c r="I332" s="3">
        <v>530</v>
      </c>
      <c r="J332" s="2">
        <v>8</v>
      </c>
      <c r="K332" s="2">
        <v>45</v>
      </c>
      <c r="L332" s="2">
        <v>3</v>
      </c>
      <c r="M332" s="2">
        <v>1</v>
      </c>
      <c r="N332" s="2">
        <v>0</v>
      </c>
      <c r="O332" s="2">
        <v>38</v>
      </c>
      <c r="P332" s="2">
        <v>31</v>
      </c>
      <c r="Q332" s="2">
        <v>5</v>
      </c>
      <c r="R332" s="2">
        <v>16</v>
      </c>
      <c r="S332" s="2">
        <v>0</v>
      </c>
      <c r="T332" s="2">
        <v>1</v>
      </c>
      <c r="U332" s="2">
        <v>5</v>
      </c>
      <c r="V332" s="2">
        <v>4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7</v>
      </c>
      <c r="AG332" s="2">
        <v>0</v>
      </c>
      <c r="AH332" s="2">
        <v>0</v>
      </c>
      <c r="AI332" s="2">
        <v>0</v>
      </c>
      <c r="AJ332" s="2">
        <v>2</v>
      </c>
      <c r="AK332" s="2">
        <v>0</v>
      </c>
      <c r="AL332" s="2">
        <v>5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</row>
    <row r="333" spans="1:77" hidden="1" x14ac:dyDescent="0.25">
      <c r="A333" t="b">
        <f>IF(_xlfn.IFNA(VLOOKUP(C333,'2000 King County GeoIDs'!$F$4:$H$69,3,FALSE),FALSE)=FALSE,FALSE,TRUE)</f>
        <v>0</v>
      </c>
      <c r="B333" s="2" t="s">
        <v>662</v>
      </c>
      <c r="C333" s="2">
        <v>5350500</v>
      </c>
      <c r="D333" s="2" t="s">
        <v>663</v>
      </c>
      <c r="E333" s="2">
        <v>217</v>
      </c>
      <c r="F333" s="3">
        <v>6</v>
      </c>
      <c r="G333" s="2">
        <v>211</v>
      </c>
      <c r="H333" s="2">
        <v>209</v>
      </c>
      <c r="I333" s="3">
        <v>193</v>
      </c>
      <c r="J333" s="2">
        <v>2</v>
      </c>
      <c r="K333" s="2">
        <v>13</v>
      </c>
      <c r="L333" s="2">
        <v>1</v>
      </c>
      <c r="M333" s="2">
        <v>0</v>
      </c>
      <c r="N333" s="2">
        <v>0</v>
      </c>
      <c r="O333" s="2">
        <v>2</v>
      </c>
      <c r="P333" s="2">
        <v>2</v>
      </c>
      <c r="Q333" s="2">
        <v>1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</row>
    <row r="334" spans="1:77" hidden="1" x14ac:dyDescent="0.25">
      <c r="A334" t="b">
        <f>IF(_xlfn.IFNA(VLOOKUP(C334,'2000 King County GeoIDs'!$F$4:$H$69,3,FALSE),FALSE)=FALSE,FALSE,TRUE)</f>
        <v>0</v>
      </c>
      <c r="B334" s="2" t="s">
        <v>664</v>
      </c>
      <c r="C334" s="2">
        <v>5350535</v>
      </c>
      <c r="D334" s="2" t="s">
        <v>665</v>
      </c>
      <c r="E334" s="2">
        <v>1459</v>
      </c>
      <c r="F334" s="3">
        <v>61</v>
      </c>
      <c r="G334" s="2">
        <v>1398</v>
      </c>
      <c r="H334" s="2">
        <v>1380</v>
      </c>
      <c r="I334" s="3">
        <v>1345</v>
      </c>
      <c r="J334" s="2">
        <v>4</v>
      </c>
      <c r="K334" s="2">
        <v>26</v>
      </c>
      <c r="L334" s="2">
        <v>4</v>
      </c>
      <c r="M334" s="2">
        <v>1</v>
      </c>
      <c r="N334" s="2">
        <v>0</v>
      </c>
      <c r="O334" s="2">
        <v>18</v>
      </c>
      <c r="P334" s="2">
        <v>17</v>
      </c>
      <c r="Q334" s="2">
        <v>1</v>
      </c>
      <c r="R334" s="2">
        <v>12</v>
      </c>
      <c r="S334" s="2">
        <v>1</v>
      </c>
      <c r="T334" s="2">
        <v>1</v>
      </c>
      <c r="U334" s="2">
        <v>1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1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</row>
    <row r="335" spans="1:77" hidden="1" x14ac:dyDescent="0.25">
      <c r="A335" t="b">
        <f>IF(_xlfn.IFNA(VLOOKUP(C335,'2000 King County GeoIDs'!$F$4:$H$69,3,FALSE),FALSE)=FALSE,FALSE,TRUE)</f>
        <v>0</v>
      </c>
      <c r="B335" s="2" t="s">
        <v>666</v>
      </c>
      <c r="C335" s="2">
        <v>5350570</v>
      </c>
      <c r="D335" s="2" t="s">
        <v>667</v>
      </c>
      <c r="E335" s="2">
        <v>3836</v>
      </c>
      <c r="F335" s="3">
        <v>67</v>
      </c>
      <c r="G335" s="2">
        <v>3769</v>
      </c>
      <c r="H335" s="2">
        <v>3672</v>
      </c>
      <c r="I335" s="3">
        <v>3512</v>
      </c>
      <c r="J335" s="2">
        <v>23</v>
      </c>
      <c r="K335" s="2">
        <v>81</v>
      </c>
      <c r="L335" s="2">
        <v>47</v>
      </c>
      <c r="M335" s="2">
        <v>4</v>
      </c>
      <c r="N335" s="2">
        <v>5</v>
      </c>
      <c r="O335" s="2">
        <v>97</v>
      </c>
      <c r="P335" s="2">
        <v>94</v>
      </c>
      <c r="Q335" s="2">
        <v>8</v>
      </c>
      <c r="R335" s="2">
        <v>44</v>
      </c>
      <c r="S335" s="2">
        <v>14</v>
      </c>
      <c r="T335" s="2">
        <v>4</v>
      </c>
      <c r="U335" s="2">
        <v>10</v>
      </c>
      <c r="V335" s="2">
        <v>0</v>
      </c>
      <c r="W335" s="2">
        <v>2</v>
      </c>
      <c r="X335" s="2">
        <v>0</v>
      </c>
      <c r="Y335" s="2">
        <v>0</v>
      </c>
      <c r="Z335" s="2">
        <v>1</v>
      </c>
      <c r="AA335" s="2">
        <v>3</v>
      </c>
      <c r="AB335" s="2">
        <v>1</v>
      </c>
      <c r="AC335" s="2">
        <v>6</v>
      </c>
      <c r="AD335" s="2">
        <v>1</v>
      </c>
      <c r="AE335" s="2">
        <v>0</v>
      </c>
      <c r="AF335" s="2">
        <v>3</v>
      </c>
      <c r="AG335" s="2">
        <v>1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1</v>
      </c>
      <c r="AN335" s="2">
        <v>0</v>
      </c>
      <c r="AO335" s="2">
        <v>1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</row>
    <row r="336" spans="1:77" hidden="1" x14ac:dyDescent="0.25">
      <c r="A336" t="b">
        <f>IF(_xlfn.IFNA(VLOOKUP(C336,'2000 King County GeoIDs'!$F$4:$H$69,3,FALSE),FALSE)=FALSE,FALSE,TRUE)</f>
        <v>0</v>
      </c>
      <c r="B336" s="2" t="s">
        <v>668</v>
      </c>
      <c r="C336" s="2">
        <v>5350745</v>
      </c>
      <c r="D336" s="2" t="s">
        <v>669</v>
      </c>
      <c r="E336" s="2">
        <v>957</v>
      </c>
      <c r="F336" s="3">
        <v>12</v>
      </c>
      <c r="G336" s="2">
        <v>945</v>
      </c>
      <c r="H336" s="2">
        <v>938</v>
      </c>
      <c r="I336" s="3">
        <v>929</v>
      </c>
      <c r="J336" s="2">
        <v>2</v>
      </c>
      <c r="K336" s="2">
        <v>5</v>
      </c>
      <c r="L336" s="2">
        <v>0</v>
      </c>
      <c r="M336" s="2">
        <v>0</v>
      </c>
      <c r="N336" s="2">
        <v>2</v>
      </c>
      <c r="O336" s="2">
        <v>7</v>
      </c>
      <c r="P336" s="2">
        <v>7</v>
      </c>
      <c r="Q336" s="2">
        <v>0</v>
      </c>
      <c r="R336" s="2">
        <v>7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</row>
    <row r="337" spans="1:77" hidden="1" x14ac:dyDescent="0.25">
      <c r="A337" t="b">
        <f>IF(_xlfn.IFNA(VLOOKUP(C337,'2000 King County GeoIDs'!$F$4:$H$69,3,FALSE),FALSE)=FALSE,FALSE,TRUE)</f>
        <v>0</v>
      </c>
      <c r="B337" s="2" t="s">
        <v>670</v>
      </c>
      <c r="C337" s="2">
        <v>5350920</v>
      </c>
      <c r="D337" s="2" t="s">
        <v>671</v>
      </c>
      <c r="E337" s="2">
        <v>2484</v>
      </c>
      <c r="F337" s="3">
        <v>251</v>
      </c>
      <c r="G337" s="2">
        <v>2233</v>
      </c>
      <c r="H337" s="2">
        <v>2166</v>
      </c>
      <c r="I337" s="3">
        <v>1954</v>
      </c>
      <c r="J337" s="2">
        <v>9</v>
      </c>
      <c r="K337" s="2">
        <v>188</v>
      </c>
      <c r="L337" s="2">
        <v>10</v>
      </c>
      <c r="M337" s="2">
        <v>2</v>
      </c>
      <c r="N337" s="2">
        <v>3</v>
      </c>
      <c r="O337" s="2">
        <v>67</v>
      </c>
      <c r="P337" s="2">
        <v>65</v>
      </c>
      <c r="Q337" s="2">
        <v>2</v>
      </c>
      <c r="R337" s="2">
        <v>36</v>
      </c>
      <c r="S337" s="2">
        <v>10</v>
      </c>
      <c r="T337" s="2">
        <v>2</v>
      </c>
      <c r="U337" s="2">
        <v>3</v>
      </c>
      <c r="V337" s="2">
        <v>4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6</v>
      </c>
      <c r="AC337" s="2">
        <v>0</v>
      </c>
      <c r="AD337" s="2">
        <v>0</v>
      </c>
      <c r="AE337" s="2">
        <v>1</v>
      </c>
      <c r="AF337" s="2">
        <v>2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2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</row>
    <row r="338" spans="1:77" hidden="1" x14ac:dyDescent="0.25">
      <c r="A338" t="b">
        <f>IF(_xlfn.IFNA(VLOOKUP(C338,'2000 King County GeoIDs'!$F$4:$H$69,3,FALSE),FALSE)=FALSE,FALSE,TRUE)</f>
        <v>0</v>
      </c>
      <c r="B338" s="2" t="s">
        <v>672</v>
      </c>
      <c r="C338" s="2">
        <v>5351300</v>
      </c>
      <c r="D338" s="2" t="s">
        <v>673</v>
      </c>
      <c r="E338" s="2">
        <v>42514</v>
      </c>
      <c r="F338" s="3">
        <v>1863</v>
      </c>
      <c r="G338" s="2">
        <v>40651</v>
      </c>
      <c r="H338" s="2">
        <v>39317</v>
      </c>
      <c r="I338" s="3">
        <v>35343</v>
      </c>
      <c r="J338" s="2">
        <v>772</v>
      </c>
      <c r="K338" s="2">
        <v>505</v>
      </c>
      <c r="L338" s="2">
        <v>2454</v>
      </c>
      <c r="M338" s="2">
        <v>113</v>
      </c>
      <c r="N338" s="2">
        <v>130</v>
      </c>
      <c r="O338" s="2">
        <v>1334</v>
      </c>
      <c r="P338" s="2">
        <v>1229</v>
      </c>
      <c r="Q338" s="2">
        <v>214</v>
      </c>
      <c r="R338" s="2">
        <v>371</v>
      </c>
      <c r="S338" s="2">
        <v>359</v>
      </c>
      <c r="T338" s="2">
        <v>53</v>
      </c>
      <c r="U338" s="2">
        <v>99</v>
      </c>
      <c r="V338" s="2">
        <v>8</v>
      </c>
      <c r="W338" s="2">
        <v>22</v>
      </c>
      <c r="X338" s="2">
        <v>1</v>
      </c>
      <c r="Y338" s="2">
        <v>8</v>
      </c>
      <c r="Z338" s="2">
        <v>7</v>
      </c>
      <c r="AA338" s="2">
        <v>8</v>
      </c>
      <c r="AB338" s="2">
        <v>4</v>
      </c>
      <c r="AC338" s="2">
        <v>47</v>
      </c>
      <c r="AD338" s="2">
        <v>27</v>
      </c>
      <c r="AE338" s="2">
        <v>1</v>
      </c>
      <c r="AF338" s="2">
        <v>92</v>
      </c>
      <c r="AG338" s="2">
        <v>20</v>
      </c>
      <c r="AH338" s="2">
        <v>7</v>
      </c>
      <c r="AI338" s="2">
        <v>1</v>
      </c>
      <c r="AJ338" s="2">
        <v>9</v>
      </c>
      <c r="AK338" s="2">
        <v>8</v>
      </c>
      <c r="AL338" s="2">
        <v>0</v>
      </c>
      <c r="AM338" s="2">
        <v>8</v>
      </c>
      <c r="AN338" s="2">
        <v>25</v>
      </c>
      <c r="AO338" s="2">
        <v>4</v>
      </c>
      <c r="AP338" s="2">
        <v>1</v>
      </c>
      <c r="AQ338" s="2">
        <v>2</v>
      </c>
      <c r="AR338" s="2">
        <v>0</v>
      </c>
      <c r="AS338" s="2">
        <v>2</v>
      </c>
      <c r="AT338" s="2">
        <v>1</v>
      </c>
      <c r="AU338" s="2">
        <v>2</v>
      </c>
      <c r="AV338" s="2">
        <v>0</v>
      </c>
      <c r="AW338" s="2">
        <v>2</v>
      </c>
      <c r="AX338" s="2">
        <v>0</v>
      </c>
      <c r="AY338" s="2">
        <v>0</v>
      </c>
      <c r="AZ338" s="2">
        <v>0</v>
      </c>
      <c r="BA338" s="2">
        <v>11</v>
      </c>
      <c r="BB338" s="2">
        <v>5</v>
      </c>
      <c r="BC338" s="2">
        <v>0</v>
      </c>
      <c r="BD338" s="2">
        <v>0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5</v>
      </c>
      <c r="BM338" s="2">
        <v>0</v>
      </c>
      <c r="BN338" s="2">
        <v>0</v>
      </c>
      <c r="BO338" s="2">
        <v>0</v>
      </c>
      <c r="BP338" s="2">
        <v>0</v>
      </c>
      <c r="BQ338" s="2">
        <v>2</v>
      </c>
      <c r="BR338" s="2">
        <v>2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</row>
    <row r="339" spans="1:77" hidden="1" x14ac:dyDescent="0.25">
      <c r="A339" t="b">
        <f>IF(_xlfn.IFNA(VLOOKUP(C339,'2000 King County GeoIDs'!$F$4:$H$69,3,FALSE),FALSE)=FALSE,FALSE,TRUE)</f>
        <v>0</v>
      </c>
      <c r="B339" s="2" t="s">
        <v>674</v>
      </c>
      <c r="C339" s="2">
        <v>5351340</v>
      </c>
      <c r="D339" s="2" t="s">
        <v>675</v>
      </c>
      <c r="E339" s="2">
        <v>4721</v>
      </c>
      <c r="F339" s="3">
        <v>614</v>
      </c>
      <c r="G339" s="2">
        <v>4107</v>
      </c>
      <c r="H339" s="2">
        <v>3959</v>
      </c>
      <c r="I339" s="3">
        <v>3196</v>
      </c>
      <c r="J339" s="2">
        <v>8</v>
      </c>
      <c r="K339" s="2">
        <v>697</v>
      </c>
      <c r="L339" s="2">
        <v>43</v>
      </c>
      <c r="M339" s="2">
        <v>4</v>
      </c>
      <c r="N339" s="2">
        <v>11</v>
      </c>
      <c r="O339" s="2">
        <v>148</v>
      </c>
      <c r="P339" s="2">
        <v>142</v>
      </c>
      <c r="Q339" s="2">
        <v>5</v>
      </c>
      <c r="R339" s="2">
        <v>101</v>
      </c>
      <c r="S339" s="2">
        <v>17</v>
      </c>
      <c r="T339" s="2">
        <v>2</v>
      </c>
      <c r="U339" s="2">
        <v>14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1</v>
      </c>
      <c r="AC339" s="2">
        <v>0</v>
      </c>
      <c r="AD339" s="2">
        <v>0</v>
      </c>
      <c r="AE339" s="2">
        <v>0</v>
      </c>
      <c r="AF339" s="2">
        <v>5</v>
      </c>
      <c r="AG339" s="2">
        <v>1</v>
      </c>
      <c r="AH339" s="2">
        <v>1</v>
      </c>
      <c r="AI339" s="2">
        <v>0</v>
      </c>
      <c r="AJ339" s="2">
        <v>0</v>
      </c>
      <c r="AK339" s="2">
        <v>1</v>
      </c>
      <c r="AL339" s="2">
        <v>0</v>
      </c>
      <c r="AM339" s="2">
        <v>1</v>
      </c>
      <c r="AN339" s="2">
        <v>1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</row>
    <row r="340" spans="1:77" hidden="1" x14ac:dyDescent="0.25">
      <c r="A340" t="b">
        <f>IF(_xlfn.IFNA(VLOOKUP(C340,'2000 King County GeoIDs'!$F$4:$H$69,3,FALSE),FALSE)=FALSE,FALSE,TRUE)</f>
        <v>0</v>
      </c>
      <c r="B340" s="2" t="s">
        <v>676</v>
      </c>
      <c r="C340" s="2">
        <v>5351515</v>
      </c>
      <c r="D340" s="2" t="s">
        <v>677</v>
      </c>
      <c r="E340" s="2">
        <v>25065</v>
      </c>
      <c r="F340" s="3">
        <v>670</v>
      </c>
      <c r="G340" s="2">
        <v>24395</v>
      </c>
      <c r="H340" s="2">
        <v>23865</v>
      </c>
      <c r="I340" s="3">
        <v>23021</v>
      </c>
      <c r="J340" s="2">
        <v>245</v>
      </c>
      <c r="K340" s="2">
        <v>233</v>
      </c>
      <c r="L340" s="2">
        <v>314</v>
      </c>
      <c r="M340" s="2">
        <v>25</v>
      </c>
      <c r="N340" s="2">
        <v>27</v>
      </c>
      <c r="O340" s="2">
        <v>530</v>
      </c>
      <c r="P340" s="2">
        <v>487</v>
      </c>
      <c r="Q340" s="2">
        <v>78</v>
      </c>
      <c r="R340" s="2">
        <v>180</v>
      </c>
      <c r="S340" s="2">
        <v>115</v>
      </c>
      <c r="T340" s="2">
        <v>19</v>
      </c>
      <c r="U340" s="2">
        <v>69</v>
      </c>
      <c r="V340" s="2">
        <v>5</v>
      </c>
      <c r="W340" s="2">
        <v>7</v>
      </c>
      <c r="X340" s="2">
        <v>0</v>
      </c>
      <c r="Y340" s="2">
        <v>2</v>
      </c>
      <c r="Z340" s="2">
        <v>1</v>
      </c>
      <c r="AA340" s="2">
        <v>1</v>
      </c>
      <c r="AB340" s="2">
        <v>0</v>
      </c>
      <c r="AC340" s="2">
        <v>10</v>
      </c>
      <c r="AD340" s="2">
        <v>0</v>
      </c>
      <c r="AE340" s="2">
        <v>0</v>
      </c>
      <c r="AF340" s="2">
        <v>43</v>
      </c>
      <c r="AG340" s="2">
        <v>18</v>
      </c>
      <c r="AH340" s="2">
        <v>5</v>
      </c>
      <c r="AI340" s="2">
        <v>0</v>
      </c>
      <c r="AJ340" s="2">
        <v>1</v>
      </c>
      <c r="AK340" s="2">
        <v>2</v>
      </c>
      <c r="AL340" s="2">
        <v>1</v>
      </c>
      <c r="AM340" s="2">
        <v>0</v>
      </c>
      <c r="AN340" s="2">
        <v>14</v>
      </c>
      <c r="AO340" s="2">
        <v>2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</row>
    <row r="341" spans="1:77" hidden="1" x14ac:dyDescent="0.25">
      <c r="A341" t="b">
        <f>IF(_xlfn.IFNA(VLOOKUP(C341,'2000 King County GeoIDs'!$F$4:$H$69,3,FALSE),FALSE)=FALSE,FALSE,TRUE)</f>
        <v>0</v>
      </c>
      <c r="B341" s="2" t="s">
        <v>678</v>
      </c>
      <c r="C341" s="2">
        <v>5351795</v>
      </c>
      <c r="D341" s="2" t="s">
        <v>679</v>
      </c>
      <c r="E341" s="2">
        <v>17852</v>
      </c>
      <c r="F341" s="3">
        <v>809</v>
      </c>
      <c r="G341" s="2">
        <v>17043</v>
      </c>
      <c r="H341" s="2">
        <v>16494</v>
      </c>
      <c r="I341" s="3">
        <v>15186</v>
      </c>
      <c r="J341" s="2">
        <v>304</v>
      </c>
      <c r="K341" s="2">
        <v>135</v>
      </c>
      <c r="L341" s="2">
        <v>724</v>
      </c>
      <c r="M341" s="2">
        <v>106</v>
      </c>
      <c r="N341" s="2">
        <v>39</v>
      </c>
      <c r="O341" s="2">
        <v>549</v>
      </c>
      <c r="P341" s="2">
        <v>503</v>
      </c>
      <c r="Q341" s="2">
        <v>50</v>
      </c>
      <c r="R341" s="2">
        <v>122</v>
      </c>
      <c r="S341" s="2">
        <v>148</v>
      </c>
      <c r="T341" s="2">
        <v>27</v>
      </c>
      <c r="U341" s="2">
        <v>89</v>
      </c>
      <c r="V341" s="2">
        <v>5</v>
      </c>
      <c r="W341" s="2">
        <v>7</v>
      </c>
      <c r="X341" s="2">
        <v>0</v>
      </c>
      <c r="Y341" s="2">
        <v>2</v>
      </c>
      <c r="Z341" s="2">
        <v>4</v>
      </c>
      <c r="AA341" s="2">
        <v>4</v>
      </c>
      <c r="AB341" s="2">
        <v>0</v>
      </c>
      <c r="AC341" s="2">
        <v>18</v>
      </c>
      <c r="AD341" s="2">
        <v>23</v>
      </c>
      <c r="AE341" s="2">
        <v>4</v>
      </c>
      <c r="AF341" s="2">
        <v>45</v>
      </c>
      <c r="AG341" s="2">
        <v>9</v>
      </c>
      <c r="AH341" s="2">
        <v>3</v>
      </c>
      <c r="AI341" s="2">
        <v>1</v>
      </c>
      <c r="AJ341" s="2">
        <v>0</v>
      </c>
      <c r="AK341" s="2">
        <v>12</v>
      </c>
      <c r="AL341" s="2">
        <v>5</v>
      </c>
      <c r="AM341" s="2">
        <v>0</v>
      </c>
      <c r="AN341" s="2">
        <v>11</v>
      </c>
      <c r="AO341" s="2">
        <v>0</v>
      </c>
      <c r="AP341" s="2">
        <v>0</v>
      </c>
      <c r="AQ341" s="2">
        <v>2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1</v>
      </c>
      <c r="AX341" s="2">
        <v>0</v>
      </c>
      <c r="AY341" s="2">
        <v>0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</row>
    <row r="342" spans="1:77" hidden="1" x14ac:dyDescent="0.25">
      <c r="A342" t="b">
        <f>IF(_xlfn.IFNA(VLOOKUP(C342,'2000 King County GeoIDs'!$F$4:$H$69,3,FALSE),FALSE)=FALSE,FALSE,TRUE)</f>
        <v>0</v>
      </c>
      <c r="B342" s="2" t="s">
        <v>680</v>
      </c>
      <c r="C342" s="2">
        <v>5351970</v>
      </c>
      <c r="D342" s="2" t="s">
        <v>681</v>
      </c>
      <c r="E342" s="2">
        <v>1653</v>
      </c>
      <c r="F342" s="3">
        <v>282</v>
      </c>
      <c r="G342" s="2">
        <v>1371</v>
      </c>
      <c r="H342" s="2">
        <v>1332</v>
      </c>
      <c r="I342" s="3">
        <v>1253</v>
      </c>
      <c r="J342" s="2">
        <v>2</v>
      </c>
      <c r="K342" s="2">
        <v>67</v>
      </c>
      <c r="L342" s="2">
        <v>5</v>
      </c>
      <c r="M342" s="2">
        <v>1</v>
      </c>
      <c r="N342" s="2">
        <v>4</v>
      </c>
      <c r="O342" s="2">
        <v>39</v>
      </c>
      <c r="P342" s="2">
        <v>39</v>
      </c>
      <c r="Q342" s="2">
        <v>1</v>
      </c>
      <c r="R342" s="2">
        <v>26</v>
      </c>
      <c r="S342" s="2">
        <v>6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1</v>
      </c>
      <c r="AC342" s="2">
        <v>5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</row>
    <row r="343" spans="1:77" hidden="1" x14ac:dyDescent="0.25">
      <c r="A343" t="b">
        <f>IF(_xlfn.IFNA(VLOOKUP(C343,'2000 King County GeoIDs'!$F$4:$H$69,3,FALSE),FALSE)=FALSE,FALSE,TRUE)</f>
        <v>0</v>
      </c>
      <c r="B343" s="2" t="s">
        <v>682</v>
      </c>
      <c r="C343" s="2">
        <v>5352005</v>
      </c>
      <c r="D343" s="2" t="s">
        <v>683</v>
      </c>
      <c r="E343" s="2">
        <v>3760</v>
      </c>
      <c r="F343" s="3">
        <v>129</v>
      </c>
      <c r="G343" s="2">
        <v>3631</v>
      </c>
      <c r="H343" s="2">
        <v>3527</v>
      </c>
      <c r="I343" s="3">
        <v>3410</v>
      </c>
      <c r="J343" s="2">
        <v>23</v>
      </c>
      <c r="K343" s="2">
        <v>36</v>
      </c>
      <c r="L343" s="2">
        <v>43</v>
      </c>
      <c r="M343" s="2">
        <v>10</v>
      </c>
      <c r="N343" s="2">
        <v>5</v>
      </c>
      <c r="O343" s="2">
        <v>104</v>
      </c>
      <c r="P343" s="2">
        <v>102</v>
      </c>
      <c r="Q343" s="2">
        <v>10</v>
      </c>
      <c r="R343" s="2">
        <v>37</v>
      </c>
      <c r="S343" s="2">
        <v>16</v>
      </c>
      <c r="T343" s="2">
        <v>6</v>
      </c>
      <c r="U343" s="2">
        <v>25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8</v>
      </c>
      <c r="AE343" s="2">
        <v>0</v>
      </c>
      <c r="AF343" s="2">
        <v>2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2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</row>
    <row r="344" spans="1:77" hidden="1" x14ac:dyDescent="0.25">
      <c r="A344" t="b">
        <f>IF(_xlfn.IFNA(VLOOKUP(C344,'2000 King County GeoIDs'!$F$4:$H$69,3,FALSE),FALSE)=FALSE,FALSE,TRUE)</f>
        <v>0</v>
      </c>
      <c r="B344" s="2" t="s">
        <v>684</v>
      </c>
      <c r="C344" s="2">
        <v>5352110</v>
      </c>
      <c r="D344" s="2" t="s">
        <v>685</v>
      </c>
      <c r="E344" s="2">
        <v>246</v>
      </c>
      <c r="F344" s="3">
        <v>1</v>
      </c>
      <c r="G344" s="2">
        <v>245</v>
      </c>
      <c r="H344" s="2">
        <v>245</v>
      </c>
      <c r="I344" s="3">
        <v>244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</row>
    <row r="345" spans="1:77" hidden="1" x14ac:dyDescent="0.25">
      <c r="A345" t="b">
        <f>IF(_xlfn.IFNA(VLOOKUP(C345,'2000 King County GeoIDs'!$F$4:$H$69,3,FALSE),FALSE)=FALSE,FALSE,TRUE)</f>
        <v>0</v>
      </c>
      <c r="B345" s="2" t="s">
        <v>686</v>
      </c>
      <c r="C345" s="2">
        <v>5352215</v>
      </c>
      <c r="D345" s="2" t="s">
        <v>687</v>
      </c>
      <c r="E345" s="2">
        <v>5847</v>
      </c>
      <c r="F345" s="3">
        <v>3728</v>
      </c>
      <c r="G345" s="2">
        <v>2119</v>
      </c>
      <c r="H345" s="2">
        <v>2081</v>
      </c>
      <c r="I345" s="3">
        <v>2014</v>
      </c>
      <c r="J345" s="2">
        <v>11</v>
      </c>
      <c r="K345" s="2">
        <v>11</v>
      </c>
      <c r="L345" s="2">
        <v>37</v>
      </c>
      <c r="M345" s="2">
        <v>1</v>
      </c>
      <c r="N345" s="2">
        <v>7</v>
      </c>
      <c r="O345" s="2">
        <v>38</v>
      </c>
      <c r="P345" s="2">
        <v>37</v>
      </c>
      <c r="Q345" s="2">
        <v>4</v>
      </c>
      <c r="R345" s="2">
        <v>13</v>
      </c>
      <c r="S345" s="2">
        <v>9</v>
      </c>
      <c r="T345" s="2">
        <v>0</v>
      </c>
      <c r="U345" s="2">
        <v>4</v>
      </c>
      <c r="V345" s="2">
        <v>0</v>
      </c>
      <c r="W345" s="2">
        <v>2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</v>
      </c>
      <c r="AD345" s="2">
        <v>3</v>
      </c>
      <c r="AE345" s="2">
        <v>0</v>
      </c>
      <c r="AF345" s="2">
        <v>1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</row>
    <row r="346" spans="1:77" hidden="1" x14ac:dyDescent="0.25">
      <c r="A346" t="b">
        <f>IF(_xlfn.IFNA(VLOOKUP(C346,'2000 King County GeoIDs'!$F$4:$H$69,3,FALSE),FALSE)=FALSE,FALSE,TRUE)</f>
        <v>0</v>
      </c>
      <c r="B346" s="2" t="s">
        <v>688</v>
      </c>
      <c r="C346" s="2">
        <v>5352267</v>
      </c>
      <c r="D346" s="2" t="s">
        <v>689</v>
      </c>
      <c r="E346" s="2">
        <v>6318</v>
      </c>
      <c r="F346" s="3">
        <v>123</v>
      </c>
      <c r="G346" s="2">
        <v>6195</v>
      </c>
      <c r="H346" s="2">
        <v>6097</v>
      </c>
      <c r="I346" s="3">
        <v>5934</v>
      </c>
      <c r="J346" s="2">
        <v>11</v>
      </c>
      <c r="K346" s="2">
        <v>67</v>
      </c>
      <c r="L346" s="2">
        <v>73</v>
      </c>
      <c r="M346" s="2">
        <v>2</v>
      </c>
      <c r="N346" s="2">
        <v>10</v>
      </c>
      <c r="O346" s="2">
        <v>98</v>
      </c>
      <c r="P346" s="2">
        <v>90</v>
      </c>
      <c r="Q346" s="2">
        <v>9</v>
      </c>
      <c r="R346" s="2">
        <v>49</v>
      </c>
      <c r="S346" s="2">
        <v>10</v>
      </c>
      <c r="T346" s="2">
        <v>3</v>
      </c>
      <c r="U346" s="2">
        <v>11</v>
      </c>
      <c r="V346" s="2">
        <v>0</v>
      </c>
      <c r="W346" s="2">
        <v>0</v>
      </c>
      <c r="X346" s="2">
        <v>0</v>
      </c>
      <c r="Y346" s="2">
        <v>0</v>
      </c>
      <c r="Z346" s="2">
        <v>2</v>
      </c>
      <c r="AA346" s="2">
        <v>0</v>
      </c>
      <c r="AB346" s="2">
        <v>0</v>
      </c>
      <c r="AC346" s="2">
        <v>4</v>
      </c>
      <c r="AD346" s="2">
        <v>1</v>
      </c>
      <c r="AE346" s="2">
        <v>1</v>
      </c>
      <c r="AF346" s="2">
        <v>8</v>
      </c>
      <c r="AG346" s="2">
        <v>3</v>
      </c>
      <c r="AH346" s="2">
        <v>1</v>
      </c>
      <c r="AI346" s="2">
        <v>0</v>
      </c>
      <c r="AJ346" s="2">
        <v>0</v>
      </c>
      <c r="AK346" s="2">
        <v>3</v>
      </c>
      <c r="AL346" s="2">
        <v>0</v>
      </c>
      <c r="AM346" s="2">
        <v>0</v>
      </c>
      <c r="AN346" s="2">
        <v>0</v>
      </c>
      <c r="AO346" s="2">
        <v>1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</row>
    <row r="347" spans="1:77" hidden="1" x14ac:dyDescent="0.25">
      <c r="A347" t="b">
        <f>IF(_xlfn.IFNA(VLOOKUP(C347,'2000 King County GeoIDs'!$F$4:$H$69,3,FALSE),FALSE)=FALSE,FALSE,TRUE)</f>
        <v>0</v>
      </c>
      <c r="B347" s="2" t="s">
        <v>690</v>
      </c>
      <c r="C347" s="2">
        <v>5352380</v>
      </c>
      <c r="D347" s="2" t="s">
        <v>691</v>
      </c>
      <c r="E347" s="2">
        <v>188</v>
      </c>
      <c r="F347" s="3">
        <v>0</v>
      </c>
      <c r="G347" s="2">
        <v>188</v>
      </c>
      <c r="H347" s="2">
        <v>187</v>
      </c>
      <c r="I347" s="3">
        <v>176</v>
      </c>
      <c r="J347" s="2">
        <v>0</v>
      </c>
      <c r="K347" s="2">
        <v>9</v>
      </c>
      <c r="L347" s="2">
        <v>2</v>
      </c>
      <c r="M347" s="2">
        <v>0</v>
      </c>
      <c r="N347" s="2">
        <v>0</v>
      </c>
      <c r="O347" s="2">
        <v>1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1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</row>
    <row r="348" spans="1:77" x14ac:dyDescent="0.25">
      <c r="A348" t="b">
        <f>IF(_xlfn.IFNA(VLOOKUP(C348,'2000 King County GeoIDs'!$F$4:$H$69,3,FALSE),FALSE)=FALSE,FALSE,TRUE)</f>
        <v>1</v>
      </c>
      <c r="B348" s="2" t="s">
        <v>692</v>
      </c>
      <c r="C348" s="2">
        <v>5352495</v>
      </c>
      <c r="D348" s="2" t="s">
        <v>693</v>
      </c>
      <c r="E348" s="2">
        <v>5527</v>
      </c>
      <c r="F348" s="3">
        <v>358</v>
      </c>
      <c r="G348" s="2">
        <v>5169</v>
      </c>
      <c r="H348" s="2">
        <v>4988</v>
      </c>
      <c r="I348" s="3">
        <v>4572</v>
      </c>
      <c r="J348" s="2">
        <v>65</v>
      </c>
      <c r="K348" s="2">
        <v>81</v>
      </c>
      <c r="L348" s="2">
        <v>255</v>
      </c>
      <c r="M348" s="2">
        <v>11</v>
      </c>
      <c r="N348" s="2">
        <v>4</v>
      </c>
      <c r="O348" s="2">
        <v>181</v>
      </c>
      <c r="P348" s="2">
        <v>165</v>
      </c>
      <c r="Q348" s="2">
        <v>41</v>
      </c>
      <c r="R348" s="2">
        <v>39</v>
      </c>
      <c r="S348" s="2">
        <v>40</v>
      </c>
      <c r="T348" s="2">
        <v>3</v>
      </c>
      <c r="U348" s="2">
        <v>8</v>
      </c>
      <c r="V348" s="2">
        <v>3</v>
      </c>
      <c r="W348" s="2">
        <v>3</v>
      </c>
      <c r="X348" s="2">
        <v>0</v>
      </c>
      <c r="Y348" s="2">
        <v>5</v>
      </c>
      <c r="Z348" s="2">
        <v>6</v>
      </c>
      <c r="AA348" s="2">
        <v>0</v>
      </c>
      <c r="AB348" s="2">
        <v>2</v>
      </c>
      <c r="AC348" s="2">
        <v>13</v>
      </c>
      <c r="AD348" s="2">
        <v>2</v>
      </c>
      <c r="AE348" s="2">
        <v>0</v>
      </c>
      <c r="AF348" s="2">
        <v>16</v>
      </c>
      <c r="AG348" s="2">
        <v>1</v>
      </c>
      <c r="AH348" s="2">
        <v>1</v>
      </c>
      <c r="AI348" s="2">
        <v>3</v>
      </c>
      <c r="AJ348" s="2">
        <v>1</v>
      </c>
      <c r="AK348" s="2">
        <v>7</v>
      </c>
      <c r="AL348" s="2">
        <v>0</v>
      </c>
      <c r="AM348" s="2">
        <v>1</v>
      </c>
      <c r="AN348" s="2">
        <v>1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</row>
    <row r="349" spans="1:77" hidden="1" x14ac:dyDescent="0.25">
      <c r="A349" t="b">
        <f>IF(_xlfn.IFNA(VLOOKUP(C349,'2000 King County GeoIDs'!$F$4:$H$69,3,FALSE),FALSE)=FALSE,FALSE,TRUE)</f>
        <v>0</v>
      </c>
      <c r="B349" s="2" t="s">
        <v>694</v>
      </c>
      <c r="C349" s="2">
        <v>5352765</v>
      </c>
      <c r="D349" s="2" t="s">
        <v>695</v>
      </c>
      <c r="E349" s="2">
        <v>24383</v>
      </c>
      <c r="F349" s="3">
        <v>2065</v>
      </c>
      <c r="G349" s="2">
        <v>22318</v>
      </c>
      <c r="H349" s="2">
        <v>21406</v>
      </c>
      <c r="I349" s="3">
        <v>18255</v>
      </c>
      <c r="J349" s="2">
        <v>916</v>
      </c>
      <c r="K349" s="2">
        <v>289</v>
      </c>
      <c r="L349" s="2">
        <v>1775</v>
      </c>
      <c r="M349" s="2">
        <v>110</v>
      </c>
      <c r="N349" s="2">
        <v>61</v>
      </c>
      <c r="O349" s="2">
        <v>912</v>
      </c>
      <c r="P349" s="2">
        <v>845</v>
      </c>
      <c r="Q349" s="2">
        <v>157</v>
      </c>
      <c r="R349" s="2">
        <v>182</v>
      </c>
      <c r="S349" s="2">
        <v>190</v>
      </c>
      <c r="T349" s="2">
        <v>27</v>
      </c>
      <c r="U349" s="2">
        <v>144</v>
      </c>
      <c r="V349" s="2">
        <v>29</v>
      </c>
      <c r="W349" s="2">
        <v>17</v>
      </c>
      <c r="X349" s="2">
        <v>9</v>
      </c>
      <c r="Y349" s="2">
        <v>10</v>
      </c>
      <c r="Z349" s="2">
        <v>6</v>
      </c>
      <c r="AA349" s="2">
        <v>1</v>
      </c>
      <c r="AB349" s="2">
        <v>2</v>
      </c>
      <c r="AC349" s="2">
        <v>25</v>
      </c>
      <c r="AD349" s="2">
        <v>45</v>
      </c>
      <c r="AE349" s="2">
        <v>1</v>
      </c>
      <c r="AF349" s="2">
        <v>61</v>
      </c>
      <c r="AG349" s="2">
        <v>16</v>
      </c>
      <c r="AH349" s="2">
        <v>6</v>
      </c>
      <c r="AI349" s="2">
        <v>2</v>
      </c>
      <c r="AJ349" s="2">
        <v>10</v>
      </c>
      <c r="AK349" s="2">
        <v>8</v>
      </c>
      <c r="AL349" s="2">
        <v>0</v>
      </c>
      <c r="AM349" s="2">
        <v>1</v>
      </c>
      <c r="AN349" s="2">
        <v>11</v>
      </c>
      <c r="AO349" s="2">
        <v>1</v>
      </c>
      <c r="AP349" s="2">
        <v>0</v>
      </c>
      <c r="AQ349" s="2">
        <v>0</v>
      </c>
      <c r="AR349" s="2">
        <v>1</v>
      </c>
      <c r="AS349" s="2">
        <v>5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6</v>
      </c>
      <c r="BB349" s="2">
        <v>4</v>
      </c>
      <c r="BC349" s="2">
        <v>0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</row>
    <row r="350" spans="1:77" hidden="1" x14ac:dyDescent="0.25">
      <c r="A350" t="b">
        <f>IF(_xlfn.IFNA(VLOOKUP(C350,'2000 King County GeoIDs'!$F$4:$H$69,3,FALSE),FALSE)=FALSE,FALSE,TRUE)</f>
        <v>0</v>
      </c>
      <c r="B350" s="2" t="s">
        <v>696</v>
      </c>
      <c r="C350" s="2">
        <v>5352950</v>
      </c>
      <c r="D350" s="2" t="s">
        <v>697</v>
      </c>
      <c r="E350" s="2">
        <v>1011</v>
      </c>
      <c r="F350" s="3">
        <v>17</v>
      </c>
      <c r="G350" s="2">
        <v>994</v>
      </c>
      <c r="H350" s="2">
        <v>977</v>
      </c>
      <c r="I350" s="3">
        <v>963</v>
      </c>
      <c r="J350" s="2">
        <v>0</v>
      </c>
      <c r="K350" s="2">
        <v>10</v>
      </c>
      <c r="L350" s="2">
        <v>2</v>
      </c>
      <c r="M350" s="2">
        <v>0</v>
      </c>
      <c r="N350" s="2">
        <v>2</v>
      </c>
      <c r="O350" s="2">
        <v>17</v>
      </c>
      <c r="P350" s="2">
        <v>17</v>
      </c>
      <c r="Q350" s="2">
        <v>0</v>
      </c>
      <c r="R350" s="2">
        <v>8</v>
      </c>
      <c r="S350" s="2">
        <v>9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</row>
    <row r="351" spans="1:77" hidden="1" x14ac:dyDescent="0.25">
      <c r="A351" t="b">
        <f>IF(_xlfn.IFNA(VLOOKUP(C351,'2000 King County GeoIDs'!$F$4:$H$69,3,FALSE),FALSE)=FALSE,FALSE,TRUE)</f>
        <v>0</v>
      </c>
      <c r="B351" s="2" t="s">
        <v>698</v>
      </c>
      <c r="C351" s="2">
        <v>5353335</v>
      </c>
      <c r="D351" s="2" t="s">
        <v>699</v>
      </c>
      <c r="E351" s="2">
        <v>24053</v>
      </c>
      <c r="F351" s="3">
        <v>1281</v>
      </c>
      <c r="G351" s="2">
        <v>22772</v>
      </c>
      <c r="H351" s="2">
        <v>21412</v>
      </c>
      <c r="I351" s="3">
        <v>17223</v>
      </c>
      <c r="J351" s="2">
        <v>1893</v>
      </c>
      <c r="K351" s="2">
        <v>236</v>
      </c>
      <c r="L351" s="2">
        <v>1574</v>
      </c>
      <c r="M351" s="2">
        <v>420</v>
      </c>
      <c r="N351" s="2">
        <v>66</v>
      </c>
      <c r="O351" s="2">
        <v>1360</v>
      </c>
      <c r="P351" s="2">
        <v>1252</v>
      </c>
      <c r="Q351" s="2">
        <v>301</v>
      </c>
      <c r="R351" s="2">
        <v>247</v>
      </c>
      <c r="S351" s="2">
        <v>337</v>
      </c>
      <c r="T351" s="2">
        <v>52</v>
      </c>
      <c r="U351" s="2">
        <v>83</v>
      </c>
      <c r="V351" s="2">
        <v>22</v>
      </c>
      <c r="W351" s="2">
        <v>60</v>
      </c>
      <c r="X351" s="2">
        <v>10</v>
      </c>
      <c r="Y351" s="2">
        <v>25</v>
      </c>
      <c r="Z351" s="2">
        <v>23</v>
      </c>
      <c r="AA351" s="2">
        <v>0</v>
      </c>
      <c r="AB351" s="2">
        <v>2</v>
      </c>
      <c r="AC351" s="2">
        <v>51</v>
      </c>
      <c r="AD351" s="2">
        <v>39</v>
      </c>
      <c r="AE351" s="2">
        <v>0</v>
      </c>
      <c r="AF351" s="2">
        <v>96</v>
      </c>
      <c r="AG351" s="2">
        <v>13</v>
      </c>
      <c r="AH351" s="2">
        <v>13</v>
      </c>
      <c r="AI351" s="2">
        <v>3</v>
      </c>
      <c r="AJ351" s="2">
        <v>13</v>
      </c>
      <c r="AK351" s="2">
        <v>12</v>
      </c>
      <c r="AL351" s="2">
        <v>1</v>
      </c>
      <c r="AM351" s="2">
        <v>3</v>
      </c>
      <c r="AN351" s="2">
        <v>22</v>
      </c>
      <c r="AO351" s="2">
        <v>8</v>
      </c>
      <c r="AP351" s="2">
        <v>0</v>
      </c>
      <c r="AQ351" s="2">
        <v>2</v>
      </c>
      <c r="AR351" s="2">
        <v>0</v>
      </c>
      <c r="AS351" s="2">
        <v>3</v>
      </c>
      <c r="AT351" s="2">
        <v>2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12</v>
      </c>
      <c r="BB351" s="2">
        <v>7</v>
      </c>
      <c r="BC351" s="2">
        <v>0</v>
      </c>
      <c r="BD351" s="2">
        <v>2</v>
      </c>
      <c r="BE351" s="2">
        <v>2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</row>
    <row r="352" spans="1:77" hidden="1" x14ac:dyDescent="0.25">
      <c r="A352" t="b">
        <f>IF(_xlfn.IFNA(VLOOKUP(C352,'2000 King County GeoIDs'!$F$4:$H$69,3,FALSE),FALSE)=FALSE,FALSE,TRUE)</f>
        <v>0</v>
      </c>
      <c r="B352" s="2" t="s">
        <v>700</v>
      </c>
      <c r="C352" s="2">
        <v>5353440</v>
      </c>
      <c r="D352" s="2" t="s">
        <v>701</v>
      </c>
      <c r="E352" s="2">
        <v>7213</v>
      </c>
      <c r="F352" s="3">
        <v>312</v>
      </c>
      <c r="G352" s="2">
        <v>6901</v>
      </c>
      <c r="H352" s="2">
        <v>6582</v>
      </c>
      <c r="I352" s="3">
        <v>5918</v>
      </c>
      <c r="J352" s="2">
        <v>178</v>
      </c>
      <c r="K352" s="2">
        <v>84</v>
      </c>
      <c r="L352" s="2">
        <v>311</v>
      </c>
      <c r="M352" s="2">
        <v>66</v>
      </c>
      <c r="N352" s="2">
        <v>25</v>
      </c>
      <c r="O352" s="2">
        <v>319</v>
      </c>
      <c r="P352" s="2">
        <v>292</v>
      </c>
      <c r="Q352" s="2">
        <v>30</v>
      </c>
      <c r="R352" s="2">
        <v>86</v>
      </c>
      <c r="S352" s="2">
        <v>104</v>
      </c>
      <c r="T352" s="2">
        <v>17</v>
      </c>
      <c r="U352" s="2">
        <v>24</v>
      </c>
      <c r="V352" s="2">
        <v>7</v>
      </c>
      <c r="W352" s="2">
        <v>2</v>
      </c>
      <c r="X352" s="2">
        <v>1</v>
      </c>
      <c r="Y352" s="2">
        <v>4</v>
      </c>
      <c r="Z352" s="2">
        <v>1</v>
      </c>
      <c r="AA352" s="2">
        <v>0</v>
      </c>
      <c r="AB352" s="2">
        <v>0</v>
      </c>
      <c r="AC352" s="2">
        <v>9</v>
      </c>
      <c r="AD352" s="2">
        <v>2</v>
      </c>
      <c r="AE352" s="2">
        <v>5</v>
      </c>
      <c r="AF352" s="2">
        <v>24</v>
      </c>
      <c r="AG352" s="2">
        <v>4</v>
      </c>
      <c r="AH352" s="2">
        <v>0</v>
      </c>
      <c r="AI352" s="2">
        <v>0</v>
      </c>
      <c r="AJ352" s="2">
        <v>1</v>
      </c>
      <c r="AK352" s="2">
        <v>5</v>
      </c>
      <c r="AL352" s="2">
        <v>1</v>
      </c>
      <c r="AM352" s="2">
        <v>0</v>
      </c>
      <c r="AN352" s="2">
        <v>12</v>
      </c>
      <c r="AO352" s="2">
        <v>1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3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2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</row>
    <row r="353" spans="1:77" hidden="1" x14ac:dyDescent="0.25">
      <c r="A353" t="b">
        <f>IF(_xlfn.IFNA(VLOOKUP(C353,'2000 King County GeoIDs'!$F$4:$H$69,3,FALSE),FALSE)=FALSE,FALSE,TRUE)</f>
        <v>0</v>
      </c>
      <c r="B353" s="2" t="s">
        <v>702</v>
      </c>
      <c r="C353" s="2">
        <v>5353545</v>
      </c>
      <c r="D353" s="2" t="s">
        <v>703</v>
      </c>
      <c r="E353" s="2">
        <v>32066</v>
      </c>
      <c r="F353" s="3">
        <v>18041</v>
      </c>
      <c r="G353" s="2">
        <v>14025</v>
      </c>
      <c r="H353" s="2">
        <v>13550</v>
      </c>
      <c r="I353" s="3">
        <v>11865</v>
      </c>
      <c r="J353" s="2">
        <v>940</v>
      </c>
      <c r="K353" s="2">
        <v>157</v>
      </c>
      <c r="L353" s="2">
        <v>539</v>
      </c>
      <c r="M353" s="2">
        <v>25</v>
      </c>
      <c r="N353" s="2">
        <v>24</v>
      </c>
      <c r="O353" s="2">
        <v>475</v>
      </c>
      <c r="P353" s="2">
        <v>442</v>
      </c>
      <c r="Q353" s="2">
        <v>59</v>
      </c>
      <c r="R353" s="2">
        <v>107</v>
      </c>
      <c r="S353" s="2">
        <v>76</v>
      </c>
      <c r="T353" s="2">
        <v>12</v>
      </c>
      <c r="U353" s="2">
        <v>111</v>
      </c>
      <c r="V353" s="2">
        <v>13</v>
      </c>
      <c r="W353" s="2">
        <v>2</v>
      </c>
      <c r="X353" s="2">
        <v>1</v>
      </c>
      <c r="Y353" s="2">
        <v>14</v>
      </c>
      <c r="Z353" s="2">
        <v>2</v>
      </c>
      <c r="AA353" s="2">
        <v>1</v>
      </c>
      <c r="AB353" s="2">
        <v>1</v>
      </c>
      <c r="AC353" s="2">
        <v>2</v>
      </c>
      <c r="AD353" s="2">
        <v>38</v>
      </c>
      <c r="AE353" s="2">
        <v>3</v>
      </c>
      <c r="AF353" s="2">
        <v>32</v>
      </c>
      <c r="AG353" s="2">
        <v>4</v>
      </c>
      <c r="AH353" s="2">
        <v>0</v>
      </c>
      <c r="AI353" s="2">
        <v>0</v>
      </c>
      <c r="AJ353" s="2">
        <v>8</v>
      </c>
      <c r="AK353" s="2">
        <v>4</v>
      </c>
      <c r="AL353" s="2">
        <v>0</v>
      </c>
      <c r="AM353" s="2">
        <v>6</v>
      </c>
      <c r="AN353" s="2">
        <v>6</v>
      </c>
      <c r="AO353" s="2">
        <v>4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</row>
    <row r="354" spans="1:77" hidden="1" x14ac:dyDescent="0.25">
      <c r="A354" t="b">
        <f>IF(_xlfn.IFNA(VLOOKUP(C354,'2000 King County GeoIDs'!$F$4:$H$69,3,FALSE),FALSE)=FALSE,FALSE,TRUE)</f>
        <v>0</v>
      </c>
      <c r="B354" s="2" t="s">
        <v>704</v>
      </c>
      <c r="C354" s="2">
        <v>5353720</v>
      </c>
      <c r="D354" s="2" t="s">
        <v>705</v>
      </c>
      <c r="E354" s="2">
        <v>643</v>
      </c>
      <c r="F354" s="3">
        <v>192</v>
      </c>
      <c r="G354" s="2">
        <v>451</v>
      </c>
      <c r="H354" s="2">
        <v>445</v>
      </c>
      <c r="I354" s="3">
        <v>435</v>
      </c>
      <c r="J354" s="2">
        <v>0</v>
      </c>
      <c r="K354" s="2">
        <v>7</v>
      </c>
      <c r="L354" s="2">
        <v>2</v>
      </c>
      <c r="M354" s="2">
        <v>0</v>
      </c>
      <c r="N354" s="2">
        <v>1</v>
      </c>
      <c r="O354" s="2">
        <v>6</v>
      </c>
      <c r="P354" s="2">
        <v>6</v>
      </c>
      <c r="Q354" s="2">
        <v>0</v>
      </c>
      <c r="R354" s="2">
        <v>2</v>
      </c>
      <c r="S354" s="2">
        <v>4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</row>
    <row r="355" spans="1:77" hidden="1" x14ac:dyDescent="0.25">
      <c r="A355" t="b">
        <f>IF(_xlfn.IFNA(VLOOKUP(C355,'2000 King County GeoIDs'!$F$4:$H$69,3,FALSE),FALSE)=FALSE,FALSE,TRUE)</f>
        <v>0</v>
      </c>
      <c r="B355" s="2" t="s">
        <v>706</v>
      </c>
      <c r="C355" s="2">
        <v>5353800</v>
      </c>
      <c r="D355" s="2" t="s">
        <v>707</v>
      </c>
      <c r="E355" s="2">
        <v>2448</v>
      </c>
      <c r="F355" s="3">
        <v>104</v>
      </c>
      <c r="G355" s="2">
        <v>2344</v>
      </c>
      <c r="H355" s="2">
        <v>2284</v>
      </c>
      <c r="I355" s="3">
        <v>2214</v>
      </c>
      <c r="J355" s="2">
        <v>7</v>
      </c>
      <c r="K355" s="2">
        <v>46</v>
      </c>
      <c r="L355" s="2">
        <v>10</v>
      </c>
      <c r="M355" s="2">
        <v>4</v>
      </c>
      <c r="N355" s="2">
        <v>3</v>
      </c>
      <c r="O355" s="2">
        <v>60</v>
      </c>
      <c r="P355" s="2">
        <v>56</v>
      </c>
      <c r="Q355" s="2">
        <v>6</v>
      </c>
      <c r="R355" s="2">
        <v>29</v>
      </c>
      <c r="S355" s="2">
        <v>7</v>
      </c>
      <c r="T355" s="2">
        <v>0</v>
      </c>
      <c r="U355" s="2">
        <v>10</v>
      </c>
      <c r="V355" s="2">
        <v>0</v>
      </c>
      <c r="W355" s="2">
        <v>2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0</v>
      </c>
      <c r="AD355" s="2">
        <v>0</v>
      </c>
      <c r="AE355" s="2">
        <v>1</v>
      </c>
      <c r="AF355" s="2">
        <v>4</v>
      </c>
      <c r="AG355" s="2">
        <v>0</v>
      </c>
      <c r="AH355" s="2">
        <v>0</v>
      </c>
      <c r="AI355" s="2">
        <v>0</v>
      </c>
      <c r="AJ355" s="2">
        <v>0</v>
      </c>
      <c r="AK355" s="2">
        <v>3</v>
      </c>
      <c r="AL355" s="2">
        <v>0</v>
      </c>
      <c r="AM355" s="2">
        <v>0</v>
      </c>
      <c r="AN355" s="2">
        <v>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</row>
    <row r="356" spans="1:77" hidden="1" x14ac:dyDescent="0.25">
      <c r="A356" t="b">
        <f>IF(_xlfn.IFNA(VLOOKUP(C356,'2000 King County GeoIDs'!$F$4:$H$69,3,FALSE),FALSE)=FALSE,FALSE,TRUE)</f>
        <v>0</v>
      </c>
      <c r="B356" s="2" t="s">
        <v>708</v>
      </c>
      <c r="C356" s="2">
        <v>5353930</v>
      </c>
      <c r="D356" s="2" t="s">
        <v>709</v>
      </c>
      <c r="E356" s="2">
        <v>657</v>
      </c>
      <c r="F356" s="3">
        <v>15</v>
      </c>
      <c r="G356" s="2">
        <v>642</v>
      </c>
      <c r="H356" s="2">
        <v>631</v>
      </c>
      <c r="I356" s="3">
        <v>605</v>
      </c>
      <c r="J356" s="2">
        <v>2</v>
      </c>
      <c r="K356" s="2">
        <v>14</v>
      </c>
      <c r="L356" s="2">
        <v>6</v>
      </c>
      <c r="M356" s="2">
        <v>4</v>
      </c>
      <c r="N356" s="2">
        <v>0</v>
      </c>
      <c r="O356" s="2">
        <v>11</v>
      </c>
      <c r="P356" s="2">
        <v>9</v>
      </c>
      <c r="Q356" s="2">
        <v>0</v>
      </c>
      <c r="R356" s="2">
        <v>5</v>
      </c>
      <c r="S356" s="2">
        <v>0</v>
      </c>
      <c r="T356" s="2">
        <v>0</v>
      </c>
      <c r="U356" s="2">
        <v>4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2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2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</row>
    <row r="357" spans="1:77" hidden="1" x14ac:dyDescent="0.25">
      <c r="A357" t="b">
        <f>IF(_xlfn.IFNA(VLOOKUP(C357,'2000 King County GeoIDs'!$F$4:$H$69,3,FALSE),FALSE)=FALSE,FALSE,TRUE)</f>
        <v>0</v>
      </c>
      <c r="B357" s="2" t="s">
        <v>710</v>
      </c>
      <c r="C357" s="2">
        <v>5354215</v>
      </c>
      <c r="D357" s="2" t="s">
        <v>711</v>
      </c>
      <c r="E357" s="2">
        <v>22953</v>
      </c>
      <c r="F357" s="3">
        <v>1097</v>
      </c>
      <c r="G357" s="2">
        <v>21856</v>
      </c>
      <c r="H357" s="2">
        <v>20979</v>
      </c>
      <c r="I357" s="3">
        <v>17675</v>
      </c>
      <c r="J357" s="2">
        <v>495</v>
      </c>
      <c r="K357" s="2">
        <v>181</v>
      </c>
      <c r="L357" s="2">
        <v>2516</v>
      </c>
      <c r="M357" s="2">
        <v>71</v>
      </c>
      <c r="N357" s="2">
        <v>41</v>
      </c>
      <c r="O357" s="2">
        <v>877</v>
      </c>
      <c r="P357" s="2">
        <v>817</v>
      </c>
      <c r="Q357" s="2">
        <v>147</v>
      </c>
      <c r="R357" s="2">
        <v>156</v>
      </c>
      <c r="S357" s="2">
        <v>221</v>
      </c>
      <c r="T357" s="2">
        <v>31</v>
      </c>
      <c r="U357" s="2">
        <v>121</v>
      </c>
      <c r="V357" s="2">
        <v>16</v>
      </c>
      <c r="W357" s="2">
        <v>15</v>
      </c>
      <c r="X357" s="2">
        <v>0</v>
      </c>
      <c r="Y357" s="2">
        <v>10</v>
      </c>
      <c r="Z357" s="2">
        <v>15</v>
      </c>
      <c r="AA357" s="2">
        <v>1</v>
      </c>
      <c r="AB357" s="2">
        <v>2</v>
      </c>
      <c r="AC357" s="2">
        <v>36</v>
      </c>
      <c r="AD357" s="2">
        <v>43</v>
      </c>
      <c r="AE357" s="2">
        <v>3</v>
      </c>
      <c r="AF357" s="2">
        <v>54</v>
      </c>
      <c r="AG357" s="2">
        <v>7</v>
      </c>
      <c r="AH357" s="2">
        <v>1</v>
      </c>
      <c r="AI357" s="2">
        <v>5</v>
      </c>
      <c r="AJ357" s="2">
        <v>12</v>
      </c>
      <c r="AK357" s="2">
        <v>3</v>
      </c>
      <c r="AL357" s="2">
        <v>1</v>
      </c>
      <c r="AM357" s="2">
        <v>3</v>
      </c>
      <c r="AN357" s="2">
        <v>17</v>
      </c>
      <c r="AO357" s="2">
        <v>1</v>
      </c>
      <c r="AP357" s="2">
        <v>1</v>
      </c>
      <c r="AQ357" s="2">
        <v>1</v>
      </c>
      <c r="AR357" s="2">
        <v>0</v>
      </c>
      <c r="AS357" s="2">
        <v>0</v>
      </c>
      <c r="AT357" s="2">
        <v>0</v>
      </c>
      <c r="AU357" s="2">
        <v>1</v>
      </c>
      <c r="AV357" s="2">
        <v>0</v>
      </c>
      <c r="AW357" s="2">
        <v>0</v>
      </c>
      <c r="AX357" s="2">
        <v>0</v>
      </c>
      <c r="AY357" s="2">
        <v>0</v>
      </c>
      <c r="AZ357" s="2">
        <v>1</v>
      </c>
      <c r="BA357" s="2">
        <v>6</v>
      </c>
      <c r="BB357" s="2">
        <v>2</v>
      </c>
      <c r="BC357" s="2">
        <v>0</v>
      </c>
      <c r="BD357" s="2">
        <v>1</v>
      </c>
      <c r="BE357" s="2">
        <v>0</v>
      </c>
      <c r="BF357" s="2">
        <v>0</v>
      </c>
      <c r="BG357" s="2">
        <v>1</v>
      </c>
      <c r="BH357" s="2">
        <v>2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</row>
    <row r="358" spans="1:77" hidden="1" x14ac:dyDescent="0.25">
      <c r="A358" t="b">
        <f>IF(_xlfn.IFNA(VLOOKUP(C358,'2000 King County GeoIDs'!$F$4:$H$69,3,FALSE),FALSE)=FALSE,FALSE,TRUE)</f>
        <v>0</v>
      </c>
      <c r="B358" s="2" t="s">
        <v>712</v>
      </c>
      <c r="C358" s="2">
        <v>5355120</v>
      </c>
      <c r="D358" s="2" t="s">
        <v>713</v>
      </c>
      <c r="E358" s="2">
        <v>1517</v>
      </c>
      <c r="F358" s="3">
        <v>34</v>
      </c>
      <c r="G358" s="2">
        <v>1483</v>
      </c>
      <c r="H358" s="2">
        <v>1471</v>
      </c>
      <c r="I358" s="3">
        <v>1456</v>
      </c>
      <c r="J358" s="2">
        <v>0</v>
      </c>
      <c r="K358" s="2">
        <v>8</v>
      </c>
      <c r="L358" s="2">
        <v>6</v>
      </c>
      <c r="M358" s="2">
        <v>1</v>
      </c>
      <c r="N358" s="2">
        <v>0</v>
      </c>
      <c r="O358" s="2">
        <v>12</v>
      </c>
      <c r="P358" s="2">
        <v>12</v>
      </c>
      <c r="Q358" s="2">
        <v>0</v>
      </c>
      <c r="R358" s="2">
        <v>10</v>
      </c>
      <c r="S358" s="2">
        <v>2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</row>
    <row r="359" spans="1:77" hidden="1" x14ac:dyDescent="0.25">
      <c r="A359" t="b">
        <f>IF(_xlfn.IFNA(VLOOKUP(C359,'2000 King County GeoIDs'!$F$4:$H$69,3,FALSE),FALSE)=FALSE,FALSE,TRUE)</f>
        <v>0</v>
      </c>
      <c r="B359" s="2" t="s">
        <v>714</v>
      </c>
      <c r="C359" s="2">
        <v>5355365</v>
      </c>
      <c r="D359" s="2" t="s">
        <v>715</v>
      </c>
      <c r="E359" s="2">
        <v>18397</v>
      </c>
      <c r="F359" s="3">
        <v>430</v>
      </c>
      <c r="G359" s="2">
        <v>17967</v>
      </c>
      <c r="H359" s="2">
        <v>17536</v>
      </c>
      <c r="I359" s="3">
        <v>16572</v>
      </c>
      <c r="J359" s="2">
        <v>123</v>
      </c>
      <c r="K359" s="2">
        <v>562</v>
      </c>
      <c r="L359" s="2">
        <v>238</v>
      </c>
      <c r="M359" s="2">
        <v>32</v>
      </c>
      <c r="N359" s="2">
        <v>9</v>
      </c>
      <c r="O359" s="2">
        <v>431</v>
      </c>
      <c r="P359" s="2">
        <v>395</v>
      </c>
      <c r="Q359" s="2">
        <v>57</v>
      </c>
      <c r="R359" s="2">
        <v>197</v>
      </c>
      <c r="S359" s="2">
        <v>77</v>
      </c>
      <c r="T359" s="2">
        <v>16</v>
      </c>
      <c r="U359" s="2">
        <v>20</v>
      </c>
      <c r="V359" s="2">
        <v>4</v>
      </c>
      <c r="W359" s="2">
        <v>0</v>
      </c>
      <c r="X359" s="2">
        <v>0</v>
      </c>
      <c r="Y359" s="2">
        <v>4</v>
      </c>
      <c r="Z359" s="2">
        <v>5</v>
      </c>
      <c r="AA359" s="2">
        <v>0</v>
      </c>
      <c r="AB359" s="2">
        <v>3</v>
      </c>
      <c r="AC359" s="2">
        <v>8</v>
      </c>
      <c r="AD359" s="2">
        <v>4</v>
      </c>
      <c r="AE359" s="2">
        <v>0</v>
      </c>
      <c r="AF359" s="2">
        <v>35</v>
      </c>
      <c r="AG359" s="2">
        <v>7</v>
      </c>
      <c r="AH359" s="2">
        <v>3</v>
      </c>
      <c r="AI359" s="2">
        <v>0</v>
      </c>
      <c r="AJ359" s="2">
        <v>1</v>
      </c>
      <c r="AK359" s="2">
        <v>1</v>
      </c>
      <c r="AL359" s="2">
        <v>1</v>
      </c>
      <c r="AM359" s="2">
        <v>1</v>
      </c>
      <c r="AN359" s="2">
        <v>17</v>
      </c>
      <c r="AO359" s="2">
        <v>1</v>
      </c>
      <c r="AP359" s="2">
        <v>0</v>
      </c>
      <c r="AQ359" s="2">
        <v>1</v>
      </c>
      <c r="AR359" s="2">
        <v>0</v>
      </c>
      <c r="AS359" s="2">
        <v>1</v>
      </c>
      <c r="AT359" s="2">
        <v>0</v>
      </c>
      <c r="AU359" s="2">
        <v>1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</row>
    <row r="360" spans="1:77" hidden="1" x14ac:dyDescent="0.25">
      <c r="A360" t="b">
        <f>IF(_xlfn.IFNA(VLOOKUP(C360,'2000 King County GeoIDs'!$F$4:$H$69,3,FALSE),FALSE)=FALSE,FALSE,TRUE)</f>
        <v>0</v>
      </c>
      <c r="B360" s="2" t="s">
        <v>716</v>
      </c>
      <c r="C360" s="2">
        <v>5355400</v>
      </c>
      <c r="D360" s="2" t="s">
        <v>717</v>
      </c>
      <c r="E360" s="2">
        <v>3053</v>
      </c>
      <c r="F360" s="3">
        <v>65</v>
      </c>
      <c r="G360" s="2">
        <v>2988</v>
      </c>
      <c r="H360" s="2">
        <v>2939</v>
      </c>
      <c r="I360" s="3">
        <v>2850</v>
      </c>
      <c r="J360" s="2">
        <v>7</v>
      </c>
      <c r="K360" s="2">
        <v>58</v>
      </c>
      <c r="L360" s="2">
        <v>16</v>
      </c>
      <c r="M360" s="2">
        <v>5</v>
      </c>
      <c r="N360" s="2">
        <v>3</v>
      </c>
      <c r="O360" s="2">
        <v>49</v>
      </c>
      <c r="P360" s="2">
        <v>40</v>
      </c>
      <c r="Q360" s="2">
        <v>1</v>
      </c>
      <c r="R360" s="2">
        <v>22</v>
      </c>
      <c r="S360" s="2">
        <v>7</v>
      </c>
      <c r="T360" s="2">
        <v>1</v>
      </c>
      <c r="U360" s="2">
        <v>6</v>
      </c>
      <c r="V360" s="2">
        <v>0</v>
      </c>
      <c r="W360" s="2">
        <v>1</v>
      </c>
      <c r="X360" s="2">
        <v>0</v>
      </c>
      <c r="Y360" s="2">
        <v>0</v>
      </c>
      <c r="Z360" s="2">
        <v>1</v>
      </c>
      <c r="AA360" s="2">
        <v>0</v>
      </c>
      <c r="AB360" s="2">
        <v>1</v>
      </c>
      <c r="AC360" s="2">
        <v>0</v>
      </c>
      <c r="AD360" s="2">
        <v>0</v>
      </c>
      <c r="AE360" s="2">
        <v>0</v>
      </c>
      <c r="AF360" s="2">
        <v>9</v>
      </c>
      <c r="AG360" s="2">
        <v>0</v>
      </c>
      <c r="AH360" s="2">
        <v>2</v>
      </c>
      <c r="AI360" s="2">
        <v>0</v>
      </c>
      <c r="AJ360" s="2">
        <v>0</v>
      </c>
      <c r="AK360" s="2">
        <v>3</v>
      </c>
      <c r="AL360" s="2">
        <v>1</v>
      </c>
      <c r="AM360" s="2">
        <v>1</v>
      </c>
      <c r="AN360" s="2">
        <v>2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</row>
    <row r="361" spans="1:77" hidden="1" x14ac:dyDescent="0.25">
      <c r="A361" t="b">
        <f>IF(_xlfn.IFNA(VLOOKUP(C361,'2000 King County GeoIDs'!$F$4:$H$69,3,FALSE),FALSE)=FALSE,FALSE,TRUE)</f>
        <v>0</v>
      </c>
      <c r="B361" s="2" t="s">
        <v>718</v>
      </c>
      <c r="C361" s="2">
        <v>5355620</v>
      </c>
      <c r="D361" s="2" t="s">
        <v>719</v>
      </c>
      <c r="E361" s="2">
        <v>3476</v>
      </c>
      <c r="F361" s="3">
        <v>87</v>
      </c>
      <c r="G361" s="2">
        <v>3389</v>
      </c>
      <c r="H361" s="2">
        <v>3223</v>
      </c>
      <c r="I361" s="3">
        <v>3094</v>
      </c>
      <c r="J361" s="2">
        <v>10</v>
      </c>
      <c r="K361" s="2">
        <v>64</v>
      </c>
      <c r="L361" s="2">
        <v>49</v>
      </c>
      <c r="M361" s="2">
        <v>3</v>
      </c>
      <c r="N361" s="2">
        <v>3</v>
      </c>
      <c r="O361" s="2">
        <v>166</v>
      </c>
      <c r="P361" s="2">
        <v>146</v>
      </c>
      <c r="Q361" s="2">
        <v>7</v>
      </c>
      <c r="R361" s="2">
        <v>89</v>
      </c>
      <c r="S361" s="2">
        <v>17</v>
      </c>
      <c r="T361" s="2">
        <v>8</v>
      </c>
      <c r="U361" s="2">
        <v>20</v>
      </c>
      <c r="V361" s="2">
        <v>0</v>
      </c>
      <c r="W361" s="2">
        <v>0</v>
      </c>
      <c r="X361" s="2">
        <v>0</v>
      </c>
      <c r="Y361" s="2">
        <v>0</v>
      </c>
      <c r="Z361" s="2">
        <v>4</v>
      </c>
      <c r="AA361" s="2">
        <v>0</v>
      </c>
      <c r="AB361" s="2">
        <v>1</v>
      </c>
      <c r="AC361" s="2">
        <v>0</v>
      </c>
      <c r="AD361" s="2">
        <v>0</v>
      </c>
      <c r="AE361" s="2">
        <v>0</v>
      </c>
      <c r="AF361" s="2">
        <v>20</v>
      </c>
      <c r="AG361" s="2">
        <v>3</v>
      </c>
      <c r="AH361" s="2">
        <v>0</v>
      </c>
      <c r="AI361" s="2">
        <v>0</v>
      </c>
      <c r="AJ361" s="2">
        <v>2</v>
      </c>
      <c r="AK361" s="2">
        <v>5</v>
      </c>
      <c r="AL361" s="2">
        <v>0</v>
      </c>
      <c r="AM361" s="2">
        <v>5</v>
      </c>
      <c r="AN361" s="2">
        <v>5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</row>
    <row r="362" spans="1:77" hidden="1" x14ac:dyDescent="0.25">
      <c r="A362" t="b">
        <f>IF(_xlfn.IFNA(VLOOKUP(C362,'2000 King County GeoIDs'!$F$4:$H$69,3,FALSE),FALSE)=FALSE,FALSE,TRUE)</f>
        <v>0</v>
      </c>
      <c r="B362" s="2" t="s">
        <v>720</v>
      </c>
      <c r="C362" s="2">
        <v>5355645</v>
      </c>
      <c r="D362" s="2" t="s">
        <v>721</v>
      </c>
      <c r="E362" s="2">
        <v>1968</v>
      </c>
      <c r="F362" s="3">
        <v>30</v>
      </c>
      <c r="G362" s="2">
        <v>1938</v>
      </c>
      <c r="H362" s="2">
        <v>1921</v>
      </c>
      <c r="I362" s="3">
        <v>1878</v>
      </c>
      <c r="J362" s="2">
        <v>2</v>
      </c>
      <c r="K362" s="2">
        <v>4</v>
      </c>
      <c r="L362" s="2">
        <v>28</v>
      </c>
      <c r="M362" s="2">
        <v>3</v>
      </c>
      <c r="N362" s="2">
        <v>6</v>
      </c>
      <c r="O362" s="2">
        <v>17</v>
      </c>
      <c r="P362" s="2">
        <v>16</v>
      </c>
      <c r="Q362" s="2">
        <v>1</v>
      </c>
      <c r="R362" s="2">
        <v>7</v>
      </c>
      <c r="S362" s="2">
        <v>1</v>
      </c>
      <c r="T362" s="2">
        <v>2</v>
      </c>
      <c r="U362" s="2">
        <v>4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</v>
      </c>
      <c r="AE362" s="2">
        <v>0</v>
      </c>
      <c r="AF362" s="2">
        <v>1</v>
      </c>
      <c r="AG362" s="2">
        <v>1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</row>
    <row r="363" spans="1:77" hidden="1" x14ac:dyDescent="0.25">
      <c r="A363" t="b">
        <f>IF(_xlfn.IFNA(VLOOKUP(C363,'2000 King County GeoIDs'!$F$4:$H$69,3,FALSE),FALSE)=FALSE,FALSE,TRUE)</f>
        <v>0</v>
      </c>
      <c r="B363" s="2" t="s">
        <v>722</v>
      </c>
      <c r="C363" s="2">
        <v>5355785</v>
      </c>
      <c r="D363" s="2" t="s">
        <v>723</v>
      </c>
      <c r="E363" s="2">
        <v>7693</v>
      </c>
      <c r="F363" s="3">
        <v>395</v>
      </c>
      <c r="G363" s="2">
        <v>7298</v>
      </c>
      <c r="H363" s="2">
        <v>6889</v>
      </c>
      <c r="I363" s="3">
        <v>6120</v>
      </c>
      <c r="J363" s="2">
        <v>301</v>
      </c>
      <c r="K363" s="2">
        <v>103</v>
      </c>
      <c r="L363" s="2">
        <v>279</v>
      </c>
      <c r="M363" s="2">
        <v>74</v>
      </c>
      <c r="N363" s="2">
        <v>12</v>
      </c>
      <c r="O363" s="2">
        <v>409</v>
      </c>
      <c r="P363" s="2">
        <v>371</v>
      </c>
      <c r="Q363" s="2">
        <v>55</v>
      </c>
      <c r="R363" s="2">
        <v>128</v>
      </c>
      <c r="S363" s="2">
        <v>94</v>
      </c>
      <c r="T363" s="2">
        <v>33</v>
      </c>
      <c r="U363" s="2">
        <v>29</v>
      </c>
      <c r="V363" s="2">
        <v>7</v>
      </c>
      <c r="W363" s="2">
        <v>3</v>
      </c>
      <c r="X363" s="2">
        <v>1</v>
      </c>
      <c r="Y363" s="2">
        <v>0</v>
      </c>
      <c r="Z363" s="2">
        <v>2</v>
      </c>
      <c r="AA363" s="2">
        <v>2</v>
      </c>
      <c r="AB363" s="2">
        <v>2</v>
      </c>
      <c r="AC363" s="2">
        <v>14</v>
      </c>
      <c r="AD363" s="2">
        <v>1</v>
      </c>
      <c r="AE363" s="2">
        <v>0</v>
      </c>
      <c r="AF363" s="2">
        <v>31</v>
      </c>
      <c r="AG363" s="2">
        <v>10</v>
      </c>
      <c r="AH363" s="2">
        <v>1</v>
      </c>
      <c r="AI363" s="2">
        <v>0</v>
      </c>
      <c r="AJ363" s="2">
        <v>1</v>
      </c>
      <c r="AK363" s="2">
        <v>4</v>
      </c>
      <c r="AL363" s="2">
        <v>0</v>
      </c>
      <c r="AM363" s="2">
        <v>3</v>
      </c>
      <c r="AN363" s="2">
        <v>6</v>
      </c>
      <c r="AO363" s="2">
        <v>0</v>
      </c>
      <c r="AP363" s="2">
        <v>1</v>
      </c>
      <c r="AQ363" s="2">
        <v>0</v>
      </c>
      <c r="AR363" s="2">
        <v>0</v>
      </c>
      <c r="AS363" s="2">
        <v>0</v>
      </c>
      <c r="AT363" s="2">
        <v>3</v>
      </c>
      <c r="AU363" s="2">
        <v>0</v>
      </c>
      <c r="AV363" s="2">
        <v>0</v>
      </c>
      <c r="AW363" s="2">
        <v>2</v>
      </c>
      <c r="AX363" s="2">
        <v>0</v>
      </c>
      <c r="AY363" s="2">
        <v>0</v>
      </c>
      <c r="AZ363" s="2">
        <v>0</v>
      </c>
      <c r="BA363" s="2">
        <v>7</v>
      </c>
      <c r="BB363" s="2">
        <v>7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</row>
    <row r="364" spans="1:77" hidden="1" x14ac:dyDescent="0.25">
      <c r="A364" t="b">
        <f>IF(_xlfn.IFNA(VLOOKUP(C364,'2000 King County GeoIDs'!$F$4:$H$69,3,FALSE),FALSE)=FALSE,FALSE,TRUE)</f>
        <v>0</v>
      </c>
      <c r="B364" s="2" t="s">
        <v>724</v>
      </c>
      <c r="C364" s="2">
        <v>5355855</v>
      </c>
      <c r="D364" s="2" t="s">
        <v>725</v>
      </c>
      <c r="E364" s="2">
        <v>8334</v>
      </c>
      <c r="F364" s="3">
        <v>192</v>
      </c>
      <c r="G364" s="2">
        <v>8142</v>
      </c>
      <c r="H364" s="2">
        <v>7956</v>
      </c>
      <c r="I364" s="3">
        <v>7659</v>
      </c>
      <c r="J364" s="2">
        <v>44</v>
      </c>
      <c r="K364" s="2">
        <v>102</v>
      </c>
      <c r="L364" s="2">
        <v>105</v>
      </c>
      <c r="M364" s="2">
        <v>19</v>
      </c>
      <c r="N364" s="2">
        <v>27</v>
      </c>
      <c r="O364" s="2">
        <v>186</v>
      </c>
      <c r="P364" s="2">
        <v>175</v>
      </c>
      <c r="Q364" s="2">
        <v>17</v>
      </c>
      <c r="R364" s="2">
        <v>90</v>
      </c>
      <c r="S364" s="2">
        <v>34</v>
      </c>
      <c r="T364" s="2">
        <v>3</v>
      </c>
      <c r="U364" s="2">
        <v>23</v>
      </c>
      <c r="V364" s="2">
        <v>2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</v>
      </c>
      <c r="AD364" s="2">
        <v>1</v>
      </c>
      <c r="AE364" s="2">
        <v>0</v>
      </c>
      <c r="AF364" s="2">
        <v>10</v>
      </c>
      <c r="AG364" s="2">
        <v>4</v>
      </c>
      <c r="AH364" s="2">
        <v>1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5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</row>
    <row r="365" spans="1:77" hidden="1" x14ac:dyDescent="0.25">
      <c r="A365" t="b">
        <f>IF(_xlfn.IFNA(VLOOKUP(C365,'2000 King County GeoIDs'!$F$4:$H$69,3,FALSE),FALSE)=FALSE,FALSE,TRUE)</f>
        <v>0</v>
      </c>
      <c r="B365" s="2" t="s">
        <v>726</v>
      </c>
      <c r="C365" s="2">
        <v>5355995</v>
      </c>
      <c r="D365" s="2" t="s">
        <v>727</v>
      </c>
      <c r="E365" s="2">
        <v>6813</v>
      </c>
      <c r="F365" s="3">
        <v>330</v>
      </c>
      <c r="G365" s="2">
        <v>6483</v>
      </c>
      <c r="H365" s="2">
        <v>6225</v>
      </c>
      <c r="I365" s="3">
        <v>5849</v>
      </c>
      <c r="J365" s="2">
        <v>69</v>
      </c>
      <c r="K365" s="2">
        <v>63</v>
      </c>
      <c r="L365" s="2">
        <v>199</v>
      </c>
      <c r="M365" s="2">
        <v>26</v>
      </c>
      <c r="N365" s="2">
        <v>19</v>
      </c>
      <c r="O365" s="2">
        <v>258</v>
      </c>
      <c r="P365" s="2">
        <v>235</v>
      </c>
      <c r="Q365" s="2">
        <v>27</v>
      </c>
      <c r="R365" s="2">
        <v>49</v>
      </c>
      <c r="S365" s="2">
        <v>68</v>
      </c>
      <c r="T365" s="2">
        <v>16</v>
      </c>
      <c r="U365" s="2">
        <v>55</v>
      </c>
      <c r="V365" s="2">
        <v>5</v>
      </c>
      <c r="W365" s="2">
        <v>0</v>
      </c>
      <c r="X365" s="2">
        <v>0</v>
      </c>
      <c r="Y365" s="2">
        <v>0</v>
      </c>
      <c r="Z365" s="2">
        <v>5</v>
      </c>
      <c r="AA365" s="2">
        <v>1</v>
      </c>
      <c r="AB365" s="2">
        <v>2</v>
      </c>
      <c r="AC365" s="2">
        <v>1</v>
      </c>
      <c r="AD365" s="2">
        <v>6</v>
      </c>
      <c r="AE365" s="2">
        <v>0</v>
      </c>
      <c r="AF365" s="2">
        <v>22</v>
      </c>
      <c r="AG365" s="2">
        <v>2</v>
      </c>
      <c r="AH365" s="2">
        <v>3</v>
      </c>
      <c r="AI365" s="2">
        <v>0</v>
      </c>
      <c r="AJ365" s="2">
        <v>0</v>
      </c>
      <c r="AK365" s="2">
        <v>6</v>
      </c>
      <c r="AL365" s="2">
        <v>0</v>
      </c>
      <c r="AM365" s="2">
        <v>0</v>
      </c>
      <c r="AN365" s="2">
        <v>7</v>
      </c>
      <c r="AO365" s="2">
        <v>3</v>
      </c>
      <c r="AP365" s="2">
        <v>0</v>
      </c>
      <c r="AQ365" s="2">
        <v>0</v>
      </c>
      <c r="AR365" s="2">
        <v>0</v>
      </c>
      <c r="AS365" s="2">
        <v>0</v>
      </c>
      <c r="AT365" s="2">
        <v>1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1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</row>
    <row r="366" spans="1:77" hidden="1" x14ac:dyDescent="0.25">
      <c r="A366" t="b">
        <f>IF(_xlfn.IFNA(VLOOKUP(C366,'2000 King County GeoIDs'!$F$4:$H$69,3,FALSE),FALSE)=FALSE,FALSE,TRUE)</f>
        <v>0</v>
      </c>
      <c r="B366" s="2" t="s">
        <v>728</v>
      </c>
      <c r="C366" s="2">
        <v>5356170</v>
      </c>
      <c r="D366" s="2" t="s">
        <v>729</v>
      </c>
      <c r="E366" s="2">
        <v>11688</v>
      </c>
      <c r="F366" s="3">
        <v>393</v>
      </c>
      <c r="G366" s="2">
        <v>11295</v>
      </c>
      <c r="H366" s="2">
        <v>11011</v>
      </c>
      <c r="I366" s="3">
        <v>10658</v>
      </c>
      <c r="J366" s="2">
        <v>61</v>
      </c>
      <c r="K366" s="2">
        <v>128</v>
      </c>
      <c r="L366" s="2">
        <v>103</v>
      </c>
      <c r="M366" s="2">
        <v>44</v>
      </c>
      <c r="N366" s="2">
        <v>17</v>
      </c>
      <c r="O366" s="2">
        <v>284</v>
      </c>
      <c r="P366" s="2">
        <v>267</v>
      </c>
      <c r="Q366" s="2">
        <v>25</v>
      </c>
      <c r="R366" s="2">
        <v>122</v>
      </c>
      <c r="S366" s="2">
        <v>88</v>
      </c>
      <c r="T366" s="2">
        <v>11</v>
      </c>
      <c r="U366" s="2">
        <v>14</v>
      </c>
      <c r="V366" s="2">
        <v>0</v>
      </c>
      <c r="W366" s="2">
        <v>2</v>
      </c>
      <c r="X366" s="2">
        <v>0</v>
      </c>
      <c r="Y366" s="2">
        <v>0</v>
      </c>
      <c r="Z366" s="2">
        <v>1</v>
      </c>
      <c r="AA366" s="2">
        <v>0</v>
      </c>
      <c r="AB366" s="2">
        <v>0</v>
      </c>
      <c r="AC366" s="2">
        <v>1</v>
      </c>
      <c r="AD366" s="2">
        <v>3</v>
      </c>
      <c r="AE366" s="2">
        <v>0</v>
      </c>
      <c r="AF366" s="2">
        <v>15</v>
      </c>
      <c r="AG366" s="2">
        <v>0</v>
      </c>
      <c r="AH366" s="2">
        <v>3</v>
      </c>
      <c r="AI366" s="2">
        <v>1</v>
      </c>
      <c r="AJ366" s="2">
        <v>0</v>
      </c>
      <c r="AK366" s="2">
        <v>3</v>
      </c>
      <c r="AL366" s="2">
        <v>1</v>
      </c>
      <c r="AM366" s="2">
        <v>0</v>
      </c>
      <c r="AN366" s="2">
        <v>5</v>
      </c>
      <c r="AO366" s="2">
        <v>0</v>
      </c>
      <c r="AP366" s="2">
        <v>1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1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</row>
    <row r="367" spans="1:77" hidden="1" x14ac:dyDescent="0.25">
      <c r="A367" t="b">
        <f>IF(_xlfn.IFNA(VLOOKUP(C367,'2000 King County GeoIDs'!$F$4:$H$69,3,FALSE),FALSE)=FALSE,FALSE,TRUE)</f>
        <v>0</v>
      </c>
      <c r="B367" s="2" t="s">
        <v>730</v>
      </c>
      <c r="C367" s="2">
        <v>5356240</v>
      </c>
      <c r="D367" s="2" t="s">
        <v>731</v>
      </c>
      <c r="E367" s="2">
        <v>314</v>
      </c>
      <c r="F367" s="3">
        <v>13</v>
      </c>
      <c r="G367" s="2">
        <v>301</v>
      </c>
      <c r="H367" s="2">
        <v>297</v>
      </c>
      <c r="I367" s="3">
        <v>293</v>
      </c>
      <c r="J367" s="2">
        <v>1</v>
      </c>
      <c r="K367" s="2">
        <v>3</v>
      </c>
      <c r="L367" s="2">
        <v>0</v>
      </c>
      <c r="M367" s="2">
        <v>0</v>
      </c>
      <c r="N367" s="2">
        <v>0</v>
      </c>
      <c r="O367" s="2">
        <v>4</v>
      </c>
      <c r="P367" s="2">
        <v>4</v>
      </c>
      <c r="Q367" s="2">
        <v>0</v>
      </c>
      <c r="R367" s="2">
        <v>1</v>
      </c>
      <c r="S367" s="2">
        <v>0</v>
      </c>
      <c r="T367" s="2">
        <v>0</v>
      </c>
      <c r="U367" s="2">
        <v>3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</row>
    <row r="368" spans="1:77" hidden="1" x14ac:dyDescent="0.25">
      <c r="A368" t="b">
        <f>IF(_xlfn.IFNA(VLOOKUP(C368,'2000 King County GeoIDs'!$F$4:$H$69,3,FALSE),FALSE)=FALSE,FALSE,TRUE)</f>
        <v>0</v>
      </c>
      <c r="B368" s="2" t="s">
        <v>732</v>
      </c>
      <c r="C368" s="2">
        <v>5356304</v>
      </c>
      <c r="D368" s="2" t="s">
        <v>733</v>
      </c>
      <c r="E368" s="2">
        <v>779</v>
      </c>
      <c r="F368" s="3">
        <v>13</v>
      </c>
      <c r="G368" s="2">
        <v>766</v>
      </c>
      <c r="H368" s="2">
        <v>741</v>
      </c>
      <c r="I368" s="3">
        <v>634</v>
      </c>
      <c r="J368" s="2">
        <v>5</v>
      </c>
      <c r="K368" s="2">
        <v>93</v>
      </c>
      <c r="L368" s="2">
        <v>6</v>
      </c>
      <c r="M368" s="2">
        <v>1</v>
      </c>
      <c r="N368" s="2">
        <v>2</v>
      </c>
      <c r="O368" s="2">
        <v>25</v>
      </c>
      <c r="P368" s="2">
        <v>20</v>
      </c>
      <c r="Q368" s="2">
        <v>0</v>
      </c>
      <c r="R368" s="2">
        <v>12</v>
      </c>
      <c r="S368" s="2">
        <v>4</v>
      </c>
      <c r="T368" s="2">
        <v>1</v>
      </c>
      <c r="U368" s="2">
        <v>1</v>
      </c>
      <c r="V368" s="2">
        <v>0</v>
      </c>
      <c r="W368" s="2">
        <v>1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</v>
      </c>
      <c r="AD368" s="2">
        <v>0</v>
      </c>
      <c r="AE368" s="2">
        <v>0</v>
      </c>
      <c r="AF368" s="2">
        <v>4</v>
      </c>
      <c r="AG368" s="2">
        <v>2</v>
      </c>
      <c r="AH368" s="2">
        <v>1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</row>
    <row r="369" spans="1:77" hidden="1" x14ac:dyDescent="0.25">
      <c r="A369" t="b">
        <f>IF(_xlfn.IFNA(VLOOKUP(C369,'2000 King County GeoIDs'!$F$4:$H$69,3,FALSE),FALSE)=FALSE,FALSE,TRUE)</f>
        <v>0</v>
      </c>
      <c r="B369" s="2" t="s">
        <v>734</v>
      </c>
      <c r="C369" s="2">
        <v>5356450</v>
      </c>
      <c r="D369" s="2" t="s">
        <v>735</v>
      </c>
      <c r="E369" s="2">
        <v>4838</v>
      </c>
      <c r="F369" s="3">
        <v>1421</v>
      </c>
      <c r="G369" s="2">
        <v>3417</v>
      </c>
      <c r="H369" s="2">
        <v>3376</v>
      </c>
      <c r="I369" s="3">
        <v>3298</v>
      </c>
      <c r="J369" s="2">
        <v>11</v>
      </c>
      <c r="K369" s="2">
        <v>27</v>
      </c>
      <c r="L369" s="2">
        <v>34</v>
      </c>
      <c r="M369" s="2">
        <v>4</v>
      </c>
      <c r="N369" s="2">
        <v>2</v>
      </c>
      <c r="O369" s="2">
        <v>41</v>
      </c>
      <c r="P369" s="2">
        <v>40</v>
      </c>
      <c r="Q369" s="2">
        <v>7</v>
      </c>
      <c r="R369" s="2">
        <v>16</v>
      </c>
      <c r="S369" s="2">
        <v>4</v>
      </c>
      <c r="T369" s="2">
        <v>1</v>
      </c>
      <c r="U369" s="2">
        <v>11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</row>
    <row r="370" spans="1:77" hidden="1" x14ac:dyDescent="0.25">
      <c r="A370" t="b">
        <f>IF(_xlfn.IFNA(VLOOKUP(C370,'2000 King County GeoIDs'!$F$4:$H$69,3,FALSE),FALSE)=FALSE,FALSE,TRUE)</f>
        <v>0</v>
      </c>
      <c r="B370" s="2" t="s">
        <v>736</v>
      </c>
      <c r="C370" s="2">
        <v>5356625</v>
      </c>
      <c r="D370" s="2" t="s">
        <v>737</v>
      </c>
      <c r="E370" s="2">
        <v>24675</v>
      </c>
      <c r="F370" s="3">
        <v>953</v>
      </c>
      <c r="G370" s="2">
        <v>23722</v>
      </c>
      <c r="H370" s="2">
        <v>23005</v>
      </c>
      <c r="I370" s="3">
        <v>20070</v>
      </c>
      <c r="J370" s="2">
        <v>581</v>
      </c>
      <c r="K370" s="2">
        <v>147</v>
      </c>
      <c r="L370" s="2">
        <v>2083</v>
      </c>
      <c r="M370" s="2">
        <v>91</v>
      </c>
      <c r="N370" s="2">
        <v>33</v>
      </c>
      <c r="O370" s="2">
        <v>717</v>
      </c>
      <c r="P370" s="2">
        <v>655</v>
      </c>
      <c r="Q370" s="2">
        <v>62</v>
      </c>
      <c r="R370" s="2">
        <v>128</v>
      </c>
      <c r="S370" s="2">
        <v>263</v>
      </c>
      <c r="T370" s="2">
        <v>36</v>
      </c>
      <c r="U370" s="2">
        <v>70</v>
      </c>
      <c r="V370" s="2">
        <v>8</v>
      </c>
      <c r="W370" s="2">
        <v>14</v>
      </c>
      <c r="X370" s="2">
        <v>3</v>
      </c>
      <c r="Y370" s="2">
        <v>10</v>
      </c>
      <c r="Z370" s="2">
        <v>1</v>
      </c>
      <c r="AA370" s="2">
        <v>3</v>
      </c>
      <c r="AB370" s="2">
        <v>1</v>
      </c>
      <c r="AC370" s="2">
        <v>26</v>
      </c>
      <c r="AD370" s="2">
        <v>29</v>
      </c>
      <c r="AE370" s="2">
        <v>1</v>
      </c>
      <c r="AF370" s="2">
        <v>59</v>
      </c>
      <c r="AG370" s="2">
        <v>20</v>
      </c>
      <c r="AH370" s="2">
        <v>6</v>
      </c>
      <c r="AI370" s="2">
        <v>1</v>
      </c>
      <c r="AJ370" s="2">
        <v>11</v>
      </c>
      <c r="AK370" s="2">
        <v>5</v>
      </c>
      <c r="AL370" s="2">
        <v>0</v>
      </c>
      <c r="AM370" s="2">
        <v>1</v>
      </c>
      <c r="AN370" s="2">
        <v>11</v>
      </c>
      <c r="AO370" s="2">
        <v>3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1</v>
      </c>
      <c r="BA370" s="2">
        <v>3</v>
      </c>
      <c r="BB370" s="2">
        <v>2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</row>
    <row r="371" spans="1:77" hidden="1" x14ac:dyDescent="0.25">
      <c r="A371" t="b">
        <f>IF(_xlfn.IFNA(VLOOKUP(C371,'2000 King County GeoIDs'!$F$4:$H$69,3,FALSE),FALSE)=FALSE,FALSE,TRUE)</f>
        <v>0</v>
      </c>
      <c r="B371" s="2" t="s">
        <v>738</v>
      </c>
      <c r="C371" s="2">
        <v>5356695</v>
      </c>
      <c r="D371" s="2" t="s">
        <v>739</v>
      </c>
      <c r="E371" s="2">
        <v>33011</v>
      </c>
      <c r="F371" s="3">
        <v>1542</v>
      </c>
      <c r="G371" s="2">
        <v>31469</v>
      </c>
      <c r="H371" s="2">
        <v>30362</v>
      </c>
      <c r="I371" s="3">
        <v>28337</v>
      </c>
      <c r="J371" s="2">
        <v>473</v>
      </c>
      <c r="K371" s="2">
        <v>310</v>
      </c>
      <c r="L371" s="2">
        <v>1064</v>
      </c>
      <c r="M371" s="2">
        <v>106</v>
      </c>
      <c r="N371" s="2">
        <v>72</v>
      </c>
      <c r="O371" s="2">
        <v>1107</v>
      </c>
      <c r="P371" s="2">
        <v>1021</v>
      </c>
      <c r="Q371" s="2">
        <v>164</v>
      </c>
      <c r="R371" s="2">
        <v>269</v>
      </c>
      <c r="S371" s="2">
        <v>366</v>
      </c>
      <c r="T371" s="2">
        <v>54</v>
      </c>
      <c r="U371" s="2">
        <v>56</v>
      </c>
      <c r="V371" s="2">
        <v>7</v>
      </c>
      <c r="W371" s="2">
        <v>14</v>
      </c>
      <c r="X371" s="2">
        <v>0</v>
      </c>
      <c r="Y371" s="2">
        <v>5</v>
      </c>
      <c r="Z371" s="2">
        <v>12</v>
      </c>
      <c r="AA371" s="2">
        <v>1</v>
      </c>
      <c r="AB371" s="2">
        <v>5</v>
      </c>
      <c r="AC371" s="2">
        <v>37</v>
      </c>
      <c r="AD371" s="2">
        <v>31</v>
      </c>
      <c r="AE371" s="2">
        <v>0</v>
      </c>
      <c r="AF371" s="2">
        <v>75</v>
      </c>
      <c r="AG371" s="2">
        <v>14</v>
      </c>
      <c r="AH371" s="2">
        <v>7</v>
      </c>
      <c r="AI371" s="2">
        <v>0</v>
      </c>
      <c r="AJ371" s="2">
        <v>16</v>
      </c>
      <c r="AK371" s="2">
        <v>3</v>
      </c>
      <c r="AL371" s="2">
        <v>2</v>
      </c>
      <c r="AM371" s="2">
        <v>1</v>
      </c>
      <c r="AN371" s="2">
        <v>20</v>
      </c>
      <c r="AO371" s="2">
        <v>11</v>
      </c>
      <c r="AP371" s="2">
        <v>0</v>
      </c>
      <c r="AQ371" s="2">
        <v>1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4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3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7</v>
      </c>
      <c r="BR371" s="2">
        <v>7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</row>
    <row r="372" spans="1:77" hidden="1" x14ac:dyDescent="0.25">
      <c r="A372" t="b">
        <f>IF(_xlfn.IFNA(VLOOKUP(C372,'2000 King County GeoIDs'!$F$4:$H$69,3,FALSE),FALSE)=FALSE,FALSE,TRUE)</f>
        <v>0</v>
      </c>
      <c r="B372" s="2" t="s">
        <v>740</v>
      </c>
      <c r="C372" s="2">
        <v>5356975</v>
      </c>
      <c r="D372" s="2" t="s">
        <v>741</v>
      </c>
      <c r="E372" s="2">
        <v>591</v>
      </c>
      <c r="F372" s="3">
        <v>8</v>
      </c>
      <c r="G372" s="2">
        <v>583</v>
      </c>
      <c r="H372" s="2">
        <v>532</v>
      </c>
      <c r="I372" s="3">
        <v>497</v>
      </c>
      <c r="J372" s="2">
        <v>7</v>
      </c>
      <c r="K372" s="2">
        <v>20</v>
      </c>
      <c r="L372" s="2">
        <v>2</v>
      </c>
      <c r="M372" s="2">
        <v>1</v>
      </c>
      <c r="N372" s="2">
        <v>5</v>
      </c>
      <c r="O372" s="2">
        <v>51</v>
      </c>
      <c r="P372" s="2">
        <v>51</v>
      </c>
      <c r="Q372" s="2">
        <v>0</v>
      </c>
      <c r="R372" s="2">
        <v>7</v>
      </c>
      <c r="S372" s="2">
        <v>2</v>
      </c>
      <c r="T372" s="2">
        <v>0</v>
      </c>
      <c r="U372" s="2">
        <v>42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</row>
    <row r="373" spans="1:77" hidden="1" x14ac:dyDescent="0.25">
      <c r="A373" t="b">
        <f>IF(_xlfn.IFNA(VLOOKUP(C373,'2000 King County GeoIDs'!$F$4:$H$69,3,FALSE),FALSE)=FALSE,FALSE,TRUE)</f>
        <v>0</v>
      </c>
      <c r="B373" s="2" t="s">
        <v>742</v>
      </c>
      <c r="C373" s="2">
        <v>5357115</v>
      </c>
      <c r="D373" s="2" t="s">
        <v>743</v>
      </c>
      <c r="E373" s="2">
        <v>5044</v>
      </c>
      <c r="F373" s="3">
        <v>3264</v>
      </c>
      <c r="G373" s="2">
        <v>1780</v>
      </c>
      <c r="H373" s="2">
        <v>1746</v>
      </c>
      <c r="I373" s="3">
        <v>1687</v>
      </c>
      <c r="J373" s="2">
        <v>5</v>
      </c>
      <c r="K373" s="2">
        <v>28</v>
      </c>
      <c r="L373" s="2">
        <v>25</v>
      </c>
      <c r="M373" s="2">
        <v>0</v>
      </c>
      <c r="N373" s="2">
        <v>1</v>
      </c>
      <c r="O373" s="2">
        <v>34</v>
      </c>
      <c r="P373" s="2">
        <v>34</v>
      </c>
      <c r="Q373" s="2">
        <v>2</v>
      </c>
      <c r="R373" s="2">
        <v>15</v>
      </c>
      <c r="S373" s="2">
        <v>6</v>
      </c>
      <c r="T373" s="2">
        <v>1</v>
      </c>
      <c r="U373" s="2">
        <v>9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</row>
    <row r="374" spans="1:77" hidden="1" x14ac:dyDescent="0.25">
      <c r="A374" t="b">
        <f>IF(_xlfn.IFNA(VLOOKUP(C374,'2000 King County GeoIDs'!$F$4:$H$69,3,FALSE),FALSE)=FALSE,FALSE,TRUE)</f>
        <v>0</v>
      </c>
      <c r="B374" s="2" t="s">
        <v>744</v>
      </c>
      <c r="C374" s="2">
        <v>5357220</v>
      </c>
      <c r="D374" s="2" t="s">
        <v>745</v>
      </c>
      <c r="E374" s="2">
        <v>1492</v>
      </c>
      <c r="F374" s="3">
        <v>58</v>
      </c>
      <c r="G374" s="2">
        <v>1434</v>
      </c>
      <c r="H374" s="2">
        <v>1392</v>
      </c>
      <c r="I374" s="3">
        <v>1346</v>
      </c>
      <c r="J374" s="2">
        <v>8</v>
      </c>
      <c r="K374" s="2">
        <v>26</v>
      </c>
      <c r="L374" s="2">
        <v>11</v>
      </c>
      <c r="M374" s="2">
        <v>1</v>
      </c>
      <c r="N374" s="2">
        <v>0</v>
      </c>
      <c r="O374" s="2">
        <v>42</v>
      </c>
      <c r="P374" s="2">
        <v>36</v>
      </c>
      <c r="Q374" s="2">
        <v>2</v>
      </c>
      <c r="R374" s="2">
        <v>24</v>
      </c>
      <c r="S374" s="2">
        <v>8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6</v>
      </c>
      <c r="AG374" s="2">
        <v>0</v>
      </c>
      <c r="AH374" s="2">
        <v>0</v>
      </c>
      <c r="AI374" s="2">
        <v>0</v>
      </c>
      <c r="AJ374" s="2">
        <v>0</v>
      </c>
      <c r="AK374" s="2">
        <v>6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</row>
    <row r="375" spans="1:77" x14ac:dyDescent="0.25">
      <c r="A375" t="b">
        <f>IF(_xlfn.IFNA(VLOOKUP(C375,'2000 King County GeoIDs'!$F$4:$H$69,3,FALSE),FALSE)=FALSE,FALSE,TRUE)</f>
        <v>1</v>
      </c>
      <c r="B375" s="2" t="s">
        <v>746</v>
      </c>
      <c r="C375" s="2">
        <v>5357395</v>
      </c>
      <c r="D375" s="2" t="s">
        <v>747</v>
      </c>
      <c r="E375" s="2">
        <v>816</v>
      </c>
      <c r="F375" s="3">
        <v>10</v>
      </c>
      <c r="G375" s="2">
        <v>806</v>
      </c>
      <c r="H375" s="2">
        <v>791</v>
      </c>
      <c r="I375" s="3">
        <v>779</v>
      </c>
      <c r="J375" s="2">
        <v>1</v>
      </c>
      <c r="K375" s="2">
        <v>10</v>
      </c>
      <c r="L375" s="2">
        <v>1</v>
      </c>
      <c r="M375" s="2">
        <v>0</v>
      </c>
      <c r="N375" s="2">
        <v>0</v>
      </c>
      <c r="O375" s="2">
        <v>15</v>
      </c>
      <c r="P375" s="2">
        <v>14</v>
      </c>
      <c r="Q375" s="2">
        <v>1</v>
      </c>
      <c r="R375" s="2">
        <v>7</v>
      </c>
      <c r="S375" s="2">
        <v>5</v>
      </c>
      <c r="T375" s="2">
        <v>0</v>
      </c>
      <c r="U375" s="2">
        <v>1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1</v>
      </c>
      <c r="AG375" s="2">
        <v>0</v>
      </c>
      <c r="AH375" s="2">
        <v>0</v>
      </c>
      <c r="AI375" s="2">
        <v>0</v>
      </c>
      <c r="AJ375" s="2">
        <v>0</v>
      </c>
      <c r="AK375" s="2">
        <v>1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</row>
    <row r="376" spans="1:77" hidden="1" x14ac:dyDescent="0.25">
      <c r="A376" t="b">
        <f>IF(_xlfn.IFNA(VLOOKUP(C376,'2000 King County GeoIDs'!$F$4:$H$69,3,FALSE),FALSE)=FALSE,FALSE,TRUE)</f>
        <v>0</v>
      </c>
      <c r="B376" s="2" t="s">
        <v>748</v>
      </c>
      <c r="C376" s="2">
        <v>5357430</v>
      </c>
      <c r="D376" s="2" t="s">
        <v>749</v>
      </c>
      <c r="E376" s="2">
        <v>2975</v>
      </c>
      <c r="F376" s="3">
        <v>273</v>
      </c>
      <c r="G376" s="2">
        <v>2702</v>
      </c>
      <c r="H376" s="2">
        <v>2630</v>
      </c>
      <c r="I376" s="3">
        <v>2337</v>
      </c>
      <c r="J376" s="2">
        <v>7</v>
      </c>
      <c r="K376" s="2">
        <v>71</v>
      </c>
      <c r="L376" s="2">
        <v>209</v>
      </c>
      <c r="M376" s="2">
        <v>5</v>
      </c>
      <c r="N376" s="2">
        <v>1</v>
      </c>
      <c r="O376" s="2">
        <v>72</v>
      </c>
      <c r="P376" s="2">
        <v>65</v>
      </c>
      <c r="Q376" s="2">
        <v>9</v>
      </c>
      <c r="R376" s="2">
        <v>31</v>
      </c>
      <c r="S376" s="2">
        <v>12</v>
      </c>
      <c r="T376" s="2">
        <v>1</v>
      </c>
      <c r="U376" s="2">
        <v>2</v>
      </c>
      <c r="V376" s="2">
        <v>0</v>
      </c>
      <c r="W376" s="2">
        <v>0</v>
      </c>
      <c r="X376" s="2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8</v>
      </c>
      <c r="AD376" s="2">
        <v>1</v>
      </c>
      <c r="AE376" s="2">
        <v>0</v>
      </c>
      <c r="AF376" s="2">
        <v>7</v>
      </c>
      <c r="AG376" s="2">
        <v>0</v>
      </c>
      <c r="AH376" s="2">
        <v>0</v>
      </c>
      <c r="AI376" s="2">
        <v>2</v>
      </c>
      <c r="AJ376" s="2">
        <v>2</v>
      </c>
      <c r="AK376" s="2">
        <v>0</v>
      </c>
      <c r="AL376" s="2">
        <v>0</v>
      </c>
      <c r="AM376" s="2">
        <v>0</v>
      </c>
      <c r="AN376" s="2">
        <v>3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</row>
    <row r="377" spans="1:77" hidden="1" x14ac:dyDescent="0.25">
      <c r="A377" t="b">
        <f>IF(_xlfn.IFNA(VLOOKUP(C377,'2000 King County GeoIDs'!$F$4:$H$69,3,FALSE),FALSE)=FALSE,FALSE,TRUE)</f>
        <v>0</v>
      </c>
      <c r="B377" s="2" t="s">
        <v>750</v>
      </c>
      <c r="C377" s="2">
        <v>5357465</v>
      </c>
      <c r="D377" s="2" t="s">
        <v>751</v>
      </c>
      <c r="E377" s="2">
        <v>608</v>
      </c>
      <c r="F377" s="3">
        <v>8</v>
      </c>
      <c r="G377" s="2">
        <v>600</v>
      </c>
      <c r="H377" s="2">
        <v>584</v>
      </c>
      <c r="I377" s="3">
        <v>565</v>
      </c>
      <c r="J377" s="2">
        <v>1</v>
      </c>
      <c r="K377" s="2">
        <v>14</v>
      </c>
      <c r="L377" s="2">
        <v>0</v>
      </c>
      <c r="M377" s="2">
        <v>4</v>
      </c>
      <c r="N377" s="2">
        <v>0</v>
      </c>
      <c r="O377" s="2">
        <v>16</v>
      </c>
      <c r="P377" s="2">
        <v>15</v>
      </c>
      <c r="Q377" s="2">
        <v>3</v>
      </c>
      <c r="R377" s="2">
        <v>12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1</v>
      </c>
      <c r="AG377" s="2">
        <v>0</v>
      </c>
      <c r="AH377" s="2">
        <v>0</v>
      </c>
      <c r="AI377" s="2">
        <v>0</v>
      </c>
      <c r="AJ377" s="2">
        <v>0</v>
      </c>
      <c r="AK377" s="2">
        <v>1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</row>
    <row r="378" spans="1:77" x14ac:dyDescent="0.25">
      <c r="A378" t="b">
        <f>IF(_xlfn.IFNA(VLOOKUP(C378,'2000 King County GeoIDs'!$F$4:$H$69,3,FALSE),FALSE)=FALSE,FALSE,TRUE)</f>
        <v>1</v>
      </c>
      <c r="B378" s="2" t="s">
        <v>752</v>
      </c>
      <c r="C378" s="2">
        <v>5357535</v>
      </c>
      <c r="D378" s="2" t="s">
        <v>753</v>
      </c>
      <c r="E378" s="2">
        <v>45256</v>
      </c>
      <c r="F378" s="3">
        <v>2538</v>
      </c>
      <c r="G378" s="2">
        <v>42718</v>
      </c>
      <c r="H378" s="2">
        <v>41520</v>
      </c>
      <c r="I378" s="3">
        <v>34593</v>
      </c>
      <c r="J378" s="2">
        <v>659</v>
      </c>
      <c r="K378" s="2">
        <v>176</v>
      </c>
      <c r="L378" s="2">
        <v>5874</v>
      </c>
      <c r="M378" s="2">
        <v>73</v>
      </c>
      <c r="N378" s="2">
        <v>145</v>
      </c>
      <c r="O378" s="2">
        <v>1198</v>
      </c>
      <c r="P378" s="2">
        <v>1111</v>
      </c>
      <c r="Q378" s="2">
        <v>146</v>
      </c>
      <c r="R378" s="2">
        <v>164</v>
      </c>
      <c r="S378" s="2">
        <v>446</v>
      </c>
      <c r="T378" s="2">
        <v>28</v>
      </c>
      <c r="U378" s="2">
        <v>118</v>
      </c>
      <c r="V378" s="2">
        <v>15</v>
      </c>
      <c r="W378" s="2">
        <v>26</v>
      </c>
      <c r="X378" s="2">
        <v>4</v>
      </c>
      <c r="Y378" s="2">
        <v>18</v>
      </c>
      <c r="Z378" s="2">
        <v>25</v>
      </c>
      <c r="AA378" s="2">
        <v>2</v>
      </c>
      <c r="AB378" s="2">
        <v>3</v>
      </c>
      <c r="AC378" s="2">
        <v>45</v>
      </c>
      <c r="AD378" s="2">
        <v>71</v>
      </c>
      <c r="AE378" s="2">
        <v>0</v>
      </c>
      <c r="AF378" s="2">
        <v>75</v>
      </c>
      <c r="AG378" s="2">
        <v>18</v>
      </c>
      <c r="AH378" s="2">
        <v>3</v>
      </c>
      <c r="AI378" s="2">
        <v>0</v>
      </c>
      <c r="AJ378" s="2">
        <v>10</v>
      </c>
      <c r="AK378" s="2">
        <v>8</v>
      </c>
      <c r="AL378" s="2">
        <v>1</v>
      </c>
      <c r="AM378" s="2">
        <v>4</v>
      </c>
      <c r="AN378" s="2">
        <v>22</v>
      </c>
      <c r="AO378" s="2">
        <v>4</v>
      </c>
      <c r="AP378" s="2">
        <v>1</v>
      </c>
      <c r="AQ378" s="2">
        <v>1</v>
      </c>
      <c r="AR378" s="2">
        <v>1</v>
      </c>
      <c r="AS378" s="2">
        <v>0</v>
      </c>
      <c r="AT378" s="2">
        <v>1</v>
      </c>
      <c r="AU378" s="2">
        <v>0</v>
      </c>
      <c r="AV378" s="2">
        <v>0</v>
      </c>
      <c r="AW378" s="2">
        <v>1</v>
      </c>
      <c r="AX378" s="2">
        <v>0</v>
      </c>
      <c r="AY378" s="2">
        <v>0</v>
      </c>
      <c r="AZ378" s="2">
        <v>0</v>
      </c>
      <c r="BA378" s="2">
        <v>10</v>
      </c>
      <c r="BB378" s="2">
        <v>5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2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1</v>
      </c>
      <c r="BQ378" s="2">
        <v>2</v>
      </c>
      <c r="BR378" s="2">
        <v>2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</row>
    <row r="379" spans="1:77" x14ac:dyDescent="0.25">
      <c r="A379" t="b">
        <f>IF(_xlfn.IFNA(VLOOKUP(C379,'2000 King County GeoIDs'!$F$4:$H$69,3,FALSE),FALSE)=FALSE,FALSE,TRUE)</f>
        <v>1</v>
      </c>
      <c r="B379" s="2" t="s">
        <v>754</v>
      </c>
      <c r="C379" s="2">
        <v>5357745</v>
      </c>
      <c r="D379" s="2" t="s">
        <v>755</v>
      </c>
      <c r="E379" s="2">
        <v>50052</v>
      </c>
      <c r="F379" s="3">
        <v>3818</v>
      </c>
      <c r="G379" s="2">
        <v>46234</v>
      </c>
      <c r="H379" s="2">
        <v>44285</v>
      </c>
      <c r="I379" s="3">
        <v>32759</v>
      </c>
      <c r="J379" s="2">
        <v>4142</v>
      </c>
      <c r="K379" s="2">
        <v>335</v>
      </c>
      <c r="L379" s="2">
        <v>6658</v>
      </c>
      <c r="M379" s="2">
        <v>238</v>
      </c>
      <c r="N379" s="2">
        <v>153</v>
      </c>
      <c r="O379" s="2">
        <v>1949</v>
      </c>
      <c r="P379" s="2">
        <v>1783</v>
      </c>
      <c r="Q379" s="2">
        <v>365</v>
      </c>
      <c r="R379" s="2">
        <v>308</v>
      </c>
      <c r="S379" s="2">
        <v>420</v>
      </c>
      <c r="T379" s="2">
        <v>38</v>
      </c>
      <c r="U379" s="2">
        <v>206</v>
      </c>
      <c r="V379" s="2">
        <v>60</v>
      </c>
      <c r="W379" s="2">
        <v>63</v>
      </c>
      <c r="X379" s="2">
        <v>9</v>
      </c>
      <c r="Y379" s="2">
        <v>105</v>
      </c>
      <c r="Z379" s="2">
        <v>23</v>
      </c>
      <c r="AA379" s="2">
        <v>3</v>
      </c>
      <c r="AB379" s="2">
        <v>5</v>
      </c>
      <c r="AC379" s="2">
        <v>94</v>
      </c>
      <c r="AD379" s="2">
        <v>82</v>
      </c>
      <c r="AE379" s="2">
        <v>2</v>
      </c>
      <c r="AF379" s="2">
        <v>157</v>
      </c>
      <c r="AG379" s="2">
        <v>53</v>
      </c>
      <c r="AH379" s="2">
        <v>18</v>
      </c>
      <c r="AI379" s="2">
        <v>2</v>
      </c>
      <c r="AJ379" s="2">
        <v>13</v>
      </c>
      <c r="AK379" s="2">
        <v>16</v>
      </c>
      <c r="AL379" s="2">
        <v>6</v>
      </c>
      <c r="AM379" s="2">
        <v>2</v>
      </c>
      <c r="AN379" s="2">
        <v>26</v>
      </c>
      <c r="AO379" s="2">
        <v>11</v>
      </c>
      <c r="AP379" s="2">
        <v>1</v>
      </c>
      <c r="AQ379" s="2">
        <v>1</v>
      </c>
      <c r="AR379" s="2">
        <v>0</v>
      </c>
      <c r="AS379" s="2">
        <v>2</v>
      </c>
      <c r="AT379" s="2">
        <v>2</v>
      </c>
      <c r="AU379" s="2">
        <v>1</v>
      </c>
      <c r="AV379" s="2">
        <v>0</v>
      </c>
      <c r="AW379" s="2">
        <v>3</v>
      </c>
      <c r="AX379" s="2">
        <v>0</v>
      </c>
      <c r="AY379" s="2">
        <v>0</v>
      </c>
      <c r="AZ379" s="2">
        <v>0</v>
      </c>
      <c r="BA379" s="2">
        <v>8</v>
      </c>
      <c r="BB379" s="2">
        <v>1</v>
      </c>
      <c r="BC379" s="2">
        <v>0</v>
      </c>
      <c r="BD379" s="2">
        <v>2</v>
      </c>
      <c r="BE379" s="2">
        <v>2</v>
      </c>
      <c r="BF379" s="2">
        <v>0</v>
      </c>
      <c r="BG379" s="2">
        <v>0</v>
      </c>
      <c r="BH379" s="2">
        <v>3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</row>
    <row r="380" spans="1:77" hidden="1" x14ac:dyDescent="0.25">
      <c r="A380" t="b">
        <f>IF(_xlfn.IFNA(VLOOKUP(C380,'2000 King County GeoIDs'!$F$4:$H$69,3,FALSE),FALSE)=FALSE,FALSE,TRUE)</f>
        <v>0</v>
      </c>
      <c r="B380" s="2" t="s">
        <v>756</v>
      </c>
      <c r="C380" s="2">
        <v>5357850</v>
      </c>
      <c r="D380" s="2" t="s">
        <v>757</v>
      </c>
      <c r="E380" s="2">
        <v>954</v>
      </c>
      <c r="F380" s="3">
        <v>19</v>
      </c>
      <c r="G380" s="2">
        <v>935</v>
      </c>
      <c r="H380" s="2">
        <v>912</v>
      </c>
      <c r="I380" s="3">
        <v>877</v>
      </c>
      <c r="J380" s="2">
        <v>8</v>
      </c>
      <c r="K380" s="2">
        <v>25</v>
      </c>
      <c r="L380" s="2">
        <v>1</v>
      </c>
      <c r="M380" s="2">
        <v>1</v>
      </c>
      <c r="N380" s="2">
        <v>0</v>
      </c>
      <c r="O380" s="2">
        <v>23</v>
      </c>
      <c r="P380" s="2">
        <v>23</v>
      </c>
      <c r="Q380" s="2">
        <v>1</v>
      </c>
      <c r="R380" s="2">
        <v>15</v>
      </c>
      <c r="S380" s="2">
        <v>4</v>
      </c>
      <c r="T380" s="2">
        <v>1</v>
      </c>
      <c r="U380" s="2">
        <v>2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</row>
    <row r="381" spans="1:77" hidden="1" x14ac:dyDescent="0.25">
      <c r="A381" t="b">
        <f>IF(_xlfn.IFNA(VLOOKUP(C381,'2000 King County GeoIDs'!$F$4:$H$69,3,FALSE),FALSE)=FALSE,FALSE,TRUE)</f>
        <v>0</v>
      </c>
      <c r="B381" s="2" t="s">
        <v>758</v>
      </c>
      <c r="C381" s="2">
        <v>5358235</v>
      </c>
      <c r="D381" s="2" t="s">
        <v>759</v>
      </c>
      <c r="E381" s="2">
        <v>38708</v>
      </c>
      <c r="F381" s="3">
        <v>1826</v>
      </c>
      <c r="G381" s="2">
        <v>36882</v>
      </c>
      <c r="H381" s="2">
        <v>36183</v>
      </c>
      <c r="I381" s="3">
        <v>33746</v>
      </c>
      <c r="J381" s="2">
        <v>505</v>
      </c>
      <c r="K381" s="2">
        <v>273</v>
      </c>
      <c r="L381" s="2">
        <v>1561</v>
      </c>
      <c r="M381" s="2">
        <v>35</v>
      </c>
      <c r="N381" s="2">
        <v>63</v>
      </c>
      <c r="O381" s="2">
        <v>699</v>
      </c>
      <c r="P381" s="2">
        <v>653</v>
      </c>
      <c r="Q381" s="2">
        <v>112</v>
      </c>
      <c r="R381" s="2">
        <v>206</v>
      </c>
      <c r="S381" s="2">
        <v>162</v>
      </c>
      <c r="T381" s="2">
        <v>14</v>
      </c>
      <c r="U381" s="2">
        <v>98</v>
      </c>
      <c r="V381" s="2">
        <v>6</v>
      </c>
      <c r="W381" s="2">
        <v>6</v>
      </c>
      <c r="X381" s="2">
        <v>0</v>
      </c>
      <c r="Y381" s="2">
        <v>4</v>
      </c>
      <c r="Z381" s="2">
        <v>2</v>
      </c>
      <c r="AA381" s="2">
        <v>4</v>
      </c>
      <c r="AB381" s="2">
        <v>6</v>
      </c>
      <c r="AC381" s="2">
        <v>10</v>
      </c>
      <c r="AD381" s="2">
        <v>20</v>
      </c>
      <c r="AE381" s="2">
        <v>3</v>
      </c>
      <c r="AF381" s="2">
        <v>41</v>
      </c>
      <c r="AG381" s="2">
        <v>14</v>
      </c>
      <c r="AH381" s="2">
        <v>1</v>
      </c>
      <c r="AI381" s="2">
        <v>1</v>
      </c>
      <c r="AJ381" s="2">
        <v>2</v>
      </c>
      <c r="AK381" s="2">
        <v>2</v>
      </c>
      <c r="AL381" s="2">
        <v>1</v>
      </c>
      <c r="AM381" s="2">
        <v>2</v>
      </c>
      <c r="AN381" s="2">
        <v>15</v>
      </c>
      <c r="AO381" s="2">
        <v>0</v>
      </c>
      <c r="AP381" s="2">
        <v>1</v>
      </c>
      <c r="AQ381" s="2">
        <v>0</v>
      </c>
      <c r="AR381" s="2">
        <v>0</v>
      </c>
      <c r="AS381" s="2">
        <v>1</v>
      </c>
      <c r="AT381" s="2">
        <v>0</v>
      </c>
      <c r="AU381" s="2">
        <v>0</v>
      </c>
      <c r="AV381" s="2">
        <v>0</v>
      </c>
      <c r="AW381" s="2">
        <v>1</v>
      </c>
      <c r="AX381" s="2">
        <v>0</v>
      </c>
      <c r="AY381" s="2">
        <v>0</v>
      </c>
      <c r="AZ381" s="2">
        <v>0</v>
      </c>
      <c r="BA381" s="2">
        <v>3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2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2</v>
      </c>
      <c r="BR381" s="2">
        <v>2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</row>
    <row r="382" spans="1:77" hidden="1" x14ac:dyDescent="0.25">
      <c r="A382" t="b">
        <f>IF(_xlfn.IFNA(VLOOKUP(C382,'2000 King County GeoIDs'!$F$4:$H$69,3,FALSE),FALSE)=FALSE,FALSE,TRUE)</f>
        <v>0</v>
      </c>
      <c r="B382" s="2" t="s">
        <v>760</v>
      </c>
      <c r="C382" s="2">
        <v>5358410</v>
      </c>
      <c r="D382" s="2" t="s">
        <v>761</v>
      </c>
      <c r="E382" s="2">
        <v>2147</v>
      </c>
      <c r="F382" s="3">
        <v>38</v>
      </c>
      <c r="G382" s="2">
        <v>2109</v>
      </c>
      <c r="H382" s="2">
        <v>2065</v>
      </c>
      <c r="I382" s="3">
        <v>2022</v>
      </c>
      <c r="J382" s="2">
        <v>6</v>
      </c>
      <c r="K382" s="2">
        <v>21</v>
      </c>
      <c r="L382" s="2">
        <v>14</v>
      </c>
      <c r="M382" s="2">
        <v>1</v>
      </c>
      <c r="N382" s="2">
        <v>1</v>
      </c>
      <c r="O382" s="2">
        <v>44</v>
      </c>
      <c r="P382" s="2">
        <v>37</v>
      </c>
      <c r="Q382" s="2">
        <v>4</v>
      </c>
      <c r="R382" s="2">
        <v>23</v>
      </c>
      <c r="S382" s="2">
        <v>9</v>
      </c>
      <c r="T382" s="2">
        <v>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7</v>
      </c>
      <c r="AG382" s="2">
        <v>6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</row>
    <row r="383" spans="1:77" hidden="1" x14ac:dyDescent="0.25">
      <c r="A383" t="b">
        <f>IF(_xlfn.IFNA(VLOOKUP(C383,'2000 King County GeoIDs'!$F$4:$H$69,3,FALSE),FALSE)=FALSE,FALSE,TRUE)</f>
        <v>0</v>
      </c>
      <c r="B383" s="2" t="s">
        <v>762</v>
      </c>
      <c r="C383" s="2">
        <v>5358725</v>
      </c>
      <c r="D383" s="2" t="s">
        <v>763</v>
      </c>
      <c r="E383" s="2">
        <v>1736</v>
      </c>
      <c r="F383" s="3">
        <v>41</v>
      </c>
      <c r="G383" s="2">
        <v>1695</v>
      </c>
      <c r="H383" s="2">
        <v>1665</v>
      </c>
      <c r="I383" s="3">
        <v>1638</v>
      </c>
      <c r="J383" s="2">
        <v>6</v>
      </c>
      <c r="K383" s="2">
        <v>10</v>
      </c>
      <c r="L383" s="2">
        <v>10</v>
      </c>
      <c r="M383" s="2">
        <v>0</v>
      </c>
      <c r="N383" s="2">
        <v>1</v>
      </c>
      <c r="O383" s="2">
        <v>30</v>
      </c>
      <c r="P383" s="2">
        <v>29</v>
      </c>
      <c r="Q383" s="2">
        <v>1</v>
      </c>
      <c r="R383" s="2">
        <v>10</v>
      </c>
      <c r="S383" s="2">
        <v>2</v>
      </c>
      <c r="T383" s="2">
        <v>0</v>
      </c>
      <c r="U383" s="2">
        <v>16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</row>
    <row r="384" spans="1:77" x14ac:dyDescent="0.25">
      <c r="A384" t="b">
        <f>IF(_xlfn.IFNA(VLOOKUP(C384,'2000 King County GeoIDs'!$F$4:$H$69,3,FALSE),FALSE)=FALSE,FALSE,TRUE)</f>
        <v>1</v>
      </c>
      <c r="B384" s="2" t="s">
        <v>764</v>
      </c>
      <c r="C384" s="2">
        <v>5358742</v>
      </c>
      <c r="D384" s="2" t="s">
        <v>765</v>
      </c>
      <c r="E384" s="2">
        <v>2230</v>
      </c>
      <c r="F384" s="3">
        <v>58</v>
      </c>
      <c r="G384" s="2">
        <v>2172</v>
      </c>
      <c r="H384" s="2">
        <v>2140</v>
      </c>
      <c r="I384" s="3">
        <v>2080</v>
      </c>
      <c r="J384" s="2">
        <v>6</v>
      </c>
      <c r="K384" s="2">
        <v>12</v>
      </c>
      <c r="L384" s="2">
        <v>37</v>
      </c>
      <c r="M384" s="2">
        <v>4</v>
      </c>
      <c r="N384" s="2">
        <v>1</v>
      </c>
      <c r="O384" s="2">
        <v>32</v>
      </c>
      <c r="P384" s="2">
        <v>31</v>
      </c>
      <c r="Q384" s="2">
        <v>10</v>
      </c>
      <c r="R384" s="2">
        <v>12</v>
      </c>
      <c r="S384" s="2">
        <v>9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1</v>
      </c>
      <c r="AG384" s="2">
        <v>0</v>
      </c>
      <c r="AH384" s="2">
        <v>1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</row>
    <row r="385" spans="1:77" hidden="1" x14ac:dyDescent="0.25">
      <c r="A385" t="b">
        <f>IF(_xlfn.IFNA(VLOOKUP(C385,'2000 King County GeoIDs'!$F$4:$H$69,3,FALSE),FALSE)=FALSE,FALSE,TRUE)</f>
        <v>0</v>
      </c>
      <c r="B385" s="2" t="s">
        <v>766</v>
      </c>
      <c r="C385" s="2">
        <v>5358777</v>
      </c>
      <c r="D385" s="2" t="s">
        <v>767</v>
      </c>
      <c r="E385" s="2">
        <v>450</v>
      </c>
      <c r="F385" s="3">
        <v>14</v>
      </c>
      <c r="G385" s="2">
        <v>436</v>
      </c>
      <c r="H385" s="2">
        <v>426</v>
      </c>
      <c r="I385" s="3">
        <v>400</v>
      </c>
      <c r="J385" s="2">
        <v>2</v>
      </c>
      <c r="K385" s="2">
        <v>9</v>
      </c>
      <c r="L385" s="2">
        <v>15</v>
      </c>
      <c r="M385" s="2">
        <v>0</v>
      </c>
      <c r="N385" s="2">
        <v>0</v>
      </c>
      <c r="O385" s="2">
        <v>10</v>
      </c>
      <c r="P385" s="2">
        <v>10</v>
      </c>
      <c r="Q385" s="2">
        <v>0</v>
      </c>
      <c r="R385" s="2">
        <v>0</v>
      </c>
      <c r="S385" s="2">
        <v>9</v>
      </c>
      <c r="T385" s="2">
        <v>0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</row>
    <row r="386" spans="1:77" hidden="1" x14ac:dyDescent="0.25">
      <c r="A386" t="b">
        <f>IF(_xlfn.IFNA(VLOOKUP(C386,'2000 King County GeoIDs'!$F$4:$H$69,3,FALSE),FALSE)=FALSE,FALSE,TRUE)</f>
        <v>0</v>
      </c>
      <c r="B386" s="2" t="s">
        <v>768</v>
      </c>
      <c r="C386" s="2">
        <v>5358795</v>
      </c>
      <c r="D386" s="2" t="s">
        <v>769</v>
      </c>
      <c r="E386" s="2">
        <v>348</v>
      </c>
      <c r="F386" s="3">
        <v>10</v>
      </c>
      <c r="G386" s="2">
        <v>338</v>
      </c>
      <c r="H386" s="2">
        <v>330</v>
      </c>
      <c r="I386" s="3">
        <v>310</v>
      </c>
      <c r="J386" s="2">
        <v>1</v>
      </c>
      <c r="K386" s="2">
        <v>18</v>
      </c>
      <c r="L386" s="2">
        <v>1</v>
      </c>
      <c r="M386" s="2">
        <v>0</v>
      </c>
      <c r="N386" s="2">
        <v>0</v>
      </c>
      <c r="O386" s="2">
        <v>8</v>
      </c>
      <c r="P386" s="2">
        <v>8</v>
      </c>
      <c r="Q386" s="2">
        <v>0</v>
      </c>
      <c r="R386" s="2">
        <v>2</v>
      </c>
      <c r="S386" s="2">
        <v>4</v>
      </c>
      <c r="T386" s="2">
        <v>1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</row>
    <row r="387" spans="1:77" x14ac:dyDescent="0.25">
      <c r="A387" t="b">
        <f>IF(_xlfn.IFNA(VLOOKUP(C387,'2000 King County GeoIDs'!$F$4:$H$69,3,FALSE),FALSE)=FALSE,FALSE,TRUE)</f>
        <v>1</v>
      </c>
      <c r="B387" s="2" t="s">
        <v>770</v>
      </c>
      <c r="C387" s="2">
        <v>5358878</v>
      </c>
      <c r="D387" s="2" t="s">
        <v>771</v>
      </c>
      <c r="E387" s="2">
        <v>11188</v>
      </c>
      <c r="F387" s="3">
        <v>1755</v>
      </c>
      <c r="G387" s="2">
        <v>9433</v>
      </c>
      <c r="H387" s="2">
        <v>8887</v>
      </c>
      <c r="I387" s="3">
        <v>6293</v>
      </c>
      <c r="J387" s="2">
        <v>904</v>
      </c>
      <c r="K387" s="2">
        <v>139</v>
      </c>
      <c r="L387" s="2">
        <v>1331</v>
      </c>
      <c r="M387" s="2">
        <v>187</v>
      </c>
      <c r="N387" s="2">
        <v>33</v>
      </c>
      <c r="O387" s="2">
        <v>546</v>
      </c>
      <c r="P387" s="2">
        <v>487</v>
      </c>
      <c r="Q387" s="2">
        <v>79</v>
      </c>
      <c r="R387" s="2">
        <v>79</v>
      </c>
      <c r="S387" s="2">
        <v>66</v>
      </c>
      <c r="T387" s="2">
        <v>16</v>
      </c>
      <c r="U387" s="2">
        <v>58</v>
      </c>
      <c r="V387" s="2">
        <v>19</v>
      </c>
      <c r="W387" s="2">
        <v>14</v>
      </c>
      <c r="X387" s="2">
        <v>6</v>
      </c>
      <c r="Y387" s="2">
        <v>50</v>
      </c>
      <c r="Z387" s="2">
        <v>7</v>
      </c>
      <c r="AA387" s="2">
        <v>3</v>
      </c>
      <c r="AB387" s="2">
        <v>1</v>
      </c>
      <c r="AC387" s="2">
        <v>26</v>
      </c>
      <c r="AD387" s="2">
        <v>43</v>
      </c>
      <c r="AE387" s="2">
        <v>20</v>
      </c>
      <c r="AF387" s="2">
        <v>52</v>
      </c>
      <c r="AG387" s="2">
        <v>17</v>
      </c>
      <c r="AH387" s="2">
        <v>5</v>
      </c>
      <c r="AI387" s="2">
        <v>2</v>
      </c>
      <c r="AJ387" s="2">
        <v>6</v>
      </c>
      <c r="AK387" s="2">
        <v>5</v>
      </c>
      <c r="AL387" s="2">
        <v>6</v>
      </c>
      <c r="AM387" s="2">
        <v>1</v>
      </c>
      <c r="AN387" s="2">
        <v>7</v>
      </c>
      <c r="AO387" s="2">
        <v>1</v>
      </c>
      <c r="AP387" s="2">
        <v>0</v>
      </c>
      <c r="AQ387" s="2">
        <v>0</v>
      </c>
      <c r="AR387" s="2">
        <v>0</v>
      </c>
      <c r="AS387" s="2">
        <v>1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1</v>
      </c>
      <c r="BA387" s="2">
        <v>5</v>
      </c>
      <c r="BB387" s="2">
        <v>2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2</v>
      </c>
      <c r="BR387" s="2">
        <v>2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</row>
    <row r="388" spans="1:77" hidden="1" x14ac:dyDescent="0.25">
      <c r="A388" t="b">
        <f>IF(_xlfn.IFNA(VLOOKUP(C388,'2000 King County GeoIDs'!$F$4:$H$69,3,FALSE),FALSE)=FALSE,FALSE,TRUE)</f>
        <v>0</v>
      </c>
      <c r="B388" s="2" t="s">
        <v>772</v>
      </c>
      <c r="C388" s="2">
        <v>5359110</v>
      </c>
      <c r="D388" s="2" t="s">
        <v>773</v>
      </c>
      <c r="E388" s="2">
        <v>1829</v>
      </c>
      <c r="F388" s="3">
        <v>190</v>
      </c>
      <c r="G388" s="2">
        <v>1639</v>
      </c>
      <c r="H388" s="2">
        <v>1591</v>
      </c>
      <c r="I388" s="3">
        <v>1543</v>
      </c>
      <c r="J388" s="2">
        <v>3</v>
      </c>
      <c r="K388" s="2">
        <v>27</v>
      </c>
      <c r="L388" s="2">
        <v>16</v>
      </c>
      <c r="M388" s="2">
        <v>2</v>
      </c>
      <c r="N388" s="2">
        <v>0</v>
      </c>
      <c r="O388" s="2">
        <v>48</v>
      </c>
      <c r="P388" s="2">
        <v>44</v>
      </c>
      <c r="Q388" s="2">
        <v>6</v>
      </c>
      <c r="R388" s="2">
        <v>14</v>
      </c>
      <c r="S388" s="2">
        <v>10</v>
      </c>
      <c r="T388" s="2">
        <v>1</v>
      </c>
      <c r="U388" s="2">
        <v>2</v>
      </c>
      <c r="V388" s="2">
        <v>8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</v>
      </c>
      <c r="AD388" s="2">
        <v>2</v>
      </c>
      <c r="AE388" s="2">
        <v>0</v>
      </c>
      <c r="AF388" s="2">
        <v>3</v>
      </c>
      <c r="AG388" s="2">
        <v>0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2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</row>
    <row r="389" spans="1:77" hidden="1" x14ac:dyDescent="0.25">
      <c r="A389" t="b">
        <f>IF(_xlfn.IFNA(VLOOKUP(C389,'2000 King County GeoIDs'!$F$4:$H$69,3,FALSE),FALSE)=FALSE,FALSE,TRUE)</f>
        <v>0</v>
      </c>
      <c r="B389" s="2" t="s">
        <v>774</v>
      </c>
      <c r="C389" s="2">
        <v>5359145</v>
      </c>
      <c r="D389" s="2" t="s">
        <v>775</v>
      </c>
      <c r="E389" s="2">
        <v>413</v>
      </c>
      <c r="F389" s="3">
        <v>2</v>
      </c>
      <c r="G389" s="2">
        <v>411</v>
      </c>
      <c r="H389" s="2">
        <v>404</v>
      </c>
      <c r="I389" s="3">
        <v>401</v>
      </c>
      <c r="J389" s="2">
        <v>1</v>
      </c>
      <c r="K389" s="2">
        <v>2</v>
      </c>
      <c r="L389" s="2">
        <v>0</v>
      </c>
      <c r="M389" s="2">
        <v>0</v>
      </c>
      <c r="N389" s="2">
        <v>0</v>
      </c>
      <c r="O389" s="2">
        <v>7</v>
      </c>
      <c r="P389" s="2">
        <v>7</v>
      </c>
      <c r="Q389" s="2">
        <v>1</v>
      </c>
      <c r="R389" s="2">
        <v>3</v>
      </c>
      <c r="S389" s="2">
        <v>1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</row>
    <row r="390" spans="1:77" hidden="1" x14ac:dyDescent="0.25">
      <c r="A390" t="b">
        <f>IF(_xlfn.IFNA(VLOOKUP(C390,'2000 King County GeoIDs'!$F$4:$H$69,3,FALSE),FALSE)=FALSE,FALSE,TRUE)</f>
        <v>0</v>
      </c>
      <c r="B390" s="2" t="s">
        <v>776</v>
      </c>
      <c r="C390" s="2">
        <v>5359180</v>
      </c>
      <c r="D390" s="2" t="s">
        <v>777</v>
      </c>
      <c r="E390" s="2">
        <v>863</v>
      </c>
      <c r="F390" s="3">
        <v>264</v>
      </c>
      <c r="G390" s="2">
        <v>599</v>
      </c>
      <c r="H390" s="2">
        <v>581</v>
      </c>
      <c r="I390" s="3">
        <v>564</v>
      </c>
      <c r="J390" s="2">
        <v>0</v>
      </c>
      <c r="K390" s="2">
        <v>11</v>
      </c>
      <c r="L390" s="2">
        <v>6</v>
      </c>
      <c r="M390" s="2">
        <v>0</v>
      </c>
      <c r="N390" s="2">
        <v>0</v>
      </c>
      <c r="O390" s="2">
        <v>18</v>
      </c>
      <c r="P390" s="2">
        <v>18</v>
      </c>
      <c r="Q390" s="2">
        <v>2</v>
      </c>
      <c r="R390" s="2">
        <v>5</v>
      </c>
      <c r="S390" s="2">
        <v>1</v>
      </c>
      <c r="T390" s="2">
        <v>0</v>
      </c>
      <c r="U390" s="2">
        <v>10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</row>
    <row r="391" spans="1:77" hidden="1" x14ac:dyDescent="0.25">
      <c r="A391" t="b">
        <f>IF(_xlfn.IFNA(VLOOKUP(C391,'2000 King County GeoIDs'!$F$4:$H$69,3,FALSE),FALSE)=FALSE,FALSE,TRUE)</f>
        <v>0</v>
      </c>
      <c r="B391" s="2" t="s">
        <v>778</v>
      </c>
      <c r="C391" s="2">
        <v>5359250</v>
      </c>
      <c r="D391" s="2" t="s">
        <v>779</v>
      </c>
      <c r="E391" s="2">
        <v>102</v>
      </c>
      <c r="F391" s="3">
        <v>1</v>
      </c>
      <c r="G391" s="2">
        <v>101</v>
      </c>
      <c r="H391" s="2">
        <v>101</v>
      </c>
      <c r="I391" s="3">
        <v>99</v>
      </c>
      <c r="J391" s="2">
        <v>0</v>
      </c>
      <c r="K391" s="2">
        <v>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</row>
    <row r="392" spans="1:77" hidden="1" x14ac:dyDescent="0.25">
      <c r="A392" t="b">
        <f>IF(_xlfn.IFNA(VLOOKUP(C392,'2000 King County GeoIDs'!$F$4:$H$69,3,FALSE),FALSE)=FALSE,FALSE,TRUE)</f>
        <v>0</v>
      </c>
      <c r="B392" s="2" t="s">
        <v>780</v>
      </c>
      <c r="C392" s="2">
        <v>5359635</v>
      </c>
      <c r="D392" s="2" t="s">
        <v>781</v>
      </c>
      <c r="E392" s="2">
        <v>265</v>
      </c>
      <c r="F392" s="3">
        <v>7</v>
      </c>
      <c r="G392" s="2">
        <v>258</v>
      </c>
      <c r="H392" s="2">
        <v>257</v>
      </c>
      <c r="I392" s="3">
        <v>249</v>
      </c>
      <c r="J392" s="2">
        <v>3</v>
      </c>
      <c r="K392" s="2">
        <v>4</v>
      </c>
      <c r="L392" s="2">
        <v>1</v>
      </c>
      <c r="M392" s="2">
        <v>0</v>
      </c>
      <c r="N392" s="2">
        <v>0</v>
      </c>
      <c r="O392" s="2">
        <v>1</v>
      </c>
      <c r="P392" s="2">
        <v>1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</row>
    <row r="393" spans="1:77" hidden="1" x14ac:dyDescent="0.25">
      <c r="A393" t="b">
        <f>IF(_xlfn.IFNA(VLOOKUP(C393,'2000 King County GeoIDs'!$F$4:$H$69,3,FALSE),FALSE)=FALSE,FALSE,TRUE)</f>
        <v>0</v>
      </c>
      <c r="B393" s="2" t="s">
        <v>782</v>
      </c>
      <c r="C393" s="2">
        <v>5359705</v>
      </c>
      <c r="D393" s="2" t="s">
        <v>783</v>
      </c>
      <c r="E393" s="2">
        <v>79</v>
      </c>
      <c r="F393" s="3">
        <v>13</v>
      </c>
      <c r="G393" s="2">
        <v>66</v>
      </c>
      <c r="H393" s="2">
        <v>65</v>
      </c>
      <c r="I393" s="3">
        <v>65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1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1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</row>
    <row r="394" spans="1:77" hidden="1" x14ac:dyDescent="0.25">
      <c r="A394" t="b">
        <f>IF(_xlfn.IFNA(VLOOKUP(C394,'2000 King County GeoIDs'!$F$4:$H$69,3,FALSE),FALSE)=FALSE,FALSE,TRUE)</f>
        <v>0</v>
      </c>
      <c r="B394" s="2" t="s">
        <v>784</v>
      </c>
      <c r="C394" s="2">
        <v>5359775</v>
      </c>
      <c r="D394" s="2" t="s">
        <v>785</v>
      </c>
      <c r="E394" s="2">
        <v>648</v>
      </c>
      <c r="F394" s="3">
        <v>5</v>
      </c>
      <c r="G394" s="2">
        <v>643</v>
      </c>
      <c r="H394" s="2">
        <v>637</v>
      </c>
      <c r="I394" s="3">
        <v>620</v>
      </c>
      <c r="J394" s="2">
        <v>1</v>
      </c>
      <c r="K394" s="2">
        <v>14</v>
      </c>
      <c r="L394" s="2">
        <v>2</v>
      </c>
      <c r="M394" s="2">
        <v>0</v>
      </c>
      <c r="N394" s="2">
        <v>0</v>
      </c>
      <c r="O394" s="2">
        <v>6</v>
      </c>
      <c r="P394" s="2">
        <v>6</v>
      </c>
      <c r="Q394" s="2">
        <v>1</v>
      </c>
      <c r="R394" s="2">
        <v>4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</row>
    <row r="395" spans="1:77" hidden="1" x14ac:dyDescent="0.25">
      <c r="A395" t="b">
        <f>IF(_xlfn.IFNA(VLOOKUP(C395,'2000 King County GeoIDs'!$F$4:$H$69,3,FALSE),FALSE)=FALSE,FALSE,TRUE)</f>
        <v>0</v>
      </c>
      <c r="B395" s="2" t="s">
        <v>786</v>
      </c>
      <c r="C395" s="2">
        <v>5360055</v>
      </c>
      <c r="D395" s="2" t="s">
        <v>787</v>
      </c>
      <c r="E395" s="2">
        <v>1017</v>
      </c>
      <c r="F395" s="3">
        <v>14</v>
      </c>
      <c r="G395" s="2">
        <v>1003</v>
      </c>
      <c r="H395" s="2">
        <v>987</v>
      </c>
      <c r="I395" s="3">
        <v>963</v>
      </c>
      <c r="J395" s="2">
        <v>8</v>
      </c>
      <c r="K395" s="2">
        <v>14</v>
      </c>
      <c r="L395" s="2">
        <v>0</v>
      </c>
      <c r="M395" s="2">
        <v>2</v>
      </c>
      <c r="N395" s="2">
        <v>0</v>
      </c>
      <c r="O395" s="2">
        <v>16</v>
      </c>
      <c r="P395" s="2">
        <v>15</v>
      </c>
      <c r="Q395" s="2">
        <v>1</v>
      </c>
      <c r="R395" s="2">
        <v>8</v>
      </c>
      <c r="S395" s="2">
        <v>1</v>
      </c>
      <c r="T395" s="2">
        <v>0</v>
      </c>
      <c r="U395" s="2">
        <v>2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3</v>
      </c>
      <c r="AC395" s="2">
        <v>0</v>
      </c>
      <c r="AD395" s="2">
        <v>0</v>
      </c>
      <c r="AE395" s="2">
        <v>0</v>
      </c>
      <c r="AF395" s="2">
        <v>1</v>
      </c>
      <c r="AG395" s="2">
        <v>1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</row>
    <row r="396" spans="1:77" hidden="1" x14ac:dyDescent="0.25">
      <c r="A396" t="b">
        <f>IF(_xlfn.IFNA(VLOOKUP(C396,'2000 King County GeoIDs'!$F$4:$H$69,3,FALSE),FALSE)=FALSE,FALSE,TRUE)</f>
        <v>0</v>
      </c>
      <c r="B396" s="2" t="s">
        <v>788</v>
      </c>
      <c r="C396" s="2">
        <v>5360160</v>
      </c>
      <c r="D396" s="2" t="s">
        <v>789</v>
      </c>
      <c r="E396" s="2">
        <v>260</v>
      </c>
      <c r="F396" s="3">
        <v>21</v>
      </c>
      <c r="G396" s="2">
        <v>239</v>
      </c>
      <c r="H396" s="2">
        <v>222</v>
      </c>
      <c r="I396" s="3">
        <v>205</v>
      </c>
      <c r="J396" s="2">
        <v>2</v>
      </c>
      <c r="K396" s="2">
        <v>8</v>
      </c>
      <c r="L396" s="2">
        <v>6</v>
      </c>
      <c r="M396" s="2">
        <v>0</v>
      </c>
      <c r="N396" s="2">
        <v>1</v>
      </c>
      <c r="O396" s="2">
        <v>17</v>
      </c>
      <c r="P396" s="2">
        <v>17</v>
      </c>
      <c r="Q396" s="2">
        <v>0</v>
      </c>
      <c r="R396" s="2">
        <v>14</v>
      </c>
      <c r="S396" s="2">
        <v>3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</row>
    <row r="397" spans="1:77" hidden="1" x14ac:dyDescent="0.25">
      <c r="A397" t="b">
        <f>IF(_xlfn.IFNA(VLOOKUP(C397,'2000 King County GeoIDs'!$F$4:$H$69,3,FALSE),FALSE)=FALSE,FALSE,TRUE)</f>
        <v>0</v>
      </c>
      <c r="B397" s="2" t="s">
        <v>790</v>
      </c>
      <c r="C397" s="2">
        <v>5360230</v>
      </c>
      <c r="D397" s="2" t="s">
        <v>791</v>
      </c>
      <c r="E397" s="2">
        <v>1823</v>
      </c>
      <c r="F397" s="3">
        <v>1426</v>
      </c>
      <c r="G397" s="2">
        <v>397</v>
      </c>
      <c r="H397" s="2">
        <v>384</v>
      </c>
      <c r="I397" s="3">
        <v>369</v>
      </c>
      <c r="J397" s="2">
        <v>3</v>
      </c>
      <c r="K397" s="2">
        <v>2</v>
      </c>
      <c r="L397" s="2">
        <v>10</v>
      </c>
      <c r="M397" s="2">
        <v>0</v>
      </c>
      <c r="N397" s="2">
        <v>0</v>
      </c>
      <c r="O397" s="2">
        <v>13</v>
      </c>
      <c r="P397" s="2">
        <v>13</v>
      </c>
      <c r="Q397" s="2">
        <v>2</v>
      </c>
      <c r="R397" s="2">
        <v>3</v>
      </c>
      <c r="S397" s="2">
        <v>1</v>
      </c>
      <c r="T397" s="2">
        <v>1</v>
      </c>
      <c r="U397" s="2">
        <v>2</v>
      </c>
      <c r="V397" s="2">
        <v>0</v>
      </c>
      <c r="W397" s="2">
        <v>0</v>
      </c>
      <c r="X397" s="2">
        <v>0</v>
      </c>
      <c r="Y397" s="2">
        <v>1</v>
      </c>
      <c r="Z397" s="2">
        <v>0</v>
      </c>
      <c r="AA397" s="2">
        <v>2</v>
      </c>
      <c r="AB397" s="2">
        <v>0</v>
      </c>
      <c r="AC397" s="2">
        <v>0</v>
      </c>
      <c r="AD397" s="2">
        <v>1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</row>
    <row r="398" spans="1:77" hidden="1" x14ac:dyDescent="0.25">
      <c r="A398" t="b">
        <f>IF(_xlfn.IFNA(VLOOKUP(C398,'2000 King County GeoIDs'!$F$4:$H$69,3,FALSE),FALSE)=FALSE,FALSE,TRUE)</f>
        <v>0</v>
      </c>
      <c r="B398" s="2" t="s">
        <v>792</v>
      </c>
      <c r="C398" s="2">
        <v>5360510</v>
      </c>
      <c r="D398" s="2" t="s">
        <v>793</v>
      </c>
      <c r="E398" s="2">
        <v>738</v>
      </c>
      <c r="F398" s="3">
        <v>28</v>
      </c>
      <c r="G398" s="2">
        <v>710</v>
      </c>
      <c r="H398" s="2">
        <v>684</v>
      </c>
      <c r="I398" s="3">
        <v>625</v>
      </c>
      <c r="J398" s="2">
        <v>19</v>
      </c>
      <c r="K398" s="2">
        <v>22</v>
      </c>
      <c r="L398" s="2">
        <v>17</v>
      </c>
      <c r="M398" s="2">
        <v>1</v>
      </c>
      <c r="N398" s="2">
        <v>0</v>
      </c>
      <c r="O398" s="2">
        <v>26</v>
      </c>
      <c r="P398" s="2">
        <v>22</v>
      </c>
      <c r="Q398" s="2">
        <v>1</v>
      </c>
      <c r="R398" s="2">
        <v>5</v>
      </c>
      <c r="S398" s="2">
        <v>8</v>
      </c>
      <c r="T398" s="2">
        <v>1</v>
      </c>
      <c r="U398" s="2">
        <v>6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3</v>
      </c>
      <c r="AG398" s="2">
        <v>2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1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</row>
    <row r="399" spans="1:77" hidden="1" x14ac:dyDescent="0.25">
      <c r="A399" t="b">
        <f>IF(_xlfn.IFNA(VLOOKUP(C399,'2000 King County GeoIDs'!$F$4:$H$69,3,FALSE),FALSE)=FALSE,FALSE,TRUE)</f>
        <v>0</v>
      </c>
      <c r="B399" s="2" t="s">
        <v>794</v>
      </c>
      <c r="C399" s="2">
        <v>5360860</v>
      </c>
      <c r="D399" s="2" t="s">
        <v>795</v>
      </c>
      <c r="E399" s="2">
        <v>548</v>
      </c>
      <c r="F399" s="3">
        <v>9</v>
      </c>
      <c r="G399" s="2">
        <v>539</v>
      </c>
      <c r="H399" s="2">
        <v>534</v>
      </c>
      <c r="I399" s="3">
        <v>530</v>
      </c>
      <c r="J399" s="2">
        <v>0</v>
      </c>
      <c r="K399" s="2">
        <v>1</v>
      </c>
      <c r="L399" s="2">
        <v>3</v>
      </c>
      <c r="M399" s="2">
        <v>0</v>
      </c>
      <c r="N399" s="2">
        <v>0</v>
      </c>
      <c r="O399" s="2">
        <v>5</v>
      </c>
      <c r="P399" s="2">
        <v>3</v>
      </c>
      <c r="Q399" s="2">
        <v>0</v>
      </c>
      <c r="R399" s="2">
        <v>1</v>
      </c>
      <c r="S399" s="2">
        <v>0</v>
      </c>
      <c r="T399" s="2">
        <v>0</v>
      </c>
      <c r="U399" s="2">
        <v>2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2</v>
      </c>
      <c r="AG399" s="2">
        <v>2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</row>
    <row r="400" spans="1:77" hidden="1" x14ac:dyDescent="0.25">
      <c r="A400" t="b">
        <f>IF(_xlfn.IFNA(VLOOKUP(C400,'2000 King County GeoIDs'!$F$4:$H$69,3,FALSE),FALSE)=FALSE,FALSE,TRUE)</f>
        <v>0</v>
      </c>
      <c r="B400" s="2" t="s">
        <v>796</v>
      </c>
      <c r="C400" s="2">
        <v>5361000</v>
      </c>
      <c r="D400" s="2" t="s">
        <v>797</v>
      </c>
      <c r="E400" s="2">
        <v>16767</v>
      </c>
      <c r="F400" s="3">
        <v>806</v>
      </c>
      <c r="G400" s="2">
        <v>15961</v>
      </c>
      <c r="H400" s="2">
        <v>15535</v>
      </c>
      <c r="I400" s="3">
        <v>14798</v>
      </c>
      <c r="J400" s="2">
        <v>206</v>
      </c>
      <c r="K400" s="2">
        <v>72</v>
      </c>
      <c r="L400" s="2">
        <v>415</v>
      </c>
      <c r="M400" s="2">
        <v>23</v>
      </c>
      <c r="N400" s="2">
        <v>21</v>
      </c>
      <c r="O400" s="2">
        <v>426</v>
      </c>
      <c r="P400" s="2">
        <v>395</v>
      </c>
      <c r="Q400" s="2">
        <v>47</v>
      </c>
      <c r="R400" s="2">
        <v>142</v>
      </c>
      <c r="S400" s="2">
        <v>111</v>
      </c>
      <c r="T400" s="2">
        <v>39</v>
      </c>
      <c r="U400" s="2">
        <v>36</v>
      </c>
      <c r="V400" s="2">
        <v>7</v>
      </c>
      <c r="W400" s="2">
        <v>1</v>
      </c>
      <c r="X400" s="2">
        <v>0</v>
      </c>
      <c r="Y400" s="2">
        <v>0</v>
      </c>
      <c r="Z400" s="2">
        <v>3</v>
      </c>
      <c r="AA400" s="2">
        <v>0</v>
      </c>
      <c r="AB400" s="2">
        <v>0</v>
      </c>
      <c r="AC400" s="2">
        <v>8</v>
      </c>
      <c r="AD400" s="2">
        <v>1</v>
      </c>
      <c r="AE400" s="2">
        <v>0</v>
      </c>
      <c r="AF400" s="2">
        <v>29</v>
      </c>
      <c r="AG400" s="2">
        <v>4</v>
      </c>
      <c r="AH400" s="2">
        <v>1</v>
      </c>
      <c r="AI400" s="2">
        <v>0</v>
      </c>
      <c r="AJ400" s="2">
        <v>2</v>
      </c>
      <c r="AK400" s="2">
        <v>3</v>
      </c>
      <c r="AL400" s="2">
        <v>0</v>
      </c>
      <c r="AM400" s="2">
        <v>1</v>
      </c>
      <c r="AN400" s="2">
        <v>16</v>
      </c>
      <c r="AO400" s="2">
        <v>2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</row>
    <row r="401" spans="1:77" x14ac:dyDescent="0.25">
      <c r="A401" t="b">
        <f>IF(_xlfn.IFNA(VLOOKUP(C401,'2000 King County GeoIDs'!$F$4:$H$69,3,FALSE),FALSE)=FALSE,FALSE,TRUE)</f>
        <v>1</v>
      </c>
      <c r="B401" s="2" t="s">
        <v>798</v>
      </c>
      <c r="C401" s="2">
        <v>5361115</v>
      </c>
      <c r="D401" s="2" t="s">
        <v>799</v>
      </c>
      <c r="E401" s="2">
        <v>34104</v>
      </c>
      <c r="F401" s="3">
        <v>853</v>
      </c>
      <c r="G401" s="2">
        <v>33251</v>
      </c>
      <c r="H401" s="2">
        <v>32493</v>
      </c>
      <c r="I401" s="3">
        <v>29361</v>
      </c>
      <c r="J401" s="2">
        <v>273</v>
      </c>
      <c r="K401" s="2">
        <v>91</v>
      </c>
      <c r="L401" s="2">
        <v>2678</v>
      </c>
      <c r="M401" s="2">
        <v>30</v>
      </c>
      <c r="N401" s="2">
        <v>60</v>
      </c>
      <c r="O401" s="2">
        <v>758</v>
      </c>
      <c r="P401" s="2">
        <v>716</v>
      </c>
      <c r="Q401" s="2">
        <v>77</v>
      </c>
      <c r="R401" s="2">
        <v>95</v>
      </c>
      <c r="S401" s="2">
        <v>396</v>
      </c>
      <c r="T401" s="2">
        <v>16</v>
      </c>
      <c r="U401" s="2">
        <v>64</v>
      </c>
      <c r="V401" s="2">
        <v>2</v>
      </c>
      <c r="W401" s="2">
        <v>11</v>
      </c>
      <c r="X401" s="2">
        <v>0</v>
      </c>
      <c r="Y401" s="2">
        <v>1</v>
      </c>
      <c r="Z401" s="2">
        <v>8</v>
      </c>
      <c r="AA401" s="2">
        <v>0</v>
      </c>
      <c r="AB401" s="2">
        <v>0</v>
      </c>
      <c r="AC401" s="2">
        <v>15</v>
      </c>
      <c r="AD401" s="2">
        <v>31</v>
      </c>
      <c r="AE401" s="2">
        <v>0</v>
      </c>
      <c r="AF401" s="2">
        <v>37</v>
      </c>
      <c r="AG401" s="2">
        <v>12</v>
      </c>
      <c r="AH401" s="2">
        <v>0</v>
      </c>
      <c r="AI401" s="2">
        <v>0</v>
      </c>
      <c r="AJ401" s="2">
        <v>0</v>
      </c>
      <c r="AK401" s="2">
        <v>4</v>
      </c>
      <c r="AL401" s="2">
        <v>0</v>
      </c>
      <c r="AM401" s="2">
        <v>0</v>
      </c>
      <c r="AN401" s="2">
        <v>14</v>
      </c>
      <c r="AO401" s="2">
        <v>2</v>
      </c>
      <c r="AP401" s="2">
        <v>0</v>
      </c>
      <c r="AQ401" s="2">
        <v>3</v>
      </c>
      <c r="AR401" s="2">
        <v>0</v>
      </c>
      <c r="AS401" s="2">
        <v>1</v>
      </c>
      <c r="AT401" s="2">
        <v>0</v>
      </c>
      <c r="AU401" s="2">
        <v>0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2</v>
      </c>
      <c r="BB401" s="2">
        <v>2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3</v>
      </c>
      <c r="BR401" s="2">
        <v>0</v>
      </c>
      <c r="BS401" s="2">
        <v>0</v>
      </c>
      <c r="BT401" s="2">
        <v>0</v>
      </c>
      <c r="BU401" s="2">
        <v>3</v>
      </c>
      <c r="BV401" s="2">
        <v>0</v>
      </c>
      <c r="BW401" s="2">
        <v>0</v>
      </c>
      <c r="BX401" s="2">
        <v>0</v>
      </c>
      <c r="BY401" s="2">
        <v>0</v>
      </c>
    </row>
    <row r="402" spans="1:77" hidden="1" x14ac:dyDescent="0.25">
      <c r="A402" t="b">
        <f>IF(_xlfn.IFNA(VLOOKUP(C402,'2000 King County GeoIDs'!$F$4:$H$69,3,FALSE),FALSE)=FALSE,FALSE,TRUE)</f>
        <v>0</v>
      </c>
      <c r="B402" s="2" t="s">
        <v>800</v>
      </c>
      <c r="C402" s="2">
        <v>5361350</v>
      </c>
      <c r="D402" s="2" t="s">
        <v>801</v>
      </c>
      <c r="E402" s="2">
        <v>619</v>
      </c>
      <c r="F402" s="3">
        <v>11</v>
      </c>
      <c r="G402" s="2">
        <v>608</v>
      </c>
      <c r="H402" s="2">
        <v>606</v>
      </c>
      <c r="I402" s="3">
        <v>581</v>
      </c>
      <c r="J402" s="2">
        <v>6</v>
      </c>
      <c r="K402" s="2">
        <v>7</v>
      </c>
      <c r="L402" s="2">
        <v>12</v>
      </c>
      <c r="M402" s="2">
        <v>0</v>
      </c>
      <c r="N402" s="2">
        <v>0</v>
      </c>
      <c r="O402" s="2">
        <v>2</v>
      </c>
      <c r="P402" s="2">
        <v>2</v>
      </c>
      <c r="Q402" s="2">
        <v>0</v>
      </c>
      <c r="R402" s="2">
        <v>2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</row>
    <row r="403" spans="1:77" hidden="1" x14ac:dyDescent="0.25">
      <c r="A403" t="b">
        <f>IF(_xlfn.IFNA(VLOOKUP(C403,'2000 King County GeoIDs'!$F$4:$H$69,3,FALSE),FALSE)=FALSE,FALSE,TRUE)</f>
        <v>0</v>
      </c>
      <c r="B403" s="2" t="s">
        <v>802</v>
      </c>
      <c r="C403" s="2">
        <v>5361385</v>
      </c>
      <c r="D403" s="2" t="s">
        <v>803</v>
      </c>
      <c r="E403" s="2">
        <v>746</v>
      </c>
      <c r="F403" s="3">
        <v>205</v>
      </c>
      <c r="G403" s="2">
        <v>541</v>
      </c>
      <c r="H403" s="2">
        <v>510</v>
      </c>
      <c r="I403" s="3">
        <v>230</v>
      </c>
      <c r="J403" s="2">
        <v>2</v>
      </c>
      <c r="K403" s="2">
        <v>273</v>
      </c>
      <c r="L403" s="2">
        <v>2</v>
      </c>
      <c r="M403" s="2">
        <v>1</v>
      </c>
      <c r="N403" s="2">
        <v>2</v>
      </c>
      <c r="O403" s="2">
        <v>31</v>
      </c>
      <c r="P403" s="2">
        <v>31</v>
      </c>
      <c r="Q403" s="2">
        <v>0</v>
      </c>
      <c r="R403" s="2">
        <v>15</v>
      </c>
      <c r="S403" s="2">
        <v>6</v>
      </c>
      <c r="T403" s="2">
        <v>0</v>
      </c>
      <c r="U403" s="2">
        <v>9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</row>
    <row r="404" spans="1:77" x14ac:dyDescent="0.25">
      <c r="A404" t="b">
        <f>IF(_xlfn.IFNA(VLOOKUP(C404,'2000 King County GeoIDs'!$F$4:$H$69,3,FALSE),FALSE)=FALSE,FALSE,TRUE)</f>
        <v>1</v>
      </c>
      <c r="B404" s="2" t="s">
        <v>804</v>
      </c>
      <c r="C404" s="2">
        <v>5362288</v>
      </c>
      <c r="D404" s="2" t="s">
        <v>805</v>
      </c>
      <c r="E404" s="2">
        <v>25496</v>
      </c>
      <c r="F404" s="3">
        <v>3302</v>
      </c>
      <c r="G404" s="2">
        <v>22194</v>
      </c>
      <c r="H404" s="2">
        <v>20823</v>
      </c>
      <c r="I404" s="3">
        <v>14666</v>
      </c>
      <c r="J404" s="2">
        <v>2266</v>
      </c>
      <c r="K404" s="2">
        <v>346</v>
      </c>
      <c r="L404" s="2">
        <v>2804</v>
      </c>
      <c r="M404" s="2">
        <v>664</v>
      </c>
      <c r="N404" s="2">
        <v>77</v>
      </c>
      <c r="O404" s="2">
        <v>1371</v>
      </c>
      <c r="P404" s="2">
        <v>1258</v>
      </c>
      <c r="Q404" s="2">
        <v>181</v>
      </c>
      <c r="R404" s="2">
        <v>216</v>
      </c>
      <c r="S404" s="2">
        <v>247</v>
      </c>
      <c r="T404" s="2">
        <v>46</v>
      </c>
      <c r="U404" s="2">
        <v>123</v>
      </c>
      <c r="V404" s="2">
        <v>41</v>
      </c>
      <c r="W404" s="2">
        <v>43</v>
      </c>
      <c r="X404" s="2">
        <v>9</v>
      </c>
      <c r="Y404" s="2">
        <v>178</v>
      </c>
      <c r="Z404" s="2">
        <v>20</v>
      </c>
      <c r="AA404" s="2">
        <v>4</v>
      </c>
      <c r="AB404" s="2">
        <v>3</v>
      </c>
      <c r="AC404" s="2">
        <v>52</v>
      </c>
      <c r="AD404" s="2">
        <v>80</v>
      </c>
      <c r="AE404" s="2">
        <v>15</v>
      </c>
      <c r="AF404" s="2">
        <v>97</v>
      </c>
      <c r="AG404" s="2">
        <v>35</v>
      </c>
      <c r="AH404" s="2">
        <v>15</v>
      </c>
      <c r="AI404" s="2">
        <v>1</v>
      </c>
      <c r="AJ404" s="2">
        <v>1</v>
      </c>
      <c r="AK404" s="2">
        <v>12</v>
      </c>
      <c r="AL404" s="2">
        <v>0</v>
      </c>
      <c r="AM404" s="2">
        <v>3</v>
      </c>
      <c r="AN404" s="2">
        <v>13</v>
      </c>
      <c r="AO404" s="2">
        <v>6</v>
      </c>
      <c r="AP404" s="2">
        <v>0</v>
      </c>
      <c r="AQ404" s="2">
        <v>2</v>
      </c>
      <c r="AR404" s="2">
        <v>0</v>
      </c>
      <c r="AS404" s="2">
        <v>0</v>
      </c>
      <c r="AT404" s="2">
        <v>1</v>
      </c>
      <c r="AU404" s="2">
        <v>3</v>
      </c>
      <c r="AV404" s="2">
        <v>1</v>
      </c>
      <c r="AW404" s="2">
        <v>2</v>
      </c>
      <c r="AX404" s="2">
        <v>0</v>
      </c>
      <c r="AY404" s="2">
        <v>0</v>
      </c>
      <c r="AZ404" s="2">
        <v>2</v>
      </c>
      <c r="BA404" s="2">
        <v>16</v>
      </c>
      <c r="BB404" s="2">
        <v>5</v>
      </c>
      <c r="BC404" s="2">
        <v>0</v>
      </c>
      <c r="BD404" s="2">
        <v>0</v>
      </c>
      <c r="BE404" s="2">
        <v>5</v>
      </c>
      <c r="BF404" s="2">
        <v>0</v>
      </c>
      <c r="BG404" s="2">
        <v>0</v>
      </c>
      <c r="BH404" s="2">
        <v>6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</row>
    <row r="405" spans="1:77" x14ac:dyDescent="0.25">
      <c r="A405" t="b">
        <f>IF(_xlfn.IFNA(VLOOKUP(C405,'2000 King County GeoIDs'!$F$4:$H$69,3,FALSE),FALSE)=FALSE,FALSE,TRUE)</f>
        <v>1</v>
      </c>
      <c r="B405" s="2" t="s">
        <v>806</v>
      </c>
      <c r="C405" s="2">
        <v>5363000</v>
      </c>
      <c r="D405" s="2" t="s">
        <v>807</v>
      </c>
      <c r="E405" s="2">
        <v>563374</v>
      </c>
      <c r="F405" s="3">
        <v>29719</v>
      </c>
      <c r="G405" s="2">
        <v>533655</v>
      </c>
      <c r="H405" s="2">
        <v>511964</v>
      </c>
      <c r="I405" s="3">
        <v>382532</v>
      </c>
      <c r="J405" s="2">
        <v>46545</v>
      </c>
      <c r="K405" s="2">
        <v>5004</v>
      </c>
      <c r="L405" s="2">
        <v>73512</v>
      </c>
      <c r="M405" s="2">
        <v>2715</v>
      </c>
      <c r="N405" s="2">
        <v>1656</v>
      </c>
      <c r="O405" s="2">
        <v>21691</v>
      </c>
      <c r="P405" s="2">
        <v>19714</v>
      </c>
      <c r="Q405" s="2">
        <v>2973</v>
      </c>
      <c r="R405" s="2">
        <v>3059</v>
      </c>
      <c r="S405" s="2">
        <v>5875</v>
      </c>
      <c r="T405" s="2">
        <v>388</v>
      </c>
      <c r="U405" s="2">
        <v>1802</v>
      </c>
      <c r="V405" s="2">
        <v>694</v>
      </c>
      <c r="W405" s="2">
        <v>694</v>
      </c>
      <c r="X405" s="2">
        <v>78</v>
      </c>
      <c r="Y405" s="2">
        <v>1604</v>
      </c>
      <c r="Z405" s="2">
        <v>347</v>
      </c>
      <c r="AA405" s="2">
        <v>38</v>
      </c>
      <c r="AB405" s="2">
        <v>66</v>
      </c>
      <c r="AC405" s="2">
        <v>939</v>
      </c>
      <c r="AD405" s="2">
        <v>1061</v>
      </c>
      <c r="AE405" s="2">
        <v>96</v>
      </c>
      <c r="AF405" s="2">
        <v>1727</v>
      </c>
      <c r="AG405" s="2">
        <v>594</v>
      </c>
      <c r="AH405" s="2">
        <v>167</v>
      </c>
      <c r="AI405" s="2">
        <v>18</v>
      </c>
      <c r="AJ405" s="2">
        <v>119</v>
      </c>
      <c r="AK405" s="2">
        <v>202</v>
      </c>
      <c r="AL405" s="2">
        <v>22</v>
      </c>
      <c r="AM405" s="2">
        <v>46</v>
      </c>
      <c r="AN405" s="2">
        <v>241</v>
      </c>
      <c r="AO405" s="2">
        <v>124</v>
      </c>
      <c r="AP405" s="2">
        <v>3</v>
      </c>
      <c r="AQ405" s="2">
        <v>64</v>
      </c>
      <c r="AR405" s="2">
        <v>3</v>
      </c>
      <c r="AS405" s="2">
        <v>37</v>
      </c>
      <c r="AT405" s="2">
        <v>29</v>
      </c>
      <c r="AU405" s="2">
        <v>24</v>
      </c>
      <c r="AV405" s="2">
        <v>1</v>
      </c>
      <c r="AW405" s="2">
        <v>13</v>
      </c>
      <c r="AX405" s="2">
        <v>3</v>
      </c>
      <c r="AY405" s="2">
        <v>1</v>
      </c>
      <c r="AZ405" s="2">
        <v>16</v>
      </c>
      <c r="BA405" s="2">
        <v>196</v>
      </c>
      <c r="BB405" s="2">
        <v>125</v>
      </c>
      <c r="BC405" s="2">
        <v>13</v>
      </c>
      <c r="BD405" s="2">
        <v>16</v>
      </c>
      <c r="BE405" s="2">
        <v>8</v>
      </c>
      <c r="BF405" s="2">
        <v>3</v>
      </c>
      <c r="BG405" s="2">
        <v>0</v>
      </c>
      <c r="BH405" s="2">
        <v>16</v>
      </c>
      <c r="BI405" s="2">
        <v>4</v>
      </c>
      <c r="BJ405" s="2">
        <v>0</v>
      </c>
      <c r="BK405" s="2">
        <v>5</v>
      </c>
      <c r="BL405" s="2">
        <v>3</v>
      </c>
      <c r="BM405" s="2">
        <v>0</v>
      </c>
      <c r="BN405" s="2">
        <v>0</v>
      </c>
      <c r="BO405" s="2">
        <v>3</v>
      </c>
      <c r="BP405" s="2">
        <v>0</v>
      </c>
      <c r="BQ405" s="2">
        <v>54</v>
      </c>
      <c r="BR405" s="2">
        <v>47</v>
      </c>
      <c r="BS405" s="2">
        <v>3</v>
      </c>
      <c r="BT405" s="2">
        <v>0</v>
      </c>
      <c r="BU405" s="2">
        <v>4</v>
      </c>
      <c r="BV405" s="2">
        <v>0</v>
      </c>
      <c r="BW405" s="2">
        <v>0</v>
      </c>
      <c r="BX405" s="2">
        <v>0</v>
      </c>
      <c r="BY405" s="2">
        <v>0</v>
      </c>
    </row>
    <row r="406" spans="1:77" hidden="1" x14ac:dyDescent="0.25">
      <c r="A406" t="b">
        <f>IF(_xlfn.IFNA(VLOOKUP(C406,'2000 King County GeoIDs'!$F$4:$H$69,3,FALSE),FALSE)=FALSE,FALSE,TRUE)</f>
        <v>0</v>
      </c>
      <c r="B406" s="2" t="s">
        <v>808</v>
      </c>
      <c r="C406" s="2">
        <v>5363052</v>
      </c>
      <c r="D406" s="2" t="s">
        <v>809</v>
      </c>
      <c r="E406" s="2">
        <v>35311</v>
      </c>
      <c r="F406" s="3">
        <v>1065</v>
      </c>
      <c r="G406" s="2">
        <v>34246</v>
      </c>
      <c r="H406" s="2">
        <v>33247</v>
      </c>
      <c r="I406" s="3">
        <v>29854</v>
      </c>
      <c r="J406" s="2">
        <v>394</v>
      </c>
      <c r="K406" s="2">
        <v>207</v>
      </c>
      <c r="L406" s="2">
        <v>2646</v>
      </c>
      <c r="M406" s="2">
        <v>74</v>
      </c>
      <c r="N406" s="2">
        <v>72</v>
      </c>
      <c r="O406" s="2">
        <v>999</v>
      </c>
      <c r="P406" s="2">
        <v>944</v>
      </c>
      <c r="Q406" s="2">
        <v>110</v>
      </c>
      <c r="R406" s="2">
        <v>168</v>
      </c>
      <c r="S406" s="2">
        <v>442</v>
      </c>
      <c r="T406" s="2">
        <v>29</v>
      </c>
      <c r="U406" s="2">
        <v>98</v>
      </c>
      <c r="V406" s="2">
        <v>16</v>
      </c>
      <c r="W406" s="2">
        <v>13</v>
      </c>
      <c r="X406" s="2">
        <v>2</v>
      </c>
      <c r="Y406" s="2">
        <v>3</v>
      </c>
      <c r="Z406" s="2">
        <v>3</v>
      </c>
      <c r="AA406" s="2">
        <v>2</v>
      </c>
      <c r="AB406" s="2">
        <v>1</v>
      </c>
      <c r="AC406" s="2">
        <v>28</v>
      </c>
      <c r="AD406" s="2">
        <v>29</v>
      </c>
      <c r="AE406" s="2">
        <v>0</v>
      </c>
      <c r="AF406" s="2">
        <v>55</v>
      </c>
      <c r="AG406" s="2">
        <v>27</v>
      </c>
      <c r="AH406" s="2">
        <v>3</v>
      </c>
      <c r="AI406" s="2">
        <v>0</v>
      </c>
      <c r="AJ406" s="2">
        <v>0</v>
      </c>
      <c r="AK406" s="2">
        <v>4</v>
      </c>
      <c r="AL406" s="2">
        <v>2</v>
      </c>
      <c r="AM406" s="2">
        <v>7</v>
      </c>
      <c r="AN406" s="2">
        <v>7</v>
      </c>
      <c r="AO406" s="2">
        <v>3</v>
      </c>
      <c r="AP406" s="2">
        <v>0</v>
      </c>
      <c r="AQ406" s="2">
        <v>0</v>
      </c>
      <c r="AR406" s="2">
        <v>1</v>
      </c>
      <c r="AS406" s="2">
        <v>0</v>
      </c>
      <c r="AT406" s="2">
        <v>0</v>
      </c>
      <c r="AU406" s="2">
        <v>0</v>
      </c>
      <c r="AV406" s="2">
        <v>0</v>
      </c>
      <c r="AW406" s="2">
        <v>1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</row>
    <row r="407" spans="1:77" hidden="1" x14ac:dyDescent="0.25">
      <c r="A407" t="b">
        <f>IF(_xlfn.IFNA(VLOOKUP(C407,'2000 King County GeoIDs'!$F$4:$H$69,3,FALSE),FALSE)=FALSE,FALSE,TRUE)</f>
        <v>0</v>
      </c>
      <c r="B407" s="2" t="s">
        <v>810</v>
      </c>
      <c r="C407" s="2">
        <v>5363210</v>
      </c>
      <c r="D407" s="2" t="s">
        <v>811</v>
      </c>
      <c r="E407" s="2">
        <v>8658</v>
      </c>
      <c r="F407" s="3">
        <v>626</v>
      </c>
      <c r="G407" s="2">
        <v>8032</v>
      </c>
      <c r="H407" s="2">
        <v>7889</v>
      </c>
      <c r="I407" s="3">
        <v>7663</v>
      </c>
      <c r="J407" s="2">
        <v>21</v>
      </c>
      <c r="K407" s="2">
        <v>117</v>
      </c>
      <c r="L407" s="2">
        <v>68</v>
      </c>
      <c r="M407" s="2">
        <v>11</v>
      </c>
      <c r="N407" s="2">
        <v>9</v>
      </c>
      <c r="O407" s="2">
        <v>143</v>
      </c>
      <c r="P407" s="2">
        <v>136</v>
      </c>
      <c r="Q407" s="2">
        <v>14</v>
      </c>
      <c r="R407" s="2">
        <v>49</v>
      </c>
      <c r="S407" s="2">
        <v>32</v>
      </c>
      <c r="T407" s="2">
        <v>7</v>
      </c>
      <c r="U407" s="2">
        <v>32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1</v>
      </c>
      <c r="AF407" s="2">
        <v>7</v>
      </c>
      <c r="AG407" s="2">
        <v>5</v>
      </c>
      <c r="AH407" s="2">
        <v>0</v>
      </c>
      <c r="AI407" s="2">
        <v>0</v>
      </c>
      <c r="AJ407" s="2">
        <v>0</v>
      </c>
      <c r="AK407" s="2">
        <v>0</v>
      </c>
      <c r="AL407" s="2">
        <v>1</v>
      </c>
      <c r="AM407" s="2">
        <v>0</v>
      </c>
      <c r="AN407" s="2">
        <v>1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</row>
    <row r="408" spans="1:77" hidden="1" x14ac:dyDescent="0.25">
      <c r="A408" t="b">
        <f>IF(_xlfn.IFNA(VLOOKUP(C408,'2000 King County GeoIDs'!$F$4:$H$69,3,FALSE),FALSE)=FALSE,FALSE,TRUE)</f>
        <v>0</v>
      </c>
      <c r="B408" s="2" t="s">
        <v>812</v>
      </c>
      <c r="C408" s="2">
        <v>5363280</v>
      </c>
      <c r="D408" s="2" t="s">
        <v>813</v>
      </c>
      <c r="E408" s="2">
        <v>6310</v>
      </c>
      <c r="F408" s="3">
        <v>697</v>
      </c>
      <c r="G408" s="2">
        <v>5613</v>
      </c>
      <c r="H408" s="2">
        <v>5502</v>
      </c>
      <c r="I408" s="3">
        <v>5339</v>
      </c>
      <c r="J408" s="2">
        <v>31</v>
      </c>
      <c r="K408" s="2">
        <v>72</v>
      </c>
      <c r="L408" s="2">
        <v>51</v>
      </c>
      <c r="M408" s="2">
        <v>4</v>
      </c>
      <c r="N408" s="2">
        <v>5</v>
      </c>
      <c r="O408" s="2">
        <v>111</v>
      </c>
      <c r="P408" s="2">
        <v>103</v>
      </c>
      <c r="Q408" s="2">
        <v>14</v>
      </c>
      <c r="R408" s="2">
        <v>50</v>
      </c>
      <c r="S408" s="2">
        <v>19</v>
      </c>
      <c r="T408" s="2">
        <v>2</v>
      </c>
      <c r="U408" s="2">
        <v>9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1</v>
      </c>
      <c r="AB408" s="2">
        <v>4</v>
      </c>
      <c r="AC408" s="2">
        <v>1</v>
      </c>
      <c r="AD408" s="2">
        <v>3</v>
      </c>
      <c r="AE408" s="2">
        <v>0</v>
      </c>
      <c r="AF408" s="2">
        <v>8</v>
      </c>
      <c r="AG408" s="2">
        <v>0</v>
      </c>
      <c r="AH408" s="2">
        <v>0</v>
      </c>
      <c r="AI408" s="2">
        <v>0</v>
      </c>
      <c r="AJ408" s="2">
        <v>1</v>
      </c>
      <c r="AK408" s="2">
        <v>0</v>
      </c>
      <c r="AL408" s="2">
        <v>0</v>
      </c>
      <c r="AM408" s="2">
        <v>1</v>
      </c>
      <c r="AN408" s="2">
        <v>6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</row>
    <row r="409" spans="1:77" hidden="1" x14ac:dyDescent="0.25">
      <c r="A409" t="b">
        <f>IF(_xlfn.IFNA(VLOOKUP(C409,'2000 King County GeoIDs'!$F$4:$H$69,3,FALSE),FALSE)=FALSE,FALSE,TRUE)</f>
        <v>0</v>
      </c>
      <c r="B409" s="2" t="s">
        <v>814</v>
      </c>
      <c r="C409" s="2">
        <v>5363385</v>
      </c>
      <c r="D409" s="2" t="s">
        <v>815</v>
      </c>
      <c r="E409" s="2">
        <v>4334</v>
      </c>
      <c r="F409" s="3">
        <v>124</v>
      </c>
      <c r="G409" s="2">
        <v>4210</v>
      </c>
      <c r="H409" s="2">
        <v>4141</v>
      </c>
      <c r="I409" s="3">
        <v>3998</v>
      </c>
      <c r="J409" s="2">
        <v>13</v>
      </c>
      <c r="K409" s="2">
        <v>46</v>
      </c>
      <c r="L409" s="2">
        <v>76</v>
      </c>
      <c r="M409" s="2">
        <v>4</v>
      </c>
      <c r="N409" s="2">
        <v>4</v>
      </c>
      <c r="O409" s="2">
        <v>69</v>
      </c>
      <c r="P409" s="2">
        <v>69</v>
      </c>
      <c r="Q409" s="2">
        <v>4</v>
      </c>
      <c r="R409" s="2">
        <v>32</v>
      </c>
      <c r="S409" s="2">
        <v>12</v>
      </c>
      <c r="T409" s="2">
        <v>6</v>
      </c>
      <c r="U409" s="2">
        <v>7</v>
      </c>
      <c r="V409" s="2">
        <v>0</v>
      </c>
      <c r="W409" s="2">
        <v>2</v>
      </c>
      <c r="X409" s="2">
        <v>0</v>
      </c>
      <c r="Y409" s="2">
        <v>0</v>
      </c>
      <c r="Z409" s="2">
        <v>0</v>
      </c>
      <c r="AA409" s="2">
        <v>1</v>
      </c>
      <c r="AB409" s="2">
        <v>1</v>
      </c>
      <c r="AC409" s="2">
        <v>1</v>
      </c>
      <c r="AD409" s="2">
        <v>3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</row>
    <row r="410" spans="1:77" hidden="1" x14ac:dyDescent="0.25">
      <c r="A410" t="b">
        <f>IF(_xlfn.IFNA(VLOOKUP(C410,'2000 King County GeoIDs'!$F$4:$H$69,3,FALSE),FALSE)=FALSE,FALSE,TRUE)</f>
        <v>0</v>
      </c>
      <c r="B410" s="2" t="s">
        <v>816</v>
      </c>
      <c r="C410" s="2">
        <v>5363550</v>
      </c>
      <c r="D410" s="2" t="s">
        <v>817</v>
      </c>
      <c r="E410" s="2">
        <v>787</v>
      </c>
      <c r="F410" s="3">
        <v>62</v>
      </c>
      <c r="G410" s="2">
        <v>725</v>
      </c>
      <c r="H410" s="2">
        <v>701</v>
      </c>
      <c r="I410" s="3">
        <v>436</v>
      </c>
      <c r="J410" s="2">
        <v>3</v>
      </c>
      <c r="K410" s="2">
        <v>255</v>
      </c>
      <c r="L410" s="2">
        <v>4</v>
      </c>
      <c r="M410" s="2">
        <v>0</v>
      </c>
      <c r="N410" s="2">
        <v>3</v>
      </c>
      <c r="O410" s="2">
        <v>24</v>
      </c>
      <c r="P410" s="2">
        <v>24</v>
      </c>
      <c r="Q410" s="2">
        <v>0</v>
      </c>
      <c r="R410" s="2">
        <v>16</v>
      </c>
      <c r="S410" s="2">
        <v>1</v>
      </c>
      <c r="T410" s="2">
        <v>4</v>
      </c>
      <c r="U410" s="2">
        <v>0</v>
      </c>
      <c r="V410" s="2">
        <v>1</v>
      </c>
      <c r="W410" s="2">
        <v>0</v>
      </c>
      <c r="X410" s="2">
        <v>0</v>
      </c>
      <c r="Y410" s="2">
        <v>0</v>
      </c>
      <c r="Z410" s="2">
        <v>1</v>
      </c>
      <c r="AA410" s="2">
        <v>1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</row>
    <row r="411" spans="1:77" hidden="1" x14ac:dyDescent="0.25">
      <c r="A411" t="b">
        <f>IF(_xlfn.IFNA(VLOOKUP(C411,'2000 King County GeoIDs'!$F$4:$H$69,3,FALSE),FALSE)=FALSE,FALSE,TRUE)</f>
        <v>0</v>
      </c>
      <c r="B411" s="2" t="s">
        <v>818</v>
      </c>
      <c r="C411" s="2">
        <v>5363735</v>
      </c>
      <c r="D411" s="2" t="s">
        <v>819</v>
      </c>
      <c r="E411" s="2">
        <v>8442</v>
      </c>
      <c r="F411" s="3">
        <v>918</v>
      </c>
      <c r="G411" s="2">
        <v>7524</v>
      </c>
      <c r="H411" s="2">
        <v>7299</v>
      </c>
      <c r="I411" s="3">
        <v>6899</v>
      </c>
      <c r="J411" s="2">
        <v>29</v>
      </c>
      <c r="K411" s="2">
        <v>210</v>
      </c>
      <c r="L411" s="2">
        <v>97</v>
      </c>
      <c r="M411" s="2">
        <v>56</v>
      </c>
      <c r="N411" s="2">
        <v>8</v>
      </c>
      <c r="O411" s="2">
        <v>225</v>
      </c>
      <c r="P411" s="2">
        <v>209</v>
      </c>
      <c r="Q411" s="2">
        <v>18</v>
      </c>
      <c r="R411" s="2">
        <v>120</v>
      </c>
      <c r="S411" s="2">
        <v>22</v>
      </c>
      <c r="T411" s="2">
        <v>18</v>
      </c>
      <c r="U411" s="2">
        <v>24</v>
      </c>
      <c r="V411" s="2">
        <v>3</v>
      </c>
      <c r="W411" s="2">
        <v>0</v>
      </c>
      <c r="X411" s="2">
        <v>0</v>
      </c>
      <c r="Y411" s="2">
        <v>0</v>
      </c>
      <c r="Z411" s="2">
        <v>1</v>
      </c>
      <c r="AA411" s="2">
        <v>0</v>
      </c>
      <c r="AB411" s="2">
        <v>0</v>
      </c>
      <c r="AC411" s="2">
        <v>0</v>
      </c>
      <c r="AD411" s="2">
        <v>3</v>
      </c>
      <c r="AE411" s="2">
        <v>0</v>
      </c>
      <c r="AF411" s="2">
        <v>13</v>
      </c>
      <c r="AG411" s="2">
        <v>4</v>
      </c>
      <c r="AH411" s="2">
        <v>0</v>
      </c>
      <c r="AI411" s="2">
        <v>0</v>
      </c>
      <c r="AJ411" s="2">
        <v>0</v>
      </c>
      <c r="AK411" s="2">
        <v>1</v>
      </c>
      <c r="AL411" s="2">
        <v>0</v>
      </c>
      <c r="AM411" s="2">
        <v>5</v>
      </c>
      <c r="AN411" s="2">
        <v>0</v>
      </c>
      <c r="AO411" s="2">
        <v>3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3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3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</row>
    <row r="412" spans="1:77" x14ac:dyDescent="0.25">
      <c r="A412" t="b">
        <f>IF(_xlfn.IFNA(VLOOKUP(C412,'2000 King County GeoIDs'!$F$4:$H$69,3,FALSE),FALSE)=FALSE,FALSE,TRUE)</f>
        <v>1</v>
      </c>
      <c r="B412" s="2" t="s">
        <v>820</v>
      </c>
      <c r="C412" s="2">
        <v>5363960</v>
      </c>
      <c r="D412" s="2" t="s">
        <v>821</v>
      </c>
      <c r="E412" s="2">
        <v>53025</v>
      </c>
      <c r="F412" s="3">
        <v>2054</v>
      </c>
      <c r="G412" s="2">
        <v>50971</v>
      </c>
      <c r="H412" s="2">
        <v>48968</v>
      </c>
      <c r="I412" s="3">
        <v>39878</v>
      </c>
      <c r="J412" s="2">
        <v>1435</v>
      </c>
      <c r="K412" s="2">
        <v>427</v>
      </c>
      <c r="L412" s="2">
        <v>6960</v>
      </c>
      <c r="M412" s="2">
        <v>166</v>
      </c>
      <c r="N412" s="2">
        <v>102</v>
      </c>
      <c r="O412" s="2">
        <v>2003</v>
      </c>
      <c r="P412" s="2">
        <v>1875</v>
      </c>
      <c r="Q412" s="2">
        <v>230</v>
      </c>
      <c r="R412" s="2">
        <v>367</v>
      </c>
      <c r="S412" s="2">
        <v>680</v>
      </c>
      <c r="T412" s="2">
        <v>52</v>
      </c>
      <c r="U412" s="2">
        <v>193</v>
      </c>
      <c r="V412" s="2">
        <v>22</v>
      </c>
      <c r="W412" s="2">
        <v>36</v>
      </c>
      <c r="X412" s="2">
        <v>3</v>
      </c>
      <c r="Y412" s="2">
        <v>73</v>
      </c>
      <c r="Z412" s="2">
        <v>28</v>
      </c>
      <c r="AA412" s="2">
        <v>2</v>
      </c>
      <c r="AB412" s="2">
        <v>1</v>
      </c>
      <c r="AC412" s="2">
        <v>101</v>
      </c>
      <c r="AD412" s="2">
        <v>80</v>
      </c>
      <c r="AE412" s="2">
        <v>7</v>
      </c>
      <c r="AF412" s="2">
        <v>111</v>
      </c>
      <c r="AG412" s="2">
        <v>40</v>
      </c>
      <c r="AH412" s="2">
        <v>5</v>
      </c>
      <c r="AI412" s="2">
        <v>2</v>
      </c>
      <c r="AJ412" s="2">
        <v>4</v>
      </c>
      <c r="AK412" s="2">
        <v>11</v>
      </c>
      <c r="AL412" s="2">
        <v>1</v>
      </c>
      <c r="AM412" s="2">
        <v>1</v>
      </c>
      <c r="AN412" s="2">
        <v>33</v>
      </c>
      <c r="AO412" s="2">
        <v>6</v>
      </c>
      <c r="AP412" s="2">
        <v>1</v>
      </c>
      <c r="AQ412" s="2">
        <v>3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1</v>
      </c>
      <c r="AY412" s="2">
        <v>0</v>
      </c>
      <c r="AZ412" s="2">
        <v>3</v>
      </c>
      <c r="BA412" s="2">
        <v>15</v>
      </c>
      <c r="BB412" s="2">
        <v>10</v>
      </c>
      <c r="BC412" s="2">
        <v>0</v>
      </c>
      <c r="BD412" s="2">
        <v>0</v>
      </c>
      <c r="BE412" s="2">
        <v>1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3</v>
      </c>
      <c r="BM412" s="2">
        <v>0</v>
      </c>
      <c r="BN412" s="2">
        <v>0</v>
      </c>
      <c r="BO412" s="2">
        <v>0</v>
      </c>
      <c r="BP412" s="2">
        <v>0</v>
      </c>
      <c r="BQ412" s="2">
        <v>2</v>
      </c>
      <c r="BR412" s="2">
        <v>1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</row>
    <row r="413" spans="1:77" hidden="1" x14ac:dyDescent="0.25">
      <c r="A413" t="b">
        <f>IF(_xlfn.IFNA(VLOOKUP(C413,'2000 King County GeoIDs'!$F$4:$H$69,3,FALSE),FALSE)=FALSE,FALSE,TRUE)</f>
        <v>0</v>
      </c>
      <c r="B413" s="2" t="s">
        <v>822</v>
      </c>
      <c r="C413" s="2">
        <v>5364190</v>
      </c>
      <c r="D413" s="2" t="s">
        <v>823</v>
      </c>
      <c r="E413" s="2">
        <v>97</v>
      </c>
      <c r="F413" s="3">
        <v>6</v>
      </c>
      <c r="G413" s="2">
        <v>91</v>
      </c>
      <c r="H413" s="2">
        <v>91</v>
      </c>
      <c r="I413" s="3">
        <v>89</v>
      </c>
      <c r="J413" s="2">
        <v>0</v>
      </c>
      <c r="K413" s="2">
        <v>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</row>
    <row r="414" spans="1:77" hidden="1" x14ac:dyDescent="0.25">
      <c r="A414" t="b">
        <f>IF(_xlfn.IFNA(VLOOKUP(C414,'2000 King County GeoIDs'!$F$4:$H$69,3,FALSE),FALSE)=FALSE,FALSE,TRUE)</f>
        <v>0</v>
      </c>
      <c r="B414" s="2" t="s">
        <v>824</v>
      </c>
      <c r="C414" s="2">
        <v>5364365</v>
      </c>
      <c r="D414" s="2" t="s">
        <v>825</v>
      </c>
      <c r="E414" s="2">
        <v>15816</v>
      </c>
      <c r="F414" s="3">
        <v>690</v>
      </c>
      <c r="G414" s="2">
        <v>15126</v>
      </c>
      <c r="H414" s="2">
        <v>14433</v>
      </c>
      <c r="I414" s="3">
        <v>11854</v>
      </c>
      <c r="J414" s="2">
        <v>538</v>
      </c>
      <c r="K414" s="2">
        <v>122</v>
      </c>
      <c r="L414" s="2">
        <v>1729</v>
      </c>
      <c r="M414" s="2">
        <v>155</v>
      </c>
      <c r="N414" s="2">
        <v>35</v>
      </c>
      <c r="O414" s="2">
        <v>693</v>
      </c>
      <c r="P414" s="2">
        <v>625</v>
      </c>
      <c r="Q414" s="2">
        <v>81</v>
      </c>
      <c r="R414" s="2">
        <v>111</v>
      </c>
      <c r="S414" s="2">
        <v>279</v>
      </c>
      <c r="T414" s="2">
        <v>45</v>
      </c>
      <c r="U414" s="2">
        <v>23</v>
      </c>
      <c r="V414" s="2">
        <v>2</v>
      </c>
      <c r="W414" s="2">
        <v>22</v>
      </c>
      <c r="X414" s="2">
        <v>4</v>
      </c>
      <c r="Y414" s="2">
        <v>4</v>
      </c>
      <c r="Z414" s="2">
        <v>5</v>
      </c>
      <c r="AA414" s="2">
        <v>5</v>
      </c>
      <c r="AB414" s="2">
        <v>5</v>
      </c>
      <c r="AC414" s="2">
        <v>28</v>
      </c>
      <c r="AD414" s="2">
        <v>10</v>
      </c>
      <c r="AE414" s="2">
        <v>1</v>
      </c>
      <c r="AF414" s="2">
        <v>61</v>
      </c>
      <c r="AG414" s="2">
        <v>3</v>
      </c>
      <c r="AH414" s="2">
        <v>4</v>
      </c>
      <c r="AI414" s="2">
        <v>0</v>
      </c>
      <c r="AJ414" s="2">
        <v>4</v>
      </c>
      <c r="AK414" s="2">
        <v>14</v>
      </c>
      <c r="AL414" s="2">
        <v>0</v>
      </c>
      <c r="AM414" s="2">
        <v>1</v>
      </c>
      <c r="AN414" s="2">
        <v>29</v>
      </c>
      <c r="AO414" s="2">
        <v>2</v>
      </c>
      <c r="AP414" s="2">
        <v>1</v>
      </c>
      <c r="AQ414" s="2">
        <v>2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1</v>
      </c>
      <c r="BA414" s="2">
        <v>3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2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4</v>
      </c>
      <c r="BR414" s="2">
        <v>4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</row>
    <row r="415" spans="1:77" hidden="1" x14ac:dyDescent="0.25">
      <c r="A415" t="b">
        <f>IF(_xlfn.IFNA(VLOOKUP(C415,'2000 King County GeoIDs'!$F$4:$H$69,3,FALSE),FALSE)=FALSE,FALSE,TRUE)</f>
        <v>0</v>
      </c>
      <c r="B415" s="2" t="s">
        <v>826</v>
      </c>
      <c r="C415" s="2">
        <v>5364775</v>
      </c>
      <c r="D415" s="2" t="s">
        <v>827</v>
      </c>
      <c r="E415" s="2">
        <v>616</v>
      </c>
      <c r="F415" s="3">
        <v>14</v>
      </c>
      <c r="G415" s="2">
        <v>602</v>
      </c>
      <c r="H415" s="2">
        <v>593</v>
      </c>
      <c r="I415" s="3">
        <v>116</v>
      </c>
      <c r="J415" s="2">
        <v>0</v>
      </c>
      <c r="K415" s="2">
        <v>476</v>
      </c>
      <c r="L415" s="2">
        <v>1</v>
      </c>
      <c r="M415" s="2">
        <v>0</v>
      </c>
      <c r="N415" s="2">
        <v>0</v>
      </c>
      <c r="O415" s="2">
        <v>9</v>
      </c>
      <c r="P415" s="2">
        <v>7</v>
      </c>
      <c r="Q415" s="2">
        <v>0</v>
      </c>
      <c r="R415" s="2">
        <v>6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0</v>
      </c>
      <c r="AD415" s="2">
        <v>0</v>
      </c>
      <c r="AE415" s="2">
        <v>0</v>
      </c>
      <c r="AF415" s="2">
        <v>2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1</v>
      </c>
      <c r="AP415" s="2">
        <v>0</v>
      </c>
      <c r="AQ415" s="2">
        <v>0</v>
      </c>
      <c r="AR415" s="2">
        <v>1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</row>
    <row r="416" spans="1:77" x14ac:dyDescent="0.25">
      <c r="A416" t="b">
        <f>IF(_xlfn.IFNA(VLOOKUP(C416,'2000 King County GeoIDs'!$F$4:$H$69,3,FALSE),FALSE)=FALSE,FALSE,TRUE)</f>
        <v>1</v>
      </c>
      <c r="B416" s="2" t="s">
        <v>828</v>
      </c>
      <c r="C416" s="2">
        <v>5364855</v>
      </c>
      <c r="D416" s="2" t="s">
        <v>829</v>
      </c>
      <c r="E416" s="2">
        <v>214</v>
      </c>
      <c r="F416" s="3">
        <v>6</v>
      </c>
      <c r="G416" s="2">
        <v>208</v>
      </c>
      <c r="H416" s="2">
        <v>202</v>
      </c>
      <c r="I416" s="3">
        <v>199</v>
      </c>
      <c r="J416" s="2">
        <v>1</v>
      </c>
      <c r="K416" s="2">
        <v>0</v>
      </c>
      <c r="L416" s="2">
        <v>2</v>
      </c>
      <c r="M416" s="2">
        <v>0</v>
      </c>
      <c r="N416" s="2">
        <v>0</v>
      </c>
      <c r="O416" s="2">
        <v>6</v>
      </c>
      <c r="P416" s="2">
        <v>3</v>
      </c>
      <c r="Q416" s="2">
        <v>0</v>
      </c>
      <c r="R416" s="2">
        <v>1</v>
      </c>
      <c r="S416" s="2">
        <v>2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3</v>
      </c>
      <c r="AG416" s="2">
        <v>0</v>
      </c>
      <c r="AH416" s="2">
        <v>0</v>
      </c>
      <c r="AI416" s="2">
        <v>0</v>
      </c>
      <c r="AJ416" s="2">
        <v>0</v>
      </c>
      <c r="AK416" s="2">
        <v>1</v>
      </c>
      <c r="AL416" s="2">
        <v>0</v>
      </c>
      <c r="AM416" s="2">
        <v>0</v>
      </c>
      <c r="AN416" s="2">
        <v>0</v>
      </c>
      <c r="AO416" s="2">
        <v>2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</row>
    <row r="417" spans="1:77" hidden="1" x14ac:dyDescent="0.25">
      <c r="A417" t="b">
        <f>IF(_xlfn.IFNA(VLOOKUP(C417,'2000 King County GeoIDs'!$F$4:$H$69,3,FALSE),FALSE)=FALSE,FALSE,TRUE)</f>
        <v>0</v>
      </c>
      <c r="B417" s="2" t="s">
        <v>830</v>
      </c>
      <c r="C417" s="2">
        <v>5364995</v>
      </c>
      <c r="D417" s="2" t="s">
        <v>831</v>
      </c>
      <c r="E417" s="2">
        <v>1556</v>
      </c>
      <c r="F417" s="3">
        <v>90</v>
      </c>
      <c r="G417" s="2">
        <v>1466</v>
      </c>
      <c r="H417" s="2">
        <v>1421</v>
      </c>
      <c r="I417" s="3">
        <v>1309</v>
      </c>
      <c r="J417" s="2">
        <v>20</v>
      </c>
      <c r="K417" s="2">
        <v>12</v>
      </c>
      <c r="L417" s="2">
        <v>73</v>
      </c>
      <c r="M417" s="2">
        <v>3</v>
      </c>
      <c r="N417" s="2">
        <v>4</v>
      </c>
      <c r="O417" s="2">
        <v>45</v>
      </c>
      <c r="P417" s="2">
        <v>42</v>
      </c>
      <c r="Q417" s="2">
        <v>1</v>
      </c>
      <c r="R417" s="2">
        <v>14</v>
      </c>
      <c r="S417" s="2">
        <v>11</v>
      </c>
      <c r="T417" s="2">
        <v>4</v>
      </c>
      <c r="U417" s="2">
        <v>9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0</v>
      </c>
      <c r="AC417" s="2">
        <v>2</v>
      </c>
      <c r="AD417" s="2">
        <v>0</v>
      </c>
      <c r="AE417" s="2">
        <v>0</v>
      </c>
      <c r="AF417" s="2">
        <v>2</v>
      </c>
      <c r="AG417" s="2">
        <v>0</v>
      </c>
      <c r="AH417" s="2">
        <v>2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</row>
    <row r="418" spans="1:77" hidden="1" x14ac:dyDescent="0.25">
      <c r="A418" t="b">
        <f>IF(_xlfn.IFNA(VLOOKUP(C418,'2000 King County GeoIDs'!$F$4:$H$69,3,FALSE),FALSE)=FALSE,FALSE,TRUE)</f>
        <v>0</v>
      </c>
      <c r="B418" s="2" t="s">
        <v>832</v>
      </c>
      <c r="C418" s="2">
        <v>5365170</v>
      </c>
      <c r="D418" s="2" t="s">
        <v>833</v>
      </c>
      <c r="E418" s="2">
        <v>8494</v>
      </c>
      <c r="F418" s="3">
        <v>330</v>
      </c>
      <c r="G418" s="2">
        <v>8164</v>
      </c>
      <c r="H418" s="2">
        <v>7950</v>
      </c>
      <c r="I418" s="3">
        <v>7742</v>
      </c>
      <c r="J418" s="2">
        <v>41</v>
      </c>
      <c r="K418" s="2">
        <v>44</v>
      </c>
      <c r="L418" s="2">
        <v>104</v>
      </c>
      <c r="M418" s="2">
        <v>10</v>
      </c>
      <c r="N418" s="2">
        <v>9</v>
      </c>
      <c r="O418" s="2">
        <v>214</v>
      </c>
      <c r="P418" s="2">
        <v>206</v>
      </c>
      <c r="Q418" s="2">
        <v>24</v>
      </c>
      <c r="R418" s="2">
        <v>83</v>
      </c>
      <c r="S418" s="2">
        <v>58</v>
      </c>
      <c r="T418" s="2">
        <v>14</v>
      </c>
      <c r="U418" s="2">
        <v>19</v>
      </c>
      <c r="V418" s="2">
        <v>0</v>
      </c>
      <c r="W418" s="2">
        <v>0</v>
      </c>
      <c r="X418" s="2">
        <v>0</v>
      </c>
      <c r="Y418" s="2">
        <v>1</v>
      </c>
      <c r="Z418" s="2">
        <v>1</v>
      </c>
      <c r="AA418" s="2">
        <v>0</v>
      </c>
      <c r="AB418" s="2">
        <v>0</v>
      </c>
      <c r="AC418" s="2">
        <v>6</v>
      </c>
      <c r="AD418" s="2">
        <v>0</v>
      </c>
      <c r="AE418" s="2">
        <v>0</v>
      </c>
      <c r="AF418" s="2">
        <v>8</v>
      </c>
      <c r="AG418" s="2">
        <v>5</v>
      </c>
      <c r="AH418" s="2">
        <v>0</v>
      </c>
      <c r="AI418" s="2">
        <v>0</v>
      </c>
      <c r="AJ418" s="2">
        <v>0</v>
      </c>
      <c r="AK418" s="2">
        <v>1</v>
      </c>
      <c r="AL418" s="2">
        <v>0</v>
      </c>
      <c r="AM418" s="2">
        <v>0</v>
      </c>
      <c r="AN418" s="2">
        <v>1</v>
      </c>
      <c r="AO418" s="2">
        <v>1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</row>
    <row r="419" spans="1:77" x14ac:dyDescent="0.25">
      <c r="A419" t="b">
        <f>IF(_xlfn.IFNA(VLOOKUP(C419,'2000 King County GeoIDs'!$F$4:$H$69,3,FALSE),FALSE)=FALSE,FALSE,TRUE)</f>
        <v>1</v>
      </c>
      <c r="B419" s="2" t="s">
        <v>834</v>
      </c>
      <c r="C419" s="2">
        <v>5365205</v>
      </c>
      <c r="D419" s="2" t="s">
        <v>835</v>
      </c>
      <c r="E419" s="2">
        <v>1631</v>
      </c>
      <c r="F419" s="3">
        <v>85</v>
      </c>
      <c r="G419" s="2">
        <v>1546</v>
      </c>
      <c r="H419" s="2">
        <v>1505</v>
      </c>
      <c r="I419" s="3">
        <v>1416</v>
      </c>
      <c r="J419" s="2">
        <v>14</v>
      </c>
      <c r="K419" s="2">
        <v>42</v>
      </c>
      <c r="L419" s="2">
        <v>31</v>
      </c>
      <c r="M419" s="2">
        <v>1</v>
      </c>
      <c r="N419" s="2">
        <v>1</v>
      </c>
      <c r="O419" s="2">
        <v>41</v>
      </c>
      <c r="P419" s="2">
        <v>38</v>
      </c>
      <c r="Q419" s="2">
        <v>4</v>
      </c>
      <c r="R419" s="2">
        <v>20</v>
      </c>
      <c r="S419" s="2">
        <v>6</v>
      </c>
      <c r="T419" s="2">
        <v>0</v>
      </c>
      <c r="U419" s="2">
        <v>3</v>
      </c>
      <c r="V419" s="2">
        <v>0</v>
      </c>
      <c r="W419" s="2">
        <v>2</v>
      </c>
      <c r="X419" s="2">
        <v>0</v>
      </c>
      <c r="Y419" s="2">
        <v>0</v>
      </c>
      <c r="Z419" s="2">
        <v>1</v>
      </c>
      <c r="AA419" s="2">
        <v>0</v>
      </c>
      <c r="AB419" s="2">
        <v>0</v>
      </c>
      <c r="AC419" s="2">
        <v>1</v>
      </c>
      <c r="AD419" s="2">
        <v>1</v>
      </c>
      <c r="AE419" s="2">
        <v>0</v>
      </c>
      <c r="AF419" s="2">
        <v>2</v>
      </c>
      <c r="AG419" s="2">
        <v>2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</row>
    <row r="420" spans="1:77" hidden="1" x14ac:dyDescent="0.25">
      <c r="A420" t="b">
        <f>IF(_xlfn.IFNA(VLOOKUP(C420,'2000 King County GeoIDs'!$F$4:$H$69,3,FALSE),FALSE)=FALSE,FALSE,TRUE)</f>
        <v>0</v>
      </c>
      <c r="B420" s="2" t="s">
        <v>836</v>
      </c>
      <c r="C420" s="2">
        <v>5365275</v>
      </c>
      <c r="D420" s="2" t="s">
        <v>837</v>
      </c>
      <c r="E420" s="2">
        <v>201</v>
      </c>
      <c r="F420" s="3">
        <v>1</v>
      </c>
      <c r="G420" s="2">
        <v>200</v>
      </c>
      <c r="H420" s="2">
        <v>190</v>
      </c>
      <c r="I420" s="3">
        <v>186</v>
      </c>
      <c r="J420" s="2">
        <v>0</v>
      </c>
      <c r="K420" s="2">
        <v>0</v>
      </c>
      <c r="L420" s="2">
        <v>2</v>
      </c>
      <c r="M420" s="2">
        <v>2</v>
      </c>
      <c r="N420" s="2">
        <v>0</v>
      </c>
      <c r="O420" s="2">
        <v>10</v>
      </c>
      <c r="P420" s="2">
        <v>10</v>
      </c>
      <c r="Q420" s="2">
        <v>0</v>
      </c>
      <c r="R420" s="2">
        <v>8</v>
      </c>
      <c r="S420" s="2">
        <v>2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</row>
    <row r="421" spans="1:77" hidden="1" x14ac:dyDescent="0.25">
      <c r="A421" t="b">
        <f>IF(_xlfn.IFNA(VLOOKUP(C421,'2000 King County GeoIDs'!$F$4:$H$69,3,FALSE),FALSE)=FALSE,FALSE,TRUE)</f>
        <v>0</v>
      </c>
      <c r="B421" s="2" t="s">
        <v>838</v>
      </c>
      <c r="C421" s="2">
        <v>5365345</v>
      </c>
      <c r="D421" s="2" t="s">
        <v>839</v>
      </c>
      <c r="E421" s="2">
        <v>1733</v>
      </c>
      <c r="F421" s="3">
        <v>204</v>
      </c>
      <c r="G421" s="2">
        <v>1529</v>
      </c>
      <c r="H421" s="2">
        <v>1485</v>
      </c>
      <c r="I421" s="3">
        <v>1451</v>
      </c>
      <c r="J421" s="2">
        <v>7</v>
      </c>
      <c r="K421" s="2">
        <v>20</v>
      </c>
      <c r="L421" s="2">
        <v>4</v>
      </c>
      <c r="M421" s="2">
        <v>0</v>
      </c>
      <c r="N421" s="2">
        <v>3</v>
      </c>
      <c r="O421" s="2">
        <v>44</v>
      </c>
      <c r="P421" s="2">
        <v>42</v>
      </c>
      <c r="Q421" s="2">
        <v>4</v>
      </c>
      <c r="R421" s="2">
        <v>15</v>
      </c>
      <c r="S421" s="2">
        <v>4</v>
      </c>
      <c r="T421" s="2">
        <v>3</v>
      </c>
      <c r="U421" s="2">
        <v>14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</v>
      </c>
      <c r="AD421" s="2">
        <v>1</v>
      </c>
      <c r="AE421" s="2">
        <v>0</v>
      </c>
      <c r="AF421" s="2">
        <v>2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1</v>
      </c>
      <c r="AN421" s="2">
        <v>1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</row>
    <row r="422" spans="1:77" hidden="1" x14ac:dyDescent="0.25">
      <c r="A422" t="b">
        <f>IF(_xlfn.IFNA(VLOOKUP(C422,'2000 King County GeoIDs'!$F$4:$H$69,3,FALSE),FALSE)=FALSE,FALSE,TRUE)</f>
        <v>0</v>
      </c>
      <c r="B422" s="2" t="s">
        <v>840</v>
      </c>
      <c r="C422" s="2">
        <v>5365625</v>
      </c>
      <c r="D422" s="2" t="s">
        <v>841</v>
      </c>
      <c r="E422" s="2">
        <v>1807</v>
      </c>
      <c r="F422" s="3">
        <v>167</v>
      </c>
      <c r="G422" s="2">
        <v>1640</v>
      </c>
      <c r="H422" s="2">
        <v>1581</v>
      </c>
      <c r="I422" s="3">
        <v>1427</v>
      </c>
      <c r="J422" s="2">
        <v>2</v>
      </c>
      <c r="K422" s="2">
        <v>63</v>
      </c>
      <c r="L422" s="2">
        <v>89</v>
      </c>
      <c r="M422" s="2">
        <v>0</v>
      </c>
      <c r="N422" s="2">
        <v>0</v>
      </c>
      <c r="O422" s="2">
        <v>59</v>
      </c>
      <c r="P422" s="2">
        <v>58</v>
      </c>
      <c r="Q422" s="2">
        <v>4</v>
      </c>
      <c r="R422" s="2">
        <v>49</v>
      </c>
      <c r="S422" s="2">
        <v>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0</v>
      </c>
      <c r="AI422" s="2">
        <v>0</v>
      </c>
      <c r="AJ422" s="2">
        <v>1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</row>
    <row r="423" spans="1:77" hidden="1" x14ac:dyDescent="0.25">
      <c r="A423" t="b">
        <f>IF(_xlfn.IFNA(VLOOKUP(C423,'2000 King County GeoIDs'!$F$4:$H$69,3,FALSE),FALSE)=FALSE,FALSE,TRUE)</f>
        <v>0</v>
      </c>
      <c r="B423" s="2" t="s">
        <v>842</v>
      </c>
      <c r="C423" s="2">
        <v>5365765</v>
      </c>
      <c r="D423" s="2" t="s">
        <v>843</v>
      </c>
      <c r="E423" s="2">
        <v>457</v>
      </c>
      <c r="F423" s="3">
        <v>20</v>
      </c>
      <c r="G423" s="2">
        <v>437</v>
      </c>
      <c r="H423" s="2">
        <v>432</v>
      </c>
      <c r="I423" s="3">
        <v>422</v>
      </c>
      <c r="J423" s="2">
        <v>0</v>
      </c>
      <c r="K423" s="2">
        <v>5</v>
      </c>
      <c r="L423" s="2">
        <v>1</v>
      </c>
      <c r="M423" s="2">
        <v>0</v>
      </c>
      <c r="N423" s="2">
        <v>4</v>
      </c>
      <c r="O423" s="2">
        <v>5</v>
      </c>
      <c r="P423" s="2">
        <v>5</v>
      </c>
      <c r="Q423" s="2">
        <v>0</v>
      </c>
      <c r="R423" s="2">
        <v>4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</row>
    <row r="424" spans="1:77" hidden="1" x14ac:dyDescent="0.25">
      <c r="A424" t="b">
        <f>IF(_xlfn.IFNA(VLOOKUP(C424,'2000 King County GeoIDs'!$F$4:$H$69,3,FALSE),FALSE)=FALSE,FALSE,TRUE)</f>
        <v>0</v>
      </c>
      <c r="B424" s="2" t="s">
        <v>844</v>
      </c>
      <c r="C424" s="2">
        <v>5365922</v>
      </c>
      <c r="D424" s="2" t="s">
        <v>845</v>
      </c>
      <c r="E424" s="2">
        <v>31623</v>
      </c>
      <c r="F424" s="3">
        <v>1307</v>
      </c>
      <c r="G424" s="2">
        <v>30316</v>
      </c>
      <c r="H424" s="2">
        <v>29247</v>
      </c>
      <c r="I424" s="3">
        <v>26989</v>
      </c>
      <c r="J424" s="2">
        <v>742</v>
      </c>
      <c r="K424" s="2">
        <v>284</v>
      </c>
      <c r="L424" s="2">
        <v>1035</v>
      </c>
      <c r="M424" s="2">
        <v>150</v>
      </c>
      <c r="N424" s="2">
        <v>47</v>
      </c>
      <c r="O424" s="2">
        <v>1069</v>
      </c>
      <c r="P424" s="2">
        <v>994</v>
      </c>
      <c r="Q424" s="2">
        <v>160</v>
      </c>
      <c r="R424" s="2">
        <v>249</v>
      </c>
      <c r="S424" s="2">
        <v>390</v>
      </c>
      <c r="T424" s="2">
        <v>49</v>
      </c>
      <c r="U424" s="2">
        <v>64</v>
      </c>
      <c r="V424" s="2">
        <v>7</v>
      </c>
      <c r="W424" s="2">
        <v>19</v>
      </c>
      <c r="X424" s="2">
        <v>1</v>
      </c>
      <c r="Y424" s="2">
        <v>5</v>
      </c>
      <c r="Z424" s="2">
        <v>6</v>
      </c>
      <c r="AA424" s="2">
        <v>1</v>
      </c>
      <c r="AB424" s="2">
        <v>2</v>
      </c>
      <c r="AC424" s="2">
        <v>21</v>
      </c>
      <c r="AD424" s="2">
        <v>20</v>
      </c>
      <c r="AE424" s="2">
        <v>0</v>
      </c>
      <c r="AF424" s="2">
        <v>74</v>
      </c>
      <c r="AG424" s="2">
        <v>15</v>
      </c>
      <c r="AH424" s="2">
        <v>10</v>
      </c>
      <c r="AI424" s="2">
        <v>0</v>
      </c>
      <c r="AJ424" s="2">
        <v>3</v>
      </c>
      <c r="AK424" s="2">
        <v>11</v>
      </c>
      <c r="AL424" s="2">
        <v>4</v>
      </c>
      <c r="AM424" s="2">
        <v>3</v>
      </c>
      <c r="AN424" s="2">
        <v>17</v>
      </c>
      <c r="AO424" s="2">
        <v>3</v>
      </c>
      <c r="AP424" s="2">
        <v>0</v>
      </c>
      <c r="AQ424" s="2">
        <v>3</v>
      </c>
      <c r="AR424" s="2">
        <v>0</v>
      </c>
      <c r="AS424" s="2">
        <v>0</v>
      </c>
      <c r="AT424" s="2">
        <v>5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</row>
    <row r="425" spans="1:77" hidden="1" x14ac:dyDescent="0.25">
      <c r="A425" t="b">
        <f>IF(_xlfn.IFNA(VLOOKUP(C425,'2000 King County GeoIDs'!$F$4:$H$69,3,FALSE),FALSE)=FALSE,FALSE,TRUE)</f>
        <v>0</v>
      </c>
      <c r="B425" s="2" t="s">
        <v>846</v>
      </c>
      <c r="C425" s="2">
        <v>5366045</v>
      </c>
      <c r="D425" s="2" t="s">
        <v>847</v>
      </c>
      <c r="E425" s="2">
        <v>382</v>
      </c>
      <c r="F425" s="3">
        <v>3</v>
      </c>
      <c r="G425" s="2">
        <v>379</v>
      </c>
      <c r="H425" s="2">
        <v>374</v>
      </c>
      <c r="I425" s="3">
        <v>357</v>
      </c>
      <c r="J425" s="2">
        <v>4</v>
      </c>
      <c r="K425" s="2">
        <v>8</v>
      </c>
      <c r="L425" s="2">
        <v>5</v>
      </c>
      <c r="M425" s="2">
        <v>0</v>
      </c>
      <c r="N425" s="2">
        <v>0</v>
      </c>
      <c r="O425" s="2">
        <v>5</v>
      </c>
      <c r="P425" s="2">
        <v>5</v>
      </c>
      <c r="Q425" s="2">
        <v>1</v>
      </c>
      <c r="R425" s="2">
        <v>4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</row>
    <row r="426" spans="1:77" hidden="1" x14ac:dyDescent="0.25">
      <c r="A426" t="b">
        <f>IF(_xlfn.IFNA(VLOOKUP(C426,'2000 King County GeoIDs'!$F$4:$H$69,3,FALSE),FALSE)=FALSE,FALSE,TRUE)</f>
        <v>0</v>
      </c>
      <c r="B426" s="2" t="s">
        <v>848</v>
      </c>
      <c r="C426" s="2">
        <v>5366185</v>
      </c>
      <c r="D426" s="2" t="s">
        <v>849</v>
      </c>
      <c r="E426" s="2">
        <v>1991</v>
      </c>
      <c r="F426" s="3">
        <v>718</v>
      </c>
      <c r="G426" s="2">
        <v>1273</v>
      </c>
      <c r="H426" s="2">
        <v>1249</v>
      </c>
      <c r="I426" s="3">
        <v>1202</v>
      </c>
      <c r="J426" s="2">
        <v>1</v>
      </c>
      <c r="K426" s="2">
        <v>32</v>
      </c>
      <c r="L426" s="2">
        <v>7</v>
      </c>
      <c r="M426" s="2">
        <v>1</v>
      </c>
      <c r="N426" s="2">
        <v>6</v>
      </c>
      <c r="O426" s="2">
        <v>24</v>
      </c>
      <c r="P426" s="2">
        <v>24</v>
      </c>
      <c r="Q426" s="2">
        <v>7</v>
      </c>
      <c r="R426" s="2">
        <v>10</v>
      </c>
      <c r="S426" s="2">
        <v>2</v>
      </c>
      <c r="T426" s="2">
        <v>0</v>
      </c>
      <c r="U426" s="2">
        <v>2</v>
      </c>
      <c r="V426" s="2">
        <v>1</v>
      </c>
      <c r="W426" s="2">
        <v>0</v>
      </c>
      <c r="X426" s="2">
        <v>0</v>
      </c>
      <c r="Y426" s="2">
        <v>1</v>
      </c>
      <c r="Z426" s="2">
        <v>0</v>
      </c>
      <c r="AA426" s="2">
        <v>0</v>
      </c>
      <c r="AB426" s="2">
        <v>1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</row>
    <row r="427" spans="1:77" hidden="1" x14ac:dyDescent="0.25">
      <c r="A427" t="b">
        <f>IF(_xlfn.IFNA(VLOOKUP(C427,'2000 King County GeoIDs'!$F$4:$H$69,3,FALSE),FALSE)=FALSE,FALSE,TRUE)</f>
        <v>0</v>
      </c>
      <c r="B427" s="2" t="s">
        <v>850</v>
      </c>
      <c r="C427" s="2">
        <v>5366255</v>
      </c>
      <c r="D427" s="2" t="s">
        <v>851</v>
      </c>
      <c r="E427" s="2">
        <v>21588</v>
      </c>
      <c r="F427" s="3">
        <v>1185</v>
      </c>
      <c r="G427" s="2">
        <v>20403</v>
      </c>
      <c r="H427" s="2">
        <v>18975</v>
      </c>
      <c r="I427" s="3">
        <v>14867</v>
      </c>
      <c r="J427" s="2">
        <v>1931</v>
      </c>
      <c r="K427" s="2">
        <v>317</v>
      </c>
      <c r="L427" s="2">
        <v>1345</v>
      </c>
      <c r="M427" s="2">
        <v>451</v>
      </c>
      <c r="N427" s="2">
        <v>64</v>
      </c>
      <c r="O427" s="2">
        <v>1428</v>
      </c>
      <c r="P427" s="2">
        <v>1330</v>
      </c>
      <c r="Q427" s="2">
        <v>249</v>
      </c>
      <c r="R427" s="2">
        <v>270</v>
      </c>
      <c r="S427" s="2">
        <v>452</v>
      </c>
      <c r="T427" s="2">
        <v>44</v>
      </c>
      <c r="U427" s="2">
        <v>84</v>
      </c>
      <c r="V427" s="2">
        <v>21</v>
      </c>
      <c r="W427" s="2">
        <v>80</v>
      </c>
      <c r="X427" s="2">
        <v>7</v>
      </c>
      <c r="Y427" s="2">
        <v>8</v>
      </c>
      <c r="Z427" s="2">
        <v>9</v>
      </c>
      <c r="AA427" s="2">
        <v>0</v>
      </c>
      <c r="AB427" s="2">
        <v>1</v>
      </c>
      <c r="AC427" s="2">
        <v>73</v>
      </c>
      <c r="AD427" s="2">
        <v>31</v>
      </c>
      <c r="AE427" s="2">
        <v>1</v>
      </c>
      <c r="AF427" s="2">
        <v>86</v>
      </c>
      <c r="AG427" s="2">
        <v>25</v>
      </c>
      <c r="AH427" s="2">
        <v>7</v>
      </c>
      <c r="AI427" s="2">
        <v>2</v>
      </c>
      <c r="AJ427" s="2">
        <v>7</v>
      </c>
      <c r="AK427" s="2">
        <v>10</v>
      </c>
      <c r="AL427" s="2">
        <v>2</v>
      </c>
      <c r="AM427" s="2">
        <v>1</v>
      </c>
      <c r="AN427" s="2">
        <v>22</v>
      </c>
      <c r="AO427" s="2">
        <v>5</v>
      </c>
      <c r="AP427" s="2">
        <v>0</v>
      </c>
      <c r="AQ427" s="2">
        <v>0</v>
      </c>
      <c r="AR427" s="2">
        <v>0</v>
      </c>
      <c r="AS427" s="2">
        <v>0</v>
      </c>
      <c r="AT427" s="2">
        <v>3</v>
      </c>
      <c r="AU427" s="2">
        <v>0</v>
      </c>
      <c r="AV427" s="2">
        <v>0</v>
      </c>
      <c r="AW427" s="2">
        <v>1</v>
      </c>
      <c r="AX427" s="2">
        <v>0</v>
      </c>
      <c r="AY427" s="2">
        <v>0</v>
      </c>
      <c r="AZ427" s="2">
        <v>1</v>
      </c>
      <c r="BA427" s="2">
        <v>8</v>
      </c>
      <c r="BB427" s="2">
        <v>2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3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4</v>
      </c>
      <c r="BR427" s="2">
        <v>0</v>
      </c>
      <c r="BS427" s="2">
        <v>0</v>
      </c>
      <c r="BT427" s="2">
        <v>0</v>
      </c>
      <c r="BU427" s="2">
        <v>0</v>
      </c>
      <c r="BV427" s="2">
        <v>2</v>
      </c>
      <c r="BW427" s="2">
        <v>2</v>
      </c>
      <c r="BX427" s="2">
        <v>0</v>
      </c>
      <c r="BY427" s="2">
        <v>0</v>
      </c>
    </row>
    <row r="428" spans="1:77" hidden="1" x14ac:dyDescent="0.25">
      <c r="A428" t="b">
        <f>IF(_xlfn.IFNA(VLOOKUP(C428,'2000 King County GeoIDs'!$F$4:$H$69,3,FALSE),FALSE)=FALSE,FALSE,TRUE)</f>
        <v>0</v>
      </c>
      <c r="B428" s="2" t="s">
        <v>852</v>
      </c>
      <c r="C428" s="2">
        <v>5366290</v>
      </c>
      <c r="D428" s="2" t="s">
        <v>853</v>
      </c>
      <c r="E428" s="2">
        <v>240</v>
      </c>
      <c r="F428" s="3">
        <v>6</v>
      </c>
      <c r="G428" s="2">
        <v>234</v>
      </c>
      <c r="H428" s="2">
        <v>231</v>
      </c>
      <c r="I428" s="3">
        <v>230</v>
      </c>
      <c r="J428" s="2">
        <v>0</v>
      </c>
      <c r="K428" s="2">
        <v>1</v>
      </c>
      <c r="L428" s="2">
        <v>0</v>
      </c>
      <c r="M428" s="2">
        <v>0</v>
      </c>
      <c r="N428" s="2">
        <v>0</v>
      </c>
      <c r="O428" s="2">
        <v>3</v>
      </c>
      <c r="P428" s="2">
        <v>3</v>
      </c>
      <c r="Q428" s="2">
        <v>0</v>
      </c>
      <c r="R428" s="2">
        <v>2</v>
      </c>
      <c r="S428" s="2">
        <v>0</v>
      </c>
      <c r="T428" s="2">
        <v>1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</row>
    <row r="429" spans="1:77" hidden="1" x14ac:dyDescent="0.25">
      <c r="A429" t="b">
        <f>IF(_xlfn.IFNA(VLOOKUP(C429,'2000 King County GeoIDs'!$F$4:$H$69,3,FALSE),FALSE)=FALSE,FALSE,TRUE)</f>
        <v>0</v>
      </c>
      <c r="B429" s="2" t="s">
        <v>854</v>
      </c>
      <c r="C429" s="2">
        <v>5367000</v>
      </c>
      <c r="D429" s="2" t="s">
        <v>855</v>
      </c>
      <c r="E429" s="2">
        <v>195629</v>
      </c>
      <c r="F429" s="3">
        <v>5857</v>
      </c>
      <c r="G429" s="2">
        <v>189772</v>
      </c>
      <c r="H429" s="2">
        <v>184000</v>
      </c>
      <c r="I429" s="3">
        <v>171918</v>
      </c>
      <c r="J429" s="2">
        <v>3898</v>
      </c>
      <c r="K429" s="2">
        <v>3208</v>
      </c>
      <c r="L429" s="2">
        <v>4343</v>
      </c>
      <c r="M429" s="2">
        <v>348</v>
      </c>
      <c r="N429" s="2">
        <v>285</v>
      </c>
      <c r="O429" s="2">
        <v>5772</v>
      </c>
      <c r="P429" s="2">
        <v>5354</v>
      </c>
      <c r="Q429" s="2">
        <v>1108</v>
      </c>
      <c r="R429" s="2">
        <v>1786</v>
      </c>
      <c r="S429" s="2">
        <v>1055</v>
      </c>
      <c r="T429" s="2">
        <v>140</v>
      </c>
      <c r="U429" s="2">
        <v>815</v>
      </c>
      <c r="V429" s="2">
        <v>138</v>
      </c>
      <c r="W429" s="2">
        <v>61</v>
      </c>
      <c r="X429" s="2">
        <v>8</v>
      </c>
      <c r="Y429" s="2">
        <v>47</v>
      </c>
      <c r="Z429" s="2">
        <v>50</v>
      </c>
      <c r="AA429" s="2">
        <v>6</v>
      </c>
      <c r="AB429" s="2">
        <v>5</v>
      </c>
      <c r="AC429" s="2">
        <v>78</v>
      </c>
      <c r="AD429" s="2">
        <v>54</v>
      </c>
      <c r="AE429" s="2">
        <v>3</v>
      </c>
      <c r="AF429" s="2">
        <v>397</v>
      </c>
      <c r="AG429" s="2">
        <v>152</v>
      </c>
      <c r="AH429" s="2">
        <v>34</v>
      </c>
      <c r="AI429" s="2">
        <v>1</v>
      </c>
      <c r="AJ429" s="2">
        <v>48</v>
      </c>
      <c r="AK429" s="2">
        <v>27</v>
      </c>
      <c r="AL429" s="2">
        <v>9</v>
      </c>
      <c r="AM429" s="2">
        <v>20</v>
      </c>
      <c r="AN429" s="2">
        <v>58</v>
      </c>
      <c r="AO429" s="2">
        <v>27</v>
      </c>
      <c r="AP429" s="2">
        <v>1</v>
      </c>
      <c r="AQ429" s="2">
        <v>5</v>
      </c>
      <c r="AR429" s="2">
        <v>0</v>
      </c>
      <c r="AS429" s="2">
        <v>5</v>
      </c>
      <c r="AT429" s="2">
        <v>1</v>
      </c>
      <c r="AU429" s="2">
        <v>2</v>
      </c>
      <c r="AV429" s="2">
        <v>2</v>
      </c>
      <c r="AW429" s="2">
        <v>2</v>
      </c>
      <c r="AX429" s="2">
        <v>3</v>
      </c>
      <c r="AY429" s="2">
        <v>0</v>
      </c>
      <c r="AZ429" s="2">
        <v>0</v>
      </c>
      <c r="BA429" s="2">
        <v>17</v>
      </c>
      <c r="BB429" s="2">
        <v>4</v>
      </c>
      <c r="BC429" s="2">
        <v>3</v>
      </c>
      <c r="BD429" s="2">
        <v>3</v>
      </c>
      <c r="BE429" s="2">
        <v>1</v>
      </c>
      <c r="BF429" s="2">
        <v>1</v>
      </c>
      <c r="BG429" s="2">
        <v>0</v>
      </c>
      <c r="BH429" s="2">
        <v>2</v>
      </c>
      <c r="BI429" s="2">
        <v>0</v>
      </c>
      <c r="BJ429" s="2">
        <v>0</v>
      </c>
      <c r="BK429" s="2">
        <v>2</v>
      </c>
      <c r="BL429" s="2">
        <v>0</v>
      </c>
      <c r="BM429" s="2">
        <v>0</v>
      </c>
      <c r="BN429" s="2">
        <v>0</v>
      </c>
      <c r="BO429" s="2">
        <v>0</v>
      </c>
      <c r="BP429" s="2">
        <v>1</v>
      </c>
      <c r="BQ429" s="2">
        <v>3</v>
      </c>
      <c r="BR429" s="2">
        <v>3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1</v>
      </c>
    </row>
    <row r="430" spans="1:77" hidden="1" x14ac:dyDescent="0.25">
      <c r="A430" t="b">
        <f>IF(_xlfn.IFNA(VLOOKUP(C430,'2000 King County GeoIDs'!$F$4:$H$69,3,FALSE),FALSE)=FALSE,FALSE,TRUE)</f>
        <v>0</v>
      </c>
      <c r="B430" s="2" t="s">
        <v>856</v>
      </c>
      <c r="C430" s="2">
        <v>5367175</v>
      </c>
      <c r="D430" s="2" t="s">
        <v>857</v>
      </c>
      <c r="E430" s="2">
        <v>490</v>
      </c>
      <c r="F430" s="3">
        <v>13</v>
      </c>
      <c r="G430" s="2">
        <v>477</v>
      </c>
      <c r="H430" s="2">
        <v>468</v>
      </c>
      <c r="I430" s="3">
        <v>453</v>
      </c>
      <c r="J430" s="2">
        <v>0</v>
      </c>
      <c r="K430" s="2">
        <v>13</v>
      </c>
      <c r="L430" s="2">
        <v>2</v>
      </c>
      <c r="M430" s="2">
        <v>0</v>
      </c>
      <c r="N430" s="2">
        <v>0</v>
      </c>
      <c r="O430" s="2">
        <v>9</v>
      </c>
      <c r="P430" s="2">
        <v>9</v>
      </c>
      <c r="Q430" s="2">
        <v>4</v>
      </c>
      <c r="R430" s="2">
        <v>3</v>
      </c>
      <c r="S430" s="2">
        <v>1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</row>
    <row r="431" spans="1:77" hidden="1" x14ac:dyDescent="0.25">
      <c r="A431" t="b">
        <f>IF(_xlfn.IFNA(VLOOKUP(C431,'2000 King County GeoIDs'!$F$4:$H$69,3,FALSE),FALSE)=FALSE,FALSE,TRUE)</f>
        <v>0</v>
      </c>
      <c r="B431" s="2" t="s">
        <v>858</v>
      </c>
      <c r="C431" s="2">
        <v>5367210</v>
      </c>
      <c r="D431" s="2" t="s">
        <v>859</v>
      </c>
      <c r="E431" s="2">
        <v>283</v>
      </c>
      <c r="F431" s="3">
        <v>9</v>
      </c>
      <c r="G431" s="2">
        <v>274</v>
      </c>
      <c r="H431" s="2">
        <v>264</v>
      </c>
      <c r="I431" s="3">
        <v>260</v>
      </c>
      <c r="J431" s="2">
        <v>2</v>
      </c>
      <c r="K431" s="2">
        <v>2</v>
      </c>
      <c r="L431" s="2">
        <v>0</v>
      </c>
      <c r="M431" s="2">
        <v>0</v>
      </c>
      <c r="N431" s="2">
        <v>0</v>
      </c>
      <c r="O431" s="2">
        <v>10</v>
      </c>
      <c r="P431" s="2">
        <v>5</v>
      </c>
      <c r="Q431" s="2">
        <v>1</v>
      </c>
      <c r="R431" s="2">
        <v>3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5</v>
      </c>
      <c r="AG431" s="2">
        <v>1</v>
      </c>
      <c r="AH431" s="2">
        <v>0</v>
      </c>
      <c r="AI431" s="2">
        <v>0</v>
      </c>
      <c r="AJ431" s="2">
        <v>0</v>
      </c>
      <c r="AK431" s="2">
        <v>4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</row>
    <row r="432" spans="1:77" hidden="1" x14ac:dyDescent="0.25">
      <c r="A432" t="b">
        <f>IF(_xlfn.IFNA(VLOOKUP(C432,'2000 King County GeoIDs'!$F$4:$H$69,3,FALSE),FALSE)=FALSE,FALSE,TRUE)</f>
        <v>0</v>
      </c>
      <c r="B432" s="2" t="s">
        <v>860</v>
      </c>
      <c r="C432" s="2">
        <v>5367455</v>
      </c>
      <c r="D432" s="2" t="s">
        <v>861</v>
      </c>
      <c r="E432" s="2">
        <v>3923</v>
      </c>
      <c r="F432" s="3">
        <v>195</v>
      </c>
      <c r="G432" s="2">
        <v>3728</v>
      </c>
      <c r="H432" s="2">
        <v>3625</v>
      </c>
      <c r="I432" s="3">
        <v>3512</v>
      </c>
      <c r="J432" s="2">
        <v>23</v>
      </c>
      <c r="K432" s="2">
        <v>33</v>
      </c>
      <c r="L432" s="2">
        <v>41</v>
      </c>
      <c r="M432" s="2">
        <v>9</v>
      </c>
      <c r="N432" s="2">
        <v>7</v>
      </c>
      <c r="O432" s="2">
        <v>103</v>
      </c>
      <c r="P432" s="2">
        <v>94</v>
      </c>
      <c r="Q432" s="2">
        <v>15</v>
      </c>
      <c r="R432" s="2">
        <v>46</v>
      </c>
      <c r="S432" s="2">
        <v>17</v>
      </c>
      <c r="T432" s="2">
        <v>3</v>
      </c>
      <c r="U432" s="2">
        <v>10</v>
      </c>
      <c r="V432" s="2">
        <v>0</v>
      </c>
      <c r="W432" s="2">
        <v>0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 s="2">
        <v>2</v>
      </c>
      <c r="AD432" s="2">
        <v>0</v>
      </c>
      <c r="AE432" s="2">
        <v>0</v>
      </c>
      <c r="AF432" s="2">
        <v>9</v>
      </c>
      <c r="AG432" s="2">
        <v>0</v>
      </c>
      <c r="AH432" s="2">
        <v>0</v>
      </c>
      <c r="AI432" s="2">
        <v>0</v>
      </c>
      <c r="AJ432" s="2">
        <v>0</v>
      </c>
      <c r="AK432" s="2">
        <v>1</v>
      </c>
      <c r="AL432" s="2">
        <v>0</v>
      </c>
      <c r="AM432" s="2">
        <v>0</v>
      </c>
      <c r="AN432" s="2">
        <v>8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</row>
    <row r="433" spans="1:77" hidden="1" x14ac:dyDescent="0.25">
      <c r="A433" t="b">
        <f>IF(_xlfn.IFNA(VLOOKUP(C433,'2000 King County GeoIDs'!$F$4:$H$69,3,FALSE),FALSE)=FALSE,FALSE,TRUE)</f>
        <v>0</v>
      </c>
      <c r="B433" s="2" t="s">
        <v>862</v>
      </c>
      <c r="C433" s="2">
        <v>5367490</v>
      </c>
      <c r="D433" s="2" t="s">
        <v>863</v>
      </c>
      <c r="E433" s="2">
        <v>130</v>
      </c>
      <c r="F433" s="3">
        <v>3</v>
      </c>
      <c r="G433" s="2">
        <v>127</v>
      </c>
      <c r="H433" s="2">
        <v>127</v>
      </c>
      <c r="I433" s="3">
        <v>126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</row>
    <row r="434" spans="1:77" hidden="1" x14ac:dyDescent="0.25">
      <c r="A434" t="b">
        <f>IF(_xlfn.IFNA(VLOOKUP(C434,'2000 King County GeoIDs'!$F$4:$H$69,3,FALSE),FALSE)=FALSE,FALSE,TRUE)</f>
        <v>0</v>
      </c>
      <c r="B434" s="2" t="s">
        <v>864</v>
      </c>
      <c r="C434" s="2">
        <v>5367595</v>
      </c>
      <c r="D434" s="2" t="s">
        <v>865</v>
      </c>
      <c r="E434" s="2">
        <v>817</v>
      </c>
      <c r="F434" s="3">
        <v>34</v>
      </c>
      <c r="G434" s="2">
        <v>783</v>
      </c>
      <c r="H434" s="2">
        <v>760</v>
      </c>
      <c r="I434" s="3">
        <v>717</v>
      </c>
      <c r="J434" s="2">
        <v>3</v>
      </c>
      <c r="K434" s="2">
        <v>22</v>
      </c>
      <c r="L434" s="2">
        <v>13</v>
      </c>
      <c r="M434" s="2">
        <v>0</v>
      </c>
      <c r="N434" s="2">
        <v>5</v>
      </c>
      <c r="O434" s="2">
        <v>23</v>
      </c>
      <c r="P434" s="2">
        <v>20</v>
      </c>
      <c r="Q434" s="2">
        <v>0</v>
      </c>
      <c r="R434" s="2">
        <v>9</v>
      </c>
      <c r="S434" s="2">
        <v>3</v>
      </c>
      <c r="T434" s="2">
        <v>0</v>
      </c>
      <c r="U434" s="2">
        <v>8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3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3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</row>
    <row r="435" spans="1:77" hidden="1" x14ac:dyDescent="0.25">
      <c r="A435" t="b">
        <f>IF(_xlfn.IFNA(VLOOKUP(C435,'2000 King County GeoIDs'!$F$4:$H$69,3,FALSE),FALSE)=FALSE,FALSE,TRUE)</f>
        <v>0</v>
      </c>
      <c r="B435" s="2" t="s">
        <v>866</v>
      </c>
      <c r="C435" s="2">
        <v>5367770</v>
      </c>
      <c r="D435" s="2" t="s">
        <v>867</v>
      </c>
      <c r="E435" s="2">
        <v>6049</v>
      </c>
      <c r="F435" s="3">
        <v>327</v>
      </c>
      <c r="G435" s="2">
        <v>5722</v>
      </c>
      <c r="H435" s="2">
        <v>5427</v>
      </c>
      <c r="I435" s="3">
        <v>4580</v>
      </c>
      <c r="J435" s="2">
        <v>394</v>
      </c>
      <c r="K435" s="2">
        <v>43</v>
      </c>
      <c r="L435" s="2">
        <v>350</v>
      </c>
      <c r="M435" s="2">
        <v>36</v>
      </c>
      <c r="N435" s="2">
        <v>24</v>
      </c>
      <c r="O435" s="2">
        <v>295</v>
      </c>
      <c r="P435" s="2">
        <v>264</v>
      </c>
      <c r="Q435" s="2">
        <v>62</v>
      </c>
      <c r="R435" s="2">
        <v>63</v>
      </c>
      <c r="S435" s="2">
        <v>73</v>
      </c>
      <c r="T435" s="2">
        <v>13</v>
      </c>
      <c r="U435" s="2">
        <v>16</v>
      </c>
      <c r="V435" s="2">
        <v>10</v>
      </c>
      <c r="W435" s="2">
        <v>13</v>
      </c>
      <c r="X435" s="2">
        <v>0</v>
      </c>
      <c r="Y435" s="2">
        <v>2</v>
      </c>
      <c r="Z435" s="2">
        <v>0</v>
      </c>
      <c r="AA435" s="2">
        <v>0</v>
      </c>
      <c r="AB435" s="2">
        <v>0</v>
      </c>
      <c r="AC435" s="2">
        <v>12</v>
      </c>
      <c r="AD435" s="2">
        <v>0</v>
      </c>
      <c r="AE435" s="2">
        <v>0</v>
      </c>
      <c r="AF435" s="2">
        <v>30</v>
      </c>
      <c r="AG435" s="2">
        <v>6</v>
      </c>
      <c r="AH435" s="2">
        <v>9</v>
      </c>
      <c r="AI435" s="2">
        <v>1</v>
      </c>
      <c r="AJ435" s="2">
        <v>2</v>
      </c>
      <c r="AK435" s="2">
        <v>2</v>
      </c>
      <c r="AL435" s="2">
        <v>0</v>
      </c>
      <c r="AM435" s="2">
        <v>1</v>
      </c>
      <c r="AN435" s="2">
        <v>3</v>
      </c>
      <c r="AO435" s="2">
        <v>3</v>
      </c>
      <c r="AP435" s="2">
        <v>0</v>
      </c>
      <c r="AQ435" s="2">
        <v>3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</row>
    <row r="436" spans="1:77" hidden="1" x14ac:dyDescent="0.25">
      <c r="A436" t="b">
        <f>IF(_xlfn.IFNA(VLOOKUP(C436,'2000 King County GeoIDs'!$F$4:$H$69,3,FALSE),FALSE)=FALSE,FALSE,TRUE)</f>
        <v>0</v>
      </c>
      <c r="B436" s="2" t="s">
        <v>868</v>
      </c>
      <c r="C436" s="2">
        <v>5367875</v>
      </c>
      <c r="D436" s="2" t="s">
        <v>869</v>
      </c>
      <c r="E436" s="2">
        <v>1200</v>
      </c>
      <c r="F436" s="3">
        <v>64</v>
      </c>
      <c r="G436" s="2">
        <v>1136</v>
      </c>
      <c r="H436" s="2">
        <v>1104</v>
      </c>
      <c r="I436" s="3">
        <v>1058</v>
      </c>
      <c r="J436" s="2">
        <v>2</v>
      </c>
      <c r="K436" s="2">
        <v>27</v>
      </c>
      <c r="L436" s="2">
        <v>7</v>
      </c>
      <c r="M436" s="2">
        <v>0</v>
      </c>
      <c r="N436" s="2">
        <v>10</v>
      </c>
      <c r="O436" s="2">
        <v>32</v>
      </c>
      <c r="P436" s="2">
        <v>32</v>
      </c>
      <c r="Q436" s="2">
        <v>1</v>
      </c>
      <c r="R436" s="2">
        <v>15</v>
      </c>
      <c r="S436" s="2">
        <v>4</v>
      </c>
      <c r="T436" s="2">
        <v>5</v>
      </c>
      <c r="U436" s="2">
        <v>5</v>
      </c>
      <c r="V436" s="2">
        <v>2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</row>
    <row r="437" spans="1:77" hidden="1" x14ac:dyDescent="0.25">
      <c r="A437" t="b">
        <f>IF(_xlfn.IFNA(VLOOKUP(C437,'2000 King County GeoIDs'!$F$4:$H$69,3,FALSE),FALSE)=FALSE,FALSE,TRUE)</f>
        <v>0</v>
      </c>
      <c r="B437" s="2" t="s">
        <v>870</v>
      </c>
      <c r="C437" s="2">
        <v>5368025</v>
      </c>
      <c r="D437" s="2" t="s">
        <v>871</v>
      </c>
      <c r="E437" s="2">
        <v>773</v>
      </c>
      <c r="F437" s="3">
        <v>16</v>
      </c>
      <c r="G437" s="2">
        <v>757</v>
      </c>
      <c r="H437" s="2">
        <v>740</v>
      </c>
      <c r="I437" s="3">
        <v>704</v>
      </c>
      <c r="J437" s="2">
        <v>5</v>
      </c>
      <c r="K437" s="2">
        <v>12</v>
      </c>
      <c r="L437" s="2">
        <v>18</v>
      </c>
      <c r="M437" s="2">
        <v>1</v>
      </c>
      <c r="N437" s="2">
        <v>0</v>
      </c>
      <c r="O437" s="2">
        <v>17</v>
      </c>
      <c r="P437" s="2">
        <v>16</v>
      </c>
      <c r="Q437" s="2">
        <v>0</v>
      </c>
      <c r="R437" s="2">
        <v>8</v>
      </c>
      <c r="S437" s="2">
        <v>7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>
        <v>1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</row>
    <row r="438" spans="1:77" hidden="1" x14ac:dyDescent="0.25">
      <c r="A438" t="b">
        <f>IF(_xlfn.IFNA(VLOOKUP(C438,'2000 King County GeoIDs'!$F$4:$H$69,3,FALSE),FALSE)=FALSE,FALSE,TRUE)</f>
        <v>0</v>
      </c>
      <c r="B438" s="2" t="s">
        <v>872</v>
      </c>
      <c r="C438" s="2">
        <v>5368200</v>
      </c>
      <c r="D438" s="2" t="s">
        <v>873</v>
      </c>
      <c r="E438" s="2">
        <v>4165</v>
      </c>
      <c r="F438" s="3">
        <v>126</v>
      </c>
      <c r="G438" s="2">
        <v>4039</v>
      </c>
      <c r="H438" s="2">
        <v>3947</v>
      </c>
      <c r="I438" s="3">
        <v>3779</v>
      </c>
      <c r="J438" s="2">
        <v>31</v>
      </c>
      <c r="K438" s="2">
        <v>43</v>
      </c>
      <c r="L438" s="2">
        <v>82</v>
      </c>
      <c r="M438" s="2">
        <v>5</v>
      </c>
      <c r="N438" s="2">
        <v>7</v>
      </c>
      <c r="O438" s="2">
        <v>92</v>
      </c>
      <c r="P438" s="2">
        <v>83</v>
      </c>
      <c r="Q438" s="2">
        <v>11</v>
      </c>
      <c r="R438" s="2">
        <v>23</v>
      </c>
      <c r="S438" s="2">
        <v>30</v>
      </c>
      <c r="T438" s="2">
        <v>8</v>
      </c>
      <c r="U438" s="2">
        <v>5</v>
      </c>
      <c r="V438" s="2">
        <v>1</v>
      </c>
      <c r="W438" s="2">
        <v>2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</v>
      </c>
      <c r="AD438" s="2">
        <v>0</v>
      </c>
      <c r="AE438" s="2">
        <v>0</v>
      </c>
      <c r="AF438" s="2">
        <v>8</v>
      </c>
      <c r="AG438" s="2">
        <v>1</v>
      </c>
      <c r="AH438" s="2">
        <v>0</v>
      </c>
      <c r="AI438" s="2">
        <v>0</v>
      </c>
      <c r="AJ438" s="2">
        <v>0</v>
      </c>
      <c r="AK438" s="2">
        <v>3</v>
      </c>
      <c r="AL438" s="2">
        <v>0</v>
      </c>
      <c r="AM438" s="2">
        <v>0</v>
      </c>
      <c r="AN438" s="2">
        <v>1</v>
      </c>
      <c r="AO438" s="2">
        <v>3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</row>
    <row r="439" spans="1:77" hidden="1" x14ac:dyDescent="0.25">
      <c r="A439" t="b">
        <f>IF(_xlfn.IFNA(VLOOKUP(C439,'2000 King County GeoIDs'!$F$4:$H$69,3,FALSE),FALSE)=FALSE,FALSE,TRUE)</f>
        <v>0</v>
      </c>
      <c r="B439" s="2" t="s">
        <v>874</v>
      </c>
      <c r="C439" s="2">
        <v>5368260</v>
      </c>
      <c r="D439" s="2" t="s">
        <v>875</v>
      </c>
      <c r="E439" s="2">
        <v>3344</v>
      </c>
      <c r="F439" s="3">
        <v>160</v>
      </c>
      <c r="G439" s="2">
        <v>3184</v>
      </c>
      <c r="H439" s="2">
        <v>3088</v>
      </c>
      <c r="I439" s="3">
        <v>2982</v>
      </c>
      <c r="J439" s="2">
        <v>9</v>
      </c>
      <c r="K439" s="2">
        <v>40</v>
      </c>
      <c r="L439" s="2">
        <v>50</v>
      </c>
      <c r="M439" s="2">
        <v>4</v>
      </c>
      <c r="N439" s="2">
        <v>3</v>
      </c>
      <c r="O439" s="2">
        <v>96</v>
      </c>
      <c r="P439" s="2">
        <v>83</v>
      </c>
      <c r="Q439" s="2">
        <v>5</v>
      </c>
      <c r="R439" s="2">
        <v>39</v>
      </c>
      <c r="S439" s="2">
        <v>7</v>
      </c>
      <c r="T439" s="2">
        <v>8</v>
      </c>
      <c r="U439" s="2">
        <v>8</v>
      </c>
      <c r="V439" s="2">
        <v>0</v>
      </c>
      <c r="W439" s="2">
        <v>0</v>
      </c>
      <c r="X439" s="2">
        <v>0</v>
      </c>
      <c r="Y439" s="2">
        <v>0</v>
      </c>
      <c r="Z439" s="2">
        <v>1</v>
      </c>
      <c r="AA439" s="2">
        <v>0</v>
      </c>
      <c r="AB439" s="2">
        <v>1</v>
      </c>
      <c r="AC439" s="2">
        <v>13</v>
      </c>
      <c r="AD439" s="2">
        <v>1</v>
      </c>
      <c r="AE439" s="2">
        <v>0</v>
      </c>
      <c r="AF439" s="2">
        <v>13</v>
      </c>
      <c r="AG439" s="2">
        <v>1</v>
      </c>
      <c r="AH439" s="2">
        <v>0</v>
      </c>
      <c r="AI439" s="2">
        <v>0</v>
      </c>
      <c r="AJ439" s="2">
        <v>0</v>
      </c>
      <c r="AK439" s="2">
        <v>6</v>
      </c>
      <c r="AL439" s="2">
        <v>0</v>
      </c>
      <c r="AM439" s="2">
        <v>0</v>
      </c>
      <c r="AN439" s="2">
        <v>5</v>
      </c>
      <c r="AO439" s="2">
        <v>1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</row>
    <row r="440" spans="1:77" hidden="1" x14ac:dyDescent="0.25">
      <c r="A440" t="b">
        <f>IF(_xlfn.IFNA(VLOOKUP(C440,'2000 King County GeoIDs'!$F$4:$H$69,3,FALSE),FALSE)=FALSE,FALSE,TRUE)</f>
        <v>0</v>
      </c>
      <c r="B440" s="2" t="s">
        <v>876</v>
      </c>
      <c r="C440" s="2">
        <v>5368330</v>
      </c>
      <c r="D440" s="2" t="s">
        <v>877</v>
      </c>
      <c r="E440" s="2">
        <v>960</v>
      </c>
      <c r="F440" s="3">
        <v>75</v>
      </c>
      <c r="G440" s="2">
        <v>885</v>
      </c>
      <c r="H440" s="2">
        <v>870</v>
      </c>
      <c r="I440" s="3">
        <v>801</v>
      </c>
      <c r="J440" s="2">
        <v>0</v>
      </c>
      <c r="K440" s="2">
        <v>31</v>
      </c>
      <c r="L440" s="2">
        <v>38</v>
      </c>
      <c r="M440" s="2">
        <v>0</v>
      </c>
      <c r="N440" s="2">
        <v>0</v>
      </c>
      <c r="O440" s="2">
        <v>15</v>
      </c>
      <c r="P440" s="2">
        <v>14</v>
      </c>
      <c r="Q440" s="2">
        <v>0</v>
      </c>
      <c r="R440" s="2">
        <v>6</v>
      </c>
      <c r="S440" s="2">
        <v>0</v>
      </c>
      <c r="T440" s="2">
        <v>0</v>
      </c>
      <c r="U440" s="2">
        <v>0</v>
      </c>
      <c r="V440" s="2">
        <v>0</v>
      </c>
      <c r="W440" s="2">
        <v>8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1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1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</row>
    <row r="441" spans="1:77" hidden="1" x14ac:dyDescent="0.25">
      <c r="A441" t="b">
        <f>IF(_xlfn.IFNA(VLOOKUP(C441,'2000 King County GeoIDs'!$F$4:$H$69,3,FALSE),FALSE)=FALSE,FALSE,TRUE)</f>
        <v>0</v>
      </c>
      <c r="B441" s="2" t="s">
        <v>878</v>
      </c>
      <c r="C441" s="2">
        <v>5368365</v>
      </c>
      <c r="D441" s="2" t="s">
        <v>879</v>
      </c>
      <c r="E441" s="2">
        <v>8041</v>
      </c>
      <c r="F441" s="3">
        <v>300</v>
      </c>
      <c r="G441" s="2">
        <v>7741</v>
      </c>
      <c r="H441" s="2">
        <v>7468</v>
      </c>
      <c r="I441" s="3">
        <v>6959</v>
      </c>
      <c r="J441" s="2">
        <v>167</v>
      </c>
      <c r="K441" s="2">
        <v>74</v>
      </c>
      <c r="L441" s="2">
        <v>229</v>
      </c>
      <c r="M441" s="2">
        <v>26</v>
      </c>
      <c r="N441" s="2">
        <v>13</v>
      </c>
      <c r="O441" s="2">
        <v>273</v>
      </c>
      <c r="P441" s="2">
        <v>256</v>
      </c>
      <c r="Q441" s="2">
        <v>17</v>
      </c>
      <c r="R441" s="2">
        <v>91</v>
      </c>
      <c r="S441" s="2">
        <v>66</v>
      </c>
      <c r="T441" s="2">
        <v>12</v>
      </c>
      <c r="U441" s="2">
        <v>38</v>
      </c>
      <c r="V441" s="2">
        <v>7</v>
      </c>
      <c r="W441" s="2">
        <v>8</v>
      </c>
      <c r="X441" s="2">
        <v>0</v>
      </c>
      <c r="Y441" s="2">
        <v>0</v>
      </c>
      <c r="Z441" s="2">
        <v>1</v>
      </c>
      <c r="AA441" s="2">
        <v>1</v>
      </c>
      <c r="AB441" s="2">
        <v>1</v>
      </c>
      <c r="AC441" s="2">
        <v>5</v>
      </c>
      <c r="AD441" s="2">
        <v>9</v>
      </c>
      <c r="AE441" s="2">
        <v>0</v>
      </c>
      <c r="AF441" s="2">
        <v>17</v>
      </c>
      <c r="AG441" s="2">
        <v>2</v>
      </c>
      <c r="AH441" s="2">
        <v>2</v>
      </c>
      <c r="AI441" s="2">
        <v>0</v>
      </c>
      <c r="AJ441" s="2">
        <v>1</v>
      </c>
      <c r="AK441" s="2">
        <v>1</v>
      </c>
      <c r="AL441" s="2">
        <v>0</v>
      </c>
      <c r="AM441" s="2">
        <v>3</v>
      </c>
      <c r="AN441" s="2">
        <v>6</v>
      </c>
      <c r="AO441" s="2">
        <v>1</v>
      </c>
      <c r="AP441" s="2">
        <v>0</v>
      </c>
      <c r="AQ441" s="2">
        <v>1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</row>
    <row r="442" spans="1:77" hidden="1" x14ac:dyDescent="0.25">
      <c r="A442" t="b">
        <f>IF(_xlfn.IFNA(VLOOKUP(C442,'2000 King County GeoIDs'!$F$4:$H$69,3,FALSE),FALSE)=FALSE,FALSE,TRUE)</f>
        <v>0</v>
      </c>
      <c r="B442" s="2" t="s">
        <v>880</v>
      </c>
      <c r="C442" s="2">
        <v>5368417</v>
      </c>
      <c r="D442" s="2" t="s">
        <v>881</v>
      </c>
      <c r="E442" s="2">
        <v>900</v>
      </c>
      <c r="F442" s="3">
        <v>70</v>
      </c>
      <c r="G442" s="2">
        <v>830</v>
      </c>
      <c r="H442" s="2">
        <v>816</v>
      </c>
      <c r="I442" s="3">
        <v>813</v>
      </c>
      <c r="J442" s="2">
        <v>0</v>
      </c>
      <c r="K442" s="2">
        <v>3</v>
      </c>
      <c r="L442" s="2">
        <v>0</v>
      </c>
      <c r="M442" s="2">
        <v>0</v>
      </c>
      <c r="N442" s="2">
        <v>0</v>
      </c>
      <c r="O442" s="2">
        <v>14</v>
      </c>
      <c r="P442" s="2">
        <v>14</v>
      </c>
      <c r="Q442" s="2">
        <v>1</v>
      </c>
      <c r="R442" s="2">
        <v>13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</row>
    <row r="443" spans="1:77" hidden="1" x14ac:dyDescent="0.25">
      <c r="A443" t="b">
        <f>IF(_xlfn.IFNA(VLOOKUP(C443,'2000 King County GeoIDs'!$F$4:$H$69,3,FALSE),FALSE)=FALSE,FALSE,TRUE)</f>
        <v>0</v>
      </c>
      <c r="B443" s="2" t="s">
        <v>882</v>
      </c>
      <c r="C443" s="2">
        <v>5368435</v>
      </c>
      <c r="D443" s="2" t="s">
        <v>883</v>
      </c>
      <c r="E443" s="2">
        <v>8504</v>
      </c>
      <c r="F443" s="3">
        <v>508</v>
      </c>
      <c r="G443" s="2">
        <v>7996</v>
      </c>
      <c r="H443" s="2">
        <v>7775</v>
      </c>
      <c r="I443" s="3">
        <v>7414</v>
      </c>
      <c r="J443" s="2">
        <v>77</v>
      </c>
      <c r="K443" s="2">
        <v>117</v>
      </c>
      <c r="L443" s="2">
        <v>141</v>
      </c>
      <c r="M443" s="2">
        <v>17</v>
      </c>
      <c r="N443" s="2">
        <v>9</v>
      </c>
      <c r="O443" s="2">
        <v>221</v>
      </c>
      <c r="P443" s="2">
        <v>209</v>
      </c>
      <c r="Q443" s="2">
        <v>34</v>
      </c>
      <c r="R443" s="2">
        <v>100</v>
      </c>
      <c r="S443" s="2">
        <v>42</v>
      </c>
      <c r="T443" s="2">
        <v>7</v>
      </c>
      <c r="U443" s="2">
        <v>9</v>
      </c>
      <c r="V443" s="2">
        <v>2</v>
      </c>
      <c r="W443" s="2">
        <v>0</v>
      </c>
      <c r="X443" s="2">
        <v>0</v>
      </c>
      <c r="Y443" s="2">
        <v>0</v>
      </c>
      <c r="Z443" s="2">
        <v>6</v>
      </c>
      <c r="AA443" s="2">
        <v>0</v>
      </c>
      <c r="AB443" s="2">
        <v>0</v>
      </c>
      <c r="AC443" s="2">
        <v>6</v>
      </c>
      <c r="AD443" s="2">
        <v>3</v>
      </c>
      <c r="AE443" s="2">
        <v>0</v>
      </c>
      <c r="AF443" s="2">
        <v>11</v>
      </c>
      <c r="AG443" s="2">
        <v>3</v>
      </c>
      <c r="AH443" s="2">
        <v>0</v>
      </c>
      <c r="AI443" s="2">
        <v>0</v>
      </c>
      <c r="AJ443" s="2">
        <v>0</v>
      </c>
      <c r="AK443" s="2">
        <v>4</v>
      </c>
      <c r="AL443" s="2">
        <v>0</v>
      </c>
      <c r="AM443" s="2">
        <v>1</v>
      </c>
      <c r="AN443" s="2">
        <v>0</v>
      </c>
      <c r="AO443" s="2">
        <v>1</v>
      </c>
      <c r="AP443" s="2">
        <v>0</v>
      </c>
      <c r="AQ443" s="2">
        <v>2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</row>
    <row r="444" spans="1:77" hidden="1" x14ac:dyDescent="0.25">
      <c r="A444" t="b">
        <f>IF(_xlfn.IFNA(VLOOKUP(C444,'2000 King County GeoIDs'!$F$4:$H$69,3,FALSE),FALSE)=FALSE,FALSE,TRUE)</f>
        <v>0</v>
      </c>
      <c r="B444" s="2" t="s">
        <v>884</v>
      </c>
      <c r="C444" s="2">
        <v>5368750</v>
      </c>
      <c r="D444" s="2" t="s">
        <v>885</v>
      </c>
      <c r="E444" s="2">
        <v>13905</v>
      </c>
      <c r="F444" s="3">
        <v>10158</v>
      </c>
      <c r="G444" s="2">
        <v>3747</v>
      </c>
      <c r="H444" s="2">
        <v>3637</v>
      </c>
      <c r="I444" s="3">
        <v>3454</v>
      </c>
      <c r="J444" s="2">
        <v>24</v>
      </c>
      <c r="K444" s="2">
        <v>47</v>
      </c>
      <c r="L444" s="2">
        <v>84</v>
      </c>
      <c r="M444" s="2">
        <v>3</v>
      </c>
      <c r="N444" s="2">
        <v>25</v>
      </c>
      <c r="O444" s="2">
        <v>110</v>
      </c>
      <c r="P444" s="2">
        <v>105</v>
      </c>
      <c r="Q444" s="2">
        <v>2</v>
      </c>
      <c r="R444" s="2">
        <v>33</v>
      </c>
      <c r="S444" s="2">
        <v>3</v>
      </c>
      <c r="T444" s="2">
        <v>4</v>
      </c>
      <c r="U444" s="2">
        <v>55</v>
      </c>
      <c r="V444" s="2">
        <v>0</v>
      </c>
      <c r="W444" s="2">
        <v>0</v>
      </c>
      <c r="X444" s="2">
        <v>0</v>
      </c>
      <c r="Y444" s="2">
        <v>3</v>
      </c>
      <c r="Z444" s="2">
        <v>0</v>
      </c>
      <c r="AA444" s="2">
        <v>0</v>
      </c>
      <c r="AB444" s="2">
        <v>5</v>
      </c>
      <c r="AC444" s="2">
        <v>0</v>
      </c>
      <c r="AD444" s="2">
        <v>0</v>
      </c>
      <c r="AE444" s="2">
        <v>0</v>
      </c>
      <c r="AF444" s="2">
        <v>4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4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</row>
    <row r="445" spans="1:77" hidden="1" x14ac:dyDescent="0.25">
      <c r="A445" t="b">
        <f>IF(_xlfn.IFNA(VLOOKUP(C445,'2000 King County GeoIDs'!$F$4:$H$69,3,FALSE),FALSE)=FALSE,FALSE,TRUE)</f>
        <v>0</v>
      </c>
      <c r="B445" s="2" t="s">
        <v>886</v>
      </c>
      <c r="C445" s="2">
        <v>5368785</v>
      </c>
      <c r="D445" s="2" t="s">
        <v>887</v>
      </c>
      <c r="E445" s="2">
        <v>2521</v>
      </c>
      <c r="F445" s="3">
        <v>167</v>
      </c>
      <c r="G445" s="2">
        <v>2354</v>
      </c>
      <c r="H445" s="2">
        <v>2307</v>
      </c>
      <c r="I445" s="3">
        <v>2256</v>
      </c>
      <c r="J445" s="2">
        <v>2</v>
      </c>
      <c r="K445" s="2">
        <v>11</v>
      </c>
      <c r="L445" s="2">
        <v>33</v>
      </c>
      <c r="M445" s="2">
        <v>3</v>
      </c>
      <c r="N445" s="2">
        <v>2</v>
      </c>
      <c r="O445" s="2">
        <v>47</v>
      </c>
      <c r="P445" s="2">
        <v>45</v>
      </c>
      <c r="Q445" s="2">
        <v>1</v>
      </c>
      <c r="R445" s="2">
        <v>24</v>
      </c>
      <c r="S445" s="2">
        <v>11</v>
      </c>
      <c r="T445" s="2">
        <v>0</v>
      </c>
      <c r="U445" s="2">
        <v>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</v>
      </c>
      <c r="AD445" s="2">
        <v>0</v>
      </c>
      <c r="AE445" s="2">
        <v>0</v>
      </c>
      <c r="AF445" s="2">
        <v>2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2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</row>
    <row r="446" spans="1:77" hidden="1" x14ac:dyDescent="0.25">
      <c r="A446" t="b">
        <f>IF(_xlfn.IFNA(VLOOKUP(C446,'2000 King County GeoIDs'!$F$4:$H$69,3,FALSE),FALSE)=FALSE,FALSE,TRUE)</f>
        <v>0</v>
      </c>
      <c r="B446" s="2" t="s">
        <v>888</v>
      </c>
      <c r="C446" s="2">
        <v>5369170</v>
      </c>
      <c r="D446" s="2" t="s">
        <v>889</v>
      </c>
      <c r="E446" s="2">
        <v>3510</v>
      </c>
      <c r="F446" s="3">
        <v>107</v>
      </c>
      <c r="G446" s="2">
        <v>3403</v>
      </c>
      <c r="H446" s="2">
        <v>3262</v>
      </c>
      <c r="I446" s="3">
        <v>2820</v>
      </c>
      <c r="J446" s="2">
        <v>11</v>
      </c>
      <c r="K446" s="2">
        <v>323</v>
      </c>
      <c r="L446" s="2">
        <v>84</v>
      </c>
      <c r="M446" s="2">
        <v>7</v>
      </c>
      <c r="N446" s="2">
        <v>17</v>
      </c>
      <c r="O446" s="2">
        <v>141</v>
      </c>
      <c r="P446" s="2">
        <v>130</v>
      </c>
      <c r="Q446" s="2">
        <v>6</v>
      </c>
      <c r="R446" s="2">
        <v>63</v>
      </c>
      <c r="S446" s="2">
        <v>22</v>
      </c>
      <c r="T446" s="2">
        <v>3</v>
      </c>
      <c r="U446" s="2">
        <v>24</v>
      </c>
      <c r="V446" s="2">
        <v>0</v>
      </c>
      <c r="W446" s="2">
        <v>0</v>
      </c>
      <c r="X446" s="2">
        <v>0</v>
      </c>
      <c r="Y446" s="2">
        <v>0</v>
      </c>
      <c r="Z446" s="2">
        <v>5</v>
      </c>
      <c r="AA446" s="2">
        <v>0</v>
      </c>
      <c r="AB446" s="2">
        <v>0</v>
      </c>
      <c r="AC446" s="2">
        <v>3</v>
      </c>
      <c r="AD446" s="2">
        <v>4</v>
      </c>
      <c r="AE446" s="2">
        <v>0</v>
      </c>
      <c r="AF446" s="2">
        <v>11</v>
      </c>
      <c r="AG446" s="2">
        <v>3</v>
      </c>
      <c r="AH446" s="2">
        <v>0</v>
      </c>
      <c r="AI446" s="2">
        <v>0</v>
      </c>
      <c r="AJ446" s="2">
        <v>0</v>
      </c>
      <c r="AK446" s="2">
        <v>4</v>
      </c>
      <c r="AL446" s="2">
        <v>0</v>
      </c>
      <c r="AM446" s="2">
        <v>0</v>
      </c>
      <c r="AN446" s="2">
        <v>3</v>
      </c>
      <c r="AO446" s="2">
        <v>0</v>
      </c>
      <c r="AP446" s="2">
        <v>1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</row>
    <row r="447" spans="1:77" hidden="1" x14ac:dyDescent="0.25">
      <c r="A447" t="b">
        <f>IF(_xlfn.IFNA(VLOOKUP(C447,'2000 King County GeoIDs'!$F$4:$H$69,3,FALSE),FALSE)=FALSE,FALSE,TRUE)</f>
        <v>0</v>
      </c>
      <c r="B447" s="2" t="s">
        <v>890</v>
      </c>
      <c r="C447" s="2">
        <v>5370000</v>
      </c>
      <c r="D447" s="2" t="s">
        <v>891</v>
      </c>
      <c r="E447" s="2">
        <v>193556</v>
      </c>
      <c r="F447" s="3">
        <v>13262</v>
      </c>
      <c r="G447" s="2">
        <v>180294</v>
      </c>
      <c r="H447" s="2">
        <v>170033</v>
      </c>
      <c r="I447" s="3">
        <v>128696</v>
      </c>
      <c r="J447" s="2">
        <v>21187</v>
      </c>
      <c r="K447" s="2">
        <v>3398</v>
      </c>
      <c r="L447" s="2">
        <v>14508</v>
      </c>
      <c r="M447" s="2">
        <v>1740</v>
      </c>
      <c r="N447" s="2">
        <v>504</v>
      </c>
      <c r="O447" s="2">
        <v>10261</v>
      </c>
      <c r="P447" s="2">
        <v>9175</v>
      </c>
      <c r="Q447" s="2">
        <v>2424</v>
      </c>
      <c r="R447" s="2">
        <v>1667</v>
      </c>
      <c r="S447" s="2">
        <v>2053</v>
      </c>
      <c r="T447" s="2">
        <v>301</v>
      </c>
      <c r="U447" s="2">
        <v>833</v>
      </c>
      <c r="V447" s="2">
        <v>446</v>
      </c>
      <c r="W447" s="2">
        <v>445</v>
      </c>
      <c r="X447" s="2">
        <v>91</v>
      </c>
      <c r="Y447" s="2">
        <v>119</v>
      </c>
      <c r="Z447" s="2">
        <v>92</v>
      </c>
      <c r="AA447" s="2">
        <v>20</v>
      </c>
      <c r="AB447" s="2">
        <v>35</v>
      </c>
      <c r="AC447" s="2">
        <v>278</v>
      </c>
      <c r="AD447" s="2">
        <v>357</v>
      </c>
      <c r="AE447" s="2">
        <v>14</v>
      </c>
      <c r="AF447" s="2">
        <v>1004</v>
      </c>
      <c r="AG447" s="2">
        <v>320</v>
      </c>
      <c r="AH447" s="2">
        <v>120</v>
      </c>
      <c r="AI447" s="2">
        <v>17</v>
      </c>
      <c r="AJ447" s="2">
        <v>75</v>
      </c>
      <c r="AK447" s="2">
        <v>101</v>
      </c>
      <c r="AL447" s="2">
        <v>10</v>
      </c>
      <c r="AM447" s="2">
        <v>46</v>
      </c>
      <c r="AN447" s="2">
        <v>185</v>
      </c>
      <c r="AO447" s="2">
        <v>38</v>
      </c>
      <c r="AP447" s="2">
        <v>6</v>
      </c>
      <c r="AQ447" s="2">
        <v>16</v>
      </c>
      <c r="AR447" s="2">
        <v>2</v>
      </c>
      <c r="AS447" s="2">
        <v>9</v>
      </c>
      <c r="AT447" s="2">
        <v>15</v>
      </c>
      <c r="AU447" s="2">
        <v>6</v>
      </c>
      <c r="AV447" s="2">
        <v>7</v>
      </c>
      <c r="AW447" s="2">
        <v>11</v>
      </c>
      <c r="AX447" s="2">
        <v>5</v>
      </c>
      <c r="AY447" s="2">
        <v>3</v>
      </c>
      <c r="AZ447" s="2">
        <v>12</v>
      </c>
      <c r="BA447" s="2">
        <v>69</v>
      </c>
      <c r="BB447" s="2">
        <v>25</v>
      </c>
      <c r="BC447" s="2">
        <v>10</v>
      </c>
      <c r="BD447" s="2">
        <v>4</v>
      </c>
      <c r="BE447" s="2">
        <v>6</v>
      </c>
      <c r="BF447" s="2">
        <v>2</v>
      </c>
      <c r="BG447" s="2">
        <v>0</v>
      </c>
      <c r="BH447" s="2">
        <v>9</v>
      </c>
      <c r="BI447" s="2">
        <v>3</v>
      </c>
      <c r="BJ447" s="2">
        <v>2</v>
      </c>
      <c r="BK447" s="2">
        <v>4</v>
      </c>
      <c r="BL447" s="2">
        <v>0</v>
      </c>
      <c r="BM447" s="2">
        <v>2</v>
      </c>
      <c r="BN447" s="2">
        <v>0</v>
      </c>
      <c r="BO447" s="2">
        <v>2</v>
      </c>
      <c r="BP447" s="2">
        <v>0</v>
      </c>
      <c r="BQ447" s="2">
        <v>13</v>
      </c>
      <c r="BR447" s="2">
        <v>9</v>
      </c>
      <c r="BS447" s="2">
        <v>1</v>
      </c>
      <c r="BT447" s="2">
        <v>0</v>
      </c>
      <c r="BU447" s="2">
        <v>0</v>
      </c>
      <c r="BV447" s="2">
        <v>3</v>
      </c>
      <c r="BW447" s="2">
        <v>0</v>
      </c>
      <c r="BX447" s="2">
        <v>0</v>
      </c>
      <c r="BY447" s="2">
        <v>0</v>
      </c>
    </row>
    <row r="448" spans="1:77" hidden="1" x14ac:dyDescent="0.25">
      <c r="A448" t="b">
        <f>IF(_xlfn.IFNA(VLOOKUP(C448,'2000 King County GeoIDs'!$F$4:$H$69,3,FALSE),FALSE)=FALSE,FALSE,TRUE)</f>
        <v>0</v>
      </c>
      <c r="B448" s="2" t="s">
        <v>892</v>
      </c>
      <c r="C448" s="2">
        <v>5370175</v>
      </c>
      <c r="D448" s="2" t="s">
        <v>893</v>
      </c>
      <c r="E448" s="2">
        <v>824</v>
      </c>
      <c r="F448" s="3">
        <v>12</v>
      </c>
      <c r="G448" s="2">
        <v>812</v>
      </c>
      <c r="H448" s="2">
        <v>803</v>
      </c>
      <c r="I448" s="3">
        <v>39</v>
      </c>
      <c r="J448" s="2">
        <v>0</v>
      </c>
      <c r="K448" s="2">
        <v>763</v>
      </c>
      <c r="L448" s="2">
        <v>1</v>
      </c>
      <c r="M448" s="2">
        <v>0</v>
      </c>
      <c r="N448" s="2">
        <v>0</v>
      </c>
      <c r="O448" s="2">
        <v>9</v>
      </c>
      <c r="P448" s="2">
        <v>9</v>
      </c>
      <c r="Q448" s="2">
        <v>0</v>
      </c>
      <c r="R448" s="2">
        <v>6</v>
      </c>
      <c r="S448" s="2">
        <v>0</v>
      </c>
      <c r="T448" s="2">
        <v>0</v>
      </c>
      <c r="U448" s="2">
        <v>1</v>
      </c>
      <c r="V448" s="2">
        <v>2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</row>
    <row r="449" spans="1:77" hidden="1" x14ac:dyDescent="0.25">
      <c r="A449" t="b">
        <f>IF(_xlfn.IFNA(VLOOKUP(C449,'2000 King County GeoIDs'!$F$4:$H$69,3,FALSE),FALSE)=FALSE,FALSE,TRUE)</f>
        <v>0</v>
      </c>
      <c r="B449" s="2" t="s">
        <v>894</v>
      </c>
      <c r="C449" s="2">
        <v>5370297</v>
      </c>
      <c r="D449" s="2" t="s">
        <v>895</v>
      </c>
      <c r="E449" s="2">
        <v>5670</v>
      </c>
      <c r="F449" s="3">
        <v>516</v>
      </c>
      <c r="G449" s="2">
        <v>5154</v>
      </c>
      <c r="H449" s="2">
        <v>4854</v>
      </c>
      <c r="I449" s="3">
        <v>3871</v>
      </c>
      <c r="J449" s="2">
        <v>390</v>
      </c>
      <c r="K449" s="2">
        <v>115</v>
      </c>
      <c r="L449" s="2">
        <v>392</v>
      </c>
      <c r="M449" s="2">
        <v>56</v>
      </c>
      <c r="N449" s="2">
        <v>30</v>
      </c>
      <c r="O449" s="2">
        <v>300</v>
      </c>
      <c r="P449" s="2">
        <v>282</v>
      </c>
      <c r="Q449" s="2">
        <v>59</v>
      </c>
      <c r="R449" s="2">
        <v>53</v>
      </c>
      <c r="S449" s="2">
        <v>75</v>
      </c>
      <c r="T449" s="2">
        <v>9</v>
      </c>
      <c r="U449" s="2">
        <v>17</v>
      </c>
      <c r="V449" s="2">
        <v>6</v>
      </c>
      <c r="W449" s="2">
        <v>17</v>
      </c>
      <c r="X449" s="2">
        <v>3</v>
      </c>
      <c r="Y449" s="2">
        <v>1</v>
      </c>
      <c r="Z449" s="2">
        <v>2</v>
      </c>
      <c r="AA449" s="2">
        <v>3</v>
      </c>
      <c r="AB449" s="2">
        <v>4</v>
      </c>
      <c r="AC449" s="2">
        <v>18</v>
      </c>
      <c r="AD449" s="2">
        <v>15</v>
      </c>
      <c r="AE449" s="2">
        <v>0</v>
      </c>
      <c r="AF449" s="2">
        <v>17</v>
      </c>
      <c r="AG449" s="2">
        <v>1</v>
      </c>
      <c r="AH449" s="2">
        <v>5</v>
      </c>
      <c r="AI449" s="2">
        <v>0</v>
      </c>
      <c r="AJ449" s="2">
        <v>3</v>
      </c>
      <c r="AK449" s="2">
        <v>0</v>
      </c>
      <c r="AL449" s="2">
        <v>2</v>
      </c>
      <c r="AM449" s="2">
        <v>0</v>
      </c>
      <c r="AN449" s="2">
        <v>6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</row>
    <row r="450" spans="1:77" x14ac:dyDescent="0.25">
      <c r="A450" t="b">
        <f>IF(_xlfn.IFNA(VLOOKUP(C450,'2000 King County GeoIDs'!$F$4:$H$69,3,FALSE),FALSE)=FALSE,FALSE,TRUE)</f>
        <v>1</v>
      </c>
      <c r="B450" s="2" t="s">
        <v>896</v>
      </c>
      <c r="C450" s="2">
        <v>5370315</v>
      </c>
      <c r="D450" s="2" t="s">
        <v>897</v>
      </c>
      <c r="E450" s="2">
        <v>2966</v>
      </c>
      <c r="F450" s="3">
        <v>68</v>
      </c>
      <c r="G450" s="2">
        <v>2898</v>
      </c>
      <c r="H450" s="2">
        <v>2841</v>
      </c>
      <c r="I450" s="3">
        <v>2761</v>
      </c>
      <c r="J450" s="2">
        <v>10</v>
      </c>
      <c r="K450" s="2">
        <v>28</v>
      </c>
      <c r="L450" s="2">
        <v>36</v>
      </c>
      <c r="M450" s="2">
        <v>4</v>
      </c>
      <c r="N450" s="2">
        <v>2</v>
      </c>
      <c r="O450" s="2">
        <v>57</v>
      </c>
      <c r="P450" s="2">
        <v>50</v>
      </c>
      <c r="Q450" s="2">
        <v>4</v>
      </c>
      <c r="R450" s="2">
        <v>22</v>
      </c>
      <c r="S450" s="2">
        <v>18</v>
      </c>
      <c r="T450" s="2">
        <v>2</v>
      </c>
      <c r="U450" s="2">
        <v>1</v>
      </c>
      <c r="V450" s="2">
        <v>1</v>
      </c>
      <c r="W450" s="2">
        <v>0</v>
      </c>
      <c r="X450" s="2">
        <v>0</v>
      </c>
      <c r="Y450" s="2">
        <v>0</v>
      </c>
      <c r="Z450" s="2">
        <v>1</v>
      </c>
      <c r="AA450" s="2">
        <v>0</v>
      </c>
      <c r="AB450" s="2">
        <v>0</v>
      </c>
      <c r="AC450" s="2">
        <v>1</v>
      </c>
      <c r="AD450" s="2">
        <v>0</v>
      </c>
      <c r="AE450" s="2">
        <v>0</v>
      </c>
      <c r="AF450" s="2">
        <v>7</v>
      </c>
      <c r="AG450" s="2">
        <v>2</v>
      </c>
      <c r="AH450" s="2">
        <v>2</v>
      </c>
      <c r="AI450" s="2">
        <v>1</v>
      </c>
      <c r="AJ450" s="2">
        <v>0</v>
      </c>
      <c r="AK450" s="2">
        <v>0</v>
      </c>
      <c r="AL450" s="2">
        <v>0</v>
      </c>
      <c r="AM450" s="2">
        <v>0</v>
      </c>
      <c r="AN450" s="2">
        <v>2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</row>
    <row r="451" spans="1:77" hidden="1" x14ac:dyDescent="0.25">
      <c r="A451" t="b">
        <f>IF(_xlfn.IFNA(VLOOKUP(C451,'2000 King County GeoIDs'!$F$4:$H$69,3,FALSE),FALSE)=FALSE,FALSE,TRUE)</f>
        <v>0</v>
      </c>
      <c r="B451" s="2" t="s">
        <v>898</v>
      </c>
      <c r="C451" s="2">
        <v>5370560</v>
      </c>
      <c r="D451" s="2" t="s">
        <v>899</v>
      </c>
      <c r="E451" s="2">
        <v>826</v>
      </c>
      <c r="F451" s="3">
        <v>13</v>
      </c>
      <c r="G451" s="2">
        <v>813</v>
      </c>
      <c r="H451" s="2">
        <v>794</v>
      </c>
      <c r="I451" s="3">
        <v>765</v>
      </c>
      <c r="J451" s="2">
        <v>3</v>
      </c>
      <c r="K451" s="2">
        <v>18</v>
      </c>
      <c r="L451" s="2">
        <v>7</v>
      </c>
      <c r="M451" s="2">
        <v>1</v>
      </c>
      <c r="N451" s="2">
        <v>0</v>
      </c>
      <c r="O451" s="2">
        <v>19</v>
      </c>
      <c r="P451" s="2">
        <v>18</v>
      </c>
      <c r="Q451" s="2">
        <v>1</v>
      </c>
      <c r="R451" s="2">
        <v>10</v>
      </c>
      <c r="S451" s="2">
        <v>0</v>
      </c>
      <c r="T451" s="2">
        <v>0</v>
      </c>
      <c r="U451" s="2">
        <v>2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4</v>
      </c>
      <c r="AB451" s="2">
        <v>0</v>
      </c>
      <c r="AC451" s="2">
        <v>1</v>
      </c>
      <c r="AD451" s="2">
        <v>0</v>
      </c>
      <c r="AE451" s="2">
        <v>0</v>
      </c>
      <c r="AF451" s="2">
        <v>1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1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</row>
    <row r="452" spans="1:77" hidden="1" x14ac:dyDescent="0.25">
      <c r="A452" t="b">
        <f>IF(_xlfn.IFNA(VLOOKUP(C452,'2000 King County GeoIDs'!$F$4:$H$69,3,FALSE),FALSE)=FALSE,FALSE,TRUE)</f>
        <v>0</v>
      </c>
      <c r="B452" s="2" t="s">
        <v>900</v>
      </c>
      <c r="C452" s="2">
        <v>5370630</v>
      </c>
      <c r="D452" s="2" t="s">
        <v>901</v>
      </c>
      <c r="E452" s="2">
        <v>1447</v>
      </c>
      <c r="F452" s="3">
        <v>55</v>
      </c>
      <c r="G452" s="2">
        <v>1392</v>
      </c>
      <c r="H452" s="2">
        <v>1367</v>
      </c>
      <c r="I452" s="3">
        <v>1292</v>
      </c>
      <c r="J452" s="2">
        <v>12</v>
      </c>
      <c r="K452" s="2">
        <v>17</v>
      </c>
      <c r="L452" s="2">
        <v>44</v>
      </c>
      <c r="M452" s="2">
        <v>1</v>
      </c>
      <c r="N452" s="2">
        <v>1</v>
      </c>
      <c r="O452" s="2">
        <v>25</v>
      </c>
      <c r="P452" s="2">
        <v>21</v>
      </c>
      <c r="Q452" s="2">
        <v>4</v>
      </c>
      <c r="R452" s="2">
        <v>11</v>
      </c>
      <c r="S452" s="2">
        <v>2</v>
      </c>
      <c r="T452" s="2">
        <v>2</v>
      </c>
      <c r="U452" s="2">
        <v>1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</v>
      </c>
      <c r="AD452" s="2">
        <v>0</v>
      </c>
      <c r="AE452" s="2">
        <v>0</v>
      </c>
      <c r="AF452" s="2">
        <v>4</v>
      </c>
      <c r="AG452" s="2">
        <v>0</v>
      </c>
      <c r="AH452" s="2">
        <v>0</v>
      </c>
      <c r="AI452" s="2">
        <v>0</v>
      </c>
      <c r="AJ452" s="2">
        <v>0</v>
      </c>
      <c r="AK452" s="2">
        <v>3</v>
      </c>
      <c r="AL452" s="2">
        <v>0</v>
      </c>
      <c r="AM452" s="2">
        <v>0</v>
      </c>
      <c r="AN452" s="2">
        <v>0</v>
      </c>
      <c r="AO452" s="2">
        <v>1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</row>
    <row r="453" spans="1:77" hidden="1" x14ac:dyDescent="0.25">
      <c r="A453" t="b">
        <f>IF(_xlfn.IFNA(VLOOKUP(C453,'2000 King County GeoIDs'!$F$4:$H$69,3,FALSE),FALSE)=FALSE,FALSE,TRUE)</f>
        <v>0</v>
      </c>
      <c r="B453" s="2" t="s">
        <v>902</v>
      </c>
      <c r="C453" s="2">
        <v>5370805</v>
      </c>
      <c r="D453" s="2" t="s">
        <v>903</v>
      </c>
      <c r="E453" s="2">
        <v>6447</v>
      </c>
      <c r="F453" s="3">
        <v>713</v>
      </c>
      <c r="G453" s="2">
        <v>5734</v>
      </c>
      <c r="H453" s="2">
        <v>5628</v>
      </c>
      <c r="I453" s="3">
        <v>5480</v>
      </c>
      <c r="J453" s="2">
        <v>52</v>
      </c>
      <c r="K453" s="2">
        <v>56</v>
      </c>
      <c r="L453" s="2">
        <v>33</v>
      </c>
      <c r="M453" s="2">
        <v>1</v>
      </c>
      <c r="N453" s="2">
        <v>6</v>
      </c>
      <c r="O453" s="2">
        <v>106</v>
      </c>
      <c r="P453" s="2">
        <v>98</v>
      </c>
      <c r="Q453" s="2">
        <v>4</v>
      </c>
      <c r="R453" s="2">
        <v>47</v>
      </c>
      <c r="S453" s="2">
        <v>14</v>
      </c>
      <c r="T453" s="2">
        <v>6</v>
      </c>
      <c r="U453" s="2">
        <v>18</v>
      </c>
      <c r="V453" s="2">
        <v>1</v>
      </c>
      <c r="W453" s="2">
        <v>2</v>
      </c>
      <c r="X453" s="2">
        <v>0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0</v>
      </c>
      <c r="AF453" s="2">
        <v>8</v>
      </c>
      <c r="AG453" s="2">
        <v>0</v>
      </c>
      <c r="AH453" s="2">
        <v>0</v>
      </c>
      <c r="AI453" s="2">
        <v>0</v>
      </c>
      <c r="AJ453" s="2">
        <v>2</v>
      </c>
      <c r="AK453" s="2">
        <v>0</v>
      </c>
      <c r="AL453" s="2">
        <v>0</v>
      </c>
      <c r="AM453" s="2">
        <v>1</v>
      </c>
      <c r="AN453" s="2">
        <v>2</v>
      </c>
      <c r="AO453" s="2">
        <v>1</v>
      </c>
      <c r="AP453" s="2">
        <v>1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</row>
    <row r="454" spans="1:77" hidden="1" x14ac:dyDescent="0.25">
      <c r="A454" t="b">
        <f>IF(_xlfn.IFNA(VLOOKUP(C454,'2000 King County GeoIDs'!$F$4:$H$69,3,FALSE),FALSE)=FALSE,FALSE,TRUE)</f>
        <v>0</v>
      </c>
      <c r="B454" s="2" t="s">
        <v>904</v>
      </c>
      <c r="C454" s="2">
        <v>5371225</v>
      </c>
      <c r="D454" s="2" t="s">
        <v>905</v>
      </c>
      <c r="E454" s="2">
        <v>273</v>
      </c>
      <c r="F454" s="3">
        <v>6</v>
      </c>
      <c r="G454" s="2">
        <v>267</v>
      </c>
      <c r="H454" s="2">
        <v>257</v>
      </c>
      <c r="I454" s="3">
        <v>253</v>
      </c>
      <c r="J454" s="2">
        <v>0</v>
      </c>
      <c r="K454" s="2">
        <v>3</v>
      </c>
      <c r="L454" s="2">
        <v>0</v>
      </c>
      <c r="M454" s="2">
        <v>0</v>
      </c>
      <c r="N454" s="2">
        <v>1</v>
      </c>
      <c r="O454" s="2">
        <v>10</v>
      </c>
      <c r="P454" s="2">
        <v>10</v>
      </c>
      <c r="Q454" s="2">
        <v>1</v>
      </c>
      <c r="R454" s="2">
        <v>6</v>
      </c>
      <c r="S454" s="2">
        <v>0</v>
      </c>
      <c r="T454" s="2">
        <v>3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</row>
    <row r="455" spans="1:77" hidden="1" x14ac:dyDescent="0.25">
      <c r="A455" t="b">
        <f>IF(_xlfn.IFNA(VLOOKUP(C455,'2000 King County GeoIDs'!$F$4:$H$69,3,FALSE),FALSE)=FALSE,FALSE,TRUE)</f>
        <v>0</v>
      </c>
      <c r="B455" s="2" t="s">
        <v>906</v>
      </c>
      <c r="C455" s="2">
        <v>5371330</v>
      </c>
      <c r="D455" s="2" t="s">
        <v>907</v>
      </c>
      <c r="E455" s="2">
        <v>2492</v>
      </c>
      <c r="F455" s="3">
        <v>46</v>
      </c>
      <c r="G455" s="2">
        <v>2446</v>
      </c>
      <c r="H455" s="2">
        <v>2404</v>
      </c>
      <c r="I455" s="3">
        <v>2362</v>
      </c>
      <c r="J455" s="2">
        <v>2</v>
      </c>
      <c r="K455" s="2">
        <v>19</v>
      </c>
      <c r="L455" s="2">
        <v>9</v>
      </c>
      <c r="M455" s="2">
        <v>10</v>
      </c>
      <c r="N455" s="2">
        <v>2</v>
      </c>
      <c r="O455" s="2">
        <v>42</v>
      </c>
      <c r="P455" s="2">
        <v>38</v>
      </c>
      <c r="Q455" s="2">
        <v>4</v>
      </c>
      <c r="R455" s="2">
        <v>25</v>
      </c>
      <c r="S455" s="2">
        <v>7</v>
      </c>
      <c r="T455" s="2">
        <v>1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4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4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</row>
    <row r="456" spans="1:77" hidden="1" x14ac:dyDescent="0.25">
      <c r="A456" t="b">
        <f>IF(_xlfn.IFNA(VLOOKUP(C456,'2000 King County GeoIDs'!$F$4:$H$69,3,FALSE),FALSE)=FALSE,FALSE,TRUE)</f>
        <v>0</v>
      </c>
      <c r="B456" s="2" t="s">
        <v>908</v>
      </c>
      <c r="C456" s="2">
        <v>5371400</v>
      </c>
      <c r="D456" s="2" t="s">
        <v>909</v>
      </c>
      <c r="E456" s="2">
        <v>1154</v>
      </c>
      <c r="F456" s="3">
        <v>627</v>
      </c>
      <c r="G456" s="2">
        <v>527</v>
      </c>
      <c r="H456" s="2">
        <v>518</v>
      </c>
      <c r="I456" s="3">
        <v>495</v>
      </c>
      <c r="J456" s="2">
        <v>2</v>
      </c>
      <c r="K456" s="2">
        <v>12</v>
      </c>
      <c r="L456" s="2">
        <v>8</v>
      </c>
      <c r="M456" s="2">
        <v>1</v>
      </c>
      <c r="N456" s="2">
        <v>0</v>
      </c>
      <c r="O456" s="2">
        <v>9</v>
      </c>
      <c r="P456" s="2">
        <v>9</v>
      </c>
      <c r="Q456" s="2">
        <v>4</v>
      </c>
      <c r="R456" s="2">
        <v>4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</row>
    <row r="457" spans="1:77" hidden="1" x14ac:dyDescent="0.25">
      <c r="A457" t="b">
        <f>IF(_xlfn.IFNA(VLOOKUP(C457,'2000 King County GeoIDs'!$F$4:$H$69,3,FALSE),FALSE)=FALSE,FALSE,TRUE)</f>
        <v>0</v>
      </c>
      <c r="B457" s="2" t="s">
        <v>910</v>
      </c>
      <c r="C457" s="2">
        <v>5371680</v>
      </c>
      <c r="D457" s="2" t="s">
        <v>911</v>
      </c>
      <c r="E457" s="2">
        <v>194</v>
      </c>
      <c r="F457" s="3">
        <v>0</v>
      </c>
      <c r="G457" s="2">
        <v>194</v>
      </c>
      <c r="H457" s="2">
        <v>188</v>
      </c>
      <c r="I457" s="3">
        <v>175</v>
      </c>
      <c r="J457" s="2">
        <v>0</v>
      </c>
      <c r="K457" s="2">
        <v>11</v>
      </c>
      <c r="L457" s="2">
        <v>2</v>
      </c>
      <c r="M457" s="2">
        <v>0</v>
      </c>
      <c r="N457" s="2">
        <v>0</v>
      </c>
      <c r="O457" s="2">
        <v>6</v>
      </c>
      <c r="P457" s="2">
        <v>6</v>
      </c>
      <c r="Q457" s="2">
        <v>0</v>
      </c>
      <c r="R457" s="2">
        <v>6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</row>
    <row r="458" spans="1:77" hidden="1" x14ac:dyDescent="0.25">
      <c r="A458" t="b">
        <f>IF(_xlfn.IFNA(VLOOKUP(C458,'2000 King County GeoIDs'!$F$4:$H$69,3,FALSE),FALSE)=FALSE,FALSE,TRUE)</f>
        <v>0</v>
      </c>
      <c r="B458" s="2" t="s">
        <v>912</v>
      </c>
      <c r="C458" s="2">
        <v>5371785</v>
      </c>
      <c r="D458" s="2" t="s">
        <v>913</v>
      </c>
      <c r="E458" s="2">
        <v>653</v>
      </c>
      <c r="F458" s="3">
        <v>32</v>
      </c>
      <c r="G458" s="2">
        <v>621</v>
      </c>
      <c r="H458" s="2">
        <v>611</v>
      </c>
      <c r="I458" s="3">
        <v>590</v>
      </c>
      <c r="J458" s="2">
        <v>4</v>
      </c>
      <c r="K458" s="2">
        <v>15</v>
      </c>
      <c r="L458" s="2">
        <v>2</v>
      </c>
      <c r="M458" s="2">
        <v>0</v>
      </c>
      <c r="N458" s="2">
        <v>0</v>
      </c>
      <c r="O458" s="2">
        <v>10</v>
      </c>
      <c r="P458" s="2">
        <v>10</v>
      </c>
      <c r="Q458" s="2">
        <v>1</v>
      </c>
      <c r="R458" s="2">
        <v>7</v>
      </c>
      <c r="S458" s="2">
        <v>1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</row>
    <row r="459" spans="1:77" hidden="1" x14ac:dyDescent="0.25">
      <c r="A459" t="b">
        <f>IF(_xlfn.IFNA(VLOOKUP(C459,'2000 King County GeoIDs'!$F$4:$H$69,3,FALSE),FALSE)=FALSE,FALSE,TRUE)</f>
        <v>0</v>
      </c>
      <c r="B459" s="2" t="s">
        <v>914</v>
      </c>
      <c r="C459" s="2">
        <v>5371890</v>
      </c>
      <c r="D459" s="2" t="s">
        <v>915</v>
      </c>
      <c r="E459" s="2">
        <v>994</v>
      </c>
      <c r="F459" s="3">
        <v>101</v>
      </c>
      <c r="G459" s="2">
        <v>893</v>
      </c>
      <c r="H459" s="2">
        <v>879</v>
      </c>
      <c r="I459" s="3">
        <v>857</v>
      </c>
      <c r="J459" s="2">
        <v>0</v>
      </c>
      <c r="K459" s="2">
        <v>14</v>
      </c>
      <c r="L459" s="2">
        <v>7</v>
      </c>
      <c r="M459" s="2">
        <v>1</v>
      </c>
      <c r="N459" s="2">
        <v>0</v>
      </c>
      <c r="O459" s="2">
        <v>14</v>
      </c>
      <c r="P459" s="2">
        <v>14</v>
      </c>
      <c r="Q459" s="2">
        <v>0</v>
      </c>
      <c r="R459" s="2">
        <v>6</v>
      </c>
      <c r="S459" s="2">
        <v>5</v>
      </c>
      <c r="T459" s="2">
        <v>0</v>
      </c>
      <c r="U459" s="2">
        <v>2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1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</row>
    <row r="460" spans="1:77" hidden="1" x14ac:dyDescent="0.25">
      <c r="A460" t="b">
        <f>IF(_xlfn.IFNA(VLOOKUP(C460,'2000 King County GeoIDs'!$F$4:$H$69,3,FALSE),FALSE)=FALSE,FALSE,TRUE)</f>
        <v>0</v>
      </c>
      <c r="B460" s="2" t="s">
        <v>916</v>
      </c>
      <c r="C460" s="2">
        <v>5371960</v>
      </c>
      <c r="D460" s="2" t="s">
        <v>917</v>
      </c>
      <c r="E460" s="2">
        <v>8946</v>
      </c>
      <c r="F460" s="3">
        <v>6774</v>
      </c>
      <c r="G460" s="2">
        <v>2172</v>
      </c>
      <c r="H460" s="2">
        <v>2057</v>
      </c>
      <c r="I460" s="3">
        <v>1398</v>
      </c>
      <c r="J460" s="2">
        <v>29</v>
      </c>
      <c r="K460" s="2">
        <v>594</v>
      </c>
      <c r="L460" s="2">
        <v>22</v>
      </c>
      <c r="M460" s="2">
        <v>1</v>
      </c>
      <c r="N460" s="2">
        <v>13</v>
      </c>
      <c r="O460" s="2">
        <v>115</v>
      </c>
      <c r="P460" s="2">
        <v>109</v>
      </c>
      <c r="Q460" s="2">
        <v>1</v>
      </c>
      <c r="R460" s="2">
        <v>40</v>
      </c>
      <c r="S460" s="2">
        <v>5</v>
      </c>
      <c r="T460" s="2">
        <v>0</v>
      </c>
      <c r="U460" s="2">
        <v>14</v>
      </c>
      <c r="V460" s="2">
        <v>5</v>
      </c>
      <c r="W460" s="2">
        <v>0</v>
      </c>
      <c r="X460" s="2">
        <v>0</v>
      </c>
      <c r="Y460" s="2">
        <v>1</v>
      </c>
      <c r="Z460" s="2">
        <v>5</v>
      </c>
      <c r="AA460" s="2">
        <v>0</v>
      </c>
      <c r="AB460" s="2">
        <v>26</v>
      </c>
      <c r="AC460" s="2">
        <v>0</v>
      </c>
      <c r="AD460" s="2">
        <v>12</v>
      </c>
      <c r="AE460" s="2">
        <v>0</v>
      </c>
      <c r="AF460" s="2">
        <v>6</v>
      </c>
      <c r="AG460" s="2">
        <v>0</v>
      </c>
      <c r="AH460" s="2">
        <v>0</v>
      </c>
      <c r="AI460" s="2">
        <v>0</v>
      </c>
      <c r="AJ460" s="2">
        <v>0</v>
      </c>
      <c r="AK460" s="2">
        <v>3</v>
      </c>
      <c r="AL460" s="2">
        <v>0</v>
      </c>
      <c r="AM460" s="2">
        <v>2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1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</row>
    <row r="461" spans="1:77" hidden="1" x14ac:dyDescent="0.25">
      <c r="A461" t="b">
        <f>IF(_xlfn.IFNA(VLOOKUP(C461,'2000 King County GeoIDs'!$F$4:$H$69,3,FALSE),FALSE)=FALSE,FALSE,TRUE)</f>
        <v>0</v>
      </c>
      <c r="B461" s="2" t="s">
        <v>918</v>
      </c>
      <c r="C461" s="2">
        <v>5372030</v>
      </c>
      <c r="D461" s="2" t="s">
        <v>919</v>
      </c>
      <c r="E461" s="2">
        <v>396</v>
      </c>
      <c r="F461" s="3">
        <v>62</v>
      </c>
      <c r="G461" s="2">
        <v>334</v>
      </c>
      <c r="H461" s="2">
        <v>325</v>
      </c>
      <c r="I461" s="3">
        <v>323</v>
      </c>
      <c r="J461" s="2">
        <v>0</v>
      </c>
      <c r="K461" s="2">
        <v>2</v>
      </c>
      <c r="L461" s="2">
        <v>0</v>
      </c>
      <c r="M461" s="2">
        <v>0</v>
      </c>
      <c r="N461" s="2">
        <v>0</v>
      </c>
      <c r="O461" s="2">
        <v>9</v>
      </c>
      <c r="P461" s="2">
        <v>9</v>
      </c>
      <c r="Q461" s="2">
        <v>0</v>
      </c>
      <c r="R461" s="2">
        <v>8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</row>
    <row r="462" spans="1:77" hidden="1" x14ac:dyDescent="0.25">
      <c r="A462" t="b">
        <f>IF(_xlfn.IFNA(VLOOKUP(C462,'2000 King County GeoIDs'!$F$4:$H$69,3,FALSE),FALSE)=FALSE,FALSE,TRUE)</f>
        <v>0</v>
      </c>
      <c r="B462" s="2" t="s">
        <v>920</v>
      </c>
      <c r="C462" s="2">
        <v>5372170</v>
      </c>
      <c r="D462" s="2" t="s">
        <v>921</v>
      </c>
      <c r="E462" s="2">
        <v>4452</v>
      </c>
      <c r="F462" s="3">
        <v>95</v>
      </c>
      <c r="G462" s="2">
        <v>4357</v>
      </c>
      <c r="H462" s="2">
        <v>4279</v>
      </c>
      <c r="I462" s="3">
        <v>4097</v>
      </c>
      <c r="J462" s="2">
        <v>65</v>
      </c>
      <c r="K462" s="2">
        <v>67</v>
      </c>
      <c r="L462" s="2">
        <v>43</v>
      </c>
      <c r="M462" s="2">
        <v>6</v>
      </c>
      <c r="N462" s="2">
        <v>1</v>
      </c>
      <c r="O462" s="2">
        <v>78</v>
      </c>
      <c r="P462" s="2">
        <v>76</v>
      </c>
      <c r="Q462" s="2">
        <v>11</v>
      </c>
      <c r="R462" s="2">
        <v>32</v>
      </c>
      <c r="S462" s="2">
        <v>28</v>
      </c>
      <c r="T462" s="2">
        <v>2</v>
      </c>
      <c r="U462" s="2">
        <v>3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2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2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</row>
    <row r="463" spans="1:77" hidden="1" x14ac:dyDescent="0.25">
      <c r="A463" t="b">
        <f>IF(_xlfn.IFNA(VLOOKUP(C463,'2000 King County GeoIDs'!$F$4:$H$69,3,FALSE),FALSE)=FALSE,FALSE,TRUE)</f>
        <v>0</v>
      </c>
      <c r="B463" s="2" t="s">
        <v>922</v>
      </c>
      <c r="C463" s="2">
        <v>5372205</v>
      </c>
      <c r="D463" s="2" t="s">
        <v>923</v>
      </c>
      <c r="E463" s="2">
        <v>3267</v>
      </c>
      <c r="F463" s="3">
        <v>118</v>
      </c>
      <c r="G463" s="2">
        <v>3149</v>
      </c>
      <c r="H463" s="2">
        <v>2987</v>
      </c>
      <c r="I463" s="3">
        <v>2598</v>
      </c>
      <c r="J463" s="2">
        <v>120</v>
      </c>
      <c r="K463" s="2">
        <v>22</v>
      </c>
      <c r="L463" s="2">
        <v>197</v>
      </c>
      <c r="M463" s="2">
        <v>32</v>
      </c>
      <c r="N463" s="2">
        <v>18</v>
      </c>
      <c r="O463" s="2">
        <v>162</v>
      </c>
      <c r="P463" s="2">
        <v>142</v>
      </c>
      <c r="Q463" s="2">
        <v>25</v>
      </c>
      <c r="R463" s="2">
        <v>37</v>
      </c>
      <c r="S463" s="2">
        <v>45</v>
      </c>
      <c r="T463" s="2">
        <v>7</v>
      </c>
      <c r="U463" s="2">
        <v>8</v>
      </c>
      <c r="V463" s="2">
        <v>1</v>
      </c>
      <c r="W463" s="2">
        <v>8</v>
      </c>
      <c r="X463" s="2">
        <v>0</v>
      </c>
      <c r="Y463" s="2">
        <v>0</v>
      </c>
      <c r="Z463" s="2">
        <v>1</v>
      </c>
      <c r="AA463" s="2">
        <v>3</v>
      </c>
      <c r="AB463" s="2">
        <v>0</v>
      </c>
      <c r="AC463" s="2">
        <v>6</v>
      </c>
      <c r="AD463" s="2">
        <v>1</v>
      </c>
      <c r="AE463" s="2">
        <v>0</v>
      </c>
      <c r="AF463" s="2">
        <v>18</v>
      </c>
      <c r="AG463" s="2">
        <v>3</v>
      </c>
      <c r="AH463" s="2">
        <v>0</v>
      </c>
      <c r="AI463" s="2">
        <v>0</v>
      </c>
      <c r="AJ463" s="2">
        <v>6</v>
      </c>
      <c r="AK463" s="2">
        <v>1</v>
      </c>
      <c r="AL463" s="2">
        <v>2</v>
      </c>
      <c r="AM463" s="2">
        <v>0</v>
      </c>
      <c r="AN463" s="2">
        <v>6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2</v>
      </c>
      <c r="BB463" s="2">
        <v>0</v>
      </c>
      <c r="BC463" s="2">
        <v>2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</row>
    <row r="464" spans="1:77" hidden="1" x14ac:dyDescent="0.25">
      <c r="A464" t="b">
        <f>IF(_xlfn.IFNA(VLOOKUP(C464,'2000 King County GeoIDs'!$F$4:$H$69,3,FALSE),FALSE)=FALSE,FALSE,TRUE)</f>
        <v>0</v>
      </c>
      <c r="B464" s="2" t="s">
        <v>924</v>
      </c>
      <c r="C464" s="2">
        <v>5372310</v>
      </c>
      <c r="D464" s="2" t="s">
        <v>925</v>
      </c>
      <c r="E464" s="2">
        <v>4388</v>
      </c>
      <c r="F464" s="3">
        <v>105</v>
      </c>
      <c r="G464" s="2">
        <v>4283</v>
      </c>
      <c r="H464" s="2">
        <v>4207</v>
      </c>
      <c r="I464" s="3">
        <v>4001</v>
      </c>
      <c r="J464" s="2">
        <v>31</v>
      </c>
      <c r="K464" s="2">
        <v>45</v>
      </c>
      <c r="L464" s="2">
        <v>119</v>
      </c>
      <c r="M464" s="2">
        <v>5</v>
      </c>
      <c r="N464" s="2">
        <v>6</v>
      </c>
      <c r="O464" s="2">
        <v>76</v>
      </c>
      <c r="P464" s="2">
        <v>76</v>
      </c>
      <c r="Q464" s="2">
        <v>8</v>
      </c>
      <c r="R464" s="2">
        <v>24</v>
      </c>
      <c r="S464" s="2">
        <v>23</v>
      </c>
      <c r="T464" s="2">
        <v>1</v>
      </c>
      <c r="U464" s="2">
        <v>15</v>
      </c>
      <c r="V464" s="2">
        <v>1</v>
      </c>
      <c r="W464" s="2">
        <v>3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</row>
    <row r="465" spans="1:77" hidden="1" x14ac:dyDescent="0.25">
      <c r="A465" t="b">
        <f>IF(_xlfn.IFNA(VLOOKUP(C465,'2000 King County GeoIDs'!$F$4:$H$69,3,FALSE),FALSE)=FALSE,FALSE,TRUE)</f>
        <v>0</v>
      </c>
      <c r="B465" s="2" t="s">
        <v>926</v>
      </c>
      <c r="C465" s="2">
        <v>5372450</v>
      </c>
      <c r="D465" s="2" t="s">
        <v>927</v>
      </c>
      <c r="E465" s="2">
        <v>494</v>
      </c>
      <c r="F465" s="3">
        <v>16</v>
      </c>
      <c r="G465" s="2">
        <v>478</v>
      </c>
      <c r="H465" s="2">
        <v>471</v>
      </c>
      <c r="I465" s="3">
        <v>459</v>
      </c>
      <c r="J465" s="2">
        <v>0</v>
      </c>
      <c r="K465" s="2">
        <v>5</v>
      </c>
      <c r="L465" s="2">
        <v>4</v>
      </c>
      <c r="M465" s="2">
        <v>1</v>
      </c>
      <c r="N465" s="2">
        <v>2</v>
      </c>
      <c r="O465" s="2">
        <v>7</v>
      </c>
      <c r="P465" s="2">
        <v>6</v>
      </c>
      <c r="Q465" s="2">
        <v>0</v>
      </c>
      <c r="R465" s="2">
        <v>3</v>
      </c>
      <c r="S465" s="2">
        <v>0</v>
      </c>
      <c r="T465" s="2">
        <v>0</v>
      </c>
      <c r="U465" s="2">
        <v>2</v>
      </c>
      <c r="V465" s="2">
        <v>0</v>
      </c>
      <c r="W465" s="2">
        <v>0</v>
      </c>
      <c r="X465" s="2">
        <v>0</v>
      </c>
      <c r="Y465" s="2">
        <v>0</v>
      </c>
      <c r="Z465" s="2">
        <v>1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1</v>
      </c>
      <c r="AG465" s="2">
        <v>1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</row>
    <row r="466" spans="1:77" x14ac:dyDescent="0.25">
      <c r="A466" t="b">
        <f>IF(_xlfn.IFNA(VLOOKUP(C466,'2000 King County GeoIDs'!$F$4:$H$69,3,FALSE),FALSE)=FALSE,FALSE,TRUE)</f>
        <v>1</v>
      </c>
      <c r="B466" s="2" t="s">
        <v>928</v>
      </c>
      <c r="C466" s="2">
        <v>5372625</v>
      </c>
      <c r="D466" s="2" t="s">
        <v>929</v>
      </c>
      <c r="E466" s="2">
        <v>17181</v>
      </c>
      <c r="F466" s="3">
        <v>2329</v>
      </c>
      <c r="G466" s="2">
        <v>14852</v>
      </c>
      <c r="H466" s="2">
        <v>13887</v>
      </c>
      <c r="I466" s="3">
        <v>9297</v>
      </c>
      <c r="J466" s="2">
        <v>2174</v>
      </c>
      <c r="K466" s="2">
        <v>190</v>
      </c>
      <c r="L466" s="2">
        <v>1858</v>
      </c>
      <c r="M466" s="2">
        <v>311</v>
      </c>
      <c r="N466" s="2">
        <v>57</v>
      </c>
      <c r="O466" s="2">
        <v>965</v>
      </c>
      <c r="P466" s="2">
        <v>870</v>
      </c>
      <c r="Q466" s="2">
        <v>114</v>
      </c>
      <c r="R466" s="2">
        <v>120</v>
      </c>
      <c r="S466" s="2">
        <v>137</v>
      </c>
      <c r="T466" s="2">
        <v>32</v>
      </c>
      <c r="U466" s="2">
        <v>171</v>
      </c>
      <c r="V466" s="2">
        <v>28</v>
      </c>
      <c r="W466" s="2">
        <v>28</v>
      </c>
      <c r="X466" s="2">
        <v>1</v>
      </c>
      <c r="Y466" s="2">
        <v>68</v>
      </c>
      <c r="Z466" s="2">
        <v>18</v>
      </c>
      <c r="AA466" s="2">
        <v>2</v>
      </c>
      <c r="AB466" s="2">
        <v>2</v>
      </c>
      <c r="AC466" s="2">
        <v>46</v>
      </c>
      <c r="AD466" s="2">
        <v>95</v>
      </c>
      <c r="AE466" s="2">
        <v>8</v>
      </c>
      <c r="AF466" s="2">
        <v>89</v>
      </c>
      <c r="AG466" s="2">
        <v>22</v>
      </c>
      <c r="AH466" s="2">
        <v>9</v>
      </c>
      <c r="AI466" s="2">
        <v>1</v>
      </c>
      <c r="AJ466" s="2">
        <v>3</v>
      </c>
      <c r="AK466" s="2">
        <v>1</v>
      </c>
      <c r="AL466" s="2">
        <v>4</v>
      </c>
      <c r="AM466" s="2">
        <v>1</v>
      </c>
      <c r="AN466" s="2">
        <v>22</v>
      </c>
      <c r="AO466" s="2">
        <v>5</v>
      </c>
      <c r="AP466" s="2">
        <v>4</v>
      </c>
      <c r="AQ466" s="2">
        <v>10</v>
      </c>
      <c r="AR466" s="2">
        <v>0</v>
      </c>
      <c r="AS466" s="2">
        <v>1</v>
      </c>
      <c r="AT466" s="2">
        <v>0</v>
      </c>
      <c r="AU466" s="2">
        <v>0</v>
      </c>
      <c r="AV466" s="2">
        <v>0</v>
      </c>
      <c r="AW466" s="2">
        <v>1</v>
      </c>
      <c r="AX466" s="2">
        <v>0</v>
      </c>
      <c r="AY466" s="2">
        <v>0</v>
      </c>
      <c r="AZ466" s="2">
        <v>5</v>
      </c>
      <c r="BA466" s="2">
        <v>4</v>
      </c>
      <c r="BB466" s="2">
        <v>4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2</v>
      </c>
      <c r="BR466" s="2">
        <v>2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</row>
    <row r="467" spans="1:77" hidden="1" x14ac:dyDescent="0.25">
      <c r="A467" t="b">
        <f>IF(_xlfn.IFNA(VLOOKUP(C467,'2000 King County GeoIDs'!$F$4:$H$69,3,FALSE),FALSE)=FALSE,FALSE,TRUE)</f>
        <v>0</v>
      </c>
      <c r="B467" s="2" t="s">
        <v>930</v>
      </c>
      <c r="C467" s="2">
        <v>5372705</v>
      </c>
      <c r="D467" s="2" t="s">
        <v>931</v>
      </c>
      <c r="E467" s="2">
        <v>1561</v>
      </c>
      <c r="F467" s="3">
        <v>41</v>
      </c>
      <c r="G467" s="2">
        <v>1520</v>
      </c>
      <c r="H467" s="2">
        <v>1456</v>
      </c>
      <c r="I467" s="3">
        <v>850</v>
      </c>
      <c r="J467" s="2">
        <v>3</v>
      </c>
      <c r="K467" s="2">
        <v>579</v>
      </c>
      <c r="L467" s="2">
        <v>18</v>
      </c>
      <c r="M467" s="2">
        <v>5</v>
      </c>
      <c r="N467" s="2">
        <v>1</v>
      </c>
      <c r="O467" s="2">
        <v>64</v>
      </c>
      <c r="P467" s="2">
        <v>58</v>
      </c>
      <c r="Q467" s="2">
        <v>4</v>
      </c>
      <c r="R467" s="2">
        <v>30</v>
      </c>
      <c r="S467" s="2">
        <v>5</v>
      </c>
      <c r="T467" s="2">
        <v>1</v>
      </c>
      <c r="U467" s="2">
        <v>1</v>
      </c>
      <c r="V467" s="2">
        <v>3</v>
      </c>
      <c r="W467" s="2">
        <v>0</v>
      </c>
      <c r="X467" s="2">
        <v>0</v>
      </c>
      <c r="Y467" s="2">
        <v>0</v>
      </c>
      <c r="Z467" s="2">
        <v>3</v>
      </c>
      <c r="AA467" s="2">
        <v>11</v>
      </c>
      <c r="AB467" s="2">
        <v>0</v>
      </c>
      <c r="AC467" s="2">
        <v>0</v>
      </c>
      <c r="AD467" s="2">
        <v>0</v>
      </c>
      <c r="AE467" s="2">
        <v>0</v>
      </c>
      <c r="AF467" s="2">
        <v>6</v>
      </c>
      <c r="AG467" s="2">
        <v>0</v>
      </c>
      <c r="AH467" s="2">
        <v>0</v>
      </c>
      <c r="AI467" s="2">
        <v>0</v>
      </c>
      <c r="AJ467" s="2">
        <v>0</v>
      </c>
      <c r="AK467" s="2">
        <v>1</v>
      </c>
      <c r="AL467" s="2">
        <v>3</v>
      </c>
      <c r="AM467" s="2">
        <v>2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</row>
    <row r="468" spans="1:77" hidden="1" x14ac:dyDescent="0.25">
      <c r="A468" t="b">
        <f>IF(_xlfn.IFNA(VLOOKUP(C468,'2000 King County GeoIDs'!$F$4:$H$69,3,FALSE),FALSE)=FALSE,FALSE,TRUE)</f>
        <v>0</v>
      </c>
      <c r="B468" s="2" t="s">
        <v>932</v>
      </c>
      <c r="C468" s="2">
        <v>5372905</v>
      </c>
      <c r="D468" s="2" t="s">
        <v>933</v>
      </c>
      <c r="E468" s="2">
        <v>12698</v>
      </c>
      <c r="F468" s="3">
        <v>518</v>
      </c>
      <c r="G468" s="2">
        <v>12180</v>
      </c>
      <c r="H468" s="2">
        <v>11830</v>
      </c>
      <c r="I468" s="3">
        <v>10954</v>
      </c>
      <c r="J468" s="2">
        <v>173</v>
      </c>
      <c r="K468" s="2">
        <v>151</v>
      </c>
      <c r="L468" s="2">
        <v>484</v>
      </c>
      <c r="M468" s="2">
        <v>41</v>
      </c>
      <c r="N468" s="2">
        <v>27</v>
      </c>
      <c r="O468" s="2">
        <v>350</v>
      </c>
      <c r="P468" s="2">
        <v>322</v>
      </c>
      <c r="Q468" s="2">
        <v>38</v>
      </c>
      <c r="R468" s="2">
        <v>106</v>
      </c>
      <c r="S468" s="2">
        <v>90</v>
      </c>
      <c r="T468" s="2">
        <v>11</v>
      </c>
      <c r="U468" s="2">
        <v>46</v>
      </c>
      <c r="V468" s="2">
        <v>6</v>
      </c>
      <c r="W468" s="2">
        <v>6</v>
      </c>
      <c r="X468" s="2">
        <v>0</v>
      </c>
      <c r="Y468" s="2">
        <v>2</v>
      </c>
      <c r="Z468" s="2">
        <v>0</v>
      </c>
      <c r="AA468" s="2">
        <v>4</v>
      </c>
      <c r="AB468" s="2">
        <v>1</v>
      </c>
      <c r="AC468" s="2">
        <v>10</v>
      </c>
      <c r="AD468" s="2">
        <v>2</v>
      </c>
      <c r="AE468" s="2">
        <v>0</v>
      </c>
      <c r="AF468" s="2">
        <v>27</v>
      </c>
      <c r="AG468" s="2">
        <v>8</v>
      </c>
      <c r="AH468" s="2">
        <v>4</v>
      </c>
      <c r="AI468" s="2">
        <v>0</v>
      </c>
      <c r="AJ468" s="2">
        <v>1</v>
      </c>
      <c r="AK468" s="2">
        <v>2</v>
      </c>
      <c r="AL468" s="2">
        <v>0</v>
      </c>
      <c r="AM468" s="2">
        <v>1</v>
      </c>
      <c r="AN468" s="2">
        <v>8</v>
      </c>
      <c r="AO468" s="2">
        <v>1</v>
      </c>
      <c r="AP468" s="2">
        <v>2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</row>
    <row r="469" spans="1:77" hidden="1" x14ac:dyDescent="0.25">
      <c r="A469" t="b">
        <f>IF(_xlfn.IFNA(VLOOKUP(C469,'2000 King County GeoIDs'!$F$4:$H$69,3,FALSE),FALSE)=FALSE,FALSE,TRUE)</f>
        <v>0</v>
      </c>
      <c r="B469" s="2" t="s">
        <v>934</v>
      </c>
      <c r="C469" s="2">
        <v>5373080</v>
      </c>
      <c r="D469" s="2" t="s">
        <v>935</v>
      </c>
      <c r="E469" s="2">
        <v>938</v>
      </c>
      <c r="F469" s="3">
        <v>26</v>
      </c>
      <c r="G469" s="2">
        <v>912</v>
      </c>
      <c r="H469" s="2">
        <v>897</v>
      </c>
      <c r="I469" s="3">
        <v>883</v>
      </c>
      <c r="J469" s="2">
        <v>0</v>
      </c>
      <c r="K469" s="2">
        <v>8</v>
      </c>
      <c r="L469" s="2">
        <v>5</v>
      </c>
      <c r="M469" s="2">
        <v>0</v>
      </c>
      <c r="N469" s="2">
        <v>1</v>
      </c>
      <c r="O469" s="2">
        <v>15</v>
      </c>
      <c r="P469" s="2">
        <v>15</v>
      </c>
      <c r="Q469" s="2">
        <v>1</v>
      </c>
      <c r="R469" s="2">
        <v>9</v>
      </c>
      <c r="S469" s="2">
        <v>3</v>
      </c>
      <c r="T469" s="2">
        <v>0</v>
      </c>
      <c r="U469" s="2">
        <v>2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</row>
    <row r="470" spans="1:77" hidden="1" x14ac:dyDescent="0.25">
      <c r="A470" t="b">
        <f>IF(_xlfn.IFNA(VLOOKUP(C470,'2000 King County GeoIDs'!$F$4:$H$69,3,FALSE),FALSE)=FALSE,FALSE,TRUE)</f>
        <v>0</v>
      </c>
      <c r="B470" s="2" t="s">
        <v>936</v>
      </c>
      <c r="C470" s="2">
        <v>5373290</v>
      </c>
      <c r="D470" s="2" t="s">
        <v>937</v>
      </c>
      <c r="E470" s="2">
        <v>5621</v>
      </c>
      <c r="F470" s="3">
        <v>1662</v>
      </c>
      <c r="G470" s="2">
        <v>3959</v>
      </c>
      <c r="H470" s="2">
        <v>3833</v>
      </c>
      <c r="I470" s="3">
        <v>3667</v>
      </c>
      <c r="J470" s="2">
        <v>23</v>
      </c>
      <c r="K470" s="2">
        <v>108</v>
      </c>
      <c r="L470" s="2">
        <v>29</v>
      </c>
      <c r="M470" s="2">
        <v>5</v>
      </c>
      <c r="N470" s="2">
        <v>1</v>
      </c>
      <c r="O470" s="2">
        <v>126</v>
      </c>
      <c r="P470" s="2">
        <v>113</v>
      </c>
      <c r="Q470" s="2">
        <v>7</v>
      </c>
      <c r="R470" s="2">
        <v>59</v>
      </c>
      <c r="S470" s="2">
        <v>12</v>
      </c>
      <c r="T470" s="2">
        <v>0</v>
      </c>
      <c r="U470" s="2">
        <v>31</v>
      </c>
      <c r="V470" s="2">
        <v>0</v>
      </c>
      <c r="W470" s="2">
        <v>1</v>
      </c>
      <c r="X470" s="2">
        <v>0</v>
      </c>
      <c r="Y470" s="2">
        <v>0</v>
      </c>
      <c r="Z470" s="2">
        <v>2</v>
      </c>
      <c r="AA470" s="2">
        <v>0</v>
      </c>
      <c r="AB470" s="2">
        <v>0</v>
      </c>
      <c r="AC470" s="2">
        <v>0</v>
      </c>
      <c r="AD470" s="2">
        <v>1</v>
      </c>
      <c r="AE470" s="2">
        <v>0</v>
      </c>
      <c r="AF470" s="2">
        <v>13</v>
      </c>
      <c r="AG470" s="2">
        <v>2</v>
      </c>
      <c r="AH470" s="2">
        <v>0</v>
      </c>
      <c r="AI470" s="2">
        <v>0</v>
      </c>
      <c r="AJ470" s="2">
        <v>1</v>
      </c>
      <c r="AK470" s="2">
        <v>8</v>
      </c>
      <c r="AL470" s="2">
        <v>0</v>
      </c>
      <c r="AM470" s="2">
        <v>0</v>
      </c>
      <c r="AN470" s="2">
        <v>1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1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</row>
    <row r="471" spans="1:77" x14ac:dyDescent="0.25">
      <c r="A471" t="b">
        <f>IF(_xlfn.IFNA(VLOOKUP(C471,'2000 King County GeoIDs'!$F$4:$H$69,3,FALSE),FALSE)=FALSE,FALSE,TRUE)</f>
        <v>1</v>
      </c>
      <c r="B471" s="2" t="s">
        <v>938</v>
      </c>
      <c r="C471" s="2">
        <v>5373307</v>
      </c>
      <c r="D471" s="2" t="s">
        <v>939</v>
      </c>
      <c r="E471" s="2">
        <v>11265</v>
      </c>
      <c r="F471" s="3">
        <v>389</v>
      </c>
      <c r="G471" s="2">
        <v>10876</v>
      </c>
      <c r="H471" s="2">
        <v>10620</v>
      </c>
      <c r="I471" s="3">
        <v>9979</v>
      </c>
      <c r="J471" s="2">
        <v>88</v>
      </c>
      <c r="K471" s="2">
        <v>38</v>
      </c>
      <c r="L471" s="2">
        <v>477</v>
      </c>
      <c r="M471" s="2">
        <v>7</v>
      </c>
      <c r="N471" s="2">
        <v>31</v>
      </c>
      <c r="O471" s="2">
        <v>256</v>
      </c>
      <c r="P471" s="2">
        <v>246</v>
      </c>
      <c r="Q471" s="2">
        <v>23</v>
      </c>
      <c r="R471" s="2">
        <v>51</v>
      </c>
      <c r="S471" s="2">
        <v>127</v>
      </c>
      <c r="T471" s="2">
        <v>5</v>
      </c>
      <c r="U471" s="2">
        <v>29</v>
      </c>
      <c r="V471" s="2">
        <v>2</v>
      </c>
      <c r="W471" s="2">
        <v>2</v>
      </c>
      <c r="X471" s="2">
        <v>0</v>
      </c>
      <c r="Y471" s="2">
        <v>0</v>
      </c>
      <c r="Z471" s="2">
        <v>1</v>
      </c>
      <c r="AA471" s="2">
        <v>0</v>
      </c>
      <c r="AB471" s="2">
        <v>0</v>
      </c>
      <c r="AC471" s="2">
        <v>5</v>
      </c>
      <c r="AD471" s="2">
        <v>1</v>
      </c>
      <c r="AE471" s="2">
        <v>0</v>
      </c>
      <c r="AF471" s="2">
        <v>9</v>
      </c>
      <c r="AG471" s="2">
        <v>0</v>
      </c>
      <c r="AH471" s="2">
        <v>1</v>
      </c>
      <c r="AI471" s="2">
        <v>0</v>
      </c>
      <c r="AJ471" s="2">
        <v>0</v>
      </c>
      <c r="AK471" s="2">
        <v>1</v>
      </c>
      <c r="AL471" s="2">
        <v>0</v>
      </c>
      <c r="AM471" s="2">
        <v>0</v>
      </c>
      <c r="AN471" s="2">
        <v>5</v>
      </c>
      <c r="AO471" s="2">
        <v>2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</row>
    <row r="472" spans="1:77" hidden="1" x14ac:dyDescent="0.25">
      <c r="A472" t="b">
        <f>IF(_xlfn.IFNA(VLOOKUP(C472,'2000 King County GeoIDs'!$F$4:$H$69,3,FALSE),FALSE)=FALSE,FALSE,TRUE)</f>
        <v>0</v>
      </c>
      <c r="B472" s="2" t="s">
        <v>940</v>
      </c>
      <c r="C472" s="2">
        <v>5373360</v>
      </c>
      <c r="D472" s="2" t="s">
        <v>941</v>
      </c>
      <c r="E472" s="2">
        <v>345</v>
      </c>
      <c r="F472" s="3">
        <v>16</v>
      </c>
      <c r="G472" s="2">
        <v>329</v>
      </c>
      <c r="H472" s="2">
        <v>329</v>
      </c>
      <c r="I472" s="3">
        <v>327</v>
      </c>
      <c r="J472" s="2">
        <v>0</v>
      </c>
      <c r="K472" s="2">
        <v>0</v>
      </c>
      <c r="L472" s="2">
        <v>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</row>
    <row r="473" spans="1:77" hidden="1" x14ac:dyDescent="0.25">
      <c r="A473" t="b">
        <f>IF(_xlfn.IFNA(VLOOKUP(C473,'2000 King County GeoIDs'!$F$4:$H$69,3,FALSE),FALSE)=FALSE,FALSE,TRUE)</f>
        <v>0</v>
      </c>
      <c r="B473" s="2" t="s">
        <v>942</v>
      </c>
      <c r="C473" s="2">
        <v>5373465</v>
      </c>
      <c r="D473" s="2" t="s">
        <v>943</v>
      </c>
      <c r="E473" s="2">
        <v>29933</v>
      </c>
      <c r="F473" s="3">
        <v>1150</v>
      </c>
      <c r="G473" s="2">
        <v>28783</v>
      </c>
      <c r="H473" s="2">
        <v>27411</v>
      </c>
      <c r="I473" s="3">
        <v>22207</v>
      </c>
      <c r="J473" s="2">
        <v>2555</v>
      </c>
      <c r="K473" s="2">
        <v>197</v>
      </c>
      <c r="L473" s="2">
        <v>2204</v>
      </c>
      <c r="M473" s="2">
        <v>162</v>
      </c>
      <c r="N473" s="2">
        <v>86</v>
      </c>
      <c r="O473" s="2">
        <v>1372</v>
      </c>
      <c r="P473" s="2">
        <v>1243</v>
      </c>
      <c r="Q473" s="2">
        <v>329</v>
      </c>
      <c r="R473" s="2">
        <v>176</v>
      </c>
      <c r="S473" s="2">
        <v>389</v>
      </c>
      <c r="T473" s="2">
        <v>53</v>
      </c>
      <c r="U473" s="2">
        <v>85</v>
      </c>
      <c r="V473" s="2">
        <v>57</v>
      </c>
      <c r="W473" s="2">
        <v>46</v>
      </c>
      <c r="X473" s="2">
        <v>6</v>
      </c>
      <c r="Y473" s="2">
        <v>18</v>
      </c>
      <c r="Z473" s="2">
        <v>17</v>
      </c>
      <c r="AA473" s="2">
        <v>0</v>
      </c>
      <c r="AB473" s="2">
        <v>2</v>
      </c>
      <c r="AC473" s="2">
        <v>38</v>
      </c>
      <c r="AD473" s="2">
        <v>25</v>
      </c>
      <c r="AE473" s="2">
        <v>2</v>
      </c>
      <c r="AF473" s="2">
        <v>119</v>
      </c>
      <c r="AG473" s="2">
        <v>34</v>
      </c>
      <c r="AH473" s="2">
        <v>9</v>
      </c>
      <c r="AI473" s="2">
        <v>2</v>
      </c>
      <c r="AJ473" s="2">
        <v>7</v>
      </c>
      <c r="AK473" s="2">
        <v>9</v>
      </c>
      <c r="AL473" s="2">
        <v>3</v>
      </c>
      <c r="AM473" s="2">
        <v>3</v>
      </c>
      <c r="AN473" s="2">
        <v>39</v>
      </c>
      <c r="AO473" s="2">
        <v>5</v>
      </c>
      <c r="AP473" s="2">
        <v>0</v>
      </c>
      <c r="AQ473" s="2">
        <v>2</v>
      </c>
      <c r="AR473" s="2">
        <v>0</v>
      </c>
      <c r="AS473" s="2">
        <v>0</v>
      </c>
      <c r="AT473" s="2">
        <v>3</v>
      </c>
      <c r="AU473" s="2">
        <v>1</v>
      </c>
      <c r="AV473" s="2">
        <v>0</v>
      </c>
      <c r="AW473" s="2">
        <v>0</v>
      </c>
      <c r="AX473" s="2">
        <v>0</v>
      </c>
      <c r="AY473" s="2">
        <v>0</v>
      </c>
      <c r="AZ473" s="2">
        <v>2</v>
      </c>
      <c r="BA473" s="2">
        <v>10</v>
      </c>
      <c r="BB473" s="2">
        <v>4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5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</row>
    <row r="474" spans="1:77" hidden="1" x14ac:dyDescent="0.25">
      <c r="A474" t="b">
        <f>IF(_xlfn.IFNA(VLOOKUP(C474,'2000 King County GeoIDs'!$F$4:$H$69,3,FALSE),FALSE)=FALSE,FALSE,TRUE)</f>
        <v>0</v>
      </c>
      <c r="B474" s="2" t="s">
        <v>944</v>
      </c>
      <c r="C474" s="2">
        <v>5373780</v>
      </c>
      <c r="D474" s="2" t="s">
        <v>945</v>
      </c>
      <c r="E474" s="2">
        <v>590</v>
      </c>
      <c r="F474" s="3">
        <v>39</v>
      </c>
      <c r="G474" s="2">
        <v>551</v>
      </c>
      <c r="H474" s="2">
        <v>537</v>
      </c>
      <c r="I474" s="3">
        <v>525</v>
      </c>
      <c r="J474" s="2">
        <v>0</v>
      </c>
      <c r="K474" s="2">
        <v>2</v>
      </c>
      <c r="L474" s="2">
        <v>0</v>
      </c>
      <c r="M474" s="2">
        <v>0</v>
      </c>
      <c r="N474" s="2">
        <v>10</v>
      </c>
      <c r="O474" s="2">
        <v>14</v>
      </c>
      <c r="P474" s="2">
        <v>14</v>
      </c>
      <c r="Q474" s="2">
        <v>0</v>
      </c>
      <c r="R474" s="2">
        <v>10</v>
      </c>
      <c r="S474" s="2">
        <v>2</v>
      </c>
      <c r="T474" s="2">
        <v>2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</row>
    <row r="475" spans="1:77" hidden="1" x14ac:dyDescent="0.25">
      <c r="A475" t="b">
        <f>IF(_xlfn.IFNA(VLOOKUP(C475,'2000 King County GeoIDs'!$F$4:$H$69,3,FALSE),FALSE)=FALSE,FALSE,TRUE)</f>
        <v>0</v>
      </c>
      <c r="B475" s="2" t="s">
        <v>946</v>
      </c>
      <c r="C475" s="2">
        <v>5374060</v>
      </c>
      <c r="D475" s="2" t="s">
        <v>947</v>
      </c>
      <c r="E475" s="2">
        <v>143560</v>
      </c>
      <c r="F475" s="3">
        <v>9035</v>
      </c>
      <c r="G475" s="2">
        <v>134525</v>
      </c>
      <c r="H475" s="2">
        <v>130038</v>
      </c>
      <c r="I475" s="3">
        <v>117958</v>
      </c>
      <c r="J475" s="2">
        <v>3482</v>
      </c>
      <c r="K475" s="2">
        <v>1222</v>
      </c>
      <c r="L475" s="2">
        <v>6423</v>
      </c>
      <c r="M475" s="2">
        <v>747</v>
      </c>
      <c r="N475" s="2">
        <v>206</v>
      </c>
      <c r="O475" s="2">
        <v>4487</v>
      </c>
      <c r="P475" s="2">
        <v>4160</v>
      </c>
      <c r="Q475" s="2">
        <v>728</v>
      </c>
      <c r="R475" s="2">
        <v>1102</v>
      </c>
      <c r="S475" s="2">
        <v>940</v>
      </c>
      <c r="T475" s="2">
        <v>215</v>
      </c>
      <c r="U475" s="2">
        <v>740</v>
      </c>
      <c r="V475" s="2">
        <v>64</v>
      </c>
      <c r="W475" s="2">
        <v>44</v>
      </c>
      <c r="X475" s="2">
        <v>8</v>
      </c>
      <c r="Y475" s="2">
        <v>26</v>
      </c>
      <c r="Z475" s="2">
        <v>22</v>
      </c>
      <c r="AA475" s="2">
        <v>2</v>
      </c>
      <c r="AB475" s="2">
        <v>15</v>
      </c>
      <c r="AC475" s="2">
        <v>131</v>
      </c>
      <c r="AD475" s="2">
        <v>103</v>
      </c>
      <c r="AE475" s="2">
        <v>20</v>
      </c>
      <c r="AF475" s="2">
        <v>312</v>
      </c>
      <c r="AG475" s="2">
        <v>79</v>
      </c>
      <c r="AH475" s="2">
        <v>19</v>
      </c>
      <c r="AI475" s="2">
        <v>5</v>
      </c>
      <c r="AJ475" s="2">
        <v>23</v>
      </c>
      <c r="AK475" s="2">
        <v>35</v>
      </c>
      <c r="AL475" s="2">
        <v>1</v>
      </c>
      <c r="AM475" s="2">
        <v>19</v>
      </c>
      <c r="AN475" s="2">
        <v>90</v>
      </c>
      <c r="AO475" s="2">
        <v>15</v>
      </c>
      <c r="AP475" s="2">
        <v>6</v>
      </c>
      <c r="AQ475" s="2">
        <v>7</v>
      </c>
      <c r="AR475" s="2">
        <v>1</v>
      </c>
      <c r="AS475" s="2">
        <v>0</v>
      </c>
      <c r="AT475" s="2">
        <v>3</v>
      </c>
      <c r="AU475" s="2">
        <v>2</v>
      </c>
      <c r="AV475" s="2">
        <v>0</v>
      </c>
      <c r="AW475" s="2">
        <v>3</v>
      </c>
      <c r="AX475" s="2">
        <v>0</v>
      </c>
      <c r="AY475" s="2">
        <v>0</v>
      </c>
      <c r="AZ475" s="2">
        <v>4</v>
      </c>
      <c r="BA475" s="2">
        <v>13</v>
      </c>
      <c r="BB475" s="2">
        <v>4</v>
      </c>
      <c r="BC475" s="2">
        <v>0</v>
      </c>
      <c r="BD475" s="2">
        <v>3</v>
      </c>
      <c r="BE475" s="2">
        <v>3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1</v>
      </c>
      <c r="BQ475" s="2">
        <v>2</v>
      </c>
      <c r="BR475" s="2">
        <v>2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</row>
    <row r="476" spans="1:77" hidden="1" x14ac:dyDescent="0.25">
      <c r="A476" t="b">
        <f>IF(_xlfn.IFNA(VLOOKUP(C476,'2000 King County GeoIDs'!$F$4:$H$69,3,FALSE),FALSE)=FALSE,FALSE,TRUE)</f>
        <v>0</v>
      </c>
      <c r="B476" s="2" t="s">
        <v>948</v>
      </c>
      <c r="C476" s="2">
        <v>5374200</v>
      </c>
      <c r="D476" s="2" t="s">
        <v>949</v>
      </c>
      <c r="E476" s="2">
        <v>70</v>
      </c>
      <c r="F476" s="3">
        <v>16</v>
      </c>
      <c r="G476" s="2">
        <v>54</v>
      </c>
      <c r="H476" s="2">
        <v>53</v>
      </c>
      <c r="I476" s="3">
        <v>52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1</v>
      </c>
      <c r="P476" s="2">
        <v>1</v>
      </c>
      <c r="Q476" s="2">
        <v>0</v>
      </c>
      <c r="R476" s="2">
        <v>1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</row>
    <row r="477" spans="1:77" x14ac:dyDescent="0.25">
      <c r="A477" t="b">
        <f>IF(_xlfn.IFNA(VLOOKUP(C477,'2000 King County GeoIDs'!$F$4:$H$69,3,FALSE),FALSE)=FALSE,FALSE,TRUE)</f>
        <v>1</v>
      </c>
      <c r="B477" s="2" t="s">
        <v>950</v>
      </c>
      <c r="C477" s="2">
        <v>5374305</v>
      </c>
      <c r="D477" s="2" t="s">
        <v>951</v>
      </c>
      <c r="E477" s="2">
        <v>10123</v>
      </c>
      <c r="F477" s="3">
        <v>259</v>
      </c>
      <c r="G477" s="2">
        <v>9864</v>
      </c>
      <c r="H477" s="2">
        <v>9602</v>
      </c>
      <c r="I477" s="3">
        <v>9308</v>
      </c>
      <c r="J477" s="2">
        <v>38</v>
      </c>
      <c r="K477" s="2">
        <v>64</v>
      </c>
      <c r="L477" s="2">
        <v>155</v>
      </c>
      <c r="M477" s="2">
        <v>6</v>
      </c>
      <c r="N477" s="2">
        <v>31</v>
      </c>
      <c r="O477" s="2">
        <v>262</v>
      </c>
      <c r="P477" s="2">
        <v>236</v>
      </c>
      <c r="Q477" s="2">
        <v>32</v>
      </c>
      <c r="R477" s="2">
        <v>76</v>
      </c>
      <c r="S477" s="2">
        <v>66</v>
      </c>
      <c r="T477" s="2">
        <v>10</v>
      </c>
      <c r="U477" s="2">
        <v>34</v>
      </c>
      <c r="V477" s="2">
        <v>2</v>
      </c>
      <c r="W477" s="2">
        <v>0</v>
      </c>
      <c r="X477" s="2">
        <v>0</v>
      </c>
      <c r="Y477" s="2">
        <v>0</v>
      </c>
      <c r="Z477" s="2">
        <v>9</v>
      </c>
      <c r="AA477" s="2">
        <v>1</v>
      </c>
      <c r="AB477" s="2">
        <v>1</v>
      </c>
      <c r="AC477" s="2">
        <v>1</v>
      </c>
      <c r="AD477" s="2">
        <v>4</v>
      </c>
      <c r="AE477" s="2">
        <v>0</v>
      </c>
      <c r="AF477" s="2">
        <v>26</v>
      </c>
      <c r="AG477" s="2">
        <v>20</v>
      </c>
      <c r="AH477" s="2">
        <v>1</v>
      </c>
      <c r="AI477" s="2">
        <v>0</v>
      </c>
      <c r="AJ477" s="2">
        <v>0</v>
      </c>
      <c r="AK477" s="2">
        <v>1</v>
      </c>
      <c r="AL477" s="2">
        <v>0</v>
      </c>
      <c r="AM477" s="2">
        <v>2</v>
      </c>
      <c r="AN477" s="2">
        <v>1</v>
      </c>
      <c r="AO477" s="2">
        <v>0</v>
      </c>
      <c r="AP477" s="2">
        <v>0</v>
      </c>
      <c r="AQ477" s="2">
        <v>1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</row>
    <row r="478" spans="1:77" hidden="1" x14ac:dyDescent="0.25">
      <c r="A478" t="b">
        <f>IF(_xlfn.IFNA(VLOOKUP(C478,'2000 King County GeoIDs'!$F$4:$H$69,3,FALSE),FALSE)=FALSE,FALSE,TRUE)</f>
        <v>0</v>
      </c>
      <c r="B478" s="2" t="s">
        <v>952</v>
      </c>
      <c r="C478" s="2">
        <v>5374585</v>
      </c>
      <c r="D478" s="2" t="s">
        <v>953</v>
      </c>
      <c r="E478" s="2">
        <v>3274</v>
      </c>
      <c r="F478" s="3">
        <v>61</v>
      </c>
      <c r="G478" s="2">
        <v>3213</v>
      </c>
      <c r="H478" s="2">
        <v>3163</v>
      </c>
      <c r="I478" s="3">
        <v>3136</v>
      </c>
      <c r="J478" s="2">
        <v>6</v>
      </c>
      <c r="K478" s="2">
        <v>5</v>
      </c>
      <c r="L478" s="2">
        <v>14</v>
      </c>
      <c r="M478" s="2">
        <v>2</v>
      </c>
      <c r="N478" s="2">
        <v>0</v>
      </c>
      <c r="O478" s="2">
        <v>50</v>
      </c>
      <c r="P478" s="2">
        <v>46</v>
      </c>
      <c r="Q478" s="2">
        <v>5</v>
      </c>
      <c r="R478" s="2">
        <v>28</v>
      </c>
      <c r="S478" s="2">
        <v>6</v>
      </c>
      <c r="T478" s="2">
        <v>0</v>
      </c>
      <c r="U478" s="2">
        <v>7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4</v>
      </c>
      <c r="AG478" s="2">
        <v>0</v>
      </c>
      <c r="AH478" s="2">
        <v>0</v>
      </c>
      <c r="AI478" s="2">
        <v>0</v>
      </c>
      <c r="AJ478" s="2">
        <v>0</v>
      </c>
      <c r="AK478" s="2">
        <v>4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</row>
    <row r="479" spans="1:77" hidden="1" x14ac:dyDescent="0.25">
      <c r="A479" t="b">
        <f>IF(_xlfn.IFNA(VLOOKUP(C479,'2000 King County GeoIDs'!$F$4:$H$69,3,FALSE),FALSE)=FALSE,FALSE,TRUE)</f>
        <v>0</v>
      </c>
      <c r="B479" s="2" t="s">
        <v>954</v>
      </c>
      <c r="C479" s="2">
        <v>5374725</v>
      </c>
      <c r="D479" s="2" t="s">
        <v>955</v>
      </c>
      <c r="E479" s="2">
        <v>9387</v>
      </c>
      <c r="F479" s="3">
        <v>218</v>
      </c>
      <c r="G479" s="2">
        <v>9169</v>
      </c>
      <c r="H479" s="2">
        <v>9025</v>
      </c>
      <c r="I479" s="3">
        <v>8671</v>
      </c>
      <c r="J479" s="2">
        <v>95</v>
      </c>
      <c r="K479" s="2">
        <v>69</v>
      </c>
      <c r="L479" s="2">
        <v>176</v>
      </c>
      <c r="M479" s="2">
        <v>5</v>
      </c>
      <c r="N479" s="2">
        <v>9</v>
      </c>
      <c r="O479" s="2">
        <v>144</v>
      </c>
      <c r="P479" s="2">
        <v>131</v>
      </c>
      <c r="Q479" s="2">
        <v>33</v>
      </c>
      <c r="R479" s="2">
        <v>34</v>
      </c>
      <c r="S479" s="2">
        <v>46</v>
      </c>
      <c r="T479" s="2">
        <v>1</v>
      </c>
      <c r="U479" s="2">
        <v>8</v>
      </c>
      <c r="V479" s="2">
        <v>1</v>
      </c>
      <c r="W479" s="2">
        <v>2</v>
      </c>
      <c r="X479" s="2">
        <v>0</v>
      </c>
      <c r="Y479" s="2">
        <v>0</v>
      </c>
      <c r="Z479" s="2">
        <v>2</v>
      </c>
      <c r="AA479" s="2">
        <v>0</v>
      </c>
      <c r="AB479" s="2">
        <v>1</v>
      </c>
      <c r="AC479" s="2">
        <v>1</v>
      </c>
      <c r="AD479" s="2">
        <v>2</v>
      </c>
      <c r="AE479" s="2">
        <v>0</v>
      </c>
      <c r="AF479" s="2">
        <v>9</v>
      </c>
      <c r="AG479" s="2">
        <v>0</v>
      </c>
      <c r="AH479" s="2">
        <v>0</v>
      </c>
      <c r="AI479" s="2">
        <v>0</v>
      </c>
      <c r="AJ479" s="2">
        <v>0</v>
      </c>
      <c r="AK479" s="2">
        <v>4</v>
      </c>
      <c r="AL479" s="2">
        <v>1</v>
      </c>
      <c r="AM479" s="2">
        <v>0</v>
      </c>
      <c r="AN479" s="2">
        <v>2</v>
      </c>
      <c r="AO479" s="2">
        <v>1</v>
      </c>
      <c r="AP479" s="2">
        <v>0</v>
      </c>
      <c r="AQ479" s="2">
        <v>1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4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4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</row>
    <row r="480" spans="1:77" hidden="1" x14ac:dyDescent="0.25">
      <c r="A480" t="b">
        <f>IF(_xlfn.IFNA(VLOOKUP(C480,'2000 King County GeoIDs'!$F$4:$H$69,3,FALSE),FALSE)=FALSE,FALSE,TRUE)</f>
        <v>0</v>
      </c>
      <c r="B480" s="2" t="s">
        <v>956</v>
      </c>
      <c r="C480" s="2">
        <v>5374760</v>
      </c>
      <c r="D480" s="2" t="s">
        <v>957</v>
      </c>
      <c r="E480" s="2">
        <v>170</v>
      </c>
      <c r="F480" s="3">
        <v>2</v>
      </c>
      <c r="G480" s="2">
        <v>168</v>
      </c>
      <c r="H480" s="2">
        <v>167</v>
      </c>
      <c r="I480" s="3">
        <v>165</v>
      </c>
      <c r="J480" s="2">
        <v>0</v>
      </c>
      <c r="K480" s="2">
        <v>1</v>
      </c>
      <c r="L480" s="2">
        <v>1</v>
      </c>
      <c r="M480" s="2">
        <v>0</v>
      </c>
      <c r="N480" s="2">
        <v>0</v>
      </c>
      <c r="O480" s="2">
        <v>1</v>
      </c>
      <c r="P480" s="2">
        <v>1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</row>
    <row r="481" spans="1:77" hidden="1" x14ac:dyDescent="0.25">
      <c r="A481" t="b">
        <f>IF(_xlfn.IFNA(VLOOKUP(C481,'2000 King County GeoIDs'!$F$4:$H$69,3,FALSE),FALSE)=FALSE,FALSE,TRUE)</f>
        <v>0</v>
      </c>
      <c r="B481" s="2" t="s">
        <v>958</v>
      </c>
      <c r="C481" s="2">
        <v>5375565</v>
      </c>
      <c r="D481" s="2" t="s">
        <v>959</v>
      </c>
      <c r="E481" s="2">
        <v>1212</v>
      </c>
      <c r="F481" s="3">
        <v>34</v>
      </c>
      <c r="G481" s="2">
        <v>1178</v>
      </c>
      <c r="H481" s="2">
        <v>1156</v>
      </c>
      <c r="I481" s="3">
        <v>1133</v>
      </c>
      <c r="J481" s="2">
        <v>7</v>
      </c>
      <c r="K481" s="2">
        <v>5</v>
      </c>
      <c r="L481" s="2">
        <v>7</v>
      </c>
      <c r="M481" s="2">
        <v>0</v>
      </c>
      <c r="N481" s="2">
        <v>4</v>
      </c>
      <c r="O481" s="2">
        <v>22</v>
      </c>
      <c r="P481" s="2">
        <v>22</v>
      </c>
      <c r="Q481" s="2">
        <v>0</v>
      </c>
      <c r="R481" s="2">
        <v>14</v>
      </c>
      <c r="S481" s="2">
        <v>6</v>
      </c>
      <c r="T481" s="2">
        <v>0</v>
      </c>
      <c r="U481" s="2">
        <v>1</v>
      </c>
      <c r="V481" s="2">
        <v>0</v>
      </c>
      <c r="W481" s="2">
        <v>0</v>
      </c>
      <c r="X481" s="2">
        <v>0</v>
      </c>
      <c r="Y481" s="2">
        <v>0</v>
      </c>
      <c r="Z481" s="2">
        <v>1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</row>
    <row r="482" spans="1:77" hidden="1" x14ac:dyDescent="0.25">
      <c r="A482" t="b">
        <f>IF(_xlfn.IFNA(VLOOKUP(C482,'2000 King County GeoIDs'!$F$4:$H$69,3,FALSE),FALSE)=FALSE,FALSE,TRUE)</f>
        <v>0</v>
      </c>
      <c r="B482" s="2" t="s">
        <v>960</v>
      </c>
      <c r="C482" s="2">
        <v>5375775</v>
      </c>
      <c r="D482" s="2" t="s">
        <v>961</v>
      </c>
      <c r="E482" s="2">
        <v>29686</v>
      </c>
      <c r="F482" s="3">
        <v>5170</v>
      </c>
      <c r="G482" s="2">
        <v>24516</v>
      </c>
      <c r="H482" s="2">
        <v>23953</v>
      </c>
      <c r="I482" s="3">
        <v>22458</v>
      </c>
      <c r="J482" s="2">
        <v>727</v>
      </c>
      <c r="K482" s="2">
        <v>269</v>
      </c>
      <c r="L482" s="2">
        <v>357</v>
      </c>
      <c r="M482" s="2">
        <v>67</v>
      </c>
      <c r="N482" s="2">
        <v>75</v>
      </c>
      <c r="O482" s="2">
        <v>563</v>
      </c>
      <c r="P482" s="2">
        <v>502</v>
      </c>
      <c r="Q482" s="2">
        <v>61</v>
      </c>
      <c r="R482" s="2">
        <v>193</v>
      </c>
      <c r="S482" s="2">
        <v>106</v>
      </c>
      <c r="T482" s="2">
        <v>8</v>
      </c>
      <c r="U482" s="2">
        <v>81</v>
      </c>
      <c r="V482" s="2">
        <v>8</v>
      </c>
      <c r="W482" s="2">
        <v>1</v>
      </c>
      <c r="X482" s="2">
        <v>1</v>
      </c>
      <c r="Y482" s="2">
        <v>4</v>
      </c>
      <c r="Z482" s="2">
        <v>3</v>
      </c>
      <c r="AA482" s="2">
        <v>0</v>
      </c>
      <c r="AB482" s="2">
        <v>6</v>
      </c>
      <c r="AC482" s="2">
        <v>13</v>
      </c>
      <c r="AD482" s="2">
        <v>16</v>
      </c>
      <c r="AE482" s="2">
        <v>1</v>
      </c>
      <c r="AF482" s="2">
        <v>56</v>
      </c>
      <c r="AG482" s="2">
        <v>15</v>
      </c>
      <c r="AH482" s="2">
        <v>4</v>
      </c>
      <c r="AI482" s="2">
        <v>1</v>
      </c>
      <c r="AJ482" s="2">
        <v>4</v>
      </c>
      <c r="AK482" s="2">
        <v>9</v>
      </c>
      <c r="AL482" s="2">
        <v>0</v>
      </c>
      <c r="AM482" s="2">
        <v>3</v>
      </c>
      <c r="AN482" s="2">
        <v>13</v>
      </c>
      <c r="AO482" s="2">
        <v>2</v>
      </c>
      <c r="AP482" s="2">
        <v>0</v>
      </c>
      <c r="AQ482" s="2">
        <v>0</v>
      </c>
      <c r="AR482" s="2">
        <v>1</v>
      </c>
      <c r="AS482" s="2">
        <v>1</v>
      </c>
      <c r="AT482" s="2">
        <v>1</v>
      </c>
      <c r="AU482" s="2">
        <v>0</v>
      </c>
      <c r="AV482" s="2">
        <v>0</v>
      </c>
      <c r="AW482" s="2">
        <v>1</v>
      </c>
      <c r="AX482" s="2">
        <v>1</v>
      </c>
      <c r="AY482" s="2">
        <v>0</v>
      </c>
      <c r="AZ482" s="2">
        <v>0</v>
      </c>
      <c r="BA482" s="2">
        <v>5</v>
      </c>
      <c r="BB482" s="2">
        <v>1</v>
      </c>
      <c r="BC482" s="2">
        <v>0</v>
      </c>
      <c r="BD482" s="2">
        <v>3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</row>
    <row r="483" spans="1:77" hidden="1" x14ac:dyDescent="0.25">
      <c r="A483" t="b">
        <f>IF(_xlfn.IFNA(VLOOKUP(C483,'2000 King County GeoIDs'!$F$4:$H$69,3,FALSE),FALSE)=FALSE,FALSE,TRUE)</f>
        <v>0</v>
      </c>
      <c r="B483" s="2" t="s">
        <v>962</v>
      </c>
      <c r="C483" s="2">
        <v>5375810</v>
      </c>
      <c r="D483" s="2" t="s">
        <v>963</v>
      </c>
      <c r="E483" s="2">
        <v>2479</v>
      </c>
      <c r="F483" s="3">
        <v>156</v>
      </c>
      <c r="G483" s="2">
        <v>2323</v>
      </c>
      <c r="H483" s="2">
        <v>2271</v>
      </c>
      <c r="I483" s="3">
        <v>2226</v>
      </c>
      <c r="J483" s="2">
        <v>7</v>
      </c>
      <c r="K483" s="2">
        <v>19</v>
      </c>
      <c r="L483" s="2">
        <v>16</v>
      </c>
      <c r="M483" s="2">
        <v>3</v>
      </c>
      <c r="N483" s="2">
        <v>0</v>
      </c>
      <c r="O483" s="2">
        <v>52</v>
      </c>
      <c r="P483" s="2">
        <v>48</v>
      </c>
      <c r="Q483" s="2">
        <v>3</v>
      </c>
      <c r="R483" s="2">
        <v>22</v>
      </c>
      <c r="S483" s="2">
        <v>9</v>
      </c>
      <c r="T483" s="2">
        <v>0</v>
      </c>
      <c r="U483" s="2">
        <v>14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4</v>
      </c>
      <c r="AG483" s="2">
        <v>2</v>
      </c>
      <c r="AH483" s="2">
        <v>0</v>
      </c>
      <c r="AI483" s="2">
        <v>0</v>
      </c>
      <c r="AJ483" s="2">
        <v>1</v>
      </c>
      <c r="AK483" s="2">
        <v>0</v>
      </c>
      <c r="AL483" s="2">
        <v>0</v>
      </c>
      <c r="AM483" s="2">
        <v>0</v>
      </c>
      <c r="AN483" s="2">
        <v>1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</row>
    <row r="484" spans="1:77" hidden="1" x14ac:dyDescent="0.25">
      <c r="A484" t="b">
        <f>IF(_xlfn.IFNA(VLOOKUP(C484,'2000 King County GeoIDs'!$F$4:$H$69,3,FALSE),FALSE)=FALSE,FALSE,TRUE)</f>
        <v>0</v>
      </c>
      <c r="B484" s="2" t="s">
        <v>964</v>
      </c>
      <c r="C484" s="2">
        <v>5375905</v>
      </c>
      <c r="D484" s="2" t="s">
        <v>965</v>
      </c>
      <c r="E484" s="2">
        <v>9200</v>
      </c>
      <c r="F484" s="3">
        <v>398</v>
      </c>
      <c r="G484" s="2">
        <v>8802</v>
      </c>
      <c r="H484" s="2">
        <v>8536</v>
      </c>
      <c r="I484" s="3">
        <v>8014</v>
      </c>
      <c r="J484" s="2">
        <v>133</v>
      </c>
      <c r="K484" s="2">
        <v>176</v>
      </c>
      <c r="L484" s="2">
        <v>189</v>
      </c>
      <c r="M484" s="2">
        <v>12</v>
      </c>
      <c r="N484" s="2">
        <v>12</v>
      </c>
      <c r="O484" s="2">
        <v>266</v>
      </c>
      <c r="P484" s="2">
        <v>250</v>
      </c>
      <c r="Q484" s="2">
        <v>27</v>
      </c>
      <c r="R484" s="2">
        <v>102</v>
      </c>
      <c r="S484" s="2">
        <v>70</v>
      </c>
      <c r="T484" s="2">
        <v>9</v>
      </c>
      <c r="U484" s="2">
        <v>19</v>
      </c>
      <c r="V484" s="2">
        <v>5</v>
      </c>
      <c r="W484" s="2">
        <v>2</v>
      </c>
      <c r="X484" s="2">
        <v>1</v>
      </c>
      <c r="Y484" s="2">
        <v>0</v>
      </c>
      <c r="Z484" s="2">
        <v>3</v>
      </c>
      <c r="AA484" s="2">
        <v>0</v>
      </c>
      <c r="AB484" s="2">
        <v>0</v>
      </c>
      <c r="AC484" s="2">
        <v>4</v>
      </c>
      <c r="AD484" s="2">
        <v>8</v>
      </c>
      <c r="AE484" s="2">
        <v>0</v>
      </c>
      <c r="AF484" s="2">
        <v>16</v>
      </c>
      <c r="AG484" s="2">
        <v>2</v>
      </c>
      <c r="AH484" s="2">
        <v>3</v>
      </c>
      <c r="AI484" s="2">
        <v>0</v>
      </c>
      <c r="AJ484" s="2">
        <v>0</v>
      </c>
      <c r="AK484" s="2">
        <v>2</v>
      </c>
      <c r="AL484" s="2">
        <v>0</v>
      </c>
      <c r="AM484" s="2">
        <v>0</v>
      </c>
      <c r="AN484" s="2">
        <v>5</v>
      </c>
      <c r="AO484" s="2">
        <v>0</v>
      </c>
      <c r="AP484" s="2">
        <v>1</v>
      </c>
      <c r="AQ484" s="2">
        <v>2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</row>
    <row r="485" spans="1:77" hidden="1" x14ac:dyDescent="0.25">
      <c r="A485" t="b">
        <f>IF(_xlfn.IFNA(VLOOKUP(C485,'2000 King County GeoIDs'!$F$4:$H$69,3,FALSE),FALSE)=FALSE,FALSE,TRUE)</f>
        <v>0</v>
      </c>
      <c r="B485" s="2" t="s">
        <v>966</v>
      </c>
      <c r="C485" s="2">
        <v>5375985</v>
      </c>
      <c r="D485" s="2" t="s">
        <v>967</v>
      </c>
      <c r="E485" s="2">
        <v>197</v>
      </c>
      <c r="F485" s="3">
        <v>33</v>
      </c>
      <c r="G485" s="2">
        <v>164</v>
      </c>
      <c r="H485" s="2">
        <v>164</v>
      </c>
      <c r="I485" s="3">
        <v>162</v>
      </c>
      <c r="J485" s="2">
        <v>0</v>
      </c>
      <c r="K485" s="2">
        <v>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</row>
    <row r="486" spans="1:77" hidden="1" x14ac:dyDescent="0.25">
      <c r="A486" t="b">
        <f>IF(_xlfn.IFNA(VLOOKUP(C486,'2000 King County GeoIDs'!$F$4:$H$69,3,FALSE),FALSE)=FALSE,FALSE,TRUE)</f>
        <v>0</v>
      </c>
      <c r="B486" s="2" t="s">
        <v>968</v>
      </c>
      <c r="C486" s="2">
        <v>5376055</v>
      </c>
      <c r="D486" s="2" t="s">
        <v>969</v>
      </c>
      <c r="E486" s="2">
        <v>7164</v>
      </c>
      <c r="F486" s="3">
        <v>212</v>
      </c>
      <c r="G486" s="2">
        <v>6952</v>
      </c>
      <c r="H486" s="2">
        <v>6798</v>
      </c>
      <c r="I486" s="3">
        <v>6411</v>
      </c>
      <c r="J486" s="2">
        <v>73</v>
      </c>
      <c r="K486" s="2">
        <v>52</v>
      </c>
      <c r="L486" s="2">
        <v>223</v>
      </c>
      <c r="M486" s="2">
        <v>30</v>
      </c>
      <c r="N486" s="2">
        <v>9</v>
      </c>
      <c r="O486" s="2">
        <v>154</v>
      </c>
      <c r="P486" s="2">
        <v>145</v>
      </c>
      <c r="Q486" s="2">
        <v>19</v>
      </c>
      <c r="R486" s="2">
        <v>42</v>
      </c>
      <c r="S486" s="2">
        <v>57</v>
      </c>
      <c r="T486" s="2">
        <v>4</v>
      </c>
      <c r="U486" s="2">
        <v>9</v>
      </c>
      <c r="V486" s="2">
        <v>1</v>
      </c>
      <c r="W486" s="2">
        <v>0</v>
      </c>
      <c r="X486" s="2">
        <v>3</v>
      </c>
      <c r="Y486" s="2">
        <v>0</v>
      </c>
      <c r="Z486" s="2">
        <v>1</v>
      </c>
      <c r="AA486" s="2">
        <v>0</v>
      </c>
      <c r="AB486" s="2">
        <v>0</v>
      </c>
      <c r="AC486" s="2">
        <v>4</v>
      </c>
      <c r="AD486" s="2">
        <v>5</v>
      </c>
      <c r="AE486" s="2">
        <v>0</v>
      </c>
      <c r="AF486" s="2">
        <v>9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2</v>
      </c>
      <c r="AM486" s="2">
        <v>0</v>
      </c>
      <c r="AN486" s="2">
        <v>4</v>
      </c>
      <c r="AO486" s="2">
        <v>3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</row>
    <row r="487" spans="1:77" hidden="1" x14ac:dyDescent="0.25">
      <c r="A487" t="b">
        <f>IF(_xlfn.IFNA(VLOOKUP(C487,'2000 King County GeoIDs'!$F$4:$H$69,3,FALSE),FALSE)=FALSE,FALSE,TRUE)</f>
        <v>0</v>
      </c>
      <c r="B487" s="2" t="s">
        <v>970</v>
      </c>
      <c r="C487" s="2">
        <v>5376125</v>
      </c>
      <c r="D487" s="2" t="s">
        <v>971</v>
      </c>
      <c r="E487" s="2">
        <v>4582</v>
      </c>
      <c r="F487" s="3">
        <v>3492</v>
      </c>
      <c r="G487" s="2">
        <v>1090</v>
      </c>
      <c r="H487" s="2">
        <v>1036</v>
      </c>
      <c r="I487" s="3">
        <v>579</v>
      </c>
      <c r="J487" s="2">
        <v>11</v>
      </c>
      <c r="K487" s="2">
        <v>376</v>
      </c>
      <c r="L487" s="2">
        <v>65</v>
      </c>
      <c r="M487" s="2">
        <v>0</v>
      </c>
      <c r="N487" s="2">
        <v>5</v>
      </c>
      <c r="O487" s="2">
        <v>54</v>
      </c>
      <c r="P487" s="2">
        <v>50</v>
      </c>
      <c r="Q487" s="2">
        <v>6</v>
      </c>
      <c r="R487" s="2">
        <v>17</v>
      </c>
      <c r="S487" s="2">
        <v>5</v>
      </c>
      <c r="T487" s="2">
        <v>0</v>
      </c>
      <c r="U487" s="2">
        <v>4</v>
      </c>
      <c r="V487" s="2">
        <v>2</v>
      </c>
      <c r="W487" s="2">
        <v>0</v>
      </c>
      <c r="X487" s="2">
        <v>0</v>
      </c>
      <c r="Y487" s="2">
        <v>0</v>
      </c>
      <c r="Z487" s="2">
        <v>4</v>
      </c>
      <c r="AA487" s="2">
        <v>3</v>
      </c>
      <c r="AB487" s="2">
        <v>4</v>
      </c>
      <c r="AC487" s="2">
        <v>0</v>
      </c>
      <c r="AD487" s="2">
        <v>5</v>
      </c>
      <c r="AE487" s="2">
        <v>0</v>
      </c>
      <c r="AF487" s="2">
        <v>4</v>
      </c>
      <c r="AG487" s="2">
        <v>1</v>
      </c>
      <c r="AH487" s="2">
        <v>0</v>
      </c>
      <c r="AI487" s="2">
        <v>0</v>
      </c>
      <c r="AJ487" s="2">
        <v>1</v>
      </c>
      <c r="AK487" s="2">
        <v>1</v>
      </c>
      <c r="AL487" s="2">
        <v>0</v>
      </c>
      <c r="AM487" s="2">
        <v>1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</row>
    <row r="488" spans="1:77" hidden="1" x14ac:dyDescent="0.25">
      <c r="A488" t="b">
        <f>IF(_xlfn.IFNA(VLOOKUP(C488,'2000 King County GeoIDs'!$F$4:$H$69,3,FALSE),FALSE)=FALSE,FALSE,TRUE)</f>
        <v>0</v>
      </c>
      <c r="B488" s="2" t="s">
        <v>972</v>
      </c>
      <c r="C488" s="2">
        <v>5376160</v>
      </c>
      <c r="D488" s="2" t="s">
        <v>973</v>
      </c>
      <c r="E488" s="2">
        <v>2544</v>
      </c>
      <c r="F488" s="3">
        <v>1827</v>
      </c>
      <c r="G488" s="2">
        <v>717</v>
      </c>
      <c r="H488" s="2">
        <v>703</v>
      </c>
      <c r="I488" s="3">
        <v>684</v>
      </c>
      <c r="J488" s="2">
        <v>0</v>
      </c>
      <c r="K488" s="2">
        <v>10</v>
      </c>
      <c r="L488" s="2">
        <v>8</v>
      </c>
      <c r="M488" s="2">
        <v>0</v>
      </c>
      <c r="N488" s="2">
        <v>1</v>
      </c>
      <c r="O488" s="2">
        <v>14</v>
      </c>
      <c r="P488" s="2">
        <v>14</v>
      </c>
      <c r="Q488" s="2">
        <v>0</v>
      </c>
      <c r="R488" s="2">
        <v>2</v>
      </c>
      <c r="S488" s="2">
        <v>12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</row>
    <row r="489" spans="1:77" hidden="1" x14ac:dyDescent="0.25">
      <c r="A489" t="b">
        <f>IF(_xlfn.IFNA(VLOOKUP(C489,'2000 King County GeoIDs'!$F$4:$H$69,3,FALSE),FALSE)=FALSE,FALSE,TRUE)</f>
        <v>0</v>
      </c>
      <c r="B489" s="2" t="s">
        <v>974</v>
      </c>
      <c r="C489" s="2">
        <v>5376195</v>
      </c>
      <c r="D489" s="2" t="s">
        <v>975</v>
      </c>
      <c r="E489" s="2">
        <v>2040</v>
      </c>
      <c r="F489" s="3">
        <v>31</v>
      </c>
      <c r="G489" s="2">
        <v>2009</v>
      </c>
      <c r="H489" s="2">
        <v>1976</v>
      </c>
      <c r="I489" s="3">
        <v>1935</v>
      </c>
      <c r="J489" s="2">
        <v>3</v>
      </c>
      <c r="K489" s="2">
        <v>12</v>
      </c>
      <c r="L489" s="2">
        <v>14</v>
      </c>
      <c r="M489" s="2">
        <v>3</v>
      </c>
      <c r="N489" s="2">
        <v>9</v>
      </c>
      <c r="O489" s="2">
        <v>33</v>
      </c>
      <c r="P489" s="2">
        <v>26</v>
      </c>
      <c r="Q489" s="2">
        <v>0</v>
      </c>
      <c r="R489" s="2">
        <v>15</v>
      </c>
      <c r="S489" s="2">
        <v>4</v>
      </c>
      <c r="T489" s="2">
        <v>5</v>
      </c>
      <c r="U489" s="2">
        <v>2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7</v>
      </c>
      <c r="AG489" s="2">
        <v>1</v>
      </c>
      <c r="AH489" s="2">
        <v>0</v>
      </c>
      <c r="AI489" s="2">
        <v>0</v>
      </c>
      <c r="AJ489" s="2">
        <v>0</v>
      </c>
      <c r="AK489" s="2">
        <v>0</v>
      </c>
      <c r="AL489" s="2">
        <v>6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</row>
    <row r="490" spans="1:77" hidden="1" x14ac:dyDescent="0.25">
      <c r="A490" t="b">
        <f>IF(_xlfn.IFNA(VLOOKUP(C490,'2000 King County GeoIDs'!$F$4:$H$69,3,FALSE),FALSE)=FALSE,FALSE,TRUE)</f>
        <v>0</v>
      </c>
      <c r="B490" s="2" t="s">
        <v>976</v>
      </c>
      <c r="C490" s="2">
        <v>5376405</v>
      </c>
      <c r="D490" s="2" t="s">
        <v>977</v>
      </c>
      <c r="E490" s="2">
        <v>8595</v>
      </c>
      <c r="F490" s="3">
        <v>216</v>
      </c>
      <c r="G490" s="2">
        <v>8379</v>
      </c>
      <c r="H490" s="2">
        <v>8184</v>
      </c>
      <c r="I490" s="3">
        <v>7966</v>
      </c>
      <c r="J490" s="2">
        <v>35</v>
      </c>
      <c r="K490" s="2">
        <v>102</v>
      </c>
      <c r="L490" s="2">
        <v>67</v>
      </c>
      <c r="M490" s="2">
        <v>10</v>
      </c>
      <c r="N490" s="2">
        <v>4</v>
      </c>
      <c r="O490" s="2">
        <v>195</v>
      </c>
      <c r="P490" s="2">
        <v>187</v>
      </c>
      <c r="Q490" s="2">
        <v>30</v>
      </c>
      <c r="R490" s="2">
        <v>81</v>
      </c>
      <c r="S490" s="2">
        <v>43</v>
      </c>
      <c r="T490" s="2">
        <v>11</v>
      </c>
      <c r="U490" s="2">
        <v>14</v>
      </c>
      <c r="V490" s="2">
        <v>0</v>
      </c>
      <c r="W490" s="2">
        <v>1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7</v>
      </c>
      <c r="AD490" s="2">
        <v>0</v>
      </c>
      <c r="AE490" s="2">
        <v>0</v>
      </c>
      <c r="AF490" s="2">
        <v>8</v>
      </c>
      <c r="AG490" s="2">
        <v>3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3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1</v>
      </c>
      <c r="AX490" s="2">
        <v>0</v>
      </c>
      <c r="AY490" s="2">
        <v>0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</row>
    <row r="491" spans="1:77" hidden="1" x14ac:dyDescent="0.25">
      <c r="A491" t="b">
        <f>IF(_xlfn.IFNA(VLOOKUP(C491,'2000 King County GeoIDs'!$F$4:$H$69,3,FALSE),FALSE)=FALSE,FALSE,TRUE)</f>
        <v>0</v>
      </c>
      <c r="B491" s="2" t="s">
        <v>978</v>
      </c>
      <c r="C491" s="2">
        <v>5376440</v>
      </c>
      <c r="D491" s="2" t="s">
        <v>979</v>
      </c>
      <c r="E491" s="2">
        <v>260</v>
      </c>
      <c r="F491" s="3">
        <v>11</v>
      </c>
      <c r="G491" s="2">
        <v>249</v>
      </c>
      <c r="H491" s="2">
        <v>246</v>
      </c>
      <c r="I491" s="3">
        <v>242</v>
      </c>
      <c r="J491" s="2">
        <v>0</v>
      </c>
      <c r="K491" s="2">
        <v>4</v>
      </c>
      <c r="L491" s="2">
        <v>0</v>
      </c>
      <c r="M491" s="2">
        <v>0</v>
      </c>
      <c r="N491" s="2">
        <v>0</v>
      </c>
      <c r="O491" s="2">
        <v>3</v>
      </c>
      <c r="P491" s="2">
        <v>3</v>
      </c>
      <c r="Q491" s="2">
        <v>1</v>
      </c>
      <c r="R491" s="2">
        <v>1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</row>
    <row r="492" spans="1:77" hidden="1" x14ac:dyDescent="0.25">
      <c r="A492" t="b">
        <f>IF(_xlfn.IFNA(VLOOKUP(C492,'2000 King County GeoIDs'!$F$4:$H$69,3,FALSE),FALSE)=FALSE,FALSE,TRUE)</f>
        <v>0</v>
      </c>
      <c r="B492" s="2" t="s">
        <v>980</v>
      </c>
      <c r="C492" s="2">
        <v>5376510</v>
      </c>
      <c r="D492" s="2" t="s">
        <v>981</v>
      </c>
      <c r="E492" s="2">
        <v>1163</v>
      </c>
      <c r="F492" s="3">
        <v>102</v>
      </c>
      <c r="G492" s="2">
        <v>1061</v>
      </c>
      <c r="H492" s="2">
        <v>1047</v>
      </c>
      <c r="I492" s="3">
        <v>1024</v>
      </c>
      <c r="J492" s="2">
        <v>7</v>
      </c>
      <c r="K492" s="2">
        <v>13</v>
      </c>
      <c r="L492" s="2">
        <v>3</v>
      </c>
      <c r="M492" s="2">
        <v>0</v>
      </c>
      <c r="N492" s="2">
        <v>0</v>
      </c>
      <c r="O492" s="2">
        <v>14</v>
      </c>
      <c r="P492" s="2">
        <v>14</v>
      </c>
      <c r="Q492" s="2">
        <v>0</v>
      </c>
      <c r="R492" s="2">
        <v>7</v>
      </c>
      <c r="S492" s="2">
        <v>0</v>
      </c>
      <c r="T492" s="2">
        <v>0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6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</row>
    <row r="493" spans="1:77" hidden="1" x14ac:dyDescent="0.25">
      <c r="A493" t="b">
        <f>IF(_xlfn.IFNA(VLOOKUP(C493,'2000 King County GeoIDs'!$F$4:$H$69,3,FALSE),FALSE)=FALSE,FALSE,TRUE)</f>
        <v>0</v>
      </c>
      <c r="B493" s="2" t="s">
        <v>982</v>
      </c>
      <c r="C493" s="2">
        <v>5376720</v>
      </c>
      <c r="D493" s="2" t="s">
        <v>983</v>
      </c>
      <c r="E493" s="2">
        <v>121</v>
      </c>
      <c r="F493" s="3">
        <v>0</v>
      </c>
      <c r="G493" s="2">
        <v>121</v>
      </c>
      <c r="H493" s="2">
        <v>119</v>
      </c>
      <c r="I493" s="3">
        <v>116</v>
      </c>
      <c r="J493" s="2">
        <v>0</v>
      </c>
      <c r="K493" s="2">
        <v>3</v>
      </c>
      <c r="L493" s="2">
        <v>0</v>
      </c>
      <c r="M493" s="2">
        <v>0</v>
      </c>
      <c r="N493" s="2">
        <v>0</v>
      </c>
      <c r="O493" s="2">
        <v>2</v>
      </c>
      <c r="P493" s="2">
        <v>2</v>
      </c>
      <c r="Q493" s="2">
        <v>0</v>
      </c>
      <c r="R493" s="2">
        <v>2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</row>
    <row r="494" spans="1:77" hidden="1" x14ac:dyDescent="0.25">
      <c r="A494" t="b">
        <f>IF(_xlfn.IFNA(VLOOKUP(C494,'2000 King County GeoIDs'!$F$4:$H$69,3,FALSE),FALSE)=FALSE,FALSE,TRUE)</f>
        <v>0</v>
      </c>
      <c r="B494" s="2" t="s">
        <v>984</v>
      </c>
      <c r="C494" s="2">
        <v>5376800</v>
      </c>
      <c r="D494" s="2" t="s">
        <v>985</v>
      </c>
      <c r="E494" s="2">
        <v>882</v>
      </c>
      <c r="F494" s="3">
        <v>34</v>
      </c>
      <c r="G494" s="2">
        <v>848</v>
      </c>
      <c r="H494" s="2">
        <v>835</v>
      </c>
      <c r="I494" s="3">
        <v>813</v>
      </c>
      <c r="J494" s="2">
        <v>1</v>
      </c>
      <c r="K494" s="2">
        <v>11</v>
      </c>
      <c r="L494" s="2">
        <v>4</v>
      </c>
      <c r="M494" s="2">
        <v>3</v>
      </c>
      <c r="N494" s="2">
        <v>3</v>
      </c>
      <c r="O494" s="2">
        <v>13</v>
      </c>
      <c r="P494" s="2">
        <v>13</v>
      </c>
      <c r="Q494" s="2">
        <v>0</v>
      </c>
      <c r="R494" s="2">
        <v>9</v>
      </c>
      <c r="S494" s="2">
        <v>2</v>
      </c>
      <c r="T494" s="2">
        <v>0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1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</row>
    <row r="495" spans="1:77" hidden="1" x14ac:dyDescent="0.25">
      <c r="A495" t="b">
        <f>IF(_xlfn.IFNA(VLOOKUP(C495,'2000 King County GeoIDs'!$F$4:$H$69,3,FALSE),FALSE)=FALSE,FALSE,TRUE)</f>
        <v>0</v>
      </c>
      <c r="B495" s="2" t="s">
        <v>986</v>
      </c>
      <c r="C495" s="2">
        <v>5377105</v>
      </c>
      <c r="D495" s="2" t="s">
        <v>987</v>
      </c>
      <c r="E495" s="2">
        <v>27856</v>
      </c>
      <c r="F495" s="3">
        <v>5996</v>
      </c>
      <c r="G495" s="2">
        <v>21860</v>
      </c>
      <c r="H495" s="2">
        <v>21447</v>
      </c>
      <c r="I495" s="3">
        <v>20815</v>
      </c>
      <c r="J495" s="2">
        <v>73</v>
      </c>
      <c r="K495" s="2">
        <v>239</v>
      </c>
      <c r="L495" s="2">
        <v>255</v>
      </c>
      <c r="M495" s="2">
        <v>27</v>
      </c>
      <c r="N495" s="2">
        <v>38</v>
      </c>
      <c r="O495" s="2">
        <v>413</v>
      </c>
      <c r="P495" s="2">
        <v>384</v>
      </c>
      <c r="Q495" s="2">
        <v>27</v>
      </c>
      <c r="R495" s="2">
        <v>162</v>
      </c>
      <c r="S495" s="2">
        <v>100</v>
      </c>
      <c r="T495" s="2">
        <v>6</v>
      </c>
      <c r="U495" s="2">
        <v>65</v>
      </c>
      <c r="V495" s="2">
        <v>2</v>
      </c>
      <c r="W495" s="2">
        <v>1</v>
      </c>
      <c r="X495" s="2">
        <v>0</v>
      </c>
      <c r="Y495" s="2">
        <v>8</v>
      </c>
      <c r="Z495" s="2">
        <v>0</v>
      </c>
      <c r="AA495" s="2">
        <v>1</v>
      </c>
      <c r="AB495" s="2">
        <v>1</v>
      </c>
      <c r="AC495" s="2">
        <v>1</v>
      </c>
      <c r="AD495" s="2">
        <v>9</v>
      </c>
      <c r="AE495" s="2">
        <v>1</v>
      </c>
      <c r="AF495" s="2">
        <v>23</v>
      </c>
      <c r="AG495" s="2">
        <v>5</v>
      </c>
      <c r="AH495" s="2">
        <v>2</v>
      </c>
      <c r="AI495" s="2">
        <v>0</v>
      </c>
      <c r="AJ495" s="2">
        <v>1</v>
      </c>
      <c r="AK495" s="2">
        <v>3</v>
      </c>
      <c r="AL495" s="2">
        <v>3</v>
      </c>
      <c r="AM495" s="2">
        <v>1</v>
      </c>
      <c r="AN495" s="2">
        <v>8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5</v>
      </c>
      <c r="BB495" s="2">
        <v>2</v>
      </c>
      <c r="BC495" s="2">
        <v>0</v>
      </c>
      <c r="BD495" s="2">
        <v>0</v>
      </c>
      <c r="BE495" s="2">
        <v>0</v>
      </c>
      <c r="BF495" s="2">
        <v>1</v>
      </c>
      <c r="BG495" s="2">
        <v>0</v>
      </c>
      <c r="BH495" s="2">
        <v>2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</row>
    <row r="496" spans="1:77" hidden="1" x14ac:dyDescent="0.25">
      <c r="A496" t="b">
        <f>IF(_xlfn.IFNA(VLOOKUP(C496,'2000 King County GeoIDs'!$F$4:$H$69,3,FALSE),FALSE)=FALSE,FALSE,TRUE)</f>
        <v>0</v>
      </c>
      <c r="B496" s="2" t="s">
        <v>988</v>
      </c>
      <c r="C496" s="2">
        <v>5377297</v>
      </c>
      <c r="D496" s="2" t="s">
        <v>989</v>
      </c>
      <c r="E496" s="2">
        <v>4707</v>
      </c>
      <c r="F496" s="3">
        <v>94</v>
      </c>
      <c r="G496" s="2">
        <v>4613</v>
      </c>
      <c r="H496" s="2">
        <v>4524</v>
      </c>
      <c r="I496" s="3">
        <v>4422</v>
      </c>
      <c r="J496" s="2">
        <v>8</v>
      </c>
      <c r="K496" s="2">
        <v>61</v>
      </c>
      <c r="L496" s="2">
        <v>24</v>
      </c>
      <c r="M496" s="2">
        <v>0</v>
      </c>
      <c r="N496" s="2">
        <v>9</v>
      </c>
      <c r="O496" s="2">
        <v>89</v>
      </c>
      <c r="P496" s="2">
        <v>81</v>
      </c>
      <c r="Q496" s="2">
        <v>6</v>
      </c>
      <c r="R496" s="2">
        <v>66</v>
      </c>
      <c r="S496" s="2">
        <v>1</v>
      </c>
      <c r="T496" s="2">
        <v>1</v>
      </c>
      <c r="U496" s="2">
        <v>5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2</v>
      </c>
      <c r="AC496" s="2">
        <v>0</v>
      </c>
      <c r="AD496" s="2">
        <v>0</v>
      </c>
      <c r="AE496" s="2">
        <v>0</v>
      </c>
      <c r="AF496" s="2">
        <v>6</v>
      </c>
      <c r="AG496" s="2">
        <v>3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3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</row>
    <row r="497" spans="1:77" x14ac:dyDescent="0.25">
      <c r="A497" t="b">
        <f>IF(_xlfn.IFNA(VLOOKUP(C497,'2000 King County GeoIDs'!$F$4:$H$69,3,FALSE),FALSE)=FALSE,FALSE,TRUE)</f>
        <v>1</v>
      </c>
      <c r="B497" s="2" t="s">
        <v>990</v>
      </c>
      <c r="C497" s="2">
        <v>5377535</v>
      </c>
      <c r="D497" s="2" t="s">
        <v>991</v>
      </c>
      <c r="E497" s="2">
        <v>5937</v>
      </c>
      <c r="F497" s="3">
        <v>113</v>
      </c>
      <c r="G497" s="2">
        <v>5824</v>
      </c>
      <c r="H497" s="2">
        <v>5706</v>
      </c>
      <c r="I497" s="3">
        <v>5074</v>
      </c>
      <c r="J497" s="2">
        <v>64</v>
      </c>
      <c r="K497" s="2">
        <v>25</v>
      </c>
      <c r="L497" s="2">
        <v>529</v>
      </c>
      <c r="M497" s="2">
        <v>4</v>
      </c>
      <c r="N497" s="2">
        <v>10</v>
      </c>
      <c r="O497" s="2">
        <v>118</v>
      </c>
      <c r="P497" s="2">
        <v>114</v>
      </c>
      <c r="Q497" s="2">
        <v>6</v>
      </c>
      <c r="R497" s="2">
        <v>13</v>
      </c>
      <c r="S497" s="2">
        <v>67</v>
      </c>
      <c r="T497" s="2">
        <v>6</v>
      </c>
      <c r="U497" s="2">
        <v>12</v>
      </c>
      <c r="V497" s="2">
        <v>2</v>
      </c>
      <c r="W497" s="2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3</v>
      </c>
      <c r="AD497" s="2">
        <v>4</v>
      </c>
      <c r="AE497" s="2">
        <v>0</v>
      </c>
      <c r="AF497" s="2">
        <v>4</v>
      </c>
      <c r="AG497" s="2">
        <v>2</v>
      </c>
      <c r="AH497" s="2">
        <v>0</v>
      </c>
      <c r="AI497" s="2">
        <v>0</v>
      </c>
      <c r="AJ497" s="2">
        <v>0</v>
      </c>
      <c r="AK497" s="2">
        <v>1</v>
      </c>
      <c r="AL497" s="2">
        <v>0</v>
      </c>
      <c r="AM497" s="2">
        <v>0</v>
      </c>
      <c r="AN497" s="2">
        <v>0</v>
      </c>
      <c r="AO497" s="2">
        <v>0</v>
      </c>
      <c r="AP497" s="2">
        <v>1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</row>
    <row r="498" spans="1:77" hidden="1" x14ac:dyDescent="0.25">
      <c r="A498" t="b">
        <f>IF(_xlfn.IFNA(VLOOKUP(C498,'2000 King County GeoIDs'!$F$4:$H$69,3,FALSE),FALSE)=FALSE,FALSE,TRUE)</f>
        <v>0</v>
      </c>
      <c r="B498" s="2" t="s">
        <v>992</v>
      </c>
      <c r="C498" s="2">
        <v>5377542</v>
      </c>
      <c r="D498" s="2" t="s">
        <v>993</v>
      </c>
      <c r="E498" s="2">
        <v>18071</v>
      </c>
      <c r="F498" s="3">
        <v>794</v>
      </c>
      <c r="G498" s="2">
        <v>17277</v>
      </c>
      <c r="H498" s="2">
        <v>16795</v>
      </c>
      <c r="I498" s="3">
        <v>16053</v>
      </c>
      <c r="J498" s="2">
        <v>178</v>
      </c>
      <c r="K498" s="2">
        <v>143</v>
      </c>
      <c r="L498" s="2">
        <v>352</v>
      </c>
      <c r="M498" s="2">
        <v>30</v>
      </c>
      <c r="N498" s="2">
        <v>39</v>
      </c>
      <c r="O498" s="2">
        <v>482</v>
      </c>
      <c r="P498" s="2">
        <v>454</v>
      </c>
      <c r="Q498" s="2">
        <v>57</v>
      </c>
      <c r="R498" s="2">
        <v>139</v>
      </c>
      <c r="S498" s="2">
        <v>138</v>
      </c>
      <c r="T498" s="2">
        <v>21</v>
      </c>
      <c r="U498" s="2">
        <v>44</v>
      </c>
      <c r="V498" s="2">
        <v>6</v>
      </c>
      <c r="W498" s="2">
        <v>7</v>
      </c>
      <c r="X498" s="2">
        <v>0</v>
      </c>
      <c r="Y498" s="2">
        <v>4</v>
      </c>
      <c r="Z498" s="2">
        <v>0</v>
      </c>
      <c r="AA498" s="2">
        <v>1</v>
      </c>
      <c r="AB498" s="2">
        <v>3</v>
      </c>
      <c r="AC498" s="2">
        <v>21</v>
      </c>
      <c r="AD498" s="2">
        <v>4</v>
      </c>
      <c r="AE498" s="2">
        <v>9</v>
      </c>
      <c r="AF498" s="2">
        <v>26</v>
      </c>
      <c r="AG498" s="2">
        <v>6</v>
      </c>
      <c r="AH498" s="2">
        <v>1</v>
      </c>
      <c r="AI498" s="2">
        <v>0</v>
      </c>
      <c r="AJ498" s="2">
        <v>0</v>
      </c>
      <c r="AK498" s="2">
        <v>1</v>
      </c>
      <c r="AL498" s="2">
        <v>2</v>
      </c>
      <c r="AM498" s="2">
        <v>1</v>
      </c>
      <c r="AN498" s="2">
        <v>7</v>
      </c>
      <c r="AO498" s="2">
        <v>7</v>
      </c>
      <c r="AP498" s="2">
        <v>0</v>
      </c>
      <c r="AQ498" s="2">
        <v>1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</row>
    <row r="499" spans="1:77" hidden="1" x14ac:dyDescent="0.25">
      <c r="A499" t="b">
        <f>IF(_xlfn.IFNA(VLOOKUP(C499,'2000 King County GeoIDs'!$F$4:$H$69,3,FALSE),FALSE)=FALSE,FALSE,TRUE)</f>
        <v>0</v>
      </c>
      <c r="B499" s="2" t="s">
        <v>994</v>
      </c>
      <c r="C499" s="2">
        <v>5377547</v>
      </c>
      <c r="D499" s="2" t="s">
        <v>995</v>
      </c>
      <c r="E499" s="2">
        <v>2882</v>
      </c>
      <c r="F499" s="3">
        <v>120</v>
      </c>
      <c r="G499" s="2">
        <v>2762</v>
      </c>
      <c r="H499" s="2">
        <v>2685</v>
      </c>
      <c r="I499" s="3">
        <v>2545</v>
      </c>
      <c r="J499" s="2">
        <v>9</v>
      </c>
      <c r="K499" s="2">
        <v>47</v>
      </c>
      <c r="L499" s="2">
        <v>72</v>
      </c>
      <c r="M499" s="2">
        <v>12</v>
      </c>
      <c r="N499" s="2">
        <v>0</v>
      </c>
      <c r="O499" s="2">
        <v>77</v>
      </c>
      <c r="P499" s="2">
        <v>75</v>
      </c>
      <c r="Q499" s="2">
        <v>10</v>
      </c>
      <c r="R499" s="2">
        <v>29</v>
      </c>
      <c r="S499" s="2">
        <v>17</v>
      </c>
      <c r="T499" s="2">
        <v>7</v>
      </c>
      <c r="U499" s="2">
        <v>7</v>
      </c>
      <c r="V499" s="2">
        <v>2</v>
      </c>
      <c r="W499" s="2">
        <v>0</v>
      </c>
      <c r="X499" s="2">
        <v>0</v>
      </c>
      <c r="Y499" s="2">
        <v>2</v>
      </c>
      <c r="Z499" s="2">
        <v>1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2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1</v>
      </c>
      <c r="AN499" s="2">
        <v>0</v>
      </c>
      <c r="AO499" s="2">
        <v>1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</row>
    <row r="500" spans="1:77" hidden="1" x14ac:dyDescent="0.25">
      <c r="A500" t="b">
        <f>IF(_xlfn.IFNA(VLOOKUP(C500,'2000 King County GeoIDs'!$F$4:$H$69,3,FALSE),FALSE)=FALSE,FALSE,TRUE)</f>
        <v>0</v>
      </c>
      <c r="B500" s="2" t="s">
        <v>996</v>
      </c>
      <c r="C500" s="2">
        <v>5377612</v>
      </c>
      <c r="D500" s="2" t="s">
        <v>997</v>
      </c>
      <c r="E500" s="2">
        <v>4629</v>
      </c>
      <c r="F500" s="3">
        <v>464</v>
      </c>
      <c r="G500" s="2">
        <v>4165</v>
      </c>
      <c r="H500" s="2">
        <v>4106</v>
      </c>
      <c r="I500" s="3">
        <v>3976</v>
      </c>
      <c r="J500" s="2">
        <v>44</v>
      </c>
      <c r="K500" s="2">
        <v>26</v>
      </c>
      <c r="L500" s="2">
        <v>51</v>
      </c>
      <c r="M500" s="2">
        <v>2</v>
      </c>
      <c r="N500" s="2">
        <v>7</v>
      </c>
      <c r="O500" s="2">
        <v>59</v>
      </c>
      <c r="P500" s="2">
        <v>57</v>
      </c>
      <c r="Q500" s="2">
        <v>2</v>
      </c>
      <c r="R500" s="2">
        <v>27</v>
      </c>
      <c r="S500" s="2">
        <v>6</v>
      </c>
      <c r="T500" s="2">
        <v>0</v>
      </c>
      <c r="U500" s="2">
        <v>21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2</v>
      </c>
      <c r="AG500" s="2">
        <v>0</v>
      </c>
      <c r="AH500" s="2">
        <v>0</v>
      </c>
      <c r="AI500" s="2">
        <v>0</v>
      </c>
      <c r="AJ500" s="2">
        <v>2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</row>
    <row r="501" spans="1:77" hidden="1" x14ac:dyDescent="0.25">
      <c r="A501" t="b">
        <f>IF(_xlfn.IFNA(VLOOKUP(C501,'2000 King County GeoIDs'!$F$4:$H$69,3,FALSE),FALSE)=FALSE,FALSE,TRUE)</f>
        <v>0</v>
      </c>
      <c r="B501" s="2" t="s">
        <v>998</v>
      </c>
      <c r="C501" s="2">
        <v>5377630</v>
      </c>
      <c r="D501" s="2" t="s">
        <v>999</v>
      </c>
      <c r="E501" s="2">
        <v>2137</v>
      </c>
      <c r="F501" s="3">
        <v>64</v>
      </c>
      <c r="G501" s="2">
        <v>2073</v>
      </c>
      <c r="H501" s="2">
        <v>2024</v>
      </c>
      <c r="I501" s="3">
        <v>1937</v>
      </c>
      <c r="J501" s="2">
        <v>7</v>
      </c>
      <c r="K501" s="2">
        <v>60</v>
      </c>
      <c r="L501" s="2">
        <v>19</v>
      </c>
      <c r="M501" s="2">
        <v>1</v>
      </c>
      <c r="N501" s="2">
        <v>0</v>
      </c>
      <c r="O501" s="2">
        <v>49</v>
      </c>
      <c r="P501" s="2">
        <v>47</v>
      </c>
      <c r="Q501" s="2">
        <v>2</v>
      </c>
      <c r="R501" s="2">
        <v>33</v>
      </c>
      <c r="S501" s="2">
        <v>5</v>
      </c>
      <c r="T501" s="2">
        <v>0</v>
      </c>
      <c r="U501" s="2">
        <v>4</v>
      </c>
      <c r="V501" s="2">
        <v>0</v>
      </c>
      <c r="W501" s="2">
        <v>0</v>
      </c>
      <c r="X501" s="2">
        <v>0</v>
      </c>
      <c r="Y501" s="2">
        <v>0</v>
      </c>
      <c r="Z501" s="2">
        <v>1</v>
      </c>
      <c r="AA501" s="2">
        <v>1</v>
      </c>
      <c r="AB501" s="2">
        <v>1</v>
      </c>
      <c r="AC501" s="2">
        <v>0</v>
      </c>
      <c r="AD501" s="2">
        <v>0</v>
      </c>
      <c r="AE501" s="2">
        <v>0</v>
      </c>
      <c r="AF501" s="2">
        <v>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1</v>
      </c>
      <c r="AN501" s="2">
        <v>0</v>
      </c>
      <c r="AO501" s="2">
        <v>0</v>
      </c>
      <c r="AP501" s="2">
        <v>1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</row>
    <row r="502" spans="1:77" hidden="1" x14ac:dyDescent="0.25">
      <c r="A502" t="b">
        <f>IF(_xlfn.IFNA(VLOOKUP(C502,'2000 King County GeoIDs'!$F$4:$H$69,3,FALSE),FALSE)=FALSE,FALSE,TRUE)</f>
        <v>0</v>
      </c>
      <c r="B502" s="2" t="s">
        <v>1000</v>
      </c>
      <c r="C502" s="2">
        <v>5377665</v>
      </c>
      <c r="D502" s="2" t="s">
        <v>1001</v>
      </c>
      <c r="E502" s="2">
        <v>8385</v>
      </c>
      <c r="F502" s="3">
        <v>405</v>
      </c>
      <c r="G502" s="2">
        <v>7980</v>
      </c>
      <c r="H502" s="2">
        <v>7826</v>
      </c>
      <c r="I502" s="3">
        <v>7595</v>
      </c>
      <c r="J502" s="2">
        <v>46</v>
      </c>
      <c r="K502" s="2">
        <v>37</v>
      </c>
      <c r="L502" s="2">
        <v>138</v>
      </c>
      <c r="M502" s="2">
        <v>2</v>
      </c>
      <c r="N502" s="2">
        <v>8</v>
      </c>
      <c r="O502" s="2">
        <v>154</v>
      </c>
      <c r="P502" s="2">
        <v>153</v>
      </c>
      <c r="Q502" s="2">
        <v>16</v>
      </c>
      <c r="R502" s="2">
        <v>63</v>
      </c>
      <c r="S502" s="2">
        <v>57</v>
      </c>
      <c r="T502" s="2">
        <v>1</v>
      </c>
      <c r="U502" s="2">
        <v>10</v>
      </c>
      <c r="V502" s="2">
        <v>3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</v>
      </c>
      <c r="AD502" s="2">
        <v>2</v>
      </c>
      <c r="AE502" s="2">
        <v>0</v>
      </c>
      <c r="AF502" s="2">
        <v>1</v>
      </c>
      <c r="AG502" s="2">
        <v>1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</row>
    <row r="503" spans="1:77" hidden="1" x14ac:dyDescent="0.25">
      <c r="A503" t="b">
        <f>IF(_xlfn.IFNA(VLOOKUP(C503,'2000 King County GeoIDs'!$F$4:$H$69,3,FALSE),FALSE)=FALSE,FALSE,TRUE)</f>
        <v>0</v>
      </c>
      <c r="B503" s="2" t="s">
        <v>1002</v>
      </c>
      <c r="C503" s="2">
        <v>5377745</v>
      </c>
      <c r="D503" s="2" t="s">
        <v>1003</v>
      </c>
      <c r="E503" s="2">
        <v>4565</v>
      </c>
      <c r="F503" s="3">
        <v>91</v>
      </c>
      <c r="G503" s="2">
        <v>4474</v>
      </c>
      <c r="H503" s="2">
        <v>4378</v>
      </c>
      <c r="I503" s="3">
        <v>4260</v>
      </c>
      <c r="J503" s="2">
        <v>12</v>
      </c>
      <c r="K503" s="2">
        <v>55</v>
      </c>
      <c r="L503" s="2">
        <v>51</v>
      </c>
      <c r="M503" s="2">
        <v>0</v>
      </c>
      <c r="N503" s="2">
        <v>0</v>
      </c>
      <c r="O503" s="2">
        <v>96</v>
      </c>
      <c r="P503" s="2">
        <v>92</v>
      </c>
      <c r="Q503" s="2">
        <v>1</v>
      </c>
      <c r="R503" s="2">
        <v>67</v>
      </c>
      <c r="S503" s="2">
        <v>12</v>
      </c>
      <c r="T503" s="2">
        <v>0</v>
      </c>
      <c r="U503" s="2">
        <v>11</v>
      </c>
      <c r="V503" s="2">
        <v>0</v>
      </c>
      <c r="W503" s="2">
        <v>0</v>
      </c>
      <c r="X503" s="2">
        <v>0</v>
      </c>
      <c r="Y503" s="2">
        <v>0</v>
      </c>
      <c r="Z503" s="2">
        <v>1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4</v>
      </c>
      <c r="AG503" s="2">
        <v>3</v>
      </c>
      <c r="AH503" s="2">
        <v>0</v>
      </c>
      <c r="AI503" s="2">
        <v>0</v>
      </c>
      <c r="AJ503" s="2">
        <v>0</v>
      </c>
      <c r="AK503" s="2">
        <v>1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</row>
    <row r="504" spans="1:77" hidden="1" x14ac:dyDescent="0.25">
      <c r="A504" t="b">
        <f>IF(_xlfn.IFNA(VLOOKUP(C504,'2000 King County GeoIDs'!$F$4:$H$69,3,FALSE),FALSE)=FALSE,FALSE,TRUE)</f>
        <v>0</v>
      </c>
      <c r="B504" s="2" t="s">
        <v>1004</v>
      </c>
      <c r="C504" s="2">
        <v>5377885</v>
      </c>
      <c r="D504" s="2" t="s">
        <v>1005</v>
      </c>
      <c r="E504" s="2">
        <v>10433</v>
      </c>
      <c r="F504" s="3">
        <v>910</v>
      </c>
      <c r="G504" s="2">
        <v>9523</v>
      </c>
      <c r="H504" s="2">
        <v>9321</v>
      </c>
      <c r="I504" s="3">
        <v>8935</v>
      </c>
      <c r="J504" s="2">
        <v>80</v>
      </c>
      <c r="K504" s="2">
        <v>78</v>
      </c>
      <c r="L504" s="2">
        <v>207</v>
      </c>
      <c r="M504" s="2">
        <v>11</v>
      </c>
      <c r="N504" s="2">
        <v>10</v>
      </c>
      <c r="O504" s="2">
        <v>202</v>
      </c>
      <c r="P504" s="2">
        <v>190</v>
      </c>
      <c r="Q504" s="2">
        <v>28</v>
      </c>
      <c r="R504" s="2">
        <v>62</v>
      </c>
      <c r="S504" s="2">
        <v>48</v>
      </c>
      <c r="T504" s="2">
        <v>1</v>
      </c>
      <c r="U504" s="2">
        <v>29</v>
      </c>
      <c r="V504" s="2">
        <v>0</v>
      </c>
      <c r="W504" s="2">
        <v>2</v>
      </c>
      <c r="X504" s="2">
        <v>0</v>
      </c>
      <c r="Y504" s="2">
        <v>0</v>
      </c>
      <c r="Z504" s="2">
        <v>3</v>
      </c>
      <c r="AA504" s="2">
        <v>0</v>
      </c>
      <c r="AB504" s="2">
        <v>3</v>
      </c>
      <c r="AC504" s="2">
        <v>1</v>
      </c>
      <c r="AD504" s="2">
        <v>13</v>
      </c>
      <c r="AE504" s="2">
        <v>0</v>
      </c>
      <c r="AF504" s="2">
        <v>12</v>
      </c>
      <c r="AG504" s="2">
        <v>7</v>
      </c>
      <c r="AH504" s="2">
        <v>1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2</v>
      </c>
      <c r="AO504" s="2">
        <v>0</v>
      </c>
      <c r="AP504" s="2">
        <v>0</v>
      </c>
      <c r="AQ504" s="2">
        <v>0</v>
      </c>
      <c r="AR504" s="2">
        <v>0</v>
      </c>
      <c r="AS504" s="2">
        <v>2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</row>
    <row r="505" spans="1:77" hidden="1" x14ac:dyDescent="0.25">
      <c r="A505" t="b">
        <f>IF(_xlfn.IFNA(VLOOKUP(C505,'2000 King County GeoIDs'!$F$4:$H$69,3,FALSE),FALSE)=FALSE,FALSE,TRUE)</f>
        <v>0</v>
      </c>
      <c r="B505" s="2" t="s">
        <v>1006</v>
      </c>
      <c r="C505" s="2">
        <v>5377910</v>
      </c>
      <c r="D505" s="2" t="s">
        <v>1007</v>
      </c>
      <c r="E505" s="2">
        <v>1681</v>
      </c>
      <c r="F505" s="3">
        <v>136</v>
      </c>
      <c r="G505" s="2">
        <v>1545</v>
      </c>
      <c r="H505" s="2">
        <v>1532</v>
      </c>
      <c r="I505" s="3">
        <v>1504</v>
      </c>
      <c r="J505" s="2">
        <v>2</v>
      </c>
      <c r="K505" s="2">
        <v>4</v>
      </c>
      <c r="L505" s="2">
        <v>18</v>
      </c>
      <c r="M505" s="2">
        <v>1</v>
      </c>
      <c r="N505" s="2">
        <v>3</v>
      </c>
      <c r="O505" s="2">
        <v>13</v>
      </c>
      <c r="P505" s="2">
        <v>13</v>
      </c>
      <c r="Q505" s="2">
        <v>1</v>
      </c>
      <c r="R505" s="2">
        <v>5</v>
      </c>
      <c r="S505" s="2">
        <v>5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2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</row>
    <row r="506" spans="1:77" x14ac:dyDescent="0.25">
      <c r="A506" t="b">
        <f>IF(_xlfn.IFNA(VLOOKUP(C506,'2000 King County GeoIDs'!$F$4:$H$69,3,FALSE),FALSE)=FALSE,FALSE,TRUE)</f>
        <v>1</v>
      </c>
      <c r="B506" s="2" t="s">
        <v>1008</v>
      </c>
      <c r="C506" s="2">
        <v>5378225</v>
      </c>
      <c r="D506" s="2" t="s">
        <v>1009</v>
      </c>
      <c r="E506" s="2">
        <v>20975</v>
      </c>
      <c r="F506" s="3">
        <v>2513</v>
      </c>
      <c r="G506" s="2">
        <v>18462</v>
      </c>
      <c r="H506" s="2">
        <v>17437</v>
      </c>
      <c r="I506" s="3">
        <v>10785</v>
      </c>
      <c r="J506" s="2">
        <v>1304</v>
      </c>
      <c r="K506" s="2">
        <v>367</v>
      </c>
      <c r="L506" s="2">
        <v>4399</v>
      </c>
      <c r="M506" s="2">
        <v>532</v>
      </c>
      <c r="N506" s="2">
        <v>50</v>
      </c>
      <c r="O506" s="2">
        <v>1025</v>
      </c>
      <c r="P506" s="2">
        <v>956</v>
      </c>
      <c r="Q506" s="2">
        <v>115</v>
      </c>
      <c r="R506" s="2">
        <v>165</v>
      </c>
      <c r="S506" s="2">
        <v>189</v>
      </c>
      <c r="T506" s="2">
        <v>35</v>
      </c>
      <c r="U506" s="2">
        <v>109</v>
      </c>
      <c r="V506" s="2">
        <v>39</v>
      </c>
      <c r="W506" s="2">
        <v>13</v>
      </c>
      <c r="X506" s="2">
        <v>3</v>
      </c>
      <c r="Y506" s="2">
        <v>98</v>
      </c>
      <c r="Z506" s="2">
        <v>22</v>
      </c>
      <c r="AA506" s="2">
        <v>3</v>
      </c>
      <c r="AB506" s="2">
        <v>3</v>
      </c>
      <c r="AC506" s="2">
        <v>35</v>
      </c>
      <c r="AD506" s="2">
        <v>118</v>
      </c>
      <c r="AE506" s="2">
        <v>9</v>
      </c>
      <c r="AF506" s="2">
        <v>68</v>
      </c>
      <c r="AG506" s="2">
        <v>32</v>
      </c>
      <c r="AH506" s="2">
        <v>2</v>
      </c>
      <c r="AI506" s="2">
        <v>2</v>
      </c>
      <c r="AJ506" s="2">
        <v>5</v>
      </c>
      <c r="AK506" s="2">
        <v>13</v>
      </c>
      <c r="AL506" s="2">
        <v>0</v>
      </c>
      <c r="AM506" s="2">
        <v>0</v>
      </c>
      <c r="AN506" s="2">
        <v>6</v>
      </c>
      <c r="AO506" s="2">
        <v>5</v>
      </c>
      <c r="AP506" s="2">
        <v>2</v>
      </c>
      <c r="AQ506" s="2">
        <v>1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</row>
    <row r="507" spans="1:77" hidden="1" x14ac:dyDescent="0.25">
      <c r="A507" t="b">
        <f>IF(_xlfn.IFNA(VLOOKUP(C507,'2000 King County GeoIDs'!$F$4:$H$69,3,FALSE),FALSE)=FALSE,FALSE,TRUE)</f>
        <v>0</v>
      </c>
      <c r="B507" s="2" t="s">
        <v>1010</v>
      </c>
      <c r="C507" s="2">
        <v>5378330</v>
      </c>
      <c r="D507" s="2" t="s">
        <v>1011</v>
      </c>
      <c r="E507" s="2">
        <v>2193</v>
      </c>
      <c r="F507" s="3">
        <v>369</v>
      </c>
      <c r="G507" s="2">
        <v>1824</v>
      </c>
      <c r="H507" s="2">
        <v>1791</v>
      </c>
      <c r="I507" s="3">
        <v>1743</v>
      </c>
      <c r="J507" s="2">
        <v>3</v>
      </c>
      <c r="K507" s="2">
        <v>23</v>
      </c>
      <c r="L507" s="2">
        <v>16</v>
      </c>
      <c r="M507" s="2">
        <v>1</v>
      </c>
      <c r="N507" s="2">
        <v>5</v>
      </c>
      <c r="O507" s="2">
        <v>33</v>
      </c>
      <c r="P507" s="2">
        <v>29</v>
      </c>
      <c r="Q507" s="2">
        <v>3</v>
      </c>
      <c r="R507" s="2">
        <v>14</v>
      </c>
      <c r="S507" s="2">
        <v>3</v>
      </c>
      <c r="T507" s="2">
        <v>3</v>
      </c>
      <c r="U507" s="2">
        <v>4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1</v>
      </c>
      <c r="AB507" s="2">
        <v>1</v>
      </c>
      <c r="AC507" s="2">
        <v>0</v>
      </c>
      <c r="AD507" s="2">
        <v>0</v>
      </c>
      <c r="AE507" s="2">
        <v>0</v>
      </c>
      <c r="AF507" s="2">
        <v>2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1</v>
      </c>
      <c r="AM507" s="2">
        <v>1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2</v>
      </c>
      <c r="BB507" s="2">
        <v>1</v>
      </c>
      <c r="BC507" s="2">
        <v>0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</row>
    <row r="508" spans="1:77" hidden="1" x14ac:dyDescent="0.25">
      <c r="A508" t="b">
        <f>IF(_xlfn.IFNA(VLOOKUP(C508,'2000 King County GeoIDs'!$F$4:$H$69,3,FALSE),FALSE)=FALSE,FALSE,TRUE)</f>
        <v>0</v>
      </c>
      <c r="B508" s="2" t="s">
        <v>1012</v>
      </c>
      <c r="C508" s="2">
        <v>5378365</v>
      </c>
      <c r="D508" s="2" t="s">
        <v>1013</v>
      </c>
      <c r="E508" s="2">
        <v>3033</v>
      </c>
      <c r="F508" s="3">
        <v>485</v>
      </c>
      <c r="G508" s="2">
        <v>2548</v>
      </c>
      <c r="H508" s="2">
        <v>2421</v>
      </c>
      <c r="I508" s="3">
        <v>674</v>
      </c>
      <c r="J508" s="2">
        <v>9</v>
      </c>
      <c r="K508" s="2">
        <v>1728</v>
      </c>
      <c r="L508" s="2">
        <v>8</v>
      </c>
      <c r="M508" s="2">
        <v>1</v>
      </c>
      <c r="N508" s="2">
        <v>1</v>
      </c>
      <c r="O508" s="2">
        <v>127</v>
      </c>
      <c r="P508" s="2">
        <v>124</v>
      </c>
      <c r="Q508" s="2">
        <v>3</v>
      </c>
      <c r="R508" s="2">
        <v>88</v>
      </c>
      <c r="S508" s="2">
        <v>1</v>
      </c>
      <c r="T508" s="2">
        <v>0</v>
      </c>
      <c r="U508" s="2">
        <v>9</v>
      </c>
      <c r="V508" s="2">
        <v>8</v>
      </c>
      <c r="W508" s="2">
        <v>0</v>
      </c>
      <c r="X508" s="2">
        <v>0</v>
      </c>
      <c r="Y508" s="2">
        <v>0</v>
      </c>
      <c r="Z508" s="2">
        <v>7</v>
      </c>
      <c r="AA508" s="2">
        <v>0</v>
      </c>
      <c r="AB508" s="2">
        <v>8</v>
      </c>
      <c r="AC508" s="2">
        <v>0</v>
      </c>
      <c r="AD508" s="2">
        <v>0</v>
      </c>
      <c r="AE508" s="2">
        <v>0</v>
      </c>
      <c r="AF508" s="2">
        <v>3</v>
      </c>
      <c r="AG508" s="2">
        <v>0</v>
      </c>
      <c r="AH508" s="2">
        <v>0</v>
      </c>
      <c r="AI508" s="2">
        <v>0</v>
      </c>
      <c r="AJ508" s="2">
        <v>0</v>
      </c>
      <c r="AK508" s="2">
        <v>3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</row>
    <row r="509" spans="1:77" hidden="1" x14ac:dyDescent="0.25">
      <c r="A509" t="b">
        <f>IF(_xlfn.IFNA(VLOOKUP(C509,'2000 King County GeoIDs'!$F$4:$H$69,3,FALSE),FALSE)=FALSE,FALSE,TRUE)</f>
        <v>0</v>
      </c>
      <c r="B509" s="2" t="s">
        <v>1014</v>
      </c>
      <c r="C509" s="2">
        <v>5378680</v>
      </c>
      <c r="D509" s="2" t="s">
        <v>1015</v>
      </c>
      <c r="E509" s="2">
        <v>914</v>
      </c>
      <c r="F509" s="3">
        <v>16</v>
      </c>
      <c r="G509" s="2">
        <v>898</v>
      </c>
      <c r="H509" s="2">
        <v>888</v>
      </c>
      <c r="I509" s="3">
        <v>874</v>
      </c>
      <c r="J509" s="2">
        <v>0</v>
      </c>
      <c r="K509" s="2">
        <v>11</v>
      </c>
      <c r="L509" s="2">
        <v>2</v>
      </c>
      <c r="M509" s="2">
        <v>1</v>
      </c>
      <c r="N509" s="2">
        <v>0</v>
      </c>
      <c r="O509" s="2">
        <v>10</v>
      </c>
      <c r="P509" s="2">
        <v>9</v>
      </c>
      <c r="Q509" s="2">
        <v>0</v>
      </c>
      <c r="R509" s="2">
        <v>7</v>
      </c>
      <c r="S509" s="2">
        <v>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1</v>
      </c>
      <c r="AG509" s="2">
        <v>1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</row>
    <row r="510" spans="1:77" hidden="1" x14ac:dyDescent="0.25">
      <c r="A510" t="b">
        <f>IF(_xlfn.IFNA(VLOOKUP(C510,'2000 King County GeoIDs'!$F$4:$H$69,3,FALSE),FALSE)=FALSE,FALSE,TRUE)</f>
        <v>0</v>
      </c>
      <c r="B510" s="2" t="s">
        <v>1016</v>
      </c>
      <c r="C510" s="2">
        <v>5378925</v>
      </c>
      <c r="D510" s="2" t="s">
        <v>1017</v>
      </c>
      <c r="E510" s="2">
        <v>395</v>
      </c>
      <c r="F510" s="3">
        <v>6</v>
      </c>
      <c r="G510" s="2">
        <v>389</v>
      </c>
      <c r="H510" s="2">
        <v>378</v>
      </c>
      <c r="I510" s="3">
        <v>374</v>
      </c>
      <c r="J510" s="2">
        <v>0</v>
      </c>
      <c r="K510" s="2">
        <v>4</v>
      </c>
      <c r="L510" s="2">
        <v>0</v>
      </c>
      <c r="M510" s="2">
        <v>0</v>
      </c>
      <c r="N510" s="2">
        <v>0</v>
      </c>
      <c r="O510" s="2">
        <v>11</v>
      </c>
      <c r="P510" s="2">
        <v>11</v>
      </c>
      <c r="Q510" s="2">
        <v>1</v>
      </c>
      <c r="R510" s="2">
        <v>10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</row>
    <row r="511" spans="1:77" hidden="1" x14ac:dyDescent="0.25">
      <c r="A511" t="b">
        <f>IF(_xlfn.IFNA(VLOOKUP(C511,'2000 King County GeoIDs'!$F$4:$H$69,3,FALSE),FALSE)=FALSE,FALSE,TRUE)</f>
        <v>0</v>
      </c>
      <c r="B511" s="2" t="s">
        <v>1018</v>
      </c>
      <c r="C511" s="2">
        <v>5379135</v>
      </c>
      <c r="D511" s="2" t="s">
        <v>1019</v>
      </c>
      <c r="E511" s="2">
        <v>227</v>
      </c>
      <c r="F511" s="3">
        <v>6</v>
      </c>
      <c r="G511" s="2">
        <v>221</v>
      </c>
      <c r="H511" s="2">
        <v>215</v>
      </c>
      <c r="I511" s="3">
        <v>210</v>
      </c>
      <c r="J511" s="2">
        <v>0</v>
      </c>
      <c r="K511" s="2">
        <v>3</v>
      </c>
      <c r="L511" s="2">
        <v>2</v>
      </c>
      <c r="M511" s="2">
        <v>0</v>
      </c>
      <c r="N511" s="2">
        <v>0</v>
      </c>
      <c r="O511" s="2">
        <v>6</v>
      </c>
      <c r="P511" s="2">
        <v>6</v>
      </c>
      <c r="Q511" s="2">
        <v>0</v>
      </c>
      <c r="R511" s="2">
        <v>1</v>
      </c>
      <c r="S511" s="2">
        <v>4</v>
      </c>
      <c r="T511" s="2">
        <v>0</v>
      </c>
      <c r="U511" s="2">
        <v>1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</row>
    <row r="512" spans="1:77" hidden="1" x14ac:dyDescent="0.25">
      <c r="A512" t="b">
        <f>IF(_xlfn.IFNA(VLOOKUP(C512,'2000 King County GeoIDs'!$F$4:$H$69,3,FALSE),FALSE)=FALSE,FALSE,TRUE)</f>
        <v>0</v>
      </c>
      <c r="B512" s="2" t="s">
        <v>1020</v>
      </c>
      <c r="C512" s="2">
        <v>5379275</v>
      </c>
      <c r="D512" s="2" t="s">
        <v>1021</v>
      </c>
      <c r="E512" s="2">
        <v>1166</v>
      </c>
      <c r="F512" s="3">
        <v>100</v>
      </c>
      <c r="G512" s="2">
        <v>1066</v>
      </c>
      <c r="H512" s="2">
        <v>1033</v>
      </c>
      <c r="I512" s="3">
        <v>1014</v>
      </c>
      <c r="J512" s="2">
        <v>2</v>
      </c>
      <c r="K512" s="2">
        <v>8</v>
      </c>
      <c r="L512" s="2">
        <v>9</v>
      </c>
      <c r="M512" s="2">
        <v>0</v>
      </c>
      <c r="N512" s="2">
        <v>0</v>
      </c>
      <c r="O512" s="2">
        <v>33</v>
      </c>
      <c r="P512" s="2">
        <v>33</v>
      </c>
      <c r="Q512" s="2">
        <v>8</v>
      </c>
      <c r="R512" s="2">
        <v>13</v>
      </c>
      <c r="S512" s="2">
        <v>1</v>
      </c>
      <c r="T512" s="2">
        <v>0</v>
      </c>
      <c r="U512" s="2">
        <v>9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2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</row>
    <row r="513" spans="1:77" hidden="1" x14ac:dyDescent="0.25">
      <c r="A513" t="b">
        <f>IF(_xlfn.IFNA(VLOOKUP(C513,'2000 King County GeoIDs'!$F$4:$H$69,3,FALSE),FALSE)=FALSE,FALSE,TRUE)</f>
        <v>0</v>
      </c>
      <c r="B513" s="2" t="s">
        <v>1022</v>
      </c>
      <c r="C513" s="2">
        <v>5379380</v>
      </c>
      <c r="D513" s="2" t="s">
        <v>1023</v>
      </c>
      <c r="E513" s="2">
        <v>349</v>
      </c>
      <c r="F513" s="3">
        <v>10</v>
      </c>
      <c r="G513" s="2">
        <v>339</v>
      </c>
      <c r="H513" s="2">
        <v>338</v>
      </c>
      <c r="I513" s="3">
        <v>336</v>
      </c>
      <c r="J513" s="2">
        <v>1</v>
      </c>
      <c r="K513" s="2">
        <v>0</v>
      </c>
      <c r="L513" s="2">
        <v>1</v>
      </c>
      <c r="M513" s="2">
        <v>0</v>
      </c>
      <c r="N513" s="2">
        <v>0</v>
      </c>
      <c r="O513" s="2">
        <v>1</v>
      </c>
      <c r="P513" s="2">
        <v>1</v>
      </c>
      <c r="Q513" s="2">
        <v>0</v>
      </c>
      <c r="R513" s="2">
        <v>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</row>
    <row r="514" spans="1:77" hidden="1" x14ac:dyDescent="0.25">
      <c r="A514" t="b">
        <f>IF(_xlfn.IFNA(VLOOKUP(C514,'2000 King County GeoIDs'!$F$4:$H$69,3,FALSE),FALSE)=FALSE,FALSE,TRUE)</f>
        <v>0</v>
      </c>
      <c r="B514" s="2" t="s">
        <v>1024</v>
      </c>
      <c r="C514" s="2">
        <v>5379485</v>
      </c>
      <c r="D514" s="2" t="s">
        <v>1025</v>
      </c>
      <c r="E514" s="2">
        <v>324</v>
      </c>
      <c r="F514" s="3">
        <v>10</v>
      </c>
      <c r="G514" s="2">
        <v>314</v>
      </c>
      <c r="H514" s="2">
        <v>305</v>
      </c>
      <c r="I514" s="3">
        <v>275</v>
      </c>
      <c r="J514" s="2">
        <v>0</v>
      </c>
      <c r="K514" s="2">
        <v>30</v>
      </c>
      <c r="L514" s="2">
        <v>0</v>
      </c>
      <c r="M514" s="2">
        <v>0</v>
      </c>
      <c r="N514" s="2">
        <v>0</v>
      </c>
      <c r="O514" s="2">
        <v>9</v>
      </c>
      <c r="P514" s="2">
        <v>9</v>
      </c>
      <c r="Q514" s="2">
        <v>0</v>
      </c>
      <c r="R514" s="2">
        <v>7</v>
      </c>
      <c r="S514" s="2">
        <v>0</v>
      </c>
      <c r="T514" s="2">
        <v>0</v>
      </c>
      <c r="U514" s="2">
        <v>2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</row>
    <row r="515" spans="1:77" x14ac:dyDescent="0.25">
      <c r="A515" t="b">
        <f>IF(_xlfn.IFNA(VLOOKUP(C515,'2000 King County GeoIDs'!$F$4:$H$69,3,FALSE),FALSE)=FALSE,FALSE,TRUE)</f>
        <v>1</v>
      </c>
      <c r="B515" s="2" t="s">
        <v>1026</v>
      </c>
      <c r="C515" s="2">
        <v>5379590</v>
      </c>
      <c r="D515" s="2" t="s">
        <v>1027</v>
      </c>
      <c r="E515" s="2">
        <v>9194</v>
      </c>
      <c r="F515" s="3">
        <v>658</v>
      </c>
      <c r="G515" s="2">
        <v>8536</v>
      </c>
      <c r="H515" s="2">
        <v>8280</v>
      </c>
      <c r="I515" s="3">
        <v>7458</v>
      </c>
      <c r="J515" s="2">
        <v>84</v>
      </c>
      <c r="K515" s="2">
        <v>33</v>
      </c>
      <c r="L515" s="2">
        <v>670</v>
      </c>
      <c r="M515" s="2">
        <v>20</v>
      </c>
      <c r="N515" s="2">
        <v>15</v>
      </c>
      <c r="O515" s="2">
        <v>256</v>
      </c>
      <c r="P515" s="2">
        <v>237</v>
      </c>
      <c r="Q515" s="2">
        <v>34</v>
      </c>
      <c r="R515" s="2">
        <v>46</v>
      </c>
      <c r="S515" s="2">
        <v>107</v>
      </c>
      <c r="T515" s="2">
        <v>5</v>
      </c>
      <c r="U515" s="2">
        <v>25</v>
      </c>
      <c r="V515" s="2">
        <v>2</v>
      </c>
      <c r="W515" s="2">
        <v>5</v>
      </c>
      <c r="X515" s="2">
        <v>0</v>
      </c>
      <c r="Y515" s="2">
        <v>0</v>
      </c>
      <c r="Z515" s="2">
        <v>3</v>
      </c>
      <c r="AA515" s="2">
        <v>0</v>
      </c>
      <c r="AB515" s="2">
        <v>0</v>
      </c>
      <c r="AC515" s="2">
        <v>2</v>
      </c>
      <c r="AD515" s="2">
        <v>5</v>
      </c>
      <c r="AE515" s="2">
        <v>3</v>
      </c>
      <c r="AF515" s="2">
        <v>19</v>
      </c>
      <c r="AG515" s="2">
        <v>8</v>
      </c>
      <c r="AH515" s="2">
        <v>0</v>
      </c>
      <c r="AI515" s="2">
        <v>0</v>
      </c>
      <c r="AJ515" s="2">
        <v>1</v>
      </c>
      <c r="AK515" s="2">
        <v>4</v>
      </c>
      <c r="AL515" s="2">
        <v>1</v>
      </c>
      <c r="AM515" s="2">
        <v>1</v>
      </c>
      <c r="AN515" s="2">
        <v>4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</row>
    <row r="516" spans="1:77" hidden="1" x14ac:dyDescent="0.25">
      <c r="A516" t="b">
        <f>IF(_xlfn.IFNA(VLOOKUP(C516,'2000 King County GeoIDs'!$F$4:$H$69,3,FALSE),FALSE)=FALSE,FALSE,TRUE)</f>
        <v>0</v>
      </c>
      <c r="B516" s="2" t="s">
        <v>1028</v>
      </c>
      <c r="C516" s="2">
        <v>5379625</v>
      </c>
      <c r="D516" s="2" t="s">
        <v>1029</v>
      </c>
      <c r="E516" s="2">
        <v>3780</v>
      </c>
      <c r="F516" s="3">
        <v>278</v>
      </c>
      <c r="G516" s="2">
        <v>3502</v>
      </c>
      <c r="H516" s="2">
        <v>3445</v>
      </c>
      <c r="I516" s="3">
        <v>3378</v>
      </c>
      <c r="J516" s="2">
        <v>13</v>
      </c>
      <c r="K516" s="2">
        <v>32</v>
      </c>
      <c r="L516" s="2">
        <v>17</v>
      </c>
      <c r="M516" s="2">
        <v>4</v>
      </c>
      <c r="N516" s="2">
        <v>1</v>
      </c>
      <c r="O516" s="2">
        <v>57</v>
      </c>
      <c r="P516" s="2">
        <v>54</v>
      </c>
      <c r="Q516" s="2">
        <v>4</v>
      </c>
      <c r="R516" s="2">
        <v>32</v>
      </c>
      <c r="S516" s="2">
        <v>13</v>
      </c>
      <c r="T516" s="2">
        <v>2</v>
      </c>
      <c r="U516" s="2">
        <v>2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</v>
      </c>
      <c r="AD516" s="2">
        <v>0</v>
      </c>
      <c r="AE516" s="2">
        <v>0</v>
      </c>
      <c r="AF516" s="2">
        <v>3</v>
      </c>
      <c r="AG516" s="2">
        <v>1</v>
      </c>
      <c r="AH516" s="2">
        <v>0</v>
      </c>
      <c r="AI516" s="2">
        <v>0</v>
      </c>
      <c r="AJ516" s="2">
        <v>0</v>
      </c>
      <c r="AK516" s="2">
        <v>2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</row>
    <row r="517" spans="1:77" hidden="1" x14ac:dyDescent="0.25">
      <c r="A517" t="b">
        <f>IF(_xlfn.IFNA(VLOOKUP(C517,'2000 King County GeoIDs'!$F$4:$H$69,3,FALSE),FALSE)=FALSE,FALSE,TRUE)</f>
        <v>0</v>
      </c>
      <c r="B517" s="2" t="s">
        <v>1030</v>
      </c>
      <c r="C517" s="2">
        <v>5379825</v>
      </c>
      <c r="D517" s="2" t="s">
        <v>1031</v>
      </c>
      <c r="E517" s="2">
        <v>4502</v>
      </c>
      <c r="F517" s="3">
        <v>207</v>
      </c>
      <c r="G517" s="2">
        <v>4295</v>
      </c>
      <c r="H517" s="2">
        <v>4232</v>
      </c>
      <c r="I517" s="3">
        <v>4154</v>
      </c>
      <c r="J517" s="2">
        <v>5</v>
      </c>
      <c r="K517" s="2">
        <v>24</v>
      </c>
      <c r="L517" s="2">
        <v>30</v>
      </c>
      <c r="M517" s="2">
        <v>8</v>
      </c>
      <c r="N517" s="2">
        <v>11</v>
      </c>
      <c r="O517" s="2">
        <v>63</v>
      </c>
      <c r="P517" s="2">
        <v>59</v>
      </c>
      <c r="Q517" s="2">
        <v>4</v>
      </c>
      <c r="R517" s="2">
        <v>26</v>
      </c>
      <c r="S517" s="2">
        <v>16</v>
      </c>
      <c r="T517" s="2">
        <v>5</v>
      </c>
      <c r="U517" s="2">
        <v>4</v>
      </c>
      <c r="V517" s="2">
        <v>0</v>
      </c>
      <c r="W517" s="2">
        <v>0</v>
      </c>
      <c r="X517" s="2">
        <v>0</v>
      </c>
      <c r="Y517" s="2">
        <v>2</v>
      </c>
      <c r="Z517" s="2">
        <v>0</v>
      </c>
      <c r="AA517" s="2">
        <v>0</v>
      </c>
      <c r="AB517" s="2">
        <v>0</v>
      </c>
      <c r="AC517" s="2">
        <v>2</v>
      </c>
      <c r="AD517" s="2">
        <v>0</v>
      </c>
      <c r="AE517" s="2">
        <v>0</v>
      </c>
      <c r="AF517" s="2">
        <v>4</v>
      </c>
      <c r="AG517" s="2">
        <v>1</v>
      </c>
      <c r="AH517" s="2">
        <v>0</v>
      </c>
      <c r="AI517" s="2">
        <v>0</v>
      </c>
      <c r="AJ517" s="2">
        <v>0</v>
      </c>
      <c r="AK517" s="2">
        <v>1</v>
      </c>
      <c r="AL517" s="2">
        <v>0</v>
      </c>
      <c r="AM517" s="2">
        <v>0</v>
      </c>
      <c r="AN517" s="2">
        <v>2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</row>
    <row r="518" spans="1:77" hidden="1" x14ac:dyDescent="0.25">
      <c r="A518" t="b">
        <f>IF(_xlfn.IFNA(VLOOKUP(C518,'2000 King County GeoIDs'!$F$4:$H$69,3,FALSE),FALSE)=FALSE,FALSE,TRUE)</f>
        <v>0</v>
      </c>
      <c r="B518" s="2" t="s">
        <v>1032</v>
      </c>
      <c r="C518" s="2">
        <v>5379835</v>
      </c>
      <c r="D518" s="2" t="s">
        <v>1033</v>
      </c>
      <c r="E518" s="2">
        <v>936</v>
      </c>
      <c r="F518" s="3">
        <v>8</v>
      </c>
      <c r="G518" s="2">
        <v>928</v>
      </c>
      <c r="H518" s="2">
        <v>917</v>
      </c>
      <c r="I518" s="3">
        <v>878</v>
      </c>
      <c r="J518" s="2">
        <v>0</v>
      </c>
      <c r="K518" s="2">
        <v>3</v>
      </c>
      <c r="L518" s="2">
        <v>36</v>
      </c>
      <c r="M518" s="2">
        <v>0</v>
      </c>
      <c r="N518" s="2">
        <v>0</v>
      </c>
      <c r="O518" s="2">
        <v>11</v>
      </c>
      <c r="P518" s="2">
        <v>11</v>
      </c>
      <c r="Q518" s="2">
        <v>3</v>
      </c>
      <c r="R518" s="2">
        <v>6</v>
      </c>
      <c r="S518" s="2">
        <v>2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</row>
    <row r="519" spans="1:77" hidden="1" x14ac:dyDescent="0.25">
      <c r="A519" t="b">
        <f>IF(_xlfn.IFNA(VLOOKUP(C519,'2000 King County GeoIDs'!$F$4:$H$69,3,FALSE),FALSE)=FALSE,FALSE,TRUE)</f>
        <v>0</v>
      </c>
      <c r="B519" s="2" t="s">
        <v>1034</v>
      </c>
      <c r="C519" s="2">
        <v>5379975</v>
      </c>
      <c r="D519" s="2" t="s">
        <v>1035</v>
      </c>
      <c r="E519" s="2">
        <v>1055</v>
      </c>
      <c r="F519" s="3">
        <v>20</v>
      </c>
      <c r="G519" s="2">
        <v>1035</v>
      </c>
      <c r="H519" s="2">
        <v>1011</v>
      </c>
      <c r="I519" s="3">
        <v>993</v>
      </c>
      <c r="J519" s="2">
        <v>5</v>
      </c>
      <c r="K519" s="2">
        <v>11</v>
      </c>
      <c r="L519" s="2">
        <v>1</v>
      </c>
      <c r="M519" s="2">
        <v>0</v>
      </c>
      <c r="N519" s="2">
        <v>1</v>
      </c>
      <c r="O519" s="2">
        <v>24</v>
      </c>
      <c r="P519" s="2">
        <v>20</v>
      </c>
      <c r="Q519" s="2">
        <v>7</v>
      </c>
      <c r="R519" s="2">
        <v>11</v>
      </c>
      <c r="S519" s="2">
        <v>2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4</v>
      </c>
      <c r="AG519" s="2">
        <v>0</v>
      </c>
      <c r="AH519" s="2">
        <v>0</v>
      </c>
      <c r="AI519" s="2">
        <v>0</v>
      </c>
      <c r="AJ519" s="2">
        <v>0</v>
      </c>
      <c r="AK519" s="2">
        <v>3</v>
      </c>
      <c r="AL519" s="2">
        <v>0</v>
      </c>
      <c r="AM519" s="2">
        <v>0</v>
      </c>
      <c r="AN519" s="2">
        <v>1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</row>
    <row r="520" spans="1:77" hidden="1" x14ac:dyDescent="0.25">
      <c r="A520" t="b">
        <f>IF(_xlfn.IFNA(VLOOKUP(C520,'2000 King County GeoIDs'!$F$4:$H$69,3,FALSE),FALSE)=FALSE,FALSE,TRUE)</f>
        <v>0</v>
      </c>
      <c r="B520" s="2" t="s">
        <v>1036</v>
      </c>
      <c r="C520" s="2">
        <v>5380010</v>
      </c>
      <c r="D520" s="2" t="s">
        <v>1037</v>
      </c>
      <c r="E520" s="2">
        <v>71845</v>
      </c>
      <c r="F520" s="3">
        <v>24213</v>
      </c>
      <c r="G520" s="2">
        <v>47632</v>
      </c>
      <c r="H520" s="2">
        <v>46252</v>
      </c>
      <c r="I520" s="3">
        <v>42928</v>
      </c>
      <c r="J520" s="2">
        <v>1308</v>
      </c>
      <c r="K520" s="2">
        <v>1116</v>
      </c>
      <c r="L520" s="2">
        <v>792</v>
      </c>
      <c r="M520" s="2">
        <v>48</v>
      </c>
      <c r="N520" s="2">
        <v>60</v>
      </c>
      <c r="O520" s="2">
        <v>1380</v>
      </c>
      <c r="P520" s="2">
        <v>1284</v>
      </c>
      <c r="Q520" s="2">
        <v>208</v>
      </c>
      <c r="R520" s="2">
        <v>463</v>
      </c>
      <c r="S520" s="2">
        <v>176</v>
      </c>
      <c r="T520" s="2">
        <v>32</v>
      </c>
      <c r="U520" s="2">
        <v>252</v>
      </c>
      <c r="V520" s="2">
        <v>42</v>
      </c>
      <c r="W520" s="2">
        <v>10</v>
      </c>
      <c r="X520" s="2">
        <v>2</v>
      </c>
      <c r="Y520" s="2">
        <v>28</v>
      </c>
      <c r="Z520" s="2">
        <v>11</v>
      </c>
      <c r="AA520" s="2">
        <v>5</v>
      </c>
      <c r="AB520" s="2">
        <v>21</v>
      </c>
      <c r="AC520" s="2">
        <v>16</v>
      </c>
      <c r="AD520" s="2">
        <v>16</v>
      </c>
      <c r="AE520" s="2">
        <v>2</v>
      </c>
      <c r="AF520" s="2">
        <v>86</v>
      </c>
      <c r="AG520" s="2">
        <v>35</v>
      </c>
      <c r="AH520" s="2">
        <v>4</v>
      </c>
      <c r="AI520" s="2">
        <v>1</v>
      </c>
      <c r="AJ520" s="2">
        <v>6</v>
      </c>
      <c r="AK520" s="2">
        <v>9</v>
      </c>
      <c r="AL520" s="2">
        <v>2</v>
      </c>
      <c r="AM520" s="2">
        <v>7</v>
      </c>
      <c r="AN520" s="2">
        <v>7</v>
      </c>
      <c r="AO520" s="2">
        <v>7</v>
      </c>
      <c r="AP520" s="2">
        <v>0</v>
      </c>
      <c r="AQ520" s="2">
        <v>7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1</v>
      </c>
      <c r="BA520" s="2">
        <v>8</v>
      </c>
      <c r="BB520" s="2">
        <v>5</v>
      </c>
      <c r="BC520" s="2">
        <v>0</v>
      </c>
      <c r="BD520" s="2">
        <v>2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2</v>
      </c>
      <c r="BR520" s="2">
        <v>2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</row>
    <row r="521" spans="1:77" x14ac:dyDescent="0.25">
      <c r="A521" t="b">
        <f>IF(_xlfn.IFNA(VLOOKUP(C521,'2000 King County GeoIDs'!$F$4:$H$69,3,FALSE),FALSE)=FALSE,FALSE,TRUE)</f>
        <v>1</v>
      </c>
      <c r="B521" s="2" t="s">
        <v>1038</v>
      </c>
      <c r="C521" s="2">
        <v>5380150</v>
      </c>
      <c r="D521" s="2" t="s">
        <v>1039</v>
      </c>
      <c r="E521" s="2">
        <v>1008</v>
      </c>
      <c r="F521" s="3">
        <v>20</v>
      </c>
      <c r="G521" s="2">
        <v>988</v>
      </c>
      <c r="H521" s="2">
        <v>975</v>
      </c>
      <c r="I521" s="3">
        <v>932</v>
      </c>
      <c r="J521" s="2">
        <v>8</v>
      </c>
      <c r="K521" s="2">
        <v>0</v>
      </c>
      <c r="L521" s="2">
        <v>32</v>
      </c>
      <c r="M521" s="2">
        <v>0</v>
      </c>
      <c r="N521" s="2">
        <v>3</v>
      </c>
      <c r="O521" s="2">
        <v>13</v>
      </c>
      <c r="P521" s="2">
        <v>13</v>
      </c>
      <c r="Q521" s="2">
        <v>0</v>
      </c>
      <c r="R521" s="2">
        <v>1</v>
      </c>
      <c r="S521" s="2">
        <v>4</v>
      </c>
      <c r="T521" s="2">
        <v>5</v>
      </c>
      <c r="U521" s="2">
        <v>1</v>
      </c>
      <c r="V521" s="2">
        <v>0</v>
      </c>
      <c r="W521" s="2">
        <v>0</v>
      </c>
      <c r="X521" s="2">
        <v>0</v>
      </c>
      <c r="Y521" s="2">
        <v>0</v>
      </c>
      <c r="Z521" s="2">
        <v>2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</row>
    <row r="522" spans="1:77" hidden="1" x14ac:dyDescent="0.25">
      <c r="A522" t="b">
        <f>IF(_xlfn.IFNA(VLOOKUP(C522,'2000 King County GeoIDs'!$F$4:$H$69,3,FALSE),FALSE)=FALSE,FALSE,TRUE)</f>
        <v>0</v>
      </c>
      <c r="B522" s="2" t="s">
        <v>1040</v>
      </c>
      <c r="C522" s="2">
        <v>5380220</v>
      </c>
      <c r="D522" s="2" t="s">
        <v>1041</v>
      </c>
      <c r="E522" s="2">
        <v>3289</v>
      </c>
      <c r="F522" s="3">
        <v>176</v>
      </c>
      <c r="G522" s="2">
        <v>3113</v>
      </c>
      <c r="H522" s="2">
        <v>2959</v>
      </c>
      <c r="I522" s="3">
        <v>2740</v>
      </c>
      <c r="J522" s="2">
        <v>57</v>
      </c>
      <c r="K522" s="2">
        <v>66</v>
      </c>
      <c r="L522" s="2">
        <v>56</v>
      </c>
      <c r="M522" s="2">
        <v>38</v>
      </c>
      <c r="N522" s="2">
        <v>2</v>
      </c>
      <c r="O522" s="2">
        <v>154</v>
      </c>
      <c r="P522" s="2">
        <v>143</v>
      </c>
      <c r="Q522" s="2">
        <v>18</v>
      </c>
      <c r="R522" s="2">
        <v>56</v>
      </c>
      <c r="S522" s="2">
        <v>31</v>
      </c>
      <c r="T522" s="2">
        <v>4</v>
      </c>
      <c r="U522" s="2">
        <v>25</v>
      </c>
      <c r="V522" s="2">
        <v>1</v>
      </c>
      <c r="W522" s="2">
        <v>1</v>
      </c>
      <c r="X522" s="2">
        <v>0</v>
      </c>
      <c r="Y522" s="2">
        <v>5</v>
      </c>
      <c r="Z522" s="2">
        <v>2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8</v>
      </c>
      <c r="AG522" s="2">
        <v>0</v>
      </c>
      <c r="AH522" s="2">
        <v>0</v>
      </c>
      <c r="AI522" s="2">
        <v>0</v>
      </c>
      <c r="AJ522" s="2">
        <v>0</v>
      </c>
      <c r="AK522" s="2">
        <v>4</v>
      </c>
      <c r="AL522" s="2">
        <v>0</v>
      </c>
      <c r="AM522" s="2">
        <v>0</v>
      </c>
      <c r="AN522" s="2">
        <v>2</v>
      </c>
      <c r="AO522" s="2">
        <v>2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3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</row>
    <row r="523" spans="1:77" hidden="1" x14ac:dyDescent="0.25">
      <c r="A523" t="b">
        <f>IF(_xlfn.IFNA(VLOOKUP(C523,'2000 King County GeoIDs'!$F$4:$H$69,3,FALSE),FALSE)=FALSE,FALSE,TRUE)</f>
        <v>0</v>
      </c>
      <c r="B523" s="2" t="s">
        <v>1042</v>
      </c>
      <c r="C523" s="2">
        <v>5380500</v>
      </c>
      <c r="D523" s="2" t="s">
        <v>1043</v>
      </c>
      <c r="E523" s="2">
        <v>2198</v>
      </c>
      <c r="F523" s="3">
        <v>573</v>
      </c>
      <c r="G523" s="2">
        <v>1625</v>
      </c>
      <c r="H523" s="2">
        <v>1558</v>
      </c>
      <c r="I523" s="3">
        <v>1462</v>
      </c>
      <c r="J523" s="2">
        <v>11</v>
      </c>
      <c r="K523" s="2">
        <v>36</v>
      </c>
      <c r="L523" s="2">
        <v>16</v>
      </c>
      <c r="M523" s="2">
        <v>4</v>
      </c>
      <c r="N523" s="2">
        <v>29</v>
      </c>
      <c r="O523" s="2">
        <v>67</v>
      </c>
      <c r="P523" s="2">
        <v>67</v>
      </c>
      <c r="Q523" s="2">
        <v>0</v>
      </c>
      <c r="R523" s="2">
        <v>9</v>
      </c>
      <c r="S523" s="2">
        <v>13</v>
      </c>
      <c r="T523" s="2">
        <v>3</v>
      </c>
      <c r="U523" s="2">
        <v>38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3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</row>
  </sheetData>
  <autoFilter ref="A1:BY523" xr:uid="{ABB826C3-0147-4C97-B934-9A9468CA4B33}">
    <filterColumn colId="0">
      <filters>
        <filter val="TRUE"/>
      </filters>
    </filterColumn>
  </autoFilter>
  <conditionalFormatting sqref="A2:A523">
    <cfRule type="containsText" dxfId="13" priority="1" operator="containsText" text="TRUE">
      <formula>NOT(ISERROR(SEARCH("TRUE",A2)))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09B4-12A1-4606-8729-70DE6979E5FF}">
  <dimension ref="A1:O70"/>
  <sheetViews>
    <sheetView workbookViewId="0">
      <selection activeCell="D7" sqref="D7"/>
    </sheetView>
  </sheetViews>
  <sheetFormatPr defaultRowHeight="15" x14ac:dyDescent="0.25"/>
  <cols>
    <col min="1" max="1" width="19.7109375" customWidth="1"/>
    <col min="3" max="3" width="27.5703125" customWidth="1"/>
    <col min="4" max="4" width="32.5703125" customWidth="1"/>
    <col min="5" max="5" width="26.140625" customWidth="1"/>
    <col min="6" max="6" width="8.85546875" customWidth="1"/>
    <col min="7" max="7" width="49.5703125" customWidth="1"/>
    <col min="8" max="8" width="27.5703125" customWidth="1"/>
  </cols>
  <sheetData>
    <row r="1" spans="1:15" x14ac:dyDescent="0.25">
      <c r="A1" t="s">
        <v>1047</v>
      </c>
      <c r="B1" t="s">
        <v>1048</v>
      </c>
      <c r="C1" t="s">
        <v>1438</v>
      </c>
      <c r="D1" t="s">
        <v>1439</v>
      </c>
      <c r="E1" t="s">
        <v>1440</v>
      </c>
      <c r="G1" t="s">
        <v>1441</v>
      </c>
      <c r="H1" t="s">
        <v>1441</v>
      </c>
      <c r="I1" t="s">
        <v>1442</v>
      </c>
      <c r="J1" t="s">
        <v>1443</v>
      </c>
      <c r="K1" t="s">
        <v>1444</v>
      </c>
      <c r="L1" t="s">
        <v>1445</v>
      </c>
      <c r="M1" t="s">
        <v>1446</v>
      </c>
      <c r="N1" t="s">
        <v>1447</v>
      </c>
      <c r="O1" t="s">
        <v>1448</v>
      </c>
    </row>
    <row r="2" spans="1:15" x14ac:dyDescent="0.25">
      <c r="A2" t="s">
        <v>1044</v>
      </c>
      <c r="B2" t="s">
        <v>1045</v>
      </c>
      <c r="C2" t="s">
        <v>1046</v>
      </c>
      <c r="D2" t="s">
        <v>1449</v>
      </c>
      <c r="E2" t="s">
        <v>1450</v>
      </c>
      <c r="F2" t="s">
        <v>1666</v>
      </c>
      <c r="G2" t="s">
        <v>1451</v>
      </c>
      <c r="H2" t="s">
        <v>1451</v>
      </c>
      <c r="I2" t="s">
        <v>1452</v>
      </c>
      <c r="J2" t="s">
        <v>1453</v>
      </c>
      <c r="K2" t="s">
        <v>1454</v>
      </c>
      <c r="L2" t="s">
        <v>1455</v>
      </c>
      <c r="M2" t="s">
        <v>1456</v>
      </c>
      <c r="N2" t="s">
        <v>1457</v>
      </c>
      <c r="O2" t="s">
        <v>1458</v>
      </c>
    </row>
    <row r="3" spans="1:15" x14ac:dyDescent="0.25">
      <c r="A3" t="s">
        <v>1459</v>
      </c>
      <c r="B3">
        <v>53033</v>
      </c>
      <c r="C3" t="s">
        <v>1460</v>
      </c>
      <c r="D3" t="s">
        <v>1459</v>
      </c>
      <c r="E3">
        <v>53033</v>
      </c>
      <c r="F3" t="str">
        <f>IF(LEN(D3)=24,RIGHT(D3,4),"")</f>
        <v/>
      </c>
      <c r="G3" t="s">
        <v>1461</v>
      </c>
      <c r="H3" t="s">
        <v>1461</v>
      </c>
      <c r="I3">
        <v>1737034</v>
      </c>
      <c r="J3">
        <v>742237</v>
      </c>
      <c r="K3">
        <v>2306.5300000000002</v>
      </c>
      <c r="L3">
        <v>180.48</v>
      </c>
      <c r="M3">
        <v>2126.04</v>
      </c>
      <c r="N3">
        <v>817</v>
      </c>
      <c r="O3">
        <v>349.1</v>
      </c>
    </row>
    <row r="4" spans="1:15" x14ac:dyDescent="0.25">
      <c r="A4" t="s">
        <v>1459</v>
      </c>
      <c r="B4">
        <v>53033</v>
      </c>
      <c r="C4" t="s">
        <v>1460</v>
      </c>
      <c r="D4" t="s">
        <v>1513</v>
      </c>
      <c r="E4">
        <v>5301290033</v>
      </c>
      <c r="F4">
        <v>5301290</v>
      </c>
      <c r="G4" t="s">
        <v>1514</v>
      </c>
      <c r="H4" t="s">
        <v>1462</v>
      </c>
      <c r="I4">
        <v>2460</v>
      </c>
      <c r="J4">
        <v>878</v>
      </c>
      <c r="K4">
        <v>1.35</v>
      </c>
      <c r="L4">
        <v>0</v>
      </c>
      <c r="M4">
        <v>1.35</v>
      </c>
      <c r="N4">
        <v>1827.6</v>
      </c>
      <c r="O4">
        <v>652.29999999999995</v>
      </c>
    </row>
    <row r="5" spans="1:15" x14ac:dyDescent="0.25">
      <c r="A5" t="s">
        <v>1459</v>
      </c>
      <c r="B5">
        <v>53033</v>
      </c>
      <c r="C5" t="s">
        <v>1460</v>
      </c>
      <c r="D5" t="s">
        <v>1515</v>
      </c>
      <c r="E5">
        <v>5301920033</v>
      </c>
      <c r="F5">
        <v>5301920</v>
      </c>
      <c r="G5" t="s">
        <v>1516</v>
      </c>
      <c r="H5" t="s">
        <v>1468</v>
      </c>
      <c r="I5">
        <v>1435</v>
      </c>
      <c r="J5">
        <v>533</v>
      </c>
      <c r="K5">
        <v>1.8</v>
      </c>
      <c r="L5">
        <v>0.12</v>
      </c>
      <c r="M5">
        <v>1.68</v>
      </c>
      <c r="N5">
        <v>854</v>
      </c>
      <c r="O5">
        <v>317.2</v>
      </c>
    </row>
    <row r="6" spans="1:15" x14ac:dyDescent="0.25">
      <c r="A6" t="s">
        <v>1459</v>
      </c>
      <c r="B6">
        <v>53033</v>
      </c>
      <c r="C6" t="s">
        <v>1460</v>
      </c>
      <c r="D6" t="s">
        <v>1517</v>
      </c>
      <c r="E6">
        <v>5303180033</v>
      </c>
      <c r="F6">
        <v>5303180</v>
      </c>
      <c r="G6" t="s">
        <v>1518</v>
      </c>
      <c r="H6" t="s">
        <v>1519</v>
      </c>
      <c r="I6">
        <v>40168</v>
      </c>
      <c r="J6">
        <v>16697</v>
      </c>
      <c r="K6">
        <v>20.68</v>
      </c>
      <c r="L6">
        <v>0.01</v>
      </c>
      <c r="M6">
        <v>20.68</v>
      </c>
      <c r="N6">
        <v>1942.4</v>
      </c>
      <c r="O6">
        <v>807.4</v>
      </c>
    </row>
    <row r="7" spans="1:15" x14ac:dyDescent="0.25">
      <c r="A7" t="s">
        <v>1459</v>
      </c>
      <c r="B7">
        <v>53033</v>
      </c>
      <c r="C7" t="s">
        <v>1460</v>
      </c>
      <c r="D7" t="s">
        <v>1520</v>
      </c>
      <c r="E7">
        <v>5304300033</v>
      </c>
      <c r="F7">
        <v>5304300</v>
      </c>
      <c r="G7" t="s">
        <v>1521</v>
      </c>
      <c r="H7" t="s">
        <v>1501</v>
      </c>
      <c r="I7">
        <v>233</v>
      </c>
      <c r="J7">
        <v>207</v>
      </c>
      <c r="K7">
        <v>1.78</v>
      </c>
      <c r="L7">
        <v>0.1</v>
      </c>
      <c r="M7">
        <v>1.68</v>
      </c>
      <c r="N7">
        <v>139</v>
      </c>
      <c r="O7">
        <v>123.5</v>
      </c>
    </row>
    <row r="8" spans="1:15" x14ac:dyDescent="0.25">
      <c r="A8" t="s">
        <v>1459</v>
      </c>
      <c r="B8">
        <v>53033</v>
      </c>
      <c r="C8" t="s">
        <v>1460</v>
      </c>
      <c r="D8" t="s">
        <v>1522</v>
      </c>
      <c r="E8">
        <v>5304895033</v>
      </c>
      <c r="F8">
        <v>5304895</v>
      </c>
      <c r="G8" t="s">
        <v>1523</v>
      </c>
      <c r="H8" t="s">
        <v>1469</v>
      </c>
      <c r="I8">
        <v>307</v>
      </c>
      <c r="J8">
        <v>124</v>
      </c>
      <c r="K8">
        <v>0.18</v>
      </c>
      <c r="L8">
        <v>0.08</v>
      </c>
      <c r="M8">
        <v>0.09</v>
      </c>
      <c r="N8">
        <v>3281.9</v>
      </c>
      <c r="O8">
        <v>1325.6</v>
      </c>
    </row>
    <row r="9" spans="1:15" x14ac:dyDescent="0.25">
      <c r="A9" t="s">
        <v>1459</v>
      </c>
      <c r="B9">
        <v>53033</v>
      </c>
      <c r="C9" t="s">
        <v>1460</v>
      </c>
      <c r="D9" t="s">
        <v>1524</v>
      </c>
      <c r="E9">
        <v>5305210033</v>
      </c>
      <c r="F9">
        <v>5305210</v>
      </c>
      <c r="G9" t="s">
        <v>1525</v>
      </c>
      <c r="H9" t="s">
        <v>1470</v>
      </c>
      <c r="I9">
        <v>109569</v>
      </c>
      <c r="J9">
        <v>48396</v>
      </c>
      <c r="K9">
        <v>33.9</v>
      </c>
      <c r="L9">
        <v>3.15</v>
      </c>
      <c r="M9">
        <v>30.75</v>
      </c>
      <c r="N9">
        <v>3563.6</v>
      </c>
      <c r="O9">
        <v>1574</v>
      </c>
    </row>
    <row r="10" spans="1:15" x14ac:dyDescent="0.25">
      <c r="A10" t="s">
        <v>1459</v>
      </c>
      <c r="B10">
        <v>53033</v>
      </c>
      <c r="C10" t="s">
        <v>1460</v>
      </c>
      <c r="D10" t="s">
        <v>1526</v>
      </c>
      <c r="E10">
        <v>5306330033</v>
      </c>
      <c r="F10">
        <v>5306330</v>
      </c>
      <c r="G10" t="s">
        <v>1527</v>
      </c>
      <c r="H10" t="s">
        <v>1489</v>
      </c>
      <c r="I10">
        <v>3970</v>
      </c>
      <c r="J10">
        <v>1538</v>
      </c>
      <c r="K10">
        <v>5.88</v>
      </c>
      <c r="L10">
        <v>0.51</v>
      </c>
      <c r="M10">
        <v>5.37</v>
      </c>
      <c r="N10">
        <v>739.5</v>
      </c>
      <c r="O10">
        <v>286.5</v>
      </c>
    </row>
    <row r="11" spans="1:15" x14ac:dyDescent="0.25">
      <c r="A11" t="s">
        <v>1459</v>
      </c>
      <c r="B11">
        <v>53033</v>
      </c>
      <c r="C11" t="s">
        <v>1460</v>
      </c>
      <c r="D11" t="s">
        <v>1528</v>
      </c>
      <c r="E11">
        <v>5307380033</v>
      </c>
      <c r="F11">
        <v>5307380</v>
      </c>
      <c r="G11" t="s">
        <v>1529</v>
      </c>
      <c r="H11" t="s">
        <v>1530</v>
      </c>
      <c r="I11">
        <v>16185</v>
      </c>
      <c r="J11">
        <v>6982</v>
      </c>
      <c r="K11">
        <v>5.7</v>
      </c>
      <c r="L11">
        <v>0</v>
      </c>
      <c r="M11">
        <v>5.7</v>
      </c>
      <c r="N11">
        <v>2838.4</v>
      </c>
      <c r="O11">
        <v>1224.4000000000001</v>
      </c>
    </row>
    <row r="12" spans="1:15" x14ac:dyDescent="0.25">
      <c r="A12" t="s">
        <v>1459</v>
      </c>
      <c r="B12">
        <v>53033</v>
      </c>
      <c r="C12" t="s">
        <v>1460</v>
      </c>
      <c r="D12" t="s">
        <v>1531</v>
      </c>
      <c r="E12">
        <v>5308552033</v>
      </c>
      <c r="F12">
        <v>5308552</v>
      </c>
      <c r="G12" t="s">
        <v>1532</v>
      </c>
      <c r="H12" t="s">
        <v>1533</v>
      </c>
      <c r="I12">
        <v>13977</v>
      </c>
      <c r="J12">
        <v>5785</v>
      </c>
      <c r="K12">
        <v>3.34</v>
      </c>
      <c r="L12">
        <v>0.17</v>
      </c>
      <c r="M12">
        <v>3.17</v>
      </c>
      <c r="N12">
        <v>4408.1000000000004</v>
      </c>
      <c r="O12">
        <v>1824.5</v>
      </c>
    </row>
    <row r="13" spans="1:15" x14ac:dyDescent="0.25">
      <c r="A13" t="s">
        <v>1459</v>
      </c>
      <c r="B13">
        <v>53033</v>
      </c>
      <c r="C13" t="s">
        <v>1460</v>
      </c>
      <c r="D13" t="s">
        <v>1534</v>
      </c>
      <c r="E13">
        <v>5308850033</v>
      </c>
      <c r="F13">
        <v>5308850</v>
      </c>
      <c r="G13" t="s">
        <v>1535</v>
      </c>
      <c r="H13" t="s">
        <v>1492</v>
      </c>
      <c r="I13">
        <v>31881</v>
      </c>
      <c r="J13">
        <v>13898</v>
      </c>
      <c r="K13">
        <v>13.22</v>
      </c>
      <c r="L13">
        <v>5.79</v>
      </c>
      <c r="M13">
        <v>7.44</v>
      </c>
      <c r="N13">
        <v>4287</v>
      </c>
      <c r="O13">
        <v>1868.9</v>
      </c>
    </row>
    <row r="14" spans="1:15" x14ac:dyDescent="0.25">
      <c r="A14" t="s">
        <v>1459</v>
      </c>
      <c r="B14">
        <v>53033</v>
      </c>
      <c r="C14" t="s">
        <v>1460</v>
      </c>
      <c r="D14" t="s">
        <v>1536</v>
      </c>
      <c r="E14">
        <v>5310215033</v>
      </c>
      <c r="F14">
        <v>5310215</v>
      </c>
      <c r="G14" t="s">
        <v>1537</v>
      </c>
      <c r="H14" t="s">
        <v>1502</v>
      </c>
      <c r="I14">
        <v>1893</v>
      </c>
      <c r="J14">
        <v>650</v>
      </c>
      <c r="K14">
        <v>1.1000000000000001</v>
      </c>
      <c r="L14">
        <v>0</v>
      </c>
      <c r="M14">
        <v>1.1000000000000001</v>
      </c>
      <c r="N14">
        <v>1728.4</v>
      </c>
      <c r="O14">
        <v>593.5</v>
      </c>
    </row>
    <row r="15" spans="1:15" x14ac:dyDescent="0.25">
      <c r="A15" t="s">
        <v>1459</v>
      </c>
      <c r="B15">
        <v>53033</v>
      </c>
      <c r="C15" t="s">
        <v>1460</v>
      </c>
      <c r="D15" t="s">
        <v>1538</v>
      </c>
      <c r="E15">
        <v>5310372033</v>
      </c>
      <c r="F15">
        <v>5310372</v>
      </c>
      <c r="G15" t="s">
        <v>1539</v>
      </c>
      <c r="H15" t="s">
        <v>1540</v>
      </c>
      <c r="I15">
        <v>34580</v>
      </c>
      <c r="J15">
        <v>13456</v>
      </c>
      <c r="K15">
        <v>8.8699999999999992</v>
      </c>
      <c r="L15">
        <v>0</v>
      </c>
      <c r="M15">
        <v>8.8699999999999992</v>
      </c>
      <c r="N15">
        <v>3898.6</v>
      </c>
      <c r="O15">
        <v>1517</v>
      </c>
    </row>
    <row r="16" spans="1:15" x14ac:dyDescent="0.25">
      <c r="A16" t="s">
        <v>1459</v>
      </c>
      <c r="B16">
        <v>53033</v>
      </c>
      <c r="C16" t="s">
        <v>1460</v>
      </c>
      <c r="D16" t="s">
        <v>1541</v>
      </c>
      <c r="E16">
        <v>5313365033</v>
      </c>
      <c r="F16">
        <v>5313365</v>
      </c>
      <c r="G16" t="s">
        <v>1542</v>
      </c>
      <c r="H16" t="s">
        <v>1472</v>
      </c>
      <c r="I16">
        <v>2890</v>
      </c>
      <c r="J16">
        <v>1076</v>
      </c>
      <c r="K16">
        <v>1.06</v>
      </c>
      <c r="L16">
        <v>0</v>
      </c>
      <c r="M16">
        <v>1.06</v>
      </c>
      <c r="N16">
        <v>2732.2</v>
      </c>
      <c r="O16">
        <v>1017.2</v>
      </c>
    </row>
    <row r="17" spans="1:15" x14ac:dyDescent="0.25">
      <c r="A17" t="s">
        <v>1459</v>
      </c>
      <c r="B17">
        <v>53033</v>
      </c>
      <c r="C17" t="s">
        <v>1460</v>
      </c>
      <c r="D17" t="s">
        <v>1543</v>
      </c>
      <c r="E17">
        <v>5314940033</v>
      </c>
      <c r="F17">
        <v>5314940</v>
      </c>
      <c r="G17" t="s">
        <v>1544</v>
      </c>
      <c r="H17" t="s">
        <v>1473</v>
      </c>
      <c r="I17">
        <v>24330</v>
      </c>
      <c r="J17">
        <v>7916</v>
      </c>
      <c r="K17">
        <v>22.95</v>
      </c>
      <c r="L17">
        <v>0.14000000000000001</v>
      </c>
      <c r="M17">
        <v>22.81</v>
      </c>
      <c r="N17">
        <v>1066.5</v>
      </c>
      <c r="O17">
        <v>347</v>
      </c>
    </row>
    <row r="18" spans="1:15" x14ac:dyDescent="0.25">
      <c r="A18" t="s">
        <v>1459</v>
      </c>
      <c r="B18">
        <v>53033</v>
      </c>
      <c r="C18" t="s">
        <v>1460</v>
      </c>
      <c r="D18" t="s">
        <v>1545</v>
      </c>
      <c r="E18">
        <v>5315290033</v>
      </c>
      <c r="F18">
        <v>5315290</v>
      </c>
      <c r="G18" t="s">
        <v>1546</v>
      </c>
      <c r="H18" t="s">
        <v>1511</v>
      </c>
      <c r="I18">
        <v>13783</v>
      </c>
      <c r="J18">
        <v>4473</v>
      </c>
      <c r="K18">
        <v>5.8</v>
      </c>
      <c r="L18">
        <v>0.04</v>
      </c>
      <c r="M18">
        <v>5.77</v>
      </c>
      <c r="N18">
        <v>2389.8000000000002</v>
      </c>
      <c r="O18">
        <v>775.5</v>
      </c>
    </row>
    <row r="19" spans="1:15" x14ac:dyDescent="0.25">
      <c r="A19" t="s">
        <v>1459</v>
      </c>
      <c r="B19">
        <v>53033</v>
      </c>
      <c r="C19" t="s">
        <v>1460</v>
      </c>
      <c r="D19" t="s">
        <v>1547</v>
      </c>
      <c r="E19">
        <v>5317635033</v>
      </c>
      <c r="F19">
        <v>5317635</v>
      </c>
      <c r="G19" t="s">
        <v>1548</v>
      </c>
      <c r="H19" t="s">
        <v>1549</v>
      </c>
      <c r="I19">
        <v>29267</v>
      </c>
      <c r="J19">
        <v>11777</v>
      </c>
      <c r="K19">
        <v>6.34</v>
      </c>
      <c r="L19">
        <v>0</v>
      </c>
      <c r="M19">
        <v>6.34</v>
      </c>
      <c r="N19">
        <v>4616.5</v>
      </c>
      <c r="O19">
        <v>1857.7</v>
      </c>
    </row>
    <row r="20" spans="1:15" x14ac:dyDescent="0.25">
      <c r="A20" t="s">
        <v>1459</v>
      </c>
      <c r="B20">
        <v>53033</v>
      </c>
      <c r="C20" t="s">
        <v>1460</v>
      </c>
      <c r="D20" t="s">
        <v>1550</v>
      </c>
      <c r="E20">
        <v>5319035033</v>
      </c>
      <c r="F20">
        <v>5319035</v>
      </c>
      <c r="G20" t="s">
        <v>1551</v>
      </c>
      <c r="H20" t="s">
        <v>1503</v>
      </c>
      <c r="I20">
        <v>4616</v>
      </c>
      <c r="J20">
        <v>1646</v>
      </c>
      <c r="K20">
        <v>2.2799999999999998</v>
      </c>
      <c r="L20">
        <v>0</v>
      </c>
      <c r="M20">
        <v>2.2799999999999998</v>
      </c>
      <c r="N20">
        <v>2020.5</v>
      </c>
      <c r="O20">
        <v>720.5</v>
      </c>
    </row>
    <row r="21" spans="1:15" x14ac:dyDescent="0.25">
      <c r="A21" t="s">
        <v>1459</v>
      </c>
      <c r="B21">
        <v>53033</v>
      </c>
      <c r="C21" t="s">
        <v>1460</v>
      </c>
      <c r="D21" t="s">
        <v>1552</v>
      </c>
      <c r="E21">
        <v>5319420033</v>
      </c>
      <c r="F21">
        <v>5319420</v>
      </c>
      <c r="G21" t="s">
        <v>1553</v>
      </c>
      <c r="H21" t="s">
        <v>1474</v>
      </c>
      <c r="I21">
        <v>4558</v>
      </c>
      <c r="J21">
        <v>1743</v>
      </c>
      <c r="K21">
        <v>1.26</v>
      </c>
      <c r="L21">
        <v>0</v>
      </c>
      <c r="M21">
        <v>1.26</v>
      </c>
      <c r="N21">
        <v>3629.7</v>
      </c>
      <c r="O21">
        <v>1388</v>
      </c>
    </row>
    <row r="22" spans="1:15" x14ac:dyDescent="0.25">
      <c r="A22" t="s">
        <v>1459</v>
      </c>
      <c r="B22">
        <v>53033</v>
      </c>
      <c r="C22" t="s">
        <v>1460</v>
      </c>
      <c r="D22" t="s">
        <v>1554</v>
      </c>
      <c r="E22">
        <v>5319515033</v>
      </c>
      <c r="F22">
        <v>5319515</v>
      </c>
      <c r="G22" t="s">
        <v>1555</v>
      </c>
      <c r="H22" t="s">
        <v>1556</v>
      </c>
      <c r="I22">
        <v>29308</v>
      </c>
      <c r="J22">
        <v>10084</v>
      </c>
      <c r="K22">
        <v>8.9700000000000006</v>
      </c>
      <c r="L22">
        <v>0.04</v>
      </c>
      <c r="M22">
        <v>8.93</v>
      </c>
      <c r="N22">
        <v>3282.4</v>
      </c>
      <c r="O22">
        <v>1129.4000000000001</v>
      </c>
    </row>
    <row r="23" spans="1:15" x14ac:dyDescent="0.25">
      <c r="A23" t="s">
        <v>1459</v>
      </c>
      <c r="B23">
        <v>53033</v>
      </c>
      <c r="C23" t="s">
        <v>1460</v>
      </c>
      <c r="D23" t="s">
        <v>1557</v>
      </c>
      <c r="E23">
        <v>5319857033</v>
      </c>
      <c r="F23">
        <v>5319857</v>
      </c>
      <c r="G23" t="s">
        <v>1558</v>
      </c>
      <c r="H23" t="s">
        <v>1475</v>
      </c>
      <c r="I23">
        <v>13264</v>
      </c>
      <c r="J23">
        <v>4760</v>
      </c>
      <c r="K23">
        <v>12.66</v>
      </c>
      <c r="L23">
        <v>0.09</v>
      </c>
      <c r="M23">
        <v>12.57</v>
      </c>
      <c r="N23">
        <v>1055.0999999999999</v>
      </c>
      <c r="O23">
        <v>378.6</v>
      </c>
    </row>
    <row r="24" spans="1:15" x14ac:dyDescent="0.25">
      <c r="A24" t="s">
        <v>1459</v>
      </c>
      <c r="B24">
        <v>53033</v>
      </c>
      <c r="C24" t="s">
        <v>1460</v>
      </c>
      <c r="D24" t="s">
        <v>1559</v>
      </c>
      <c r="E24">
        <v>5322045033</v>
      </c>
      <c r="F24">
        <v>5322045</v>
      </c>
      <c r="G24" t="s">
        <v>1560</v>
      </c>
      <c r="H24" t="s">
        <v>1561</v>
      </c>
      <c r="I24">
        <v>11116</v>
      </c>
      <c r="J24">
        <v>4456</v>
      </c>
      <c r="K24">
        <v>3.88</v>
      </c>
      <c r="L24">
        <v>0</v>
      </c>
      <c r="M24">
        <v>3.88</v>
      </c>
      <c r="N24">
        <v>2864.9</v>
      </c>
      <c r="O24">
        <v>1148.4000000000001</v>
      </c>
    </row>
    <row r="25" spans="1:15" x14ac:dyDescent="0.25">
      <c r="A25" t="s">
        <v>1459</v>
      </c>
      <c r="B25">
        <v>53033</v>
      </c>
      <c r="C25" t="s">
        <v>1460</v>
      </c>
      <c r="D25" t="s">
        <v>1562</v>
      </c>
      <c r="E25">
        <v>5323200033</v>
      </c>
      <c r="F25">
        <v>5323200</v>
      </c>
      <c r="G25" t="s">
        <v>1563</v>
      </c>
      <c r="H25" t="s">
        <v>1504</v>
      </c>
      <c r="I25">
        <v>1638</v>
      </c>
      <c r="J25">
        <v>649</v>
      </c>
      <c r="K25">
        <v>1.31</v>
      </c>
      <c r="L25">
        <v>0</v>
      </c>
      <c r="M25">
        <v>1.31</v>
      </c>
      <c r="N25">
        <v>1253.5</v>
      </c>
      <c r="O25">
        <v>496.6</v>
      </c>
    </row>
    <row r="26" spans="1:15" x14ac:dyDescent="0.25">
      <c r="A26" t="s">
        <v>1459</v>
      </c>
      <c r="B26">
        <v>53033</v>
      </c>
      <c r="C26" t="s">
        <v>1460</v>
      </c>
      <c r="D26" t="s">
        <v>1564</v>
      </c>
      <c r="E26">
        <v>5323515033</v>
      </c>
      <c r="F26">
        <v>5323515</v>
      </c>
      <c r="G26" t="s">
        <v>1565</v>
      </c>
      <c r="H26" t="s">
        <v>1464</v>
      </c>
      <c r="I26">
        <v>83259</v>
      </c>
      <c r="J26">
        <v>32581</v>
      </c>
      <c r="K26">
        <v>21.15</v>
      </c>
      <c r="L26">
        <v>0.13</v>
      </c>
      <c r="M26">
        <v>21.03</v>
      </c>
      <c r="N26">
        <v>3959.4</v>
      </c>
      <c r="O26">
        <v>1549.4</v>
      </c>
    </row>
    <row r="27" spans="1:15" x14ac:dyDescent="0.25">
      <c r="A27" t="s">
        <v>1459</v>
      </c>
      <c r="B27">
        <v>53033</v>
      </c>
      <c r="C27" t="s">
        <v>1460</v>
      </c>
      <c r="D27" t="s">
        <v>1566</v>
      </c>
      <c r="E27">
        <v>5331495033</v>
      </c>
      <c r="F27">
        <v>5331495</v>
      </c>
      <c r="G27" t="s">
        <v>1567</v>
      </c>
      <c r="H27" t="s">
        <v>1568</v>
      </c>
      <c r="I27">
        <v>6251</v>
      </c>
      <c r="J27">
        <v>2263</v>
      </c>
      <c r="K27">
        <v>18.77</v>
      </c>
      <c r="L27">
        <v>0.11</v>
      </c>
      <c r="M27">
        <v>18.66</v>
      </c>
      <c r="N27">
        <v>335</v>
      </c>
      <c r="O27">
        <v>121.3</v>
      </c>
    </row>
    <row r="28" spans="1:15" x14ac:dyDescent="0.25">
      <c r="A28" t="s">
        <v>1459</v>
      </c>
      <c r="B28">
        <v>53033</v>
      </c>
      <c r="C28" t="s">
        <v>1460</v>
      </c>
      <c r="D28" t="s">
        <v>1569</v>
      </c>
      <c r="E28">
        <v>5332755033</v>
      </c>
      <c r="F28">
        <v>5332755</v>
      </c>
      <c r="G28" t="s">
        <v>1570</v>
      </c>
      <c r="H28" t="s">
        <v>1476</v>
      </c>
      <c r="I28">
        <v>443</v>
      </c>
      <c r="J28">
        <v>186</v>
      </c>
      <c r="K28">
        <v>0.3</v>
      </c>
      <c r="L28">
        <v>0.01</v>
      </c>
      <c r="M28">
        <v>0.28999999999999998</v>
      </c>
      <c r="N28">
        <v>1516.6</v>
      </c>
      <c r="O28">
        <v>636.79999999999995</v>
      </c>
    </row>
    <row r="29" spans="1:15" x14ac:dyDescent="0.25">
      <c r="A29" t="s">
        <v>1459</v>
      </c>
      <c r="B29">
        <v>53033</v>
      </c>
      <c r="C29" t="s">
        <v>1460</v>
      </c>
      <c r="D29" t="s">
        <v>1571</v>
      </c>
      <c r="E29">
        <v>5333380033</v>
      </c>
      <c r="F29">
        <v>5333380</v>
      </c>
      <c r="G29" t="s">
        <v>1572</v>
      </c>
      <c r="H29" t="s">
        <v>1477</v>
      </c>
      <c r="I29">
        <v>22661</v>
      </c>
      <c r="J29">
        <v>8553</v>
      </c>
      <c r="K29">
        <v>7.96</v>
      </c>
      <c r="L29">
        <v>2.1800000000000002</v>
      </c>
      <c r="M29">
        <v>5.78</v>
      </c>
      <c r="N29">
        <v>3922.6</v>
      </c>
      <c r="O29">
        <v>1480.5</v>
      </c>
    </row>
    <row r="30" spans="1:15" x14ac:dyDescent="0.25">
      <c r="A30" t="s">
        <v>1459</v>
      </c>
      <c r="B30">
        <v>53033</v>
      </c>
      <c r="C30" t="s">
        <v>1460</v>
      </c>
      <c r="D30" t="s">
        <v>1573</v>
      </c>
      <c r="E30">
        <v>5333805033</v>
      </c>
      <c r="F30">
        <v>5333805</v>
      </c>
      <c r="G30" t="s">
        <v>1574</v>
      </c>
      <c r="H30" t="s">
        <v>1575</v>
      </c>
      <c r="I30">
        <v>11212</v>
      </c>
      <c r="J30">
        <v>5195</v>
      </c>
      <c r="K30">
        <v>8.4499999999999993</v>
      </c>
      <c r="L30">
        <v>0.03</v>
      </c>
      <c r="M30">
        <v>8.42</v>
      </c>
      <c r="N30">
        <v>1330.9</v>
      </c>
      <c r="O30">
        <v>616.70000000000005</v>
      </c>
    </row>
    <row r="31" spans="1:15" x14ac:dyDescent="0.25">
      <c r="A31" t="s">
        <v>1459</v>
      </c>
      <c r="B31">
        <v>53033</v>
      </c>
      <c r="C31" t="s">
        <v>1460</v>
      </c>
      <c r="D31" t="s">
        <v>1576</v>
      </c>
      <c r="E31">
        <v>5335170033</v>
      </c>
      <c r="F31">
        <v>5335170</v>
      </c>
      <c r="G31" t="s">
        <v>1577</v>
      </c>
      <c r="H31" t="s">
        <v>1578</v>
      </c>
      <c r="I31">
        <v>18678</v>
      </c>
      <c r="J31">
        <v>7562</v>
      </c>
      <c r="K31">
        <v>6.26</v>
      </c>
      <c r="L31">
        <v>0.1</v>
      </c>
      <c r="M31">
        <v>6.17</v>
      </c>
      <c r="N31">
        <v>3028.7</v>
      </c>
      <c r="O31">
        <v>1226.2</v>
      </c>
    </row>
    <row r="32" spans="1:15" x14ac:dyDescent="0.25">
      <c r="A32" t="s">
        <v>1459</v>
      </c>
      <c r="B32">
        <v>53033</v>
      </c>
      <c r="C32" t="s">
        <v>1460</v>
      </c>
      <c r="D32" t="s">
        <v>1579</v>
      </c>
      <c r="E32">
        <v>5335415033</v>
      </c>
      <c r="F32">
        <v>5335415</v>
      </c>
      <c r="G32" t="s">
        <v>1580</v>
      </c>
      <c r="H32" t="s">
        <v>1581</v>
      </c>
      <c r="I32">
        <v>79524</v>
      </c>
      <c r="J32">
        <v>32488</v>
      </c>
      <c r="K32">
        <v>28.27</v>
      </c>
      <c r="L32">
        <v>0.24</v>
      </c>
      <c r="M32">
        <v>28.03</v>
      </c>
      <c r="N32">
        <v>2836.7</v>
      </c>
      <c r="O32">
        <v>1158.9000000000001</v>
      </c>
    </row>
    <row r="33" spans="1:15" x14ac:dyDescent="0.25">
      <c r="A33" t="s">
        <v>1459</v>
      </c>
      <c r="B33">
        <v>53033</v>
      </c>
      <c r="C33" t="s">
        <v>1460</v>
      </c>
      <c r="D33" t="s">
        <v>1582</v>
      </c>
      <c r="E33">
        <v>5335835033</v>
      </c>
      <c r="F33">
        <v>5335835</v>
      </c>
      <c r="G33" t="s">
        <v>1583</v>
      </c>
      <c r="H33" t="s">
        <v>1478</v>
      </c>
      <c r="I33">
        <v>12222</v>
      </c>
      <c r="J33">
        <v>4424</v>
      </c>
      <c r="K33">
        <v>2.33</v>
      </c>
      <c r="L33">
        <v>0</v>
      </c>
      <c r="M33">
        <v>2.33</v>
      </c>
      <c r="N33">
        <v>5255.7</v>
      </c>
      <c r="O33">
        <v>1902.4</v>
      </c>
    </row>
    <row r="34" spans="1:15" x14ac:dyDescent="0.25">
      <c r="A34" t="s">
        <v>1459</v>
      </c>
      <c r="B34">
        <v>53033</v>
      </c>
      <c r="C34" t="s">
        <v>1460</v>
      </c>
      <c r="D34" t="s">
        <v>1584</v>
      </c>
      <c r="E34">
        <v>5335940033</v>
      </c>
      <c r="F34">
        <v>5335940</v>
      </c>
      <c r="G34" t="s">
        <v>1585</v>
      </c>
      <c r="H34" t="s">
        <v>1479</v>
      </c>
      <c r="I34">
        <v>45054</v>
      </c>
      <c r="J34">
        <v>21831</v>
      </c>
      <c r="K34">
        <v>11.01</v>
      </c>
      <c r="L34">
        <v>0.33</v>
      </c>
      <c r="M34">
        <v>10.68</v>
      </c>
      <c r="N34">
        <v>4220.3</v>
      </c>
      <c r="O34">
        <v>2045</v>
      </c>
    </row>
    <row r="35" spans="1:15" x14ac:dyDescent="0.25">
      <c r="A35" t="s">
        <v>1459</v>
      </c>
      <c r="B35">
        <v>53033</v>
      </c>
      <c r="C35" t="s">
        <v>1460</v>
      </c>
      <c r="D35" t="s">
        <v>1586</v>
      </c>
      <c r="E35">
        <v>5337270033</v>
      </c>
      <c r="F35">
        <v>5337270</v>
      </c>
      <c r="G35" t="s">
        <v>1587</v>
      </c>
      <c r="H35" t="s">
        <v>1493</v>
      </c>
      <c r="I35">
        <v>13142</v>
      </c>
      <c r="J35">
        <v>5168</v>
      </c>
      <c r="K35">
        <v>3.66</v>
      </c>
      <c r="L35">
        <v>0.12</v>
      </c>
      <c r="M35">
        <v>3.54</v>
      </c>
      <c r="N35">
        <v>3716.2</v>
      </c>
      <c r="O35">
        <v>1461.4</v>
      </c>
    </row>
    <row r="36" spans="1:15" x14ac:dyDescent="0.25">
      <c r="A36" t="s">
        <v>1459</v>
      </c>
      <c r="B36">
        <v>53033</v>
      </c>
      <c r="C36" t="s">
        <v>1460</v>
      </c>
      <c r="D36" t="s">
        <v>1588</v>
      </c>
      <c r="E36">
        <v>5337420033</v>
      </c>
      <c r="F36">
        <v>5337420</v>
      </c>
      <c r="G36" t="s">
        <v>1589</v>
      </c>
      <c r="H36" t="s">
        <v>1590</v>
      </c>
      <c r="I36">
        <v>15085</v>
      </c>
      <c r="J36">
        <v>5067</v>
      </c>
      <c r="K36">
        <v>5.45</v>
      </c>
      <c r="L36">
        <v>0.14000000000000001</v>
      </c>
      <c r="M36">
        <v>5.31</v>
      </c>
      <c r="N36">
        <v>2841.4</v>
      </c>
      <c r="O36">
        <v>954.4</v>
      </c>
    </row>
    <row r="37" spans="1:15" x14ac:dyDescent="0.25">
      <c r="A37" t="s">
        <v>1459</v>
      </c>
      <c r="B37">
        <v>53033</v>
      </c>
      <c r="C37" t="s">
        <v>1460</v>
      </c>
      <c r="D37" t="s">
        <v>1591</v>
      </c>
      <c r="E37">
        <v>5337430033</v>
      </c>
      <c r="F37">
        <v>5337430</v>
      </c>
      <c r="G37" t="s">
        <v>1592</v>
      </c>
      <c r="H37" t="s">
        <v>1465</v>
      </c>
      <c r="I37">
        <v>11436</v>
      </c>
      <c r="J37">
        <v>4241</v>
      </c>
      <c r="K37">
        <v>5.54</v>
      </c>
      <c r="L37">
        <v>0.13</v>
      </c>
      <c r="M37">
        <v>5.41</v>
      </c>
      <c r="N37">
        <v>2113.1999999999998</v>
      </c>
      <c r="O37">
        <v>783.7</v>
      </c>
    </row>
    <row r="38" spans="1:15" x14ac:dyDescent="0.25">
      <c r="A38" t="s">
        <v>1459</v>
      </c>
      <c r="B38">
        <v>53033</v>
      </c>
      <c r="C38" t="s">
        <v>1460</v>
      </c>
      <c r="D38" t="s">
        <v>1593</v>
      </c>
      <c r="E38">
        <v>5337538033</v>
      </c>
      <c r="F38">
        <v>5337538</v>
      </c>
      <c r="G38" t="s">
        <v>1594</v>
      </c>
      <c r="H38" t="s">
        <v>1505</v>
      </c>
      <c r="I38">
        <v>1381</v>
      </c>
      <c r="J38">
        <v>453</v>
      </c>
      <c r="K38">
        <v>1.34</v>
      </c>
      <c r="L38">
        <v>0.05</v>
      </c>
      <c r="M38">
        <v>1.29</v>
      </c>
      <c r="N38">
        <v>1071.5</v>
      </c>
      <c r="O38">
        <v>351.5</v>
      </c>
    </row>
    <row r="39" spans="1:15" x14ac:dyDescent="0.25">
      <c r="A39" t="s">
        <v>1459</v>
      </c>
      <c r="B39">
        <v>53033</v>
      </c>
      <c r="C39" t="s">
        <v>1460</v>
      </c>
      <c r="D39" t="s">
        <v>1595</v>
      </c>
      <c r="E39">
        <v>5337567033</v>
      </c>
      <c r="F39">
        <v>5337567</v>
      </c>
      <c r="G39" t="s">
        <v>1596</v>
      </c>
      <c r="H39" t="s">
        <v>1597</v>
      </c>
      <c r="I39">
        <v>9659</v>
      </c>
      <c r="J39">
        <v>3312</v>
      </c>
      <c r="K39">
        <v>12.6</v>
      </c>
      <c r="L39">
        <v>0.12</v>
      </c>
      <c r="M39">
        <v>12.49</v>
      </c>
      <c r="N39">
        <v>773.6</v>
      </c>
      <c r="O39">
        <v>265.3</v>
      </c>
    </row>
    <row r="40" spans="1:15" x14ac:dyDescent="0.25">
      <c r="A40" t="s">
        <v>1459</v>
      </c>
      <c r="B40">
        <v>53033</v>
      </c>
      <c r="C40" t="s">
        <v>1460</v>
      </c>
      <c r="D40" t="s">
        <v>1598</v>
      </c>
      <c r="E40">
        <v>5338815033</v>
      </c>
      <c r="F40">
        <v>5338815</v>
      </c>
      <c r="G40" t="s">
        <v>1599</v>
      </c>
      <c r="H40" t="s">
        <v>1600</v>
      </c>
      <c r="I40">
        <v>10871</v>
      </c>
      <c r="J40">
        <v>3754</v>
      </c>
      <c r="K40">
        <v>5.86</v>
      </c>
      <c r="L40">
        <v>0</v>
      </c>
      <c r="M40">
        <v>5.86</v>
      </c>
      <c r="N40">
        <v>1855</v>
      </c>
      <c r="O40">
        <v>640.6</v>
      </c>
    </row>
    <row r="41" spans="1:15" x14ac:dyDescent="0.25">
      <c r="A41" t="s">
        <v>1459</v>
      </c>
      <c r="B41">
        <v>53033</v>
      </c>
      <c r="C41" t="s">
        <v>1460</v>
      </c>
      <c r="D41" t="s">
        <v>1601</v>
      </c>
      <c r="E41">
        <v>5343062033</v>
      </c>
      <c r="F41">
        <v>5343062</v>
      </c>
      <c r="G41" t="s">
        <v>1602</v>
      </c>
      <c r="H41" t="s">
        <v>1480</v>
      </c>
      <c r="I41">
        <v>2569</v>
      </c>
      <c r="J41">
        <v>922</v>
      </c>
      <c r="K41">
        <v>4.3</v>
      </c>
      <c r="L41">
        <v>0.22</v>
      </c>
      <c r="M41">
        <v>4.08</v>
      </c>
      <c r="N41">
        <v>630</v>
      </c>
      <c r="O41">
        <v>226.1</v>
      </c>
    </row>
    <row r="42" spans="1:15" x14ac:dyDescent="0.25">
      <c r="A42" t="s">
        <v>1459</v>
      </c>
      <c r="B42">
        <v>53033</v>
      </c>
      <c r="C42" t="s">
        <v>1460</v>
      </c>
      <c r="D42" t="s">
        <v>1603</v>
      </c>
      <c r="E42">
        <v>5343150033</v>
      </c>
      <c r="F42">
        <v>5343150</v>
      </c>
      <c r="G42" t="s">
        <v>1604</v>
      </c>
      <c r="H42" t="s">
        <v>1605</v>
      </c>
      <c r="I42">
        <v>14209</v>
      </c>
      <c r="J42">
        <v>4922</v>
      </c>
      <c r="K42">
        <v>5.59</v>
      </c>
      <c r="L42">
        <v>0.17</v>
      </c>
      <c r="M42">
        <v>5.43</v>
      </c>
      <c r="N42">
        <v>2617.9</v>
      </c>
      <c r="O42">
        <v>906.8</v>
      </c>
    </row>
    <row r="43" spans="1:15" x14ac:dyDescent="0.25">
      <c r="A43" t="s">
        <v>1459</v>
      </c>
      <c r="B43">
        <v>53033</v>
      </c>
      <c r="C43" t="s">
        <v>1460</v>
      </c>
      <c r="D43" t="s">
        <v>1606</v>
      </c>
      <c r="E43">
        <v>5344725033</v>
      </c>
      <c r="F43">
        <v>5344725</v>
      </c>
      <c r="G43" t="s">
        <v>1607</v>
      </c>
      <c r="H43" t="s">
        <v>1481</v>
      </c>
      <c r="I43">
        <v>3011</v>
      </c>
      <c r="J43">
        <v>1165</v>
      </c>
      <c r="K43">
        <v>4.79</v>
      </c>
      <c r="L43">
        <v>3.35</v>
      </c>
      <c r="M43">
        <v>1.43</v>
      </c>
      <c r="N43">
        <v>2102.3000000000002</v>
      </c>
      <c r="O43">
        <v>813.4</v>
      </c>
    </row>
    <row r="44" spans="1:15" x14ac:dyDescent="0.25">
      <c r="A44" t="s">
        <v>1459</v>
      </c>
      <c r="B44">
        <v>53033</v>
      </c>
      <c r="C44" t="s">
        <v>1460</v>
      </c>
      <c r="D44" t="s">
        <v>1608</v>
      </c>
      <c r="E44">
        <v>5345005033</v>
      </c>
      <c r="F44">
        <v>5345005</v>
      </c>
      <c r="G44" t="s">
        <v>1609</v>
      </c>
      <c r="H44" t="s">
        <v>1482</v>
      </c>
      <c r="I44">
        <v>22036</v>
      </c>
      <c r="J44">
        <v>8806</v>
      </c>
      <c r="K44">
        <v>13.11</v>
      </c>
      <c r="L44">
        <v>6.73</v>
      </c>
      <c r="M44">
        <v>6.38</v>
      </c>
      <c r="N44">
        <v>3452</v>
      </c>
      <c r="O44">
        <v>1379.5</v>
      </c>
    </row>
    <row r="45" spans="1:15" x14ac:dyDescent="0.25">
      <c r="A45" t="s">
        <v>1459</v>
      </c>
      <c r="B45">
        <v>53033</v>
      </c>
      <c r="C45" t="s">
        <v>1460</v>
      </c>
      <c r="D45" t="s">
        <v>1610</v>
      </c>
      <c r="E45">
        <v>5346020033</v>
      </c>
      <c r="F45">
        <v>5346020</v>
      </c>
      <c r="G45" t="s">
        <v>1611</v>
      </c>
      <c r="H45" t="s">
        <v>1612</v>
      </c>
      <c r="I45">
        <v>814</v>
      </c>
      <c r="J45">
        <v>330</v>
      </c>
      <c r="K45">
        <v>0.51</v>
      </c>
      <c r="L45">
        <v>0</v>
      </c>
      <c r="M45">
        <v>0.51</v>
      </c>
      <c r="N45">
        <v>1582.4</v>
      </c>
      <c r="O45">
        <v>641.5</v>
      </c>
    </row>
    <row r="46" spans="1:15" x14ac:dyDescent="0.25">
      <c r="A46" t="s">
        <v>1459</v>
      </c>
      <c r="B46">
        <v>53033</v>
      </c>
      <c r="C46" t="s">
        <v>1460</v>
      </c>
      <c r="D46" t="s">
        <v>1613</v>
      </c>
      <c r="E46">
        <v>5346215033</v>
      </c>
      <c r="F46">
        <v>5346215</v>
      </c>
      <c r="G46" t="s">
        <v>1614</v>
      </c>
      <c r="H46" t="s">
        <v>1615</v>
      </c>
      <c r="I46">
        <v>3804</v>
      </c>
      <c r="J46">
        <v>1365</v>
      </c>
      <c r="K46">
        <v>10.4</v>
      </c>
      <c r="L46">
        <v>0.04</v>
      </c>
      <c r="M46">
        <v>10.36</v>
      </c>
      <c r="N46">
        <v>367.3</v>
      </c>
      <c r="O46">
        <v>131.80000000000001</v>
      </c>
    </row>
    <row r="47" spans="1:15" x14ac:dyDescent="0.25">
      <c r="A47" t="s">
        <v>1459</v>
      </c>
      <c r="B47">
        <v>53033</v>
      </c>
      <c r="C47" t="s">
        <v>1460</v>
      </c>
      <c r="D47" t="s">
        <v>1616</v>
      </c>
      <c r="E47">
        <v>5348645033</v>
      </c>
      <c r="F47">
        <v>5348645</v>
      </c>
      <c r="G47" t="s">
        <v>1617</v>
      </c>
      <c r="H47" t="s">
        <v>1483</v>
      </c>
      <c r="I47">
        <v>7737</v>
      </c>
      <c r="J47">
        <v>3117</v>
      </c>
      <c r="K47">
        <v>4.4800000000000004</v>
      </c>
      <c r="L47">
        <v>0.01</v>
      </c>
      <c r="M47">
        <v>4.47</v>
      </c>
      <c r="N47">
        <v>1731.5</v>
      </c>
      <c r="O47">
        <v>697.6</v>
      </c>
    </row>
    <row r="48" spans="1:15" x14ac:dyDescent="0.25">
      <c r="A48" t="s">
        <v>1459</v>
      </c>
      <c r="B48">
        <v>53033</v>
      </c>
      <c r="C48" t="s">
        <v>1460</v>
      </c>
      <c r="D48" t="s">
        <v>1618</v>
      </c>
      <c r="E48">
        <v>5349415033</v>
      </c>
      <c r="F48">
        <v>5349415</v>
      </c>
      <c r="G48" t="s">
        <v>1619</v>
      </c>
      <c r="H48" t="s">
        <v>1494</v>
      </c>
      <c r="I48">
        <v>6392</v>
      </c>
      <c r="J48">
        <v>2670</v>
      </c>
      <c r="K48">
        <v>6.62</v>
      </c>
      <c r="L48">
        <v>4.16</v>
      </c>
      <c r="M48">
        <v>2.46</v>
      </c>
      <c r="N48">
        <v>2597.3000000000002</v>
      </c>
      <c r="O48">
        <v>1084.9000000000001</v>
      </c>
    </row>
    <row r="49" spans="1:15" x14ac:dyDescent="0.25">
      <c r="A49" t="s">
        <v>1459</v>
      </c>
      <c r="B49">
        <v>53033</v>
      </c>
      <c r="C49" t="s">
        <v>1460</v>
      </c>
      <c r="D49" t="s">
        <v>1620</v>
      </c>
      <c r="E49">
        <v>5349485033</v>
      </c>
      <c r="F49">
        <v>5349485</v>
      </c>
      <c r="G49" t="s">
        <v>1621</v>
      </c>
      <c r="H49" t="s">
        <v>1506</v>
      </c>
      <c r="I49">
        <v>4746</v>
      </c>
      <c r="J49">
        <v>1889</v>
      </c>
      <c r="K49">
        <v>2.94</v>
      </c>
      <c r="L49">
        <v>0</v>
      </c>
      <c r="M49">
        <v>2.94</v>
      </c>
      <c r="N49">
        <v>1611.6</v>
      </c>
      <c r="O49">
        <v>641.4</v>
      </c>
    </row>
    <row r="50" spans="1:15" x14ac:dyDescent="0.25">
      <c r="A50" t="s">
        <v>1459</v>
      </c>
      <c r="B50">
        <v>53033</v>
      </c>
      <c r="C50" t="s">
        <v>1460</v>
      </c>
      <c r="D50" t="s">
        <v>1622</v>
      </c>
      <c r="E50">
        <v>5352495033</v>
      </c>
      <c r="F50">
        <v>5352495</v>
      </c>
      <c r="G50" t="s">
        <v>1623</v>
      </c>
      <c r="H50" t="s">
        <v>1624</v>
      </c>
      <c r="I50">
        <v>5373</v>
      </c>
      <c r="J50">
        <v>2025</v>
      </c>
      <c r="K50">
        <v>1.92</v>
      </c>
      <c r="L50">
        <v>0</v>
      </c>
      <c r="M50">
        <v>1.92</v>
      </c>
      <c r="N50">
        <v>2798.1</v>
      </c>
      <c r="O50">
        <v>1054.5999999999999</v>
      </c>
    </row>
    <row r="51" spans="1:15" x14ac:dyDescent="0.25">
      <c r="A51" t="s">
        <v>1459</v>
      </c>
      <c r="B51">
        <v>53033</v>
      </c>
      <c r="C51" t="s">
        <v>1460</v>
      </c>
      <c r="D51" t="s">
        <v>1625</v>
      </c>
      <c r="E51">
        <v>5357395033</v>
      </c>
      <c r="F51">
        <v>5357395</v>
      </c>
      <c r="G51" t="s">
        <v>1626</v>
      </c>
      <c r="H51" t="s">
        <v>1491</v>
      </c>
      <c r="I51">
        <v>816</v>
      </c>
      <c r="J51">
        <v>321</v>
      </c>
      <c r="K51">
        <v>5.13</v>
      </c>
      <c r="L51">
        <v>0.11</v>
      </c>
      <c r="M51">
        <v>5.03</v>
      </c>
      <c r="N51">
        <v>162.30000000000001</v>
      </c>
      <c r="O51">
        <v>63.8</v>
      </c>
    </row>
    <row r="52" spans="1:15" x14ac:dyDescent="0.25">
      <c r="A52" t="s">
        <v>1459</v>
      </c>
      <c r="B52">
        <v>53033</v>
      </c>
      <c r="C52" t="s">
        <v>1460</v>
      </c>
      <c r="D52" t="s">
        <v>1627</v>
      </c>
      <c r="E52">
        <v>5357535033</v>
      </c>
      <c r="F52">
        <v>5357535</v>
      </c>
      <c r="G52" t="s">
        <v>1628</v>
      </c>
      <c r="H52" t="s">
        <v>1484</v>
      </c>
      <c r="I52">
        <v>45256</v>
      </c>
      <c r="J52">
        <v>20248</v>
      </c>
      <c r="K52">
        <v>16.559999999999999</v>
      </c>
      <c r="L52">
        <v>0.67</v>
      </c>
      <c r="M52">
        <v>15.89</v>
      </c>
      <c r="N52">
        <v>2848.8</v>
      </c>
      <c r="O52">
        <v>1274.5999999999999</v>
      </c>
    </row>
    <row r="53" spans="1:15" x14ac:dyDescent="0.25">
      <c r="A53" t="s">
        <v>1459</v>
      </c>
      <c r="B53">
        <v>53033</v>
      </c>
      <c r="C53" t="s">
        <v>1460</v>
      </c>
      <c r="D53" t="s">
        <v>1629</v>
      </c>
      <c r="E53">
        <v>5357745033</v>
      </c>
      <c r="F53">
        <v>5357745</v>
      </c>
      <c r="G53" t="s">
        <v>1630</v>
      </c>
      <c r="H53" t="s">
        <v>1631</v>
      </c>
      <c r="I53">
        <v>50052</v>
      </c>
      <c r="J53">
        <v>22676</v>
      </c>
      <c r="K53">
        <v>17.3</v>
      </c>
      <c r="L53">
        <v>0.28000000000000003</v>
      </c>
      <c r="M53">
        <v>17.03</v>
      </c>
      <c r="N53">
        <v>2939.7</v>
      </c>
      <c r="O53">
        <v>1331.8</v>
      </c>
    </row>
    <row r="54" spans="1:15" x14ac:dyDescent="0.25">
      <c r="A54" t="s">
        <v>1459</v>
      </c>
      <c r="B54">
        <v>53033</v>
      </c>
      <c r="C54" t="s">
        <v>1460</v>
      </c>
      <c r="D54" t="s">
        <v>1632</v>
      </c>
      <c r="E54">
        <v>5358742033</v>
      </c>
      <c r="F54">
        <v>5358742</v>
      </c>
      <c r="G54" t="s">
        <v>1633</v>
      </c>
      <c r="H54" t="s">
        <v>1507</v>
      </c>
      <c r="I54">
        <v>2230</v>
      </c>
      <c r="J54">
        <v>791</v>
      </c>
      <c r="K54">
        <v>3.01</v>
      </c>
      <c r="L54">
        <v>0</v>
      </c>
      <c r="M54">
        <v>3.01</v>
      </c>
      <c r="N54">
        <v>740.2</v>
      </c>
      <c r="O54">
        <v>262.5</v>
      </c>
    </row>
    <row r="55" spans="1:15" x14ac:dyDescent="0.25">
      <c r="A55" t="s">
        <v>1459</v>
      </c>
      <c r="B55">
        <v>53033</v>
      </c>
      <c r="C55" t="s">
        <v>1460</v>
      </c>
      <c r="D55" t="s">
        <v>1634</v>
      </c>
      <c r="E55">
        <v>5358878033</v>
      </c>
      <c r="F55">
        <v>5358878</v>
      </c>
      <c r="G55" t="s">
        <v>1635</v>
      </c>
      <c r="H55" t="s">
        <v>1495</v>
      </c>
      <c r="I55">
        <v>11188</v>
      </c>
      <c r="J55">
        <v>4662</v>
      </c>
      <c r="K55">
        <v>2.79</v>
      </c>
      <c r="L55">
        <v>0.06</v>
      </c>
      <c r="M55">
        <v>2.73</v>
      </c>
      <c r="N55">
        <v>4104.5</v>
      </c>
      <c r="O55">
        <v>1710.3</v>
      </c>
    </row>
    <row r="56" spans="1:15" x14ac:dyDescent="0.25">
      <c r="A56" t="s">
        <v>1459</v>
      </c>
      <c r="B56">
        <v>53033</v>
      </c>
      <c r="C56" t="s">
        <v>1460</v>
      </c>
      <c r="D56" t="s">
        <v>1636</v>
      </c>
      <c r="E56">
        <v>5361115033</v>
      </c>
      <c r="F56">
        <v>5361115</v>
      </c>
      <c r="G56" t="s">
        <v>1637</v>
      </c>
      <c r="H56" t="s">
        <v>1638</v>
      </c>
      <c r="I56">
        <v>34104</v>
      </c>
      <c r="J56">
        <v>11599</v>
      </c>
      <c r="K56">
        <v>18.3</v>
      </c>
      <c r="L56">
        <v>0.25</v>
      </c>
      <c r="M56">
        <v>18.05</v>
      </c>
      <c r="N56">
        <v>1888.9</v>
      </c>
      <c r="O56">
        <v>642.4</v>
      </c>
    </row>
    <row r="57" spans="1:15" x14ac:dyDescent="0.25">
      <c r="A57" t="s">
        <v>1459</v>
      </c>
      <c r="B57">
        <v>53033</v>
      </c>
      <c r="C57" t="s">
        <v>1460</v>
      </c>
      <c r="D57" t="s">
        <v>1639</v>
      </c>
      <c r="E57">
        <v>5362288033</v>
      </c>
      <c r="F57">
        <v>5362288</v>
      </c>
      <c r="G57" t="s">
        <v>1640</v>
      </c>
      <c r="H57" t="s">
        <v>1496</v>
      </c>
      <c r="I57">
        <v>25496</v>
      </c>
      <c r="J57">
        <v>10176</v>
      </c>
      <c r="K57">
        <v>10.130000000000001</v>
      </c>
      <c r="L57">
        <v>0.17</v>
      </c>
      <c r="M57">
        <v>9.9600000000000009</v>
      </c>
      <c r="N57">
        <v>2558.8000000000002</v>
      </c>
      <c r="O57">
        <v>1021.3</v>
      </c>
    </row>
    <row r="58" spans="1:15" x14ac:dyDescent="0.25">
      <c r="A58" t="s">
        <v>1459</v>
      </c>
      <c r="B58">
        <v>53033</v>
      </c>
      <c r="C58" t="s">
        <v>1460</v>
      </c>
      <c r="D58" t="s">
        <v>1641</v>
      </c>
      <c r="E58">
        <v>5363000033</v>
      </c>
      <c r="F58">
        <v>5363000</v>
      </c>
      <c r="G58" t="s">
        <v>1642</v>
      </c>
      <c r="H58" t="s">
        <v>1497</v>
      </c>
      <c r="I58">
        <v>563374</v>
      </c>
      <c r="J58">
        <v>270524</v>
      </c>
      <c r="K58">
        <v>142.54</v>
      </c>
      <c r="L58">
        <v>58.67</v>
      </c>
      <c r="M58">
        <v>83.87</v>
      </c>
      <c r="N58">
        <v>6717</v>
      </c>
      <c r="O58">
        <v>3225.4</v>
      </c>
    </row>
    <row r="59" spans="1:15" x14ac:dyDescent="0.25">
      <c r="A59" t="s">
        <v>1459</v>
      </c>
      <c r="B59">
        <v>53033</v>
      </c>
      <c r="C59" t="s">
        <v>1460</v>
      </c>
      <c r="D59" t="s">
        <v>1643</v>
      </c>
      <c r="E59">
        <v>5363960033</v>
      </c>
      <c r="F59">
        <v>5363960</v>
      </c>
      <c r="G59" t="s">
        <v>1644</v>
      </c>
      <c r="H59" t="s">
        <v>1498</v>
      </c>
      <c r="I59">
        <v>53025</v>
      </c>
      <c r="J59">
        <v>21338</v>
      </c>
      <c r="K59">
        <v>11.69</v>
      </c>
      <c r="L59">
        <v>0.02</v>
      </c>
      <c r="M59">
        <v>11.66</v>
      </c>
      <c r="N59">
        <v>4546</v>
      </c>
      <c r="O59">
        <v>1829.4</v>
      </c>
    </row>
    <row r="60" spans="1:15" x14ac:dyDescent="0.25">
      <c r="A60" t="s">
        <v>1459</v>
      </c>
      <c r="B60">
        <v>53033</v>
      </c>
      <c r="C60" t="s">
        <v>1460</v>
      </c>
      <c r="D60" t="s">
        <v>1645</v>
      </c>
      <c r="E60">
        <v>5364855033</v>
      </c>
      <c r="F60">
        <v>5364855</v>
      </c>
      <c r="G60" t="s">
        <v>1646</v>
      </c>
      <c r="H60" t="s">
        <v>1508</v>
      </c>
      <c r="I60">
        <v>214</v>
      </c>
      <c r="J60">
        <v>162</v>
      </c>
      <c r="K60">
        <v>0.34</v>
      </c>
      <c r="L60">
        <v>0</v>
      </c>
      <c r="M60">
        <v>0.34</v>
      </c>
      <c r="N60">
        <v>623.20000000000005</v>
      </c>
      <c r="O60">
        <v>471.8</v>
      </c>
    </row>
    <row r="61" spans="1:15" x14ac:dyDescent="0.25">
      <c r="A61" t="s">
        <v>1459</v>
      </c>
      <c r="B61">
        <v>53033</v>
      </c>
      <c r="C61" t="s">
        <v>1460</v>
      </c>
      <c r="D61" t="s">
        <v>1647</v>
      </c>
      <c r="E61">
        <v>5365205033</v>
      </c>
      <c r="F61">
        <v>5365205</v>
      </c>
      <c r="G61" t="s">
        <v>1648</v>
      </c>
      <c r="H61" t="s">
        <v>1509</v>
      </c>
      <c r="I61">
        <v>1631</v>
      </c>
      <c r="J61">
        <v>656</v>
      </c>
      <c r="K61">
        <v>5.17</v>
      </c>
      <c r="L61">
        <v>0.03</v>
      </c>
      <c r="M61">
        <v>5.14</v>
      </c>
      <c r="N61">
        <v>317.2</v>
      </c>
      <c r="O61">
        <v>127.6</v>
      </c>
    </row>
    <row r="62" spans="1:15" x14ac:dyDescent="0.25">
      <c r="A62" t="s">
        <v>1459</v>
      </c>
      <c r="B62">
        <v>53033</v>
      </c>
      <c r="C62" t="s">
        <v>1460</v>
      </c>
      <c r="D62" t="s">
        <v>1649</v>
      </c>
      <c r="E62">
        <v>5370315033</v>
      </c>
      <c r="F62">
        <v>5370315</v>
      </c>
      <c r="G62" t="s">
        <v>1650</v>
      </c>
      <c r="H62" t="s">
        <v>1510</v>
      </c>
      <c r="I62">
        <v>2966</v>
      </c>
      <c r="J62">
        <v>1087</v>
      </c>
      <c r="K62">
        <v>6.07</v>
      </c>
      <c r="L62">
        <v>0</v>
      </c>
      <c r="M62">
        <v>6.07</v>
      </c>
      <c r="N62">
        <v>489</v>
      </c>
      <c r="O62">
        <v>179.2</v>
      </c>
    </row>
    <row r="63" spans="1:15" x14ac:dyDescent="0.25">
      <c r="A63" t="s">
        <v>1459</v>
      </c>
      <c r="B63">
        <v>53033</v>
      </c>
      <c r="C63" t="s">
        <v>1460</v>
      </c>
      <c r="D63" t="s">
        <v>1651</v>
      </c>
      <c r="E63">
        <v>5372625033</v>
      </c>
      <c r="F63">
        <v>5372625</v>
      </c>
      <c r="G63" t="s">
        <v>1652</v>
      </c>
      <c r="H63" t="s">
        <v>1499</v>
      </c>
      <c r="I63">
        <v>17181</v>
      </c>
      <c r="J63">
        <v>7725</v>
      </c>
      <c r="K63">
        <v>9.07</v>
      </c>
      <c r="L63">
        <v>0.15</v>
      </c>
      <c r="M63">
        <v>8.92</v>
      </c>
      <c r="N63">
        <v>1927</v>
      </c>
      <c r="O63">
        <v>866.4</v>
      </c>
    </row>
    <row r="64" spans="1:15" x14ac:dyDescent="0.25">
      <c r="A64" t="s">
        <v>1459</v>
      </c>
      <c r="B64">
        <v>53033</v>
      </c>
      <c r="C64" t="s">
        <v>1460</v>
      </c>
      <c r="D64" t="s">
        <v>1653</v>
      </c>
      <c r="E64">
        <v>5373307033</v>
      </c>
      <c r="F64">
        <v>5373307</v>
      </c>
      <c r="G64" t="s">
        <v>1654</v>
      </c>
      <c r="H64" t="s">
        <v>1485</v>
      </c>
      <c r="I64">
        <v>11265</v>
      </c>
      <c r="J64">
        <v>3677</v>
      </c>
      <c r="K64">
        <v>24.39</v>
      </c>
      <c r="L64">
        <v>0.06</v>
      </c>
      <c r="M64">
        <v>24.34</v>
      </c>
      <c r="N64">
        <v>462.9</v>
      </c>
      <c r="O64">
        <v>151.1</v>
      </c>
    </row>
    <row r="65" spans="1:15" x14ac:dyDescent="0.25">
      <c r="A65" t="s">
        <v>1459</v>
      </c>
      <c r="B65">
        <v>53033</v>
      </c>
      <c r="C65" t="s">
        <v>1460</v>
      </c>
      <c r="D65" t="s">
        <v>1655</v>
      </c>
      <c r="E65">
        <v>5374305033</v>
      </c>
      <c r="F65">
        <v>5374305</v>
      </c>
      <c r="G65" t="s">
        <v>1656</v>
      </c>
      <c r="H65" t="s">
        <v>1512</v>
      </c>
      <c r="I65">
        <v>10123</v>
      </c>
      <c r="J65">
        <v>4867</v>
      </c>
      <c r="K65">
        <v>36.97</v>
      </c>
      <c r="L65">
        <v>0</v>
      </c>
      <c r="M65">
        <v>36.97</v>
      </c>
      <c r="N65">
        <v>273.89999999999998</v>
      </c>
      <c r="O65">
        <v>131.69999999999999</v>
      </c>
    </row>
    <row r="66" spans="1:15" x14ac:dyDescent="0.25">
      <c r="A66" t="s">
        <v>1459</v>
      </c>
      <c r="B66">
        <v>53033</v>
      </c>
      <c r="C66" t="s">
        <v>1460</v>
      </c>
      <c r="D66" t="s">
        <v>1657</v>
      </c>
      <c r="E66">
        <v>5377535033</v>
      </c>
      <c r="F66">
        <v>5377535</v>
      </c>
      <c r="G66" t="s">
        <v>1658</v>
      </c>
      <c r="H66" t="s">
        <v>1486</v>
      </c>
      <c r="I66">
        <v>5937</v>
      </c>
      <c r="J66">
        <v>2229</v>
      </c>
      <c r="K66">
        <v>3.43</v>
      </c>
      <c r="L66">
        <v>2.02</v>
      </c>
      <c r="M66">
        <v>1.41</v>
      </c>
      <c r="N66">
        <v>4203.1000000000004</v>
      </c>
      <c r="O66">
        <v>1578</v>
      </c>
    </row>
    <row r="67" spans="1:15" x14ac:dyDescent="0.25">
      <c r="A67" t="s">
        <v>1459</v>
      </c>
      <c r="B67">
        <v>53033</v>
      </c>
      <c r="C67" t="s">
        <v>1460</v>
      </c>
      <c r="D67" t="s">
        <v>1659</v>
      </c>
      <c r="E67">
        <v>5378225033</v>
      </c>
      <c r="F67">
        <v>5378225</v>
      </c>
      <c r="G67" t="s">
        <v>1660</v>
      </c>
      <c r="H67" t="s">
        <v>1500</v>
      </c>
      <c r="I67">
        <v>20975</v>
      </c>
      <c r="J67">
        <v>7775</v>
      </c>
      <c r="K67">
        <v>3.4</v>
      </c>
      <c r="L67">
        <v>0.01</v>
      </c>
      <c r="M67">
        <v>3.39</v>
      </c>
      <c r="N67">
        <v>6194.9</v>
      </c>
      <c r="O67">
        <v>2296.3000000000002</v>
      </c>
    </row>
    <row r="68" spans="1:15" x14ac:dyDescent="0.25">
      <c r="A68" t="s">
        <v>1459</v>
      </c>
      <c r="B68">
        <v>53033</v>
      </c>
      <c r="C68" t="s">
        <v>1460</v>
      </c>
      <c r="D68" t="s">
        <v>1661</v>
      </c>
      <c r="E68">
        <v>5379590033</v>
      </c>
      <c r="F68">
        <v>5379590</v>
      </c>
      <c r="G68" t="s">
        <v>1662</v>
      </c>
      <c r="H68" t="s">
        <v>1487</v>
      </c>
      <c r="I68">
        <v>9194</v>
      </c>
      <c r="J68">
        <v>3592</v>
      </c>
      <c r="K68">
        <v>5.66</v>
      </c>
      <c r="L68">
        <v>0.02</v>
      </c>
      <c r="M68">
        <v>5.64</v>
      </c>
      <c r="N68">
        <v>1630</v>
      </c>
      <c r="O68">
        <v>636.79999999999995</v>
      </c>
    </row>
    <row r="69" spans="1:15" x14ac:dyDescent="0.25">
      <c r="A69" t="s">
        <v>1459</v>
      </c>
      <c r="B69">
        <v>53033</v>
      </c>
      <c r="C69" t="s">
        <v>1460</v>
      </c>
      <c r="D69" t="s">
        <v>1663</v>
      </c>
      <c r="E69">
        <v>5380150033</v>
      </c>
      <c r="F69">
        <v>5380150</v>
      </c>
      <c r="G69" t="s">
        <v>1664</v>
      </c>
      <c r="H69" t="s">
        <v>1488</v>
      </c>
      <c r="I69">
        <v>1008</v>
      </c>
      <c r="J69">
        <v>393</v>
      </c>
      <c r="K69">
        <v>0.37</v>
      </c>
      <c r="L69">
        <v>0</v>
      </c>
      <c r="M69">
        <v>0.37</v>
      </c>
      <c r="N69">
        <v>2720.3</v>
      </c>
      <c r="O69">
        <v>1060.5999999999999</v>
      </c>
    </row>
    <row r="70" spans="1:15" x14ac:dyDescent="0.25">
      <c r="I70">
        <f>SUM(I4:I69)</f>
        <v>1669032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CC7-F1C2-43F8-844D-FCF73DABDF06}">
  <dimension ref="A1:BX67"/>
  <sheetViews>
    <sheetView tabSelected="1" workbookViewId="0">
      <selection activeCell="H16" sqref="H16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41.140625" bestFit="1" customWidth="1"/>
  </cols>
  <sheetData>
    <row r="1" spans="1:76" x14ac:dyDescent="0.25">
      <c r="A1" t="s">
        <v>1047</v>
      </c>
      <c r="B1" t="s">
        <v>1048</v>
      </c>
      <c r="C1" t="s">
        <v>1046</v>
      </c>
      <c r="D1" t="s">
        <v>1049</v>
      </c>
      <c r="E1" t="s">
        <v>1768</v>
      </c>
      <c r="F1" t="s">
        <v>1769</v>
      </c>
      <c r="G1" t="s">
        <v>1064</v>
      </c>
      <c r="H1" t="s">
        <v>1065</v>
      </c>
      <c r="I1" t="s">
        <v>1050</v>
      </c>
      <c r="J1" t="s">
        <v>1051</v>
      </c>
      <c r="K1" t="s">
        <v>1066</v>
      </c>
      <c r="L1" t="s">
        <v>1052</v>
      </c>
      <c r="M1" t="s">
        <v>1067</v>
      </c>
      <c r="N1" t="s">
        <v>1053</v>
      </c>
      <c r="O1" t="s">
        <v>1061</v>
      </c>
      <c r="P1" t="s">
        <v>1068</v>
      </c>
      <c r="Q1" t="s">
        <v>1069</v>
      </c>
      <c r="R1" t="s">
        <v>1070</v>
      </c>
      <c r="S1" t="s">
        <v>1071</v>
      </c>
      <c r="T1" t="s">
        <v>1072</v>
      </c>
      <c r="U1" t="s">
        <v>1054</v>
      </c>
      <c r="V1" t="s">
        <v>1073</v>
      </c>
      <c r="W1" t="s">
        <v>1055</v>
      </c>
      <c r="X1" t="s">
        <v>1074</v>
      </c>
      <c r="Y1" t="s">
        <v>1075</v>
      </c>
      <c r="Z1" t="s">
        <v>1056</v>
      </c>
      <c r="AA1" t="s">
        <v>1076</v>
      </c>
      <c r="AB1" t="s">
        <v>1077</v>
      </c>
      <c r="AC1" t="s">
        <v>1078</v>
      </c>
      <c r="AD1" t="s">
        <v>1079</v>
      </c>
      <c r="AE1" t="s">
        <v>1062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1090</v>
      </c>
      <c r="AQ1" t="s">
        <v>1057</v>
      </c>
      <c r="AR1" t="s">
        <v>1091</v>
      </c>
      <c r="AS1" t="s">
        <v>1092</v>
      </c>
      <c r="AT1" t="s">
        <v>1093</v>
      </c>
      <c r="AU1" t="s">
        <v>1094</v>
      </c>
      <c r="AV1" t="s">
        <v>1095</v>
      </c>
      <c r="AW1" t="s">
        <v>1096</v>
      </c>
      <c r="AX1" t="s">
        <v>1097</v>
      </c>
      <c r="AY1" t="s">
        <v>1098</v>
      </c>
      <c r="AZ1" t="s">
        <v>1058</v>
      </c>
      <c r="BA1" t="s">
        <v>1099</v>
      </c>
      <c r="BB1" t="s">
        <v>1100</v>
      </c>
      <c r="BC1" t="s">
        <v>1101</v>
      </c>
      <c r="BD1" t="s">
        <v>1102</v>
      </c>
      <c r="BE1" t="s">
        <v>1103</v>
      </c>
      <c r="BF1" t="s">
        <v>1104</v>
      </c>
      <c r="BG1" t="s">
        <v>1105</v>
      </c>
      <c r="BH1" t="s">
        <v>1106</v>
      </c>
      <c r="BI1" t="s">
        <v>1107</v>
      </c>
      <c r="BJ1" t="s">
        <v>1108</v>
      </c>
      <c r="BK1" t="s">
        <v>1109</v>
      </c>
      <c r="BL1" t="s">
        <v>1110</v>
      </c>
      <c r="BM1" t="s">
        <v>1111</v>
      </c>
      <c r="BN1" t="s">
        <v>1112</v>
      </c>
      <c r="BO1" t="s">
        <v>1113</v>
      </c>
      <c r="BP1" t="s">
        <v>1059</v>
      </c>
      <c r="BQ1" t="s">
        <v>1114</v>
      </c>
      <c r="BR1" t="s">
        <v>1115</v>
      </c>
      <c r="BS1" t="s">
        <v>1116</v>
      </c>
      <c r="BT1" t="s">
        <v>1117</v>
      </c>
      <c r="BU1" t="s">
        <v>1118</v>
      </c>
      <c r="BV1" t="s">
        <v>1119</v>
      </c>
      <c r="BW1" t="s">
        <v>1060</v>
      </c>
      <c r="BX1" t="s">
        <v>1063</v>
      </c>
    </row>
    <row r="2" spans="1:76" x14ac:dyDescent="0.25">
      <c r="A2" t="s">
        <v>16</v>
      </c>
      <c r="B2">
        <v>5301290</v>
      </c>
      <c r="C2" t="s">
        <v>17</v>
      </c>
      <c r="D2">
        <v>2460</v>
      </c>
      <c r="E2">
        <v>147</v>
      </c>
      <c r="F2">
        <v>2313</v>
      </c>
      <c r="G2">
        <v>2247</v>
      </c>
      <c r="H2">
        <v>2012</v>
      </c>
      <c r="I2">
        <v>40</v>
      </c>
      <c r="J2">
        <v>34</v>
      </c>
      <c r="K2">
        <v>146</v>
      </c>
      <c r="L2">
        <v>3</v>
      </c>
      <c r="M2">
        <v>12</v>
      </c>
      <c r="N2">
        <v>66</v>
      </c>
      <c r="O2">
        <v>64</v>
      </c>
      <c r="P2">
        <v>4</v>
      </c>
      <c r="Q2">
        <v>28</v>
      </c>
      <c r="R2">
        <v>22</v>
      </c>
      <c r="S2">
        <v>0</v>
      </c>
      <c r="T2">
        <v>1</v>
      </c>
      <c r="U2">
        <v>1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 t="s">
        <v>24</v>
      </c>
      <c r="B3">
        <v>5301920</v>
      </c>
      <c r="C3" t="s">
        <v>25</v>
      </c>
      <c r="D3">
        <v>1435</v>
      </c>
      <c r="E3">
        <v>19</v>
      </c>
      <c r="F3">
        <v>1416</v>
      </c>
      <c r="G3">
        <v>1386</v>
      </c>
      <c r="H3">
        <v>1316</v>
      </c>
      <c r="I3">
        <v>1</v>
      </c>
      <c r="J3">
        <v>3</v>
      </c>
      <c r="K3">
        <v>58</v>
      </c>
      <c r="L3">
        <v>2</v>
      </c>
      <c r="M3">
        <v>6</v>
      </c>
      <c r="N3">
        <v>30</v>
      </c>
      <c r="O3">
        <v>30</v>
      </c>
      <c r="P3">
        <v>3</v>
      </c>
      <c r="Q3">
        <v>5</v>
      </c>
      <c r="R3">
        <v>14</v>
      </c>
      <c r="S3">
        <v>1</v>
      </c>
      <c r="T3">
        <v>3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 t="s">
        <v>38</v>
      </c>
      <c r="B4">
        <v>5303180</v>
      </c>
      <c r="C4" t="s">
        <v>39</v>
      </c>
      <c r="D4">
        <v>40314</v>
      </c>
      <c r="E4">
        <v>3019</v>
      </c>
      <c r="F4">
        <v>37295</v>
      </c>
      <c r="G4">
        <v>35767</v>
      </c>
      <c r="H4">
        <v>32220</v>
      </c>
      <c r="I4">
        <v>956</v>
      </c>
      <c r="J4">
        <v>953</v>
      </c>
      <c r="K4">
        <v>1389</v>
      </c>
      <c r="L4">
        <v>197</v>
      </c>
      <c r="M4">
        <v>52</v>
      </c>
      <c r="N4">
        <v>1528</v>
      </c>
      <c r="O4">
        <v>1396</v>
      </c>
      <c r="P4">
        <v>239</v>
      </c>
      <c r="Q4">
        <v>379</v>
      </c>
      <c r="R4">
        <v>337</v>
      </c>
      <c r="S4">
        <v>60</v>
      </c>
      <c r="T4">
        <v>201</v>
      </c>
      <c r="U4">
        <v>28</v>
      </c>
      <c r="V4">
        <v>16</v>
      </c>
      <c r="W4">
        <v>3</v>
      </c>
      <c r="X4">
        <v>21</v>
      </c>
      <c r="Y4">
        <v>15</v>
      </c>
      <c r="Z4">
        <v>5</v>
      </c>
      <c r="AA4">
        <v>2</v>
      </c>
      <c r="AB4">
        <v>50</v>
      </c>
      <c r="AC4">
        <v>38</v>
      </c>
      <c r="AD4">
        <v>2</v>
      </c>
      <c r="AE4">
        <v>114</v>
      </c>
      <c r="AF4">
        <v>31</v>
      </c>
      <c r="AG4">
        <v>12</v>
      </c>
      <c r="AH4">
        <v>3</v>
      </c>
      <c r="AI4">
        <v>12</v>
      </c>
      <c r="AJ4">
        <v>15</v>
      </c>
      <c r="AK4">
        <v>0</v>
      </c>
      <c r="AL4">
        <v>5</v>
      </c>
      <c r="AM4">
        <v>20</v>
      </c>
      <c r="AN4">
        <v>4</v>
      </c>
      <c r="AO4">
        <v>0</v>
      </c>
      <c r="AP4">
        <v>5</v>
      </c>
      <c r="AQ4">
        <v>0</v>
      </c>
      <c r="AR4">
        <v>0</v>
      </c>
      <c r="AS4">
        <v>2</v>
      </c>
      <c r="AT4">
        <v>1</v>
      </c>
      <c r="AU4">
        <v>1</v>
      </c>
      <c r="AV4">
        <v>0</v>
      </c>
      <c r="AW4">
        <v>0</v>
      </c>
      <c r="AX4">
        <v>0</v>
      </c>
      <c r="AY4">
        <v>3</v>
      </c>
      <c r="AZ4">
        <v>14</v>
      </c>
      <c r="BA4">
        <v>1</v>
      </c>
      <c r="BB4">
        <v>1</v>
      </c>
      <c r="BC4">
        <v>3</v>
      </c>
      <c r="BD4">
        <v>1</v>
      </c>
      <c r="BE4">
        <v>0</v>
      </c>
      <c r="BF4">
        <v>0</v>
      </c>
      <c r="BG4">
        <v>2</v>
      </c>
      <c r="BH4">
        <v>0</v>
      </c>
      <c r="BI4">
        <v>0</v>
      </c>
      <c r="BJ4">
        <v>6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t="s">
        <v>50</v>
      </c>
      <c r="B5">
        <v>5304300</v>
      </c>
      <c r="C5" t="s">
        <v>51</v>
      </c>
      <c r="D5">
        <v>233</v>
      </c>
      <c r="E5">
        <v>5</v>
      </c>
      <c r="F5">
        <v>228</v>
      </c>
      <c r="G5">
        <v>217</v>
      </c>
      <c r="H5">
        <v>208</v>
      </c>
      <c r="I5">
        <v>0</v>
      </c>
      <c r="J5">
        <v>6</v>
      </c>
      <c r="K5">
        <v>2</v>
      </c>
      <c r="L5">
        <v>1</v>
      </c>
      <c r="M5">
        <v>0</v>
      </c>
      <c r="N5">
        <v>11</v>
      </c>
      <c r="O5">
        <v>11</v>
      </c>
      <c r="P5">
        <v>0</v>
      </c>
      <c r="Q5">
        <v>7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t="s">
        <v>60</v>
      </c>
      <c r="B6">
        <v>5304895</v>
      </c>
      <c r="C6" t="s">
        <v>61</v>
      </c>
      <c r="D6">
        <v>307</v>
      </c>
      <c r="E6">
        <v>0</v>
      </c>
      <c r="F6">
        <v>307</v>
      </c>
      <c r="G6">
        <v>306</v>
      </c>
      <c r="H6">
        <v>298</v>
      </c>
      <c r="I6">
        <v>0</v>
      </c>
      <c r="J6">
        <v>1</v>
      </c>
      <c r="K6">
        <v>6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 t="s">
        <v>62</v>
      </c>
      <c r="B7">
        <v>5305210</v>
      </c>
      <c r="C7" t="s">
        <v>63</v>
      </c>
      <c r="D7">
        <v>109569</v>
      </c>
      <c r="E7">
        <v>5827</v>
      </c>
      <c r="F7">
        <v>103742</v>
      </c>
      <c r="G7">
        <v>100619</v>
      </c>
      <c r="H7">
        <v>78698</v>
      </c>
      <c r="I7">
        <v>2100</v>
      </c>
      <c r="J7">
        <v>301</v>
      </c>
      <c r="K7">
        <v>19011</v>
      </c>
      <c r="L7">
        <v>248</v>
      </c>
      <c r="M7">
        <v>261</v>
      </c>
      <c r="N7">
        <v>3123</v>
      </c>
      <c r="O7">
        <v>2891</v>
      </c>
      <c r="P7">
        <v>355</v>
      </c>
      <c r="Q7">
        <v>300</v>
      </c>
      <c r="R7">
        <v>1159</v>
      </c>
      <c r="S7">
        <v>64</v>
      </c>
      <c r="T7">
        <v>491</v>
      </c>
      <c r="U7">
        <v>41</v>
      </c>
      <c r="V7">
        <v>65</v>
      </c>
      <c r="W7">
        <v>2</v>
      </c>
      <c r="X7">
        <v>47</v>
      </c>
      <c r="Y7">
        <v>49</v>
      </c>
      <c r="Z7">
        <v>6</v>
      </c>
      <c r="AA7">
        <v>3</v>
      </c>
      <c r="AB7">
        <v>165</v>
      </c>
      <c r="AC7">
        <v>138</v>
      </c>
      <c r="AD7">
        <v>6</v>
      </c>
      <c r="AE7">
        <v>210</v>
      </c>
      <c r="AF7">
        <v>62</v>
      </c>
      <c r="AG7">
        <v>22</v>
      </c>
      <c r="AH7">
        <v>0</v>
      </c>
      <c r="AI7">
        <v>10</v>
      </c>
      <c r="AJ7">
        <v>11</v>
      </c>
      <c r="AK7">
        <v>0</v>
      </c>
      <c r="AL7">
        <v>2</v>
      </c>
      <c r="AM7">
        <v>68</v>
      </c>
      <c r="AN7">
        <v>24</v>
      </c>
      <c r="AO7">
        <v>0</v>
      </c>
      <c r="AP7">
        <v>7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2</v>
      </c>
      <c r="AZ7">
        <v>21</v>
      </c>
      <c r="BA7">
        <v>14</v>
      </c>
      <c r="BB7">
        <v>3</v>
      </c>
      <c r="BC7">
        <v>0</v>
      </c>
      <c r="BD7">
        <v>0</v>
      </c>
      <c r="BE7">
        <v>0</v>
      </c>
      <c r="BF7">
        <v>0</v>
      </c>
      <c r="BG7">
        <v>3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 t="s">
        <v>78</v>
      </c>
      <c r="B8">
        <v>5306330</v>
      </c>
      <c r="C8" t="s">
        <v>79</v>
      </c>
      <c r="D8">
        <v>3970</v>
      </c>
      <c r="E8">
        <v>107</v>
      </c>
      <c r="F8">
        <v>3863</v>
      </c>
      <c r="G8">
        <v>3761</v>
      </c>
      <c r="H8">
        <v>3650</v>
      </c>
      <c r="I8">
        <v>3</v>
      </c>
      <c r="J8">
        <v>57</v>
      </c>
      <c r="K8">
        <v>40</v>
      </c>
      <c r="L8">
        <v>1</v>
      </c>
      <c r="M8">
        <v>10</v>
      </c>
      <c r="N8">
        <v>102</v>
      </c>
      <c r="O8">
        <v>99</v>
      </c>
      <c r="P8">
        <v>11</v>
      </c>
      <c r="Q8">
        <v>39</v>
      </c>
      <c r="R8">
        <v>30</v>
      </c>
      <c r="S8">
        <v>8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t="s">
        <v>86</v>
      </c>
      <c r="B9">
        <v>5307380</v>
      </c>
      <c r="C9" t="s">
        <v>87</v>
      </c>
      <c r="D9">
        <v>30150</v>
      </c>
      <c r="E9">
        <v>1338</v>
      </c>
      <c r="F9">
        <v>28812</v>
      </c>
      <c r="G9">
        <v>28008</v>
      </c>
      <c r="H9">
        <v>25581</v>
      </c>
      <c r="I9">
        <v>341</v>
      </c>
      <c r="J9">
        <v>182</v>
      </c>
      <c r="K9">
        <v>1783</v>
      </c>
      <c r="L9">
        <v>59</v>
      </c>
      <c r="M9">
        <v>62</v>
      </c>
      <c r="N9">
        <v>804</v>
      </c>
      <c r="O9">
        <v>750</v>
      </c>
      <c r="P9">
        <v>105</v>
      </c>
      <c r="Q9">
        <v>144</v>
      </c>
      <c r="R9">
        <v>285</v>
      </c>
      <c r="S9">
        <v>45</v>
      </c>
      <c r="T9">
        <v>77</v>
      </c>
      <c r="U9">
        <v>8</v>
      </c>
      <c r="V9">
        <v>14</v>
      </c>
      <c r="W9">
        <v>1</v>
      </c>
      <c r="X9">
        <v>0</v>
      </c>
      <c r="Y9">
        <v>9</v>
      </c>
      <c r="Z9">
        <v>0</v>
      </c>
      <c r="AA9">
        <v>2</v>
      </c>
      <c r="AB9">
        <v>39</v>
      </c>
      <c r="AC9">
        <v>21</v>
      </c>
      <c r="AD9">
        <v>0</v>
      </c>
      <c r="AE9">
        <v>52</v>
      </c>
      <c r="AF9">
        <v>6</v>
      </c>
      <c r="AG9">
        <v>5</v>
      </c>
      <c r="AH9">
        <v>0</v>
      </c>
      <c r="AI9">
        <v>7</v>
      </c>
      <c r="AJ9">
        <v>5</v>
      </c>
      <c r="AK9">
        <v>0</v>
      </c>
      <c r="AL9">
        <v>0</v>
      </c>
      <c r="AM9">
        <v>21</v>
      </c>
      <c r="AN9">
        <v>6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 t="s">
        <v>102</v>
      </c>
      <c r="B10">
        <v>5308552</v>
      </c>
      <c r="C10" t="s">
        <v>103</v>
      </c>
      <c r="D10">
        <v>13977</v>
      </c>
      <c r="E10">
        <v>635</v>
      </c>
      <c r="F10">
        <v>13342</v>
      </c>
      <c r="G10">
        <v>12701</v>
      </c>
      <c r="H10">
        <v>5963</v>
      </c>
      <c r="I10">
        <v>3501</v>
      </c>
      <c r="J10">
        <v>104</v>
      </c>
      <c r="K10">
        <v>3026</v>
      </c>
      <c r="L10">
        <v>71</v>
      </c>
      <c r="M10">
        <v>36</v>
      </c>
      <c r="N10">
        <v>641</v>
      </c>
      <c r="O10">
        <v>557</v>
      </c>
      <c r="P10">
        <v>136</v>
      </c>
      <c r="Q10">
        <v>55</v>
      </c>
      <c r="R10">
        <v>119</v>
      </c>
      <c r="S10">
        <v>16</v>
      </c>
      <c r="T10">
        <v>25</v>
      </c>
      <c r="U10">
        <v>21</v>
      </c>
      <c r="V10">
        <v>37</v>
      </c>
      <c r="W10">
        <v>7</v>
      </c>
      <c r="X10">
        <v>24</v>
      </c>
      <c r="Y10">
        <v>24</v>
      </c>
      <c r="Z10">
        <v>1</v>
      </c>
      <c r="AA10">
        <v>2</v>
      </c>
      <c r="AB10">
        <v>26</v>
      </c>
      <c r="AC10">
        <v>57</v>
      </c>
      <c r="AD10">
        <v>7</v>
      </c>
      <c r="AE10">
        <v>79</v>
      </c>
      <c r="AF10">
        <v>24</v>
      </c>
      <c r="AG10">
        <v>12</v>
      </c>
      <c r="AH10">
        <v>1</v>
      </c>
      <c r="AI10">
        <v>7</v>
      </c>
      <c r="AJ10">
        <v>8</v>
      </c>
      <c r="AK10">
        <v>0</v>
      </c>
      <c r="AL10">
        <v>0</v>
      </c>
      <c r="AM10">
        <v>10</v>
      </c>
      <c r="AN10">
        <v>3</v>
      </c>
      <c r="AO10">
        <v>0</v>
      </c>
      <c r="AP10">
        <v>2</v>
      </c>
      <c r="AQ10">
        <v>2</v>
      </c>
      <c r="AR10">
        <v>5</v>
      </c>
      <c r="AS10">
        <v>3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3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t="s">
        <v>110</v>
      </c>
      <c r="B11">
        <v>5308850</v>
      </c>
      <c r="C11" t="s">
        <v>111</v>
      </c>
      <c r="D11">
        <v>31881</v>
      </c>
      <c r="E11">
        <v>3397</v>
      </c>
      <c r="F11">
        <v>28484</v>
      </c>
      <c r="G11">
        <v>27374</v>
      </c>
      <c r="H11">
        <v>22799</v>
      </c>
      <c r="I11">
        <v>1587</v>
      </c>
      <c r="J11">
        <v>364</v>
      </c>
      <c r="K11">
        <v>2219</v>
      </c>
      <c r="L11">
        <v>353</v>
      </c>
      <c r="M11">
        <v>52</v>
      </c>
      <c r="N11">
        <v>1110</v>
      </c>
      <c r="O11">
        <v>999</v>
      </c>
      <c r="P11">
        <v>145</v>
      </c>
      <c r="Q11">
        <v>204</v>
      </c>
      <c r="R11">
        <v>268</v>
      </c>
      <c r="S11">
        <v>46</v>
      </c>
      <c r="T11">
        <v>113</v>
      </c>
      <c r="U11">
        <v>42</v>
      </c>
      <c r="V11">
        <v>17</v>
      </c>
      <c r="W11">
        <v>10</v>
      </c>
      <c r="X11">
        <v>29</v>
      </c>
      <c r="Y11">
        <v>13</v>
      </c>
      <c r="Z11">
        <v>5</v>
      </c>
      <c r="AA11">
        <v>3</v>
      </c>
      <c r="AB11">
        <v>42</v>
      </c>
      <c r="AC11">
        <v>61</v>
      </c>
      <c r="AD11">
        <v>1</v>
      </c>
      <c r="AE11">
        <v>105</v>
      </c>
      <c r="AF11">
        <v>40</v>
      </c>
      <c r="AG11">
        <v>6</v>
      </c>
      <c r="AH11">
        <v>2</v>
      </c>
      <c r="AI11">
        <v>6</v>
      </c>
      <c r="AJ11">
        <v>15</v>
      </c>
      <c r="AK11">
        <v>1</v>
      </c>
      <c r="AL11">
        <v>3</v>
      </c>
      <c r="AM11">
        <v>24</v>
      </c>
      <c r="AN11">
        <v>4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3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t="s">
        <v>122</v>
      </c>
      <c r="B12">
        <v>5310215</v>
      </c>
      <c r="C12" t="s">
        <v>123</v>
      </c>
      <c r="D12">
        <v>1893</v>
      </c>
      <c r="E12">
        <v>74</v>
      </c>
      <c r="F12">
        <v>1819</v>
      </c>
      <c r="G12">
        <v>1801</v>
      </c>
      <c r="H12">
        <v>1699</v>
      </c>
      <c r="I12">
        <v>0</v>
      </c>
      <c r="J12">
        <v>23</v>
      </c>
      <c r="K12">
        <v>64</v>
      </c>
      <c r="L12">
        <v>3</v>
      </c>
      <c r="M12">
        <v>12</v>
      </c>
      <c r="N12">
        <v>18</v>
      </c>
      <c r="O12">
        <v>18</v>
      </c>
      <c r="P12">
        <v>2</v>
      </c>
      <c r="Q12">
        <v>13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t="s">
        <v>126</v>
      </c>
      <c r="B13">
        <v>5310372</v>
      </c>
      <c r="C13" t="s">
        <v>127</v>
      </c>
      <c r="D13">
        <v>34580</v>
      </c>
      <c r="E13">
        <v>1420</v>
      </c>
      <c r="F13">
        <v>33160</v>
      </c>
      <c r="G13">
        <v>31804</v>
      </c>
      <c r="H13">
        <v>24624</v>
      </c>
      <c r="I13">
        <v>2088</v>
      </c>
      <c r="J13">
        <v>186</v>
      </c>
      <c r="K13">
        <v>4634</v>
      </c>
      <c r="L13">
        <v>153</v>
      </c>
      <c r="M13">
        <v>119</v>
      </c>
      <c r="N13">
        <v>1356</v>
      </c>
      <c r="O13">
        <v>1247</v>
      </c>
      <c r="P13">
        <v>228</v>
      </c>
      <c r="Q13">
        <v>184</v>
      </c>
      <c r="R13">
        <v>428</v>
      </c>
      <c r="S13">
        <v>37</v>
      </c>
      <c r="T13">
        <v>146</v>
      </c>
      <c r="U13">
        <v>36</v>
      </c>
      <c r="V13">
        <v>34</v>
      </c>
      <c r="W13">
        <v>4</v>
      </c>
      <c r="X13">
        <v>15</v>
      </c>
      <c r="Y13">
        <v>22</v>
      </c>
      <c r="Z13">
        <v>3</v>
      </c>
      <c r="AA13">
        <v>2</v>
      </c>
      <c r="AB13">
        <v>52</v>
      </c>
      <c r="AC13">
        <v>55</v>
      </c>
      <c r="AD13">
        <v>1</v>
      </c>
      <c r="AE13">
        <v>98</v>
      </c>
      <c r="AF13">
        <v>22</v>
      </c>
      <c r="AG13">
        <v>9</v>
      </c>
      <c r="AH13">
        <v>5</v>
      </c>
      <c r="AI13">
        <v>1</v>
      </c>
      <c r="AJ13">
        <v>18</v>
      </c>
      <c r="AK13">
        <v>0</v>
      </c>
      <c r="AL13">
        <v>2</v>
      </c>
      <c r="AM13">
        <v>27</v>
      </c>
      <c r="AN13">
        <v>5</v>
      </c>
      <c r="AO13">
        <v>2</v>
      </c>
      <c r="AP13">
        <v>3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9</v>
      </c>
      <c r="BA13">
        <v>4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t="s">
        <v>170</v>
      </c>
      <c r="B14">
        <v>5313365</v>
      </c>
      <c r="C14" t="s">
        <v>171</v>
      </c>
      <c r="D14">
        <v>2890</v>
      </c>
      <c r="E14">
        <v>43</v>
      </c>
      <c r="F14">
        <v>2847</v>
      </c>
      <c r="G14">
        <v>2800</v>
      </c>
      <c r="H14">
        <v>2564</v>
      </c>
      <c r="I14">
        <v>16</v>
      </c>
      <c r="J14">
        <v>4</v>
      </c>
      <c r="K14">
        <v>211</v>
      </c>
      <c r="L14">
        <v>0</v>
      </c>
      <c r="M14">
        <v>5</v>
      </c>
      <c r="N14">
        <v>47</v>
      </c>
      <c r="O14">
        <v>43</v>
      </c>
      <c r="P14">
        <v>3</v>
      </c>
      <c r="Q14">
        <v>1</v>
      </c>
      <c r="R14">
        <v>25</v>
      </c>
      <c r="S14">
        <v>3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t="s">
        <v>194</v>
      </c>
      <c r="B15">
        <v>5314940</v>
      </c>
      <c r="C15" t="s">
        <v>195</v>
      </c>
      <c r="D15">
        <v>24330</v>
      </c>
      <c r="E15">
        <v>721</v>
      </c>
      <c r="F15">
        <v>23609</v>
      </c>
      <c r="G15">
        <v>23061</v>
      </c>
      <c r="H15">
        <v>21792</v>
      </c>
      <c r="I15">
        <v>152</v>
      </c>
      <c r="J15">
        <v>80</v>
      </c>
      <c r="K15">
        <v>915</v>
      </c>
      <c r="L15">
        <v>42</v>
      </c>
      <c r="M15">
        <v>80</v>
      </c>
      <c r="N15">
        <v>548</v>
      </c>
      <c r="O15">
        <v>500</v>
      </c>
      <c r="P15">
        <v>66</v>
      </c>
      <c r="Q15">
        <v>71</v>
      </c>
      <c r="R15">
        <v>270</v>
      </c>
      <c r="S15">
        <v>15</v>
      </c>
      <c r="T15">
        <v>40</v>
      </c>
      <c r="U15">
        <v>1</v>
      </c>
      <c r="V15">
        <v>5</v>
      </c>
      <c r="W15">
        <v>0</v>
      </c>
      <c r="X15">
        <v>3</v>
      </c>
      <c r="Y15">
        <v>10</v>
      </c>
      <c r="Z15">
        <v>0</v>
      </c>
      <c r="AA15">
        <v>0</v>
      </c>
      <c r="AB15">
        <v>14</v>
      </c>
      <c r="AC15">
        <v>5</v>
      </c>
      <c r="AD15">
        <v>0</v>
      </c>
      <c r="AE15">
        <v>46</v>
      </c>
      <c r="AF15">
        <v>6</v>
      </c>
      <c r="AG15">
        <v>1</v>
      </c>
      <c r="AH15">
        <v>0</v>
      </c>
      <c r="AI15">
        <v>1</v>
      </c>
      <c r="AJ15">
        <v>11</v>
      </c>
      <c r="AK15">
        <v>0</v>
      </c>
      <c r="AL15">
        <v>0</v>
      </c>
      <c r="AM15">
        <v>22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2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t="s">
        <v>204</v>
      </c>
      <c r="B16">
        <v>5315290</v>
      </c>
      <c r="C16" t="s">
        <v>205</v>
      </c>
      <c r="D16">
        <v>13783</v>
      </c>
      <c r="E16">
        <v>617</v>
      </c>
      <c r="F16">
        <v>13166</v>
      </c>
      <c r="G16">
        <v>12783</v>
      </c>
      <c r="H16">
        <v>11841</v>
      </c>
      <c r="I16">
        <v>325</v>
      </c>
      <c r="J16">
        <v>129</v>
      </c>
      <c r="K16">
        <v>415</v>
      </c>
      <c r="L16">
        <v>31</v>
      </c>
      <c r="M16">
        <v>42</v>
      </c>
      <c r="N16">
        <v>383</v>
      </c>
      <c r="O16">
        <v>350</v>
      </c>
      <c r="P16">
        <v>76</v>
      </c>
      <c r="Q16">
        <v>111</v>
      </c>
      <c r="R16">
        <v>89</v>
      </c>
      <c r="S16">
        <v>15</v>
      </c>
      <c r="T16">
        <v>20</v>
      </c>
      <c r="U16">
        <v>6</v>
      </c>
      <c r="V16">
        <v>7</v>
      </c>
      <c r="W16">
        <v>4</v>
      </c>
      <c r="X16">
        <v>1</v>
      </c>
      <c r="Y16">
        <v>6</v>
      </c>
      <c r="Z16">
        <v>0</v>
      </c>
      <c r="AA16">
        <v>3</v>
      </c>
      <c r="AB16">
        <v>8</v>
      </c>
      <c r="AC16">
        <v>4</v>
      </c>
      <c r="AD16">
        <v>0</v>
      </c>
      <c r="AE16">
        <v>31</v>
      </c>
      <c r="AF16">
        <v>8</v>
      </c>
      <c r="AG16">
        <v>2</v>
      </c>
      <c r="AH16">
        <v>0</v>
      </c>
      <c r="AI16">
        <v>0</v>
      </c>
      <c r="AJ16">
        <v>10</v>
      </c>
      <c r="AK16">
        <v>0</v>
      </c>
      <c r="AL16">
        <v>1</v>
      </c>
      <c r="AM16">
        <v>7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t="s">
        <v>226</v>
      </c>
      <c r="B17">
        <v>5317635</v>
      </c>
      <c r="C17" t="s">
        <v>227</v>
      </c>
      <c r="D17">
        <v>29267</v>
      </c>
      <c r="E17">
        <v>1936</v>
      </c>
      <c r="F17">
        <v>27331</v>
      </c>
      <c r="G17">
        <v>26131</v>
      </c>
      <c r="H17">
        <v>20986</v>
      </c>
      <c r="I17">
        <v>2069</v>
      </c>
      <c r="J17">
        <v>254</v>
      </c>
      <c r="K17">
        <v>2399</v>
      </c>
      <c r="L17">
        <v>380</v>
      </c>
      <c r="M17">
        <v>43</v>
      </c>
      <c r="N17">
        <v>1200</v>
      </c>
      <c r="O17">
        <v>1074</v>
      </c>
      <c r="P17">
        <v>235</v>
      </c>
      <c r="Q17">
        <v>200</v>
      </c>
      <c r="R17">
        <v>264</v>
      </c>
      <c r="S17">
        <v>34</v>
      </c>
      <c r="T17">
        <v>110</v>
      </c>
      <c r="U17">
        <v>30</v>
      </c>
      <c r="V17">
        <v>34</v>
      </c>
      <c r="W17">
        <v>3</v>
      </c>
      <c r="X17">
        <v>35</v>
      </c>
      <c r="Y17">
        <v>17</v>
      </c>
      <c r="Z17">
        <v>1</v>
      </c>
      <c r="AA17">
        <v>0</v>
      </c>
      <c r="AB17">
        <v>43</v>
      </c>
      <c r="AC17">
        <v>68</v>
      </c>
      <c r="AD17">
        <v>0</v>
      </c>
      <c r="AE17">
        <v>111</v>
      </c>
      <c r="AF17">
        <v>34</v>
      </c>
      <c r="AG17">
        <v>12</v>
      </c>
      <c r="AH17">
        <v>1</v>
      </c>
      <c r="AI17">
        <v>3</v>
      </c>
      <c r="AJ17">
        <v>5</v>
      </c>
      <c r="AK17">
        <v>1</v>
      </c>
      <c r="AL17">
        <v>5</v>
      </c>
      <c r="AM17">
        <v>19</v>
      </c>
      <c r="AN17">
        <v>24</v>
      </c>
      <c r="AO17">
        <v>0</v>
      </c>
      <c r="AP17">
        <v>0</v>
      </c>
      <c r="AQ17">
        <v>4</v>
      </c>
      <c r="AR17">
        <v>0</v>
      </c>
      <c r="AS17">
        <v>1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5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t="s">
        <v>236</v>
      </c>
      <c r="B18">
        <v>5319035</v>
      </c>
      <c r="C18" t="s">
        <v>237</v>
      </c>
      <c r="D18">
        <v>4616</v>
      </c>
      <c r="E18">
        <v>172</v>
      </c>
      <c r="F18">
        <v>4444</v>
      </c>
      <c r="G18">
        <v>4351</v>
      </c>
      <c r="H18">
        <v>4218</v>
      </c>
      <c r="I18">
        <v>21</v>
      </c>
      <c r="J18">
        <v>17</v>
      </c>
      <c r="K18">
        <v>90</v>
      </c>
      <c r="L18">
        <v>2</v>
      </c>
      <c r="M18">
        <v>3</v>
      </c>
      <c r="N18">
        <v>93</v>
      </c>
      <c r="O18">
        <v>80</v>
      </c>
      <c r="P18">
        <v>11</v>
      </c>
      <c r="Q18">
        <v>29</v>
      </c>
      <c r="R18">
        <v>27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</v>
      </c>
      <c r="AC18">
        <v>3</v>
      </c>
      <c r="AD18">
        <v>0</v>
      </c>
      <c r="AE18">
        <v>13</v>
      </c>
      <c r="AF18">
        <v>0</v>
      </c>
      <c r="AG18">
        <v>1</v>
      </c>
      <c r="AH18">
        <v>0</v>
      </c>
      <c r="AI18">
        <v>2</v>
      </c>
      <c r="AJ18">
        <v>1</v>
      </c>
      <c r="AK18">
        <v>0</v>
      </c>
      <c r="AL18">
        <v>1</v>
      </c>
      <c r="AM18">
        <v>7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t="s">
        <v>240</v>
      </c>
      <c r="B19">
        <v>5319420</v>
      </c>
      <c r="C19" t="s">
        <v>241</v>
      </c>
      <c r="D19">
        <v>4558</v>
      </c>
      <c r="E19">
        <v>203</v>
      </c>
      <c r="F19">
        <v>4355</v>
      </c>
      <c r="G19">
        <v>4248</v>
      </c>
      <c r="H19">
        <v>3682</v>
      </c>
      <c r="I19">
        <v>74</v>
      </c>
      <c r="J19">
        <v>24</v>
      </c>
      <c r="K19">
        <v>437</v>
      </c>
      <c r="L19">
        <v>15</v>
      </c>
      <c r="M19">
        <v>16</v>
      </c>
      <c r="N19">
        <v>107</v>
      </c>
      <c r="O19">
        <v>100</v>
      </c>
      <c r="P19">
        <v>19</v>
      </c>
      <c r="Q19">
        <v>17</v>
      </c>
      <c r="R19">
        <v>43</v>
      </c>
      <c r="S19">
        <v>5</v>
      </c>
      <c r="T19">
        <v>10</v>
      </c>
      <c r="U19">
        <v>3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4</v>
      </c>
      <c r="AF19">
        <v>1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t="s">
        <v>242</v>
      </c>
      <c r="B20">
        <v>5319515</v>
      </c>
      <c r="C20" t="s">
        <v>243</v>
      </c>
      <c r="D20">
        <v>29308</v>
      </c>
      <c r="E20">
        <v>1116</v>
      </c>
      <c r="F20">
        <v>28192</v>
      </c>
      <c r="G20">
        <v>27065</v>
      </c>
      <c r="H20">
        <v>21028</v>
      </c>
      <c r="I20">
        <v>1342</v>
      </c>
      <c r="J20">
        <v>168</v>
      </c>
      <c r="K20">
        <v>4231</v>
      </c>
      <c r="L20">
        <v>189</v>
      </c>
      <c r="M20">
        <v>107</v>
      </c>
      <c r="N20">
        <v>1127</v>
      </c>
      <c r="O20">
        <v>1043</v>
      </c>
      <c r="P20">
        <v>154</v>
      </c>
      <c r="Q20">
        <v>174</v>
      </c>
      <c r="R20">
        <v>320</v>
      </c>
      <c r="S20">
        <v>36</v>
      </c>
      <c r="T20">
        <v>101</v>
      </c>
      <c r="U20">
        <v>14</v>
      </c>
      <c r="V20">
        <v>38</v>
      </c>
      <c r="W20">
        <v>7</v>
      </c>
      <c r="X20">
        <v>30</v>
      </c>
      <c r="Y20">
        <v>19</v>
      </c>
      <c r="Z20">
        <v>3</v>
      </c>
      <c r="AA20">
        <v>1</v>
      </c>
      <c r="AB20">
        <v>97</v>
      </c>
      <c r="AC20">
        <v>48</v>
      </c>
      <c r="AD20">
        <v>1</v>
      </c>
      <c r="AE20">
        <v>74</v>
      </c>
      <c r="AF20">
        <v>17</v>
      </c>
      <c r="AG20">
        <v>7</v>
      </c>
      <c r="AH20">
        <v>1</v>
      </c>
      <c r="AI20">
        <v>4</v>
      </c>
      <c r="AJ20">
        <v>8</v>
      </c>
      <c r="AK20">
        <v>0</v>
      </c>
      <c r="AL20">
        <v>1</v>
      </c>
      <c r="AM20">
        <v>23</v>
      </c>
      <c r="AN20">
        <v>5</v>
      </c>
      <c r="AO20">
        <v>1</v>
      </c>
      <c r="AP20">
        <v>2</v>
      </c>
      <c r="AQ20">
        <v>0</v>
      </c>
      <c r="AR20">
        <v>0</v>
      </c>
      <c r="AS20">
        <v>2</v>
      </c>
      <c r="AT20">
        <v>1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10</v>
      </c>
      <c r="BA20">
        <v>5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3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t="s">
        <v>248</v>
      </c>
      <c r="B21">
        <v>5319857</v>
      </c>
      <c r="C21" t="s">
        <v>249</v>
      </c>
      <c r="D21">
        <v>13264</v>
      </c>
      <c r="E21">
        <v>455</v>
      </c>
      <c r="F21">
        <v>12809</v>
      </c>
      <c r="G21">
        <v>12498</v>
      </c>
      <c r="H21">
        <v>11773</v>
      </c>
      <c r="I21">
        <v>185</v>
      </c>
      <c r="J21">
        <v>110</v>
      </c>
      <c r="K21">
        <v>399</v>
      </c>
      <c r="L21">
        <v>13</v>
      </c>
      <c r="M21">
        <v>18</v>
      </c>
      <c r="N21">
        <v>311</v>
      </c>
      <c r="O21">
        <v>295</v>
      </c>
      <c r="P21">
        <v>46</v>
      </c>
      <c r="Q21">
        <v>79</v>
      </c>
      <c r="R21">
        <v>108</v>
      </c>
      <c r="S21">
        <v>12</v>
      </c>
      <c r="T21">
        <v>19</v>
      </c>
      <c r="U21">
        <v>1</v>
      </c>
      <c r="V21">
        <v>3</v>
      </c>
      <c r="W21">
        <v>0</v>
      </c>
      <c r="X21">
        <v>6</v>
      </c>
      <c r="Y21">
        <v>0</v>
      </c>
      <c r="Z21">
        <v>1</v>
      </c>
      <c r="AA21">
        <v>1</v>
      </c>
      <c r="AB21">
        <v>17</v>
      </c>
      <c r="AC21">
        <v>2</v>
      </c>
      <c r="AD21">
        <v>0</v>
      </c>
      <c r="AE21">
        <v>15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t="s">
        <v>280</v>
      </c>
      <c r="B22">
        <v>5322045</v>
      </c>
      <c r="C22" t="s">
        <v>281</v>
      </c>
      <c r="D22">
        <v>11116</v>
      </c>
      <c r="E22">
        <v>380</v>
      </c>
      <c r="F22">
        <v>10736</v>
      </c>
      <c r="G22">
        <v>10502</v>
      </c>
      <c r="H22">
        <v>10276</v>
      </c>
      <c r="I22">
        <v>31</v>
      </c>
      <c r="J22">
        <v>82</v>
      </c>
      <c r="K22">
        <v>86</v>
      </c>
      <c r="L22">
        <v>12</v>
      </c>
      <c r="M22">
        <v>15</v>
      </c>
      <c r="N22">
        <v>234</v>
      </c>
      <c r="O22">
        <v>215</v>
      </c>
      <c r="P22">
        <v>13</v>
      </c>
      <c r="Q22">
        <v>101</v>
      </c>
      <c r="R22">
        <v>51</v>
      </c>
      <c r="S22">
        <v>18</v>
      </c>
      <c r="T22">
        <v>23</v>
      </c>
      <c r="U22">
        <v>3</v>
      </c>
      <c r="V22">
        <v>1</v>
      </c>
      <c r="W22">
        <v>0</v>
      </c>
      <c r="X22">
        <v>0</v>
      </c>
      <c r="Y22">
        <v>3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18</v>
      </c>
      <c r="AF22">
        <v>5</v>
      </c>
      <c r="AG22">
        <v>1</v>
      </c>
      <c r="AH22">
        <v>2</v>
      </c>
      <c r="AI22">
        <v>0</v>
      </c>
      <c r="AJ22">
        <v>4</v>
      </c>
      <c r="AK22">
        <v>1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t="s">
        <v>300</v>
      </c>
      <c r="B23">
        <v>5323200</v>
      </c>
      <c r="C23" t="s">
        <v>301</v>
      </c>
      <c r="D23">
        <v>1638</v>
      </c>
      <c r="E23">
        <v>43</v>
      </c>
      <c r="F23">
        <v>1595</v>
      </c>
      <c r="G23">
        <v>1562</v>
      </c>
      <c r="H23">
        <v>1529</v>
      </c>
      <c r="I23">
        <v>4</v>
      </c>
      <c r="J23">
        <v>14</v>
      </c>
      <c r="K23">
        <v>12</v>
      </c>
      <c r="L23">
        <v>0</v>
      </c>
      <c r="M23">
        <v>3</v>
      </c>
      <c r="N23">
        <v>33</v>
      </c>
      <c r="O23">
        <v>33</v>
      </c>
      <c r="P23">
        <v>0</v>
      </c>
      <c r="Q23">
        <v>3</v>
      </c>
      <c r="R23">
        <v>9</v>
      </c>
      <c r="S23">
        <v>0</v>
      </c>
      <c r="T23">
        <v>21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t="s">
        <v>304</v>
      </c>
      <c r="B24">
        <v>5323515</v>
      </c>
      <c r="C24" t="s">
        <v>305</v>
      </c>
      <c r="D24">
        <v>83259</v>
      </c>
      <c r="E24">
        <v>6266</v>
      </c>
      <c r="F24">
        <v>76993</v>
      </c>
      <c r="G24">
        <v>73292</v>
      </c>
      <c r="H24">
        <v>55050</v>
      </c>
      <c r="I24">
        <v>6439</v>
      </c>
      <c r="J24">
        <v>639</v>
      </c>
      <c r="K24">
        <v>10156</v>
      </c>
      <c r="L24">
        <v>840</v>
      </c>
      <c r="M24">
        <v>168</v>
      </c>
      <c r="N24">
        <v>3701</v>
      </c>
      <c r="O24">
        <v>3324</v>
      </c>
      <c r="P24">
        <v>705</v>
      </c>
      <c r="Q24">
        <v>526</v>
      </c>
      <c r="R24">
        <v>940</v>
      </c>
      <c r="S24">
        <v>133</v>
      </c>
      <c r="T24">
        <v>363</v>
      </c>
      <c r="U24">
        <v>108</v>
      </c>
      <c r="V24">
        <v>111</v>
      </c>
      <c r="W24">
        <v>28</v>
      </c>
      <c r="X24">
        <v>68</v>
      </c>
      <c r="Y24">
        <v>42</v>
      </c>
      <c r="Z24">
        <v>10</v>
      </c>
      <c r="AA24">
        <v>5</v>
      </c>
      <c r="AB24">
        <v>155</v>
      </c>
      <c r="AC24">
        <v>106</v>
      </c>
      <c r="AD24">
        <v>24</v>
      </c>
      <c r="AE24">
        <v>335</v>
      </c>
      <c r="AF24">
        <v>106</v>
      </c>
      <c r="AG24">
        <v>38</v>
      </c>
      <c r="AH24">
        <v>8</v>
      </c>
      <c r="AI24">
        <v>14</v>
      </c>
      <c r="AJ24">
        <v>30</v>
      </c>
      <c r="AK24">
        <v>2</v>
      </c>
      <c r="AL24">
        <v>8</v>
      </c>
      <c r="AM24">
        <v>76</v>
      </c>
      <c r="AN24">
        <v>22</v>
      </c>
      <c r="AO24">
        <v>1</v>
      </c>
      <c r="AP24">
        <v>8</v>
      </c>
      <c r="AQ24">
        <v>0</v>
      </c>
      <c r="AR24">
        <v>1</v>
      </c>
      <c r="AS24">
        <v>1</v>
      </c>
      <c r="AT24">
        <v>9</v>
      </c>
      <c r="AU24">
        <v>0</v>
      </c>
      <c r="AV24">
        <v>2</v>
      </c>
      <c r="AW24">
        <v>0</v>
      </c>
      <c r="AX24">
        <v>0</v>
      </c>
      <c r="AY24">
        <v>9</v>
      </c>
      <c r="AZ24">
        <v>33</v>
      </c>
      <c r="BA24">
        <v>14</v>
      </c>
      <c r="BB24">
        <v>0</v>
      </c>
      <c r="BC24">
        <v>9</v>
      </c>
      <c r="BD24">
        <v>3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4</v>
      </c>
      <c r="BO24">
        <v>0</v>
      </c>
      <c r="BP24">
        <v>8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</row>
    <row r="25" spans="1:76" x14ac:dyDescent="0.25">
      <c r="A25" t="s">
        <v>384</v>
      </c>
      <c r="B25">
        <v>5331495</v>
      </c>
      <c r="C25" t="s">
        <v>385</v>
      </c>
      <c r="D25">
        <v>6251</v>
      </c>
      <c r="E25">
        <v>101</v>
      </c>
      <c r="F25">
        <v>6150</v>
      </c>
      <c r="G25">
        <v>6038</v>
      </c>
      <c r="H25">
        <v>5871</v>
      </c>
      <c r="I25">
        <v>51</v>
      </c>
      <c r="J25">
        <v>41</v>
      </c>
      <c r="K25">
        <v>57</v>
      </c>
      <c r="L25">
        <v>6</v>
      </c>
      <c r="M25">
        <v>12</v>
      </c>
      <c r="N25">
        <v>112</v>
      </c>
      <c r="O25">
        <v>100</v>
      </c>
      <c r="P25">
        <v>11</v>
      </c>
      <c r="Q25">
        <v>41</v>
      </c>
      <c r="R25">
        <v>30</v>
      </c>
      <c r="S25">
        <v>2</v>
      </c>
      <c r="T25">
        <v>13</v>
      </c>
      <c r="U25">
        <v>1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12</v>
      </c>
      <c r="AF25">
        <v>4</v>
      </c>
      <c r="AG25">
        <v>0</v>
      </c>
      <c r="AH25">
        <v>0</v>
      </c>
      <c r="AI25">
        <v>1</v>
      </c>
      <c r="AJ25">
        <v>2</v>
      </c>
      <c r="AK25">
        <v>0</v>
      </c>
      <c r="AL25">
        <v>0</v>
      </c>
      <c r="AM25">
        <v>4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t="s">
        <v>392</v>
      </c>
      <c r="B26">
        <v>5332755</v>
      </c>
      <c r="C26" t="s">
        <v>393</v>
      </c>
      <c r="D26">
        <v>443</v>
      </c>
      <c r="E26">
        <v>10</v>
      </c>
      <c r="F26">
        <v>433</v>
      </c>
      <c r="G26">
        <v>427</v>
      </c>
      <c r="H26">
        <v>413</v>
      </c>
      <c r="I26">
        <v>2</v>
      </c>
      <c r="J26">
        <v>0</v>
      </c>
      <c r="K26">
        <v>12</v>
      </c>
      <c r="L26">
        <v>0</v>
      </c>
      <c r="M26">
        <v>0</v>
      </c>
      <c r="N26">
        <v>6</v>
      </c>
      <c r="O26">
        <v>6</v>
      </c>
      <c r="P26">
        <v>3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t="s">
        <v>402</v>
      </c>
      <c r="B27">
        <v>5333380</v>
      </c>
      <c r="C27" t="s">
        <v>403</v>
      </c>
      <c r="D27">
        <v>22661</v>
      </c>
      <c r="E27">
        <v>860</v>
      </c>
      <c r="F27">
        <v>21801</v>
      </c>
      <c r="G27">
        <v>21123</v>
      </c>
      <c r="H27">
        <v>19186</v>
      </c>
      <c r="I27">
        <v>307</v>
      </c>
      <c r="J27">
        <v>93</v>
      </c>
      <c r="K27">
        <v>1435</v>
      </c>
      <c r="L27">
        <v>42</v>
      </c>
      <c r="M27">
        <v>60</v>
      </c>
      <c r="N27">
        <v>678</v>
      </c>
      <c r="O27">
        <v>623</v>
      </c>
      <c r="P27">
        <v>92</v>
      </c>
      <c r="Q27">
        <v>123</v>
      </c>
      <c r="R27">
        <v>245</v>
      </c>
      <c r="S27">
        <v>24</v>
      </c>
      <c r="T27">
        <v>69</v>
      </c>
      <c r="U27">
        <v>5</v>
      </c>
      <c r="V27">
        <v>6</v>
      </c>
      <c r="W27">
        <v>0</v>
      </c>
      <c r="X27">
        <v>10</v>
      </c>
      <c r="Y27">
        <v>9</v>
      </c>
      <c r="Z27">
        <v>0</v>
      </c>
      <c r="AA27">
        <v>2</v>
      </c>
      <c r="AB27">
        <v>18</v>
      </c>
      <c r="AC27">
        <v>16</v>
      </c>
      <c r="AD27">
        <v>4</v>
      </c>
      <c r="AE27">
        <v>50</v>
      </c>
      <c r="AF27">
        <v>13</v>
      </c>
      <c r="AG27">
        <v>5</v>
      </c>
      <c r="AH27">
        <v>0</v>
      </c>
      <c r="AI27">
        <v>3</v>
      </c>
      <c r="AJ27">
        <v>9</v>
      </c>
      <c r="AK27">
        <v>0</v>
      </c>
      <c r="AL27">
        <v>1</v>
      </c>
      <c r="AM27">
        <v>15</v>
      </c>
      <c r="AN27">
        <v>3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t="s">
        <v>406</v>
      </c>
      <c r="B28">
        <v>5333805</v>
      </c>
      <c r="C28" t="s">
        <v>407</v>
      </c>
      <c r="D28">
        <v>11212</v>
      </c>
      <c r="E28">
        <v>555</v>
      </c>
      <c r="F28">
        <v>10657</v>
      </c>
      <c r="G28">
        <v>10381</v>
      </c>
      <c r="H28">
        <v>9523</v>
      </c>
      <c r="I28">
        <v>95</v>
      </c>
      <c r="J28">
        <v>70</v>
      </c>
      <c r="K28">
        <v>668</v>
      </c>
      <c r="L28">
        <v>12</v>
      </c>
      <c r="M28">
        <v>13</v>
      </c>
      <c r="N28">
        <v>276</v>
      </c>
      <c r="O28">
        <v>252</v>
      </c>
      <c r="P28">
        <v>39</v>
      </c>
      <c r="Q28">
        <v>41</v>
      </c>
      <c r="R28">
        <v>115</v>
      </c>
      <c r="S28">
        <v>7</v>
      </c>
      <c r="T28">
        <v>21</v>
      </c>
      <c r="U28">
        <v>4</v>
      </c>
      <c r="V28">
        <v>1</v>
      </c>
      <c r="W28">
        <v>0</v>
      </c>
      <c r="X28">
        <v>0</v>
      </c>
      <c r="Y28">
        <v>4</v>
      </c>
      <c r="Z28">
        <v>1</v>
      </c>
      <c r="AA28">
        <v>0</v>
      </c>
      <c r="AB28">
        <v>13</v>
      </c>
      <c r="AC28">
        <v>6</v>
      </c>
      <c r="AD28">
        <v>0</v>
      </c>
      <c r="AE28">
        <v>24</v>
      </c>
      <c r="AF28">
        <v>8</v>
      </c>
      <c r="AG28">
        <v>2</v>
      </c>
      <c r="AH28">
        <v>0</v>
      </c>
      <c r="AI28">
        <v>1</v>
      </c>
      <c r="AJ28">
        <v>4</v>
      </c>
      <c r="AK28">
        <v>0</v>
      </c>
      <c r="AL28">
        <v>0</v>
      </c>
      <c r="AM28">
        <v>8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 t="s">
        <v>422</v>
      </c>
      <c r="B29">
        <v>5335170</v>
      </c>
      <c r="C29" t="s">
        <v>423</v>
      </c>
      <c r="D29">
        <v>18678</v>
      </c>
      <c r="E29">
        <v>655</v>
      </c>
      <c r="F29">
        <v>18023</v>
      </c>
      <c r="G29">
        <v>17535</v>
      </c>
      <c r="H29">
        <v>15822</v>
      </c>
      <c r="I29">
        <v>253</v>
      </c>
      <c r="J29">
        <v>64</v>
      </c>
      <c r="K29">
        <v>1333</v>
      </c>
      <c r="L29">
        <v>32</v>
      </c>
      <c r="M29">
        <v>31</v>
      </c>
      <c r="N29">
        <v>488</v>
      </c>
      <c r="O29">
        <v>469</v>
      </c>
      <c r="P29">
        <v>67</v>
      </c>
      <c r="Q29">
        <v>95</v>
      </c>
      <c r="R29">
        <v>177</v>
      </c>
      <c r="S29">
        <v>13</v>
      </c>
      <c r="T29">
        <v>71</v>
      </c>
      <c r="U29">
        <v>5</v>
      </c>
      <c r="V29">
        <v>5</v>
      </c>
      <c r="W29">
        <v>0</v>
      </c>
      <c r="X29">
        <v>5</v>
      </c>
      <c r="Y29">
        <v>6</v>
      </c>
      <c r="Z29">
        <v>0</v>
      </c>
      <c r="AA29">
        <v>0</v>
      </c>
      <c r="AB29">
        <v>15</v>
      </c>
      <c r="AC29">
        <v>7</v>
      </c>
      <c r="AD29">
        <v>3</v>
      </c>
      <c r="AE29">
        <v>11</v>
      </c>
      <c r="AF29">
        <v>3</v>
      </c>
      <c r="AG29">
        <v>2</v>
      </c>
      <c r="AH29">
        <v>0</v>
      </c>
      <c r="AI29">
        <v>0</v>
      </c>
      <c r="AJ29">
        <v>4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</v>
      </c>
      <c r="BQ29">
        <v>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t="s">
        <v>426</v>
      </c>
      <c r="B30">
        <v>5335415</v>
      </c>
      <c r="C30" t="s">
        <v>427</v>
      </c>
      <c r="D30">
        <v>79524</v>
      </c>
      <c r="E30">
        <v>6466</v>
      </c>
      <c r="F30">
        <v>73058</v>
      </c>
      <c r="G30">
        <v>69490</v>
      </c>
      <c r="H30">
        <v>53964</v>
      </c>
      <c r="I30">
        <v>6444</v>
      </c>
      <c r="J30">
        <v>682</v>
      </c>
      <c r="K30">
        <v>7407</v>
      </c>
      <c r="L30">
        <v>587</v>
      </c>
      <c r="M30">
        <v>406</v>
      </c>
      <c r="N30">
        <v>3568</v>
      </c>
      <c r="O30">
        <v>3196</v>
      </c>
      <c r="P30">
        <v>588</v>
      </c>
      <c r="Q30">
        <v>521</v>
      </c>
      <c r="R30">
        <v>760</v>
      </c>
      <c r="S30">
        <v>88</v>
      </c>
      <c r="T30">
        <v>435</v>
      </c>
      <c r="U30">
        <v>94</v>
      </c>
      <c r="V30">
        <v>96</v>
      </c>
      <c r="W30">
        <v>16</v>
      </c>
      <c r="X30">
        <v>196</v>
      </c>
      <c r="Y30">
        <v>37</v>
      </c>
      <c r="Z30">
        <v>3</v>
      </c>
      <c r="AA30">
        <v>9</v>
      </c>
      <c r="AB30">
        <v>143</v>
      </c>
      <c r="AC30">
        <v>203</v>
      </c>
      <c r="AD30">
        <v>7</v>
      </c>
      <c r="AE30">
        <v>318</v>
      </c>
      <c r="AF30">
        <v>99</v>
      </c>
      <c r="AG30">
        <v>24</v>
      </c>
      <c r="AH30">
        <v>8</v>
      </c>
      <c r="AI30">
        <v>27</v>
      </c>
      <c r="AJ30">
        <v>16</v>
      </c>
      <c r="AK30">
        <v>11</v>
      </c>
      <c r="AL30">
        <v>9</v>
      </c>
      <c r="AM30">
        <v>63</v>
      </c>
      <c r="AN30">
        <v>18</v>
      </c>
      <c r="AO30">
        <v>7</v>
      </c>
      <c r="AP30">
        <v>9</v>
      </c>
      <c r="AQ30">
        <v>0</v>
      </c>
      <c r="AR30">
        <v>0</v>
      </c>
      <c r="AS30">
        <v>11</v>
      </c>
      <c r="AT30">
        <v>3</v>
      </c>
      <c r="AU30">
        <v>1</v>
      </c>
      <c r="AV30">
        <v>8</v>
      </c>
      <c r="AW30">
        <v>0</v>
      </c>
      <c r="AX30">
        <v>0</v>
      </c>
      <c r="AY30">
        <v>4</v>
      </c>
      <c r="AZ30">
        <v>42</v>
      </c>
      <c r="BA30">
        <v>14</v>
      </c>
      <c r="BB30">
        <v>0</v>
      </c>
      <c r="BC30">
        <v>7</v>
      </c>
      <c r="BD30">
        <v>1</v>
      </c>
      <c r="BE30">
        <v>0</v>
      </c>
      <c r="BF30">
        <v>0</v>
      </c>
      <c r="BG30">
        <v>4</v>
      </c>
      <c r="BH30">
        <v>7</v>
      </c>
      <c r="BI30">
        <v>0</v>
      </c>
      <c r="BJ30">
        <v>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12</v>
      </c>
      <c r="BQ30">
        <v>12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 t="s">
        <v>430</v>
      </c>
      <c r="B31">
        <v>5335835</v>
      </c>
      <c r="C31" t="s">
        <v>431</v>
      </c>
      <c r="D31">
        <v>12222</v>
      </c>
      <c r="E31">
        <v>690</v>
      </c>
      <c r="F31">
        <v>11532</v>
      </c>
      <c r="G31">
        <v>11089</v>
      </c>
      <c r="H31">
        <v>9381</v>
      </c>
      <c r="I31">
        <v>194</v>
      </c>
      <c r="J31">
        <v>67</v>
      </c>
      <c r="K31">
        <v>1413</v>
      </c>
      <c r="L31">
        <v>27</v>
      </c>
      <c r="M31">
        <v>7</v>
      </c>
      <c r="N31">
        <v>443</v>
      </c>
      <c r="O31">
        <v>406</v>
      </c>
      <c r="P31">
        <v>63</v>
      </c>
      <c r="Q31">
        <v>76</v>
      </c>
      <c r="R31">
        <v>162</v>
      </c>
      <c r="S31">
        <v>10</v>
      </c>
      <c r="T31">
        <v>32</v>
      </c>
      <c r="U31">
        <v>0</v>
      </c>
      <c r="V31">
        <v>7</v>
      </c>
      <c r="W31">
        <v>0</v>
      </c>
      <c r="X31">
        <v>0</v>
      </c>
      <c r="Y31">
        <v>3</v>
      </c>
      <c r="Z31">
        <v>1</v>
      </c>
      <c r="AA31">
        <v>2</v>
      </c>
      <c r="AB31">
        <v>7</v>
      </c>
      <c r="AC31">
        <v>43</v>
      </c>
      <c r="AD31">
        <v>0</v>
      </c>
      <c r="AE31">
        <v>28</v>
      </c>
      <c r="AF31">
        <v>10</v>
      </c>
      <c r="AG31">
        <v>0</v>
      </c>
      <c r="AH31">
        <v>0</v>
      </c>
      <c r="AI31">
        <v>6</v>
      </c>
      <c r="AJ31">
        <v>2</v>
      </c>
      <c r="AK31">
        <v>1</v>
      </c>
      <c r="AL31">
        <v>0</v>
      </c>
      <c r="AM31">
        <v>3</v>
      </c>
      <c r="AN31">
        <v>4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9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 t="s">
        <v>434</v>
      </c>
      <c r="B32">
        <v>5335940</v>
      </c>
      <c r="C32" t="s">
        <v>435</v>
      </c>
      <c r="D32">
        <v>45054</v>
      </c>
      <c r="E32">
        <v>1852</v>
      </c>
      <c r="F32">
        <v>43202</v>
      </c>
      <c r="G32">
        <v>42024</v>
      </c>
      <c r="H32">
        <v>37438</v>
      </c>
      <c r="I32">
        <v>688</v>
      </c>
      <c r="J32">
        <v>211</v>
      </c>
      <c r="K32">
        <v>3497</v>
      </c>
      <c r="L32">
        <v>83</v>
      </c>
      <c r="M32">
        <v>107</v>
      </c>
      <c r="N32">
        <v>1178</v>
      </c>
      <c r="O32">
        <v>1100</v>
      </c>
      <c r="P32">
        <v>145</v>
      </c>
      <c r="Q32">
        <v>169</v>
      </c>
      <c r="R32">
        <v>435</v>
      </c>
      <c r="S32">
        <v>34</v>
      </c>
      <c r="T32">
        <v>187</v>
      </c>
      <c r="U32">
        <v>10</v>
      </c>
      <c r="V32">
        <v>21</v>
      </c>
      <c r="W32">
        <v>4</v>
      </c>
      <c r="X32">
        <v>3</v>
      </c>
      <c r="Y32">
        <v>10</v>
      </c>
      <c r="Z32">
        <v>3</v>
      </c>
      <c r="AA32">
        <v>2</v>
      </c>
      <c r="AB32">
        <v>33</v>
      </c>
      <c r="AC32">
        <v>44</v>
      </c>
      <c r="AD32">
        <v>0</v>
      </c>
      <c r="AE32">
        <v>74</v>
      </c>
      <c r="AF32">
        <v>21</v>
      </c>
      <c r="AG32">
        <v>1</v>
      </c>
      <c r="AH32">
        <v>0</v>
      </c>
      <c r="AI32">
        <v>2</v>
      </c>
      <c r="AJ32">
        <v>9</v>
      </c>
      <c r="AK32">
        <v>1</v>
      </c>
      <c r="AL32">
        <v>4</v>
      </c>
      <c r="AM32">
        <v>20</v>
      </c>
      <c r="AN32">
        <v>3</v>
      </c>
      <c r="AO32">
        <v>4</v>
      </c>
      <c r="AP32">
        <v>2</v>
      </c>
      <c r="AQ32">
        <v>0</v>
      </c>
      <c r="AR32">
        <v>0</v>
      </c>
      <c r="AS32">
        <v>0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t="s">
        <v>454</v>
      </c>
      <c r="B33">
        <v>5337270</v>
      </c>
      <c r="C33" t="s">
        <v>455</v>
      </c>
      <c r="D33">
        <v>13142</v>
      </c>
      <c r="E33">
        <v>294</v>
      </c>
      <c r="F33">
        <v>12848</v>
      </c>
      <c r="G33">
        <v>12411</v>
      </c>
      <c r="H33">
        <v>11071</v>
      </c>
      <c r="I33">
        <v>205</v>
      </c>
      <c r="J33">
        <v>50</v>
      </c>
      <c r="K33">
        <v>1037</v>
      </c>
      <c r="L33">
        <v>14</v>
      </c>
      <c r="M33">
        <v>34</v>
      </c>
      <c r="N33">
        <v>437</v>
      </c>
      <c r="O33">
        <v>397</v>
      </c>
      <c r="P33">
        <v>48</v>
      </c>
      <c r="Q33">
        <v>65</v>
      </c>
      <c r="R33">
        <v>158</v>
      </c>
      <c r="S33">
        <v>12</v>
      </c>
      <c r="T33">
        <v>60</v>
      </c>
      <c r="U33">
        <v>3</v>
      </c>
      <c r="V33">
        <v>7</v>
      </c>
      <c r="W33">
        <v>0</v>
      </c>
      <c r="X33">
        <v>2</v>
      </c>
      <c r="Y33">
        <v>2</v>
      </c>
      <c r="Z33">
        <v>0</v>
      </c>
      <c r="AA33">
        <v>10</v>
      </c>
      <c r="AB33">
        <v>3</v>
      </c>
      <c r="AC33">
        <v>27</v>
      </c>
      <c r="AD33">
        <v>0</v>
      </c>
      <c r="AE33">
        <v>39</v>
      </c>
      <c r="AF33">
        <v>6</v>
      </c>
      <c r="AG33">
        <v>7</v>
      </c>
      <c r="AH33">
        <v>0</v>
      </c>
      <c r="AI33">
        <v>6</v>
      </c>
      <c r="AJ33">
        <v>6</v>
      </c>
      <c r="AK33">
        <v>1</v>
      </c>
      <c r="AL33">
        <v>1</v>
      </c>
      <c r="AM33">
        <v>1</v>
      </c>
      <c r="AN33">
        <v>2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8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 t="s">
        <v>460</v>
      </c>
      <c r="B34">
        <v>5337420</v>
      </c>
      <c r="C34" t="s">
        <v>461</v>
      </c>
      <c r="D34">
        <v>15085</v>
      </c>
      <c r="E34">
        <v>537</v>
      </c>
      <c r="F34">
        <v>14548</v>
      </c>
      <c r="G34">
        <v>14019</v>
      </c>
      <c r="H34">
        <v>12224</v>
      </c>
      <c r="I34">
        <v>497</v>
      </c>
      <c r="J34">
        <v>147</v>
      </c>
      <c r="K34">
        <v>1038</v>
      </c>
      <c r="L34">
        <v>74</v>
      </c>
      <c r="M34">
        <v>39</v>
      </c>
      <c r="N34">
        <v>529</v>
      </c>
      <c r="O34">
        <v>498</v>
      </c>
      <c r="P34">
        <v>55</v>
      </c>
      <c r="Q34">
        <v>121</v>
      </c>
      <c r="R34">
        <v>156</v>
      </c>
      <c r="S34">
        <v>25</v>
      </c>
      <c r="T34">
        <v>94</v>
      </c>
      <c r="U34">
        <v>6</v>
      </c>
      <c r="V34">
        <v>8</v>
      </c>
      <c r="W34">
        <v>3</v>
      </c>
      <c r="X34">
        <v>4</v>
      </c>
      <c r="Y34">
        <v>4</v>
      </c>
      <c r="Z34">
        <v>0</v>
      </c>
      <c r="AA34">
        <v>0</v>
      </c>
      <c r="AB34">
        <v>17</v>
      </c>
      <c r="AC34">
        <v>5</v>
      </c>
      <c r="AD34">
        <v>0</v>
      </c>
      <c r="AE34">
        <v>28</v>
      </c>
      <c r="AF34">
        <v>5</v>
      </c>
      <c r="AG34">
        <v>4</v>
      </c>
      <c r="AH34">
        <v>1</v>
      </c>
      <c r="AI34">
        <v>3</v>
      </c>
      <c r="AJ34">
        <v>4</v>
      </c>
      <c r="AK34">
        <v>0</v>
      </c>
      <c r="AL34">
        <v>0</v>
      </c>
      <c r="AM34">
        <v>8</v>
      </c>
      <c r="AN34">
        <v>2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</v>
      </c>
      <c r="BA34">
        <v>1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t="s">
        <v>462</v>
      </c>
      <c r="B35">
        <v>5337430</v>
      </c>
      <c r="C35" t="s">
        <v>463</v>
      </c>
      <c r="D35">
        <v>11436</v>
      </c>
      <c r="E35">
        <v>381</v>
      </c>
      <c r="F35">
        <v>11055</v>
      </c>
      <c r="G35">
        <v>10662</v>
      </c>
      <c r="H35">
        <v>9409</v>
      </c>
      <c r="I35">
        <v>401</v>
      </c>
      <c r="J35">
        <v>89</v>
      </c>
      <c r="K35">
        <v>692</v>
      </c>
      <c r="L35">
        <v>44</v>
      </c>
      <c r="M35">
        <v>27</v>
      </c>
      <c r="N35">
        <v>393</v>
      </c>
      <c r="O35">
        <v>356</v>
      </c>
      <c r="P35">
        <v>59</v>
      </c>
      <c r="Q35">
        <v>75</v>
      </c>
      <c r="R35">
        <v>114</v>
      </c>
      <c r="S35">
        <v>6</v>
      </c>
      <c r="T35">
        <v>62</v>
      </c>
      <c r="U35">
        <v>5</v>
      </c>
      <c r="V35">
        <v>12</v>
      </c>
      <c r="W35">
        <v>0</v>
      </c>
      <c r="X35">
        <v>1</v>
      </c>
      <c r="Y35">
        <v>0</v>
      </c>
      <c r="Z35">
        <v>2</v>
      </c>
      <c r="AA35">
        <v>0</v>
      </c>
      <c r="AB35">
        <v>7</v>
      </c>
      <c r="AC35">
        <v>13</v>
      </c>
      <c r="AD35">
        <v>0</v>
      </c>
      <c r="AE35">
        <v>32</v>
      </c>
      <c r="AF35">
        <v>4</v>
      </c>
      <c r="AG35">
        <v>6</v>
      </c>
      <c r="AH35">
        <v>0</v>
      </c>
      <c r="AI35">
        <v>6</v>
      </c>
      <c r="AJ35">
        <v>0</v>
      </c>
      <c r="AK35">
        <v>0</v>
      </c>
      <c r="AL35">
        <v>0</v>
      </c>
      <c r="AM35">
        <v>9</v>
      </c>
      <c r="AN35">
        <v>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1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0</v>
      </c>
    </row>
    <row r="36" spans="1:76" x14ac:dyDescent="0.25">
      <c r="A36" t="s">
        <v>466</v>
      </c>
      <c r="B36">
        <v>5337538</v>
      </c>
      <c r="C36" t="s">
        <v>467</v>
      </c>
      <c r="D36">
        <v>1381</v>
      </c>
      <c r="E36">
        <v>54</v>
      </c>
      <c r="F36">
        <v>1327</v>
      </c>
      <c r="G36">
        <v>1303</v>
      </c>
      <c r="H36">
        <v>1285</v>
      </c>
      <c r="I36">
        <v>3</v>
      </c>
      <c r="J36">
        <v>3</v>
      </c>
      <c r="K36">
        <v>8</v>
      </c>
      <c r="L36">
        <v>1</v>
      </c>
      <c r="M36">
        <v>3</v>
      </c>
      <c r="N36">
        <v>24</v>
      </c>
      <c r="O36">
        <v>24</v>
      </c>
      <c r="P36">
        <v>2</v>
      </c>
      <c r="Q36">
        <v>11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 t="s">
        <v>468</v>
      </c>
      <c r="B37">
        <v>5337567</v>
      </c>
      <c r="C37" t="s">
        <v>469</v>
      </c>
      <c r="D37">
        <v>9659</v>
      </c>
      <c r="E37">
        <v>223</v>
      </c>
      <c r="F37">
        <v>9436</v>
      </c>
      <c r="G37">
        <v>9214</v>
      </c>
      <c r="H37">
        <v>8816</v>
      </c>
      <c r="I37">
        <v>83</v>
      </c>
      <c r="J37">
        <v>76</v>
      </c>
      <c r="K37">
        <v>195</v>
      </c>
      <c r="L37">
        <v>18</v>
      </c>
      <c r="M37">
        <v>26</v>
      </c>
      <c r="N37">
        <v>222</v>
      </c>
      <c r="O37">
        <v>208</v>
      </c>
      <c r="P37">
        <v>16</v>
      </c>
      <c r="Q37">
        <v>66</v>
      </c>
      <c r="R37">
        <v>81</v>
      </c>
      <c r="S37">
        <v>7</v>
      </c>
      <c r="T37">
        <v>23</v>
      </c>
      <c r="U37">
        <v>3</v>
      </c>
      <c r="V37">
        <v>3</v>
      </c>
      <c r="W37">
        <v>0</v>
      </c>
      <c r="X37">
        <v>1</v>
      </c>
      <c r="Y37">
        <v>4</v>
      </c>
      <c r="Z37">
        <v>0</v>
      </c>
      <c r="AA37">
        <v>0</v>
      </c>
      <c r="AB37">
        <v>1</v>
      </c>
      <c r="AC37">
        <v>3</v>
      </c>
      <c r="AD37">
        <v>0</v>
      </c>
      <c r="AE37">
        <v>12</v>
      </c>
      <c r="AF37">
        <v>2</v>
      </c>
      <c r="AG37">
        <v>1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3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 t="s">
        <v>486</v>
      </c>
      <c r="B38">
        <v>5338815</v>
      </c>
      <c r="C38" t="s">
        <v>487</v>
      </c>
      <c r="D38">
        <v>10871</v>
      </c>
      <c r="E38">
        <v>536</v>
      </c>
      <c r="F38">
        <v>10335</v>
      </c>
      <c r="G38">
        <v>9964</v>
      </c>
      <c r="H38">
        <v>9100</v>
      </c>
      <c r="I38">
        <v>233</v>
      </c>
      <c r="J38">
        <v>98</v>
      </c>
      <c r="K38">
        <v>480</v>
      </c>
      <c r="L38">
        <v>15</v>
      </c>
      <c r="M38">
        <v>38</v>
      </c>
      <c r="N38">
        <v>371</v>
      </c>
      <c r="O38">
        <v>351</v>
      </c>
      <c r="P38">
        <v>54</v>
      </c>
      <c r="Q38">
        <v>70</v>
      </c>
      <c r="R38">
        <v>109</v>
      </c>
      <c r="S38">
        <v>24</v>
      </c>
      <c r="T38">
        <v>61</v>
      </c>
      <c r="U38">
        <v>6</v>
      </c>
      <c r="V38">
        <v>4</v>
      </c>
      <c r="W38">
        <v>0</v>
      </c>
      <c r="X38">
        <v>4</v>
      </c>
      <c r="Y38">
        <v>6</v>
      </c>
      <c r="Z38">
        <v>0</v>
      </c>
      <c r="AA38">
        <v>1</v>
      </c>
      <c r="AB38">
        <v>5</v>
      </c>
      <c r="AC38">
        <v>7</v>
      </c>
      <c r="AD38">
        <v>0</v>
      </c>
      <c r="AE38">
        <v>17</v>
      </c>
      <c r="AF38">
        <v>0</v>
      </c>
      <c r="AG38">
        <v>1</v>
      </c>
      <c r="AH38">
        <v>2</v>
      </c>
      <c r="AI38">
        <v>1</v>
      </c>
      <c r="AJ38">
        <v>0</v>
      </c>
      <c r="AK38">
        <v>0</v>
      </c>
      <c r="AL38">
        <v>0</v>
      </c>
      <c r="AM38">
        <v>9</v>
      </c>
      <c r="AN38">
        <v>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t="s">
        <v>534</v>
      </c>
      <c r="B39">
        <v>5343062</v>
      </c>
      <c r="C39" t="s">
        <v>535</v>
      </c>
      <c r="D39">
        <v>2569</v>
      </c>
      <c r="E39">
        <v>70</v>
      </c>
      <c r="F39">
        <v>2499</v>
      </c>
      <c r="G39">
        <v>2439</v>
      </c>
      <c r="H39">
        <v>2189</v>
      </c>
      <c r="I39">
        <v>33</v>
      </c>
      <c r="J39">
        <v>31</v>
      </c>
      <c r="K39">
        <v>175</v>
      </c>
      <c r="L39">
        <v>4</v>
      </c>
      <c r="M39">
        <v>7</v>
      </c>
      <c r="N39">
        <v>60</v>
      </c>
      <c r="O39">
        <v>57</v>
      </c>
      <c r="P39">
        <v>12</v>
      </c>
      <c r="Q39">
        <v>19</v>
      </c>
      <c r="R39">
        <v>14</v>
      </c>
      <c r="S39">
        <v>5</v>
      </c>
      <c r="T39">
        <v>2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 t="s">
        <v>536</v>
      </c>
      <c r="B40">
        <v>5343150</v>
      </c>
      <c r="C40" t="s">
        <v>537</v>
      </c>
      <c r="D40">
        <v>14209</v>
      </c>
      <c r="E40">
        <v>506</v>
      </c>
      <c r="F40">
        <v>13703</v>
      </c>
      <c r="G40">
        <v>13250</v>
      </c>
      <c r="H40">
        <v>12625</v>
      </c>
      <c r="I40">
        <v>143</v>
      </c>
      <c r="J40">
        <v>88</v>
      </c>
      <c r="K40">
        <v>345</v>
      </c>
      <c r="L40">
        <v>22</v>
      </c>
      <c r="M40">
        <v>27</v>
      </c>
      <c r="N40">
        <v>453</v>
      </c>
      <c r="O40">
        <v>417</v>
      </c>
      <c r="P40">
        <v>48</v>
      </c>
      <c r="Q40">
        <v>117</v>
      </c>
      <c r="R40">
        <v>163</v>
      </c>
      <c r="S40">
        <v>14</v>
      </c>
      <c r="T40">
        <v>42</v>
      </c>
      <c r="U40">
        <v>2</v>
      </c>
      <c r="V40">
        <v>3</v>
      </c>
      <c r="W40">
        <v>0</v>
      </c>
      <c r="X40">
        <v>0</v>
      </c>
      <c r="Y40">
        <v>9</v>
      </c>
      <c r="Z40">
        <v>0</v>
      </c>
      <c r="AA40">
        <v>0</v>
      </c>
      <c r="AB40">
        <v>6</v>
      </c>
      <c r="AC40">
        <v>13</v>
      </c>
      <c r="AD40">
        <v>0</v>
      </c>
      <c r="AE40">
        <v>35</v>
      </c>
      <c r="AF40">
        <v>12</v>
      </c>
      <c r="AG40">
        <v>1</v>
      </c>
      <c r="AH40">
        <v>0</v>
      </c>
      <c r="AI40">
        <v>0</v>
      </c>
      <c r="AJ40">
        <v>2</v>
      </c>
      <c r="AK40">
        <v>0</v>
      </c>
      <c r="AL40">
        <v>3</v>
      </c>
      <c r="AM40">
        <v>12</v>
      </c>
      <c r="AN40">
        <v>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 t="s">
        <v>562</v>
      </c>
      <c r="B41">
        <v>5344725</v>
      </c>
      <c r="C41" t="s">
        <v>563</v>
      </c>
      <c r="D41">
        <v>3011</v>
      </c>
      <c r="E41">
        <v>42</v>
      </c>
      <c r="F41">
        <v>2969</v>
      </c>
      <c r="G41">
        <v>2922</v>
      </c>
      <c r="H41">
        <v>2757</v>
      </c>
      <c r="I41">
        <v>5</v>
      </c>
      <c r="J41">
        <v>8</v>
      </c>
      <c r="K41">
        <v>147</v>
      </c>
      <c r="L41">
        <v>2</v>
      </c>
      <c r="M41">
        <v>3</v>
      </c>
      <c r="N41">
        <v>47</v>
      </c>
      <c r="O41">
        <v>45</v>
      </c>
      <c r="P41">
        <v>7</v>
      </c>
      <c r="Q41">
        <v>10</v>
      </c>
      <c r="R41">
        <v>22</v>
      </c>
      <c r="S41">
        <v>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 t="s">
        <v>564</v>
      </c>
      <c r="B42">
        <v>5345005</v>
      </c>
      <c r="C42" t="s">
        <v>565</v>
      </c>
      <c r="D42">
        <v>22036</v>
      </c>
      <c r="E42">
        <v>410</v>
      </c>
      <c r="F42">
        <v>21626</v>
      </c>
      <c r="G42">
        <v>21206</v>
      </c>
      <c r="H42">
        <v>18249</v>
      </c>
      <c r="I42">
        <v>250</v>
      </c>
      <c r="J42">
        <v>35</v>
      </c>
      <c r="K42">
        <v>2607</v>
      </c>
      <c r="L42">
        <v>16</v>
      </c>
      <c r="M42">
        <v>49</v>
      </c>
      <c r="N42">
        <v>420</v>
      </c>
      <c r="O42">
        <v>387</v>
      </c>
      <c r="P42">
        <v>46</v>
      </c>
      <c r="Q42">
        <v>39</v>
      </c>
      <c r="R42">
        <v>256</v>
      </c>
      <c r="S42">
        <v>4</v>
      </c>
      <c r="T42">
        <v>12</v>
      </c>
      <c r="U42">
        <v>0</v>
      </c>
      <c r="V42">
        <v>7</v>
      </c>
      <c r="W42">
        <v>0</v>
      </c>
      <c r="X42">
        <v>4</v>
      </c>
      <c r="Y42">
        <v>1</v>
      </c>
      <c r="Z42">
        <v>0</v>
      </c>
      <c r="AA42">
        <v>0</v>
      </c>
      <c r="AB42">
        <v>13</v>
      </c>
      <c r="AC42">
        <v>5</v>
      </c>
      <c r="AD42">
        <v>0</v>
      </c>
      <c r="AE42">
        <v>28</v>
      </c>
      <c r="AF42">
        <v>9</v>
      </c>
      <c r="AG42">
        <v>7</v>
      </c>
      <c r="AH42">
        <v>0</v>
      </c>
      <c r="AI42">
        <v>0</v>
      </c>
      <c r="AJ42">
        <v>2</v>
      </c>
      <c r="AK42">
        <v>1</v>
      </c>
      <c r="AL42">
        <v>0</v>
      </c>
      <c r="AM42">
        <v>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</v>
      </c>
      <c r="BQ42">
        <v>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 t="s">
        <v>580</v>
      </c>
      <c r="B43">
        <v>5346020</v>
      </c>
      <c r="C43" t="s">
        <v>581</v>
      </c>
      <c r="D43">
        <v>5795</v>
      </c>
      <c r="E43">
        <v>206</v>
      </c>
      <c r="F43">
        <v>5589</v>
      </c>
      <c r="G43">
        <v>5420</v>
      </c>
      <c r="H43">
        <v>5115</v>
      </c>
      <c r="I43">
        <v>66</v>
      </c>
      <c r="J43">
        <v>53</v>
      </c>
      <c r="K43">
        <v>161</v>
      </c>
      <c r="L43">
        <v>16</v>
      </c>
      <c r="M43">
        <v>9</v>
      </c>
      <c r="N43">
        <v>169</v>
      </c>
      <c r="O43">
        <v>151</v>
      </c>
      <c r="P43">
        <v>23</v>
      </c>
      <c r="Q43">
        <v>57</v>
      </c>
      <c r="R43">
        <v>48</v>
      </c>
      <c r="S43">
        <v>6</v>
      </c>
      <c r="T43">
        <v>11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14</v>
      </c>
      <c r="AF43">
        <v>1</v>
      </c>
      <c r="AG43">
        <v>2</v>
      </c>
      <c r="AH43">
        <v>1</v>
      </c>
      <c r="AI43">
        <v>1</v>
      </c>
      <c r="AJ43">
        <v>5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5">
      <c r="A44" t="s">
        <v>584</v>
      </c>
      <c r="B44">
        <v>5346215</v>
      </c>
      <c r="C44" t="s">
        <v>585</v>
      </c>
      <c r="D44">
        <v>3804</v>
      </c>
      <c r="E44">
        <v>64</v>
      </c>
      <c r="F44">
        <v>3740</v>
      </c>
      <c r="G44">
        <v>3647</v>
      </c>
      <c r="H44">
        <v>3536</v>
      </c>
      <c r="I44">
        <v>17</v>
      </c>
      <c r="J44">
        <v>21</v>
      </c>
      <c r="K44">
        <v>51</v>
      </c>
      <c r="L44">
        <v>5</v>
      </c>
      <c r="M44">
        <v>17</v>
      </c>
      <c r="N44">
        <v>93</v>
      </c>
      <c r="O44">
        <v>92</v>
      </c>
      <c r="P44">
        <v>10</v>
      </c>
      <c r="Q44">
        <v>18</v>
      </c>
      <c r="R44">
        <v>29</v>
      </c>
      <c r="S44">
        <v>3</v>
      </c>
      <c r="T44">
        <v>29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5">
      <c r="A45" t="s">
        <v>626</v>
      </c>
      <c r="B45">
        <v>5348645</v>
      </c>
      <c r="C45" t="s">
        <v>627</v>
      </c>
      <c r="D45">
        <v>7737</v>
      </c>
      <c r="E45">
        <v>223</v>
      </c>
      <c r="F45">
        <v>7514</v>
      </c>
      <c r="G45">
        <v>7299</v>
      </c>
      <c r="H45">
        <v>5700</v>
      </c>
      <c r="I45">
        <v>121</v>
      </c>
      <c r="J45">
        <v>34</v>
      </c>
      <c r="K45">
        <v>1402</v>
      </c>
      <c r="L45">
        <v>19</v>
      </c>
      <c r="M45">
        <v>23</v>
      </c>
      <c r="N45">
        <v>215</v>
      </c>
      <c r="O45">
        <v>202</v>
      </c>
      <c r="P45">
        <v>17</v>
      </c>
      <c r="Q45">
        <v>28</v>
      </c>
      <c r="R45">
        <v>112</v>
      </c>
      <c r="S45">
        <v>10</v>
      </c>
      <c r="T45">
        <v>12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2</v>
      </c>
      <c r="AB45">
        <v>11</v>
      </c>
      <c r="AC45">
        <v>6</v>
      </c>
      <c r="AD45">
        <v>0</v>
      </c>
      <c r="AE45">
        <v>11</v>
      </c>
      <c r="AF45">
        <v>2</v>
      </c>
      <c r="AG45">
        <v>0</v>
      </c>
      <c r="AH45">
        <v>0</v>
      </c>
      <c r="AI45">
        <v>0</v>
      </c>
      <c r="AJ45">
        <v>8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5">
      <c r="A46" t="s">
        <v>634</v>
      </c>
      <c r="B46">
        <v>5349415</v>
      </c>
      <c r="C46" t="s">
        <v>635</v>
      </c>
      <c r="D46">
        <v>6392</v>
      </c>
      <c r="E46">
        <v>156</v>
      </c>
      <c r="F46">
        <v>6236</v>
      </c>
      <c r="G46">
        <v>6096</v>
      </c>
      <c r="H46">
        <v>5695</v>
      </c>
      <c r="I46">
        <v>64</v>
      </c>
      <c r="J46">
        <v>21</v>
      </c>
      <c r="K46">
        <v>294</v>
      </c>
      <c r="L46">
        <v>15</v>
      </c>
      <c r="M46">
        <v>7</v>
      </c>
      <c r="N46">
        <v>140</v>
      </c>
      <c r="O46">
        <v>132</v>
      </c>
      <c r="P46">
        <v>13</v>
      </c>
      <c r="Q46">
        <v>25</v>
      </c>
      <c r="R46">
        <v>68</v>
      </c>
      <c r="S46">
        <v>7</v>
      </c>
      <c r="T46">
        <v>15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8</v>
      </c>
      <c r="AF46">
        <v>3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 t="s">
        <v>636</v>
      </c>
      <c r="B47">
        <v>5349485</v>
      </c>
      <c r="C47" t="s">
        <v>637</v>
      </c>
      <c r="D47">
        <v>4746</v>
      </c>
      <c r="E47">
        <v>180</v>
      </c>
      <c r="F47">
        <v>4566</v>
      </c>
      <c r="G47">
        <v>4468</v>
      </c>
      <c r="H47">
        <v>4271</v>
      </c>
      <c r="I47">
        <v>32</v>
      </c>
      <c r="J47">
        <v>49</v>
      </c>
      <c r="K47">
        <v>106</v>
      </c>
      <c r="L47">
        <v>7</v>
      </c>
      <c r="M47">
        <v>3</v>
      </c>
      <c r="N47">
        <v>98</v>
      </c>
      <c r="O47">
        <v>95</v>
      </c>
      <c r="P47">
        <v>20</v>
      </c>
      <c r="Q47">
        <v>23</v>
      </c>
      <c r="R47">
        <v>26</v>
      </c>
      <c r="S47">
        <v>4</v>
      </c>
      <c r="T47">
        <v>18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2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 t="s">
        <v>692</v>
      </c>
      <c r="B48">
        <v>5352495</v>
      </c>
      <c r="C48" t="s">
        <v>693</v>
      </c>
      <c r="D48">
        <v>5527</v>
      </c>
      <c r="E48">
        <v>358</v>
      </c>
      <c r="F48">
        <v>5169</v>
      </c>
      <c r="G48">
        <v>4988</v>
      </c>
      <c r="H48">
        <v>4572</v>
      </c>
      <c r="I48">
        <v>65</v>
      </c>
      <c r="J48">
        <v>81</v>
      </c>
      <c r="K48">
        <v>255</v>
      </c>
      <c r="L48">
        <v>11</v>
      </c>
      <c r="M48">
        <v>4</v>
      </c>
      <c r="N48">
        <v>181</v>
      </c>
      <c r="O48">
        <v>165</v>
      </c>
      <c r="P48">
        <v>41</v>
      </c>
      <c r="Q48">
        <v>39</v>
      </c>
      <c r="R48">
        <v>40</v>
      </c>
      <c r="S48">
        <v>3</v>
      </c>
      <c r="T48">
        <v>8</v>
      </c>
      <c r="U48">
        <v>3</v>
      </c>
      <c r="V48">
        <v>3</v>
      </c>
      <c r="W48">
        <v>0</v>
      </c>
      <c r="X48">
        <v>5</v>
      </c>
      <c r="Y48">
        <v>6</v>
      </c>
      <c r="Z48">
        <v>0</v>
      </c>
      <c r="AA48">
        <v>2</v>
      </c>
      <c r="AB48">
        <v>13</v>
      </c>
      <c r="AC48">
        <v>2</v>
      </c>
      <c r="AD48">
        <v>0</v>
      </c>
      <c r="AE48">
        <v>16</v>
      </c>
      <c r="AF48">
        <v>1</v>
      </c>
      <c r="AG48">
        <v>1</v>
      </c>
      <c r="AH48">
        <v>3</v>
      </c>
      <c r="AI48">
        <v>1</v>
      </c>
      <c r="AJ48">
        <v>7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 t="s">
        <v>746</v>
      </c>
      <c r="B49">
        <v>5357395</v>
      </c>
      <c r="C49" t="s">
        <v>747</v>
      </c>
      <c r="D49">
        <v>816</v>
      </c>
      <c r="E49">
        <v>10</v>
      </c>
      <c r="F49">
        <v>806</v>
      </c>
      <c r="G49">
        <v>791</v>
      </c>
      <c r="H49">
        <v>779</v>
      </c>
      <c r="I49">
        <v>1</v>
      </c>
      <c r="J49">
        <v>10</v>
      </c>
      <c r="K49">
        <v>1</v>
      </c>
      <c r="L49">
        <v>0</v>
      </c>
      <c r="M49">
        <v>0</v>
      </c>
      <c r="N49">
        <v>15</v>
      </c>
      <c r="O49">
        <v>14</v>
      </c>
      <c r="P49">
        <v>1</v>
      </c>
      <c r="Q49">
        <v>7</v>
      </c>
      <c r="R49">
        <v>5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 t="s">
        <v>752</v>
      </c>
      <c r="B50">
        <v>5357535</v>
      </c>
      <c r="C50" t="s">
        <v>753</v>
      </c>
      <c r="D50">
        <v>45256</v>
      </c>
      <c r="E50">
        <v>2538</v>
      </c>
      <c r="F50">
        <v>42718</v>
      </c>
      <c r="G50">
        <v>41520</v>
      </c>
      <c r="H50">
        <v>34593</v>
      </c>
      <c r="I50">
        <v>659</v>
      </c>
      <c r="J50">
        <v>176</v>
      </c>
      <c r="K50">
        <v>5874</v>
      </c>
      <c r="L50">
        <v>73</v>
      </c>
      <c r="M50">
        <v>145</v>
      </c>
      <c r="N50">
        <v>1198</v>
      </c>
      <c r="O50">
        <v>1111</v>
      </c>
      <c r="P50">
        <v>146</v>
      </c>
      <c r="Q50">
        <v>164</v>
      </c>
      <c r="R50">
        <v>446</v>
      </c>
      <c r="S50">
        <v>28</v>
      </c>
      <c r="T50">
        <v>118</v>
      </c>
      <c r="U50">
        <v>15</v>
      </c>
      <c r="V50">
        <v>26</v>
      </c>
      <c r="W50">
        <v>4</v>
      </c>
      <c r="X50">
        <v>18</v>
      </c>
      <c r="Y50">
        <v>25</v>
      </c>
      <c r="Z50">
        <v>2</v>
      </c>
      <c r="AA50">
        <v>3</v>
      </c>
      <c r="AB50">
        <v>45</v>
      </c>
      <c r="AC50">
        <v>71</v>
      </c>
      <c r="AD50">
        <v>0</v>
      </c>
      <c r="AE50">
        <v>75</v>
      </c>
      <c r="AF50">
        <v>18</v>
      </c>
      <c r="AG50">
        <v>3</v>
      </c>
      <c r="AH50">
        <v>0</v>
      </c>
      <c r="AI50">
        <v>10</v>
      </c>
      <c r="AJ50">
        <v>8</v>
      </c>
      <c r="AK50">
        <v>1</v>
      </c>
      <c r="AL50">
        <v>4</v>
      </c>
      <c r="AM50">
        <v>22</v>
      </c>
      <c r="AN50">
        <v>4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10</v>
      </c>
      <c r="BA50">
        <v>5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2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5">
      <c r="A51" t="s">
        <v>754</v>
      </c>
      <c r="B51">
        <v>5357745</v>
      </c>
      <c r="C51" t="s">
        <v>755</v>
      </c>
      <c r="D51">
        <v>50052</v>
      </c>
      <c r="E51">
        <v>3818</v>
      </c>
      <c r="F51">
        <v>46234</v>
      </c>
      <c r="G51">
        <v>44285</v>
      </c>
      <c r="H51">
        <v>32759</v>
      </c>
      <c r="I51">
        <v>4142</v>
      </c>
      <c r="J51">
        <v>335</v>
      </c>
      <c r="K51">
        <v>6658</v>
      </c>
      <c r="L51">
        <v>238</v>
      </c>
      <c r="M51">
        <v>153</v>
      </c>
      <c r="N51">
        <v>1949</v>
      </c>
      <c r="O51">
        <v>1783</v>
      </c>
      <c r="P51">
        <v>365</v>
      </c>
      <c r="Q51">
        <v>308</v>
      </c>
      <c r="R51">
        <v>420</v>
      </c>
      <c r="S51">
        <v>38</v>
      </c>
      <c r="T51">
        <v>206</v>
      </c>
      <c r="U51">
        <v>60</v>
      </c>
      <c r="V51">
        <v>63</v>
      </c>
      <c r="W51">
        <v>9</v>
      </c>
      <c r="X51">
        <v>105</v>
      </c>
      <c r="Y51">
        <v>23</v>
      </c>
      <c r="Z51">
        <v>3</v>
      </c>
      <c r="AA51">
        <v>5</v>
      </c>
      <c r="AB51">
        <v>94</v>
      </c>
      <c r="AC51">
        <v>82</v>
      </c>
      <c r="AD51">
        <v>2</v>
      </c>
      <c r="AE51">
        <v>157</v>
      </c>
      <c r="AF51">
        <v>53</v>
      </c>
      <c r="AG51">
        <v>18</v>
      </c>
      <c r="AH51">
        <v>2</v>
      </c>
      <c r="AI51">
        <v>13</v>
      </c>
      <c r="AJ51">
        <v>16</v>
      </c>
      <c r="AK51">
        <v>6</v>
      </c>
      <c r="AL51">
        <v>2</v>
      </c>
      <c r="AM51">
        <v>26</v>
      </c>
      <c r="AN51">
        <v>11</v>
      </c>
      <c r="AO51">
        <v>1</v>
      </c>
      <c r="AP51">
        <v>1</v>
      </c>
      <c r="AQ51">
        <v>0</v>
      </c>
      <c r="AR51">
        <v>2</v>
      </c>
      <c r="AS51">
        <v>2</v>
      </c>
      <c r="AT51">
        <v>1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8</v>
      </c>
      <c r="BA51">
        <v>1</v>
      </c>
      <c r="BB51">
        <v>0</v>
      </c>
      <c r="BC51">
        <v>2</v>
      </c>
      <c r="BD51">
        <v>2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5">
      <c r="A52" t="s">
        <v>764</v>
      </c>
      <c r="B52">
        <v>5358742</v>
      </c>
      <c r="C52" t="s">
        <v>765</v>
      </c>
      <c r="D52">
        <v>2230</v>
      </c>
      <c r="E52">
        <v>58</v>
      </c>
      <c r="F52">
        <v>2172</v>
      </c>
      <c r="G52">
        <v>2140</v>
      </c>
      <c r="H52">
        <v>2080</v>
      </c>
      <c r="I52">
        <v>6</v>
      </c>
      <c r="J52">
        <v>12</v>
      </c>
      <c r="K52">
        <v>37</v>
      </c>
      <c r="L52">
        <v>4</v>
      </c>
      <c r="M52">
        <v>1</v>
      </c>
      <c r="N52">
        <v>32</v>
      </c>
      <c r="O52">
        <v>31</v>
      </c>
      <c r="P52">
        <v>10</v>
      </c>
      <c r="Q52">
        <v>12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5">
      <c r="A53" t="s">
        <v>770</v>
      </c>
      <c r="B53">
        <v>5358878</v>
      </c>
      <c r="C53" t="s">
        <v>771</v>
      </c>
      <c r="D53">
        <v>11188</v>
      </c>
      <c r="E53">
        <v>1755</v>
      </c>
      <c r="F53">
        <v>9433</v>
      </c>
      <c r="G53">
        <v>8887</v>
      </c>
      <c r="H53">
        <v>6293</v>
      </c>
      <c r="I53">
        <v>904</v>
      </c>
      <c r="J53">
        <v>139</v>
      </c>
      <c r="K53">
        <v>1331</v>
      </c>
      <c r="L53">
        <v>187</v>
      </c>
      <c r="M53">
        <v>33</v>
      </c>
      <c r="N53">
        <v>546</v>
      </c>
      <c r="O53">
        <v>487</v>
      </c>
      <c r="P53">
        <v>79</v>
      </c>
      <c r="Q53">
        <v>79</v>
      </c>
      <c r="R53">
        <v>66</v>
      </c>
      <c r="S53">
        <v>16</v>
      </c>
      <c r="T53">
        <v>58</v>
      </c>
      <c r="U53">
        <v>19</v>
      </c>
      <c r="V53">
        <v>14</v>
      </c>
      <c r="W53">
        <v>6</v>
      </c>
      <c r="X53">
        <v>50</v>
      </c>
      <c r="Y53">
        <v>7</v>
      </c>
      <c r="Z53">
        <v>3</v>
      </c>
      <c r="AA53">
        <v>1</v>
      </c>
      <c r="AB53">
        <v>26</v>
      </c>
      <c r="AC53">
        <v>43</v>
      </c>
      <c r="AD53">
        <v>20</v>
      </c>
      <c r="AE53">
        <v>52</v>
      </c>
      <c r="AF53">
        <v>17</v>
      </c>
      <c r="AG53">
        <v>5</v>
      </c>
      <c r="AH53">
        <v>2</v>
      </c>
      <c r="AI53">
        <v>6</v>
      </c>
      <c r="AJ53">
        <v>5</v>
      </c>
      <c r="AK53">
        <v>6</v>
      </c>
      <c r="AL53">
        <v>1</v>
      </c>
      <c r="AM53">
        <v>7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5</v>
      </c>
      <c r="BA53">
        <v>2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 t="s">
        <v>798</v>
      </c>
      <c r="B54">
        <v>5361115</v>
      </c>
      <c r="C54" t="s">
        <v>799</v>
      </c>
      <c r="D54">
        <v>34104</v>
      </c>
      <c r="E54">
        <v>853</v>
      </c>
      <c r="F54">
        <v>33251</v>
      </c>
      <c r="G54">
        <v>32493</v>
      </c>
      <c r="H54">
        <v>29361</v>
      </c>
      <c r="I54">
        <v>273</v>
      </c>
      <c r="J54">
        <v>91</v>
      </c>
      <c r="K54">
        <v>2678</v>
      </c>
      <c r="L54">
        <v>30</v>
      </c>
      <c r="M54">
        <v>60</v>
      </c>
      <c r="N54">
        <v>758</v>
      </c>
      <c r="O54">
        <v>716</v>
      </c>
      <c r="P54">
        <v>77</v>
      </c>
      <c r="Q54">
        <v>95</v>
      </c>
      <c r="R54">
        <v>396</v>
      </c>
      <c r="S54">
        <v>16</v>
      </c>
      <c r="T54">
        <v>64</v>
      </c>
      <c r="U54">
        <v>2</v>
      </c>
      <c r="V54">
        <v>11</v>
      </c>
      <c r="W54">
        <v>0</v>
      </c>
      <c r="X54">
        <v>1</v>
      </c>
      <c r="Y54">
        <v>8</v>
      </c>
      <c r="Z54">
        <v>0</v>
      </c>
      <c r="AA54">
        <v>0</v>
      </c>
      <c r="AB54">
        <v>15</v>
      </c>
      <c r="AC54">
        <v>31</v>
      </c>
      <c r="AD54">
        <v>0</v>
      </c>
      <c r="AE54">
        <v>37</v>
      </c>
      <c r="AF54">
        <v>12</v>
      </c>
      <c r="AG54">
        <v>0</v>
      </c>
      <c r="AH54">
        <v>0</v>
      </c>
      <c r="AI54">
        <v>0</v>
      </c>
      <c r="AJ54">
        <v>4</v>
      </c>
      <c r="AK54">
        <v>0</v>
      </c>
      <c r="AL54">
        <v>0</v>
      </c>
      <c r="AM54">
        <v>14</v>
      </c>
      <c r="AN54">
        <v>2</v>
      </c>
      <c r="AO54">
        <v>0</v>
      </c>
      <c r="AP54">
        <v>3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2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0</v>
      </c>
      <c r="BR54">
        <v>0</v>
      </c>
      <c r="BS54">
        <v>0</v>
      </c>
      <c r="BT54">
        <v>3</v>
      </c>
      <c r="BU54">
        <v>0</v>
      </c>
      <c r="BV54">
        <v>0</v>
      </c>
      <c r="BW54">
        <v>0</v>
      </c>
      <c r="BX54">
        <v>0</v>
      </c>
    </row>
    <row r="55" spans="1:76" x14ac:dyDescent="0.25">
      <c r="A55" t="s">
        <v>804</v>
      </c>
      <c r="B55">
        <v>5362288</v>
      </c>
      <c r="C55" t="s">
        <v>805</v>
      </c>
      <c r="D55">
        <v>25496</v>
      </c>
      <c r="E55">
        <v>3302</v>
      </c>
      <c r="F55">
        <v>22194</v>
      </c>
      <c r="G55">
        <v>20823</v>
      </c>
      <c r="H55">
        <v>14666</v>
      </c>
      <c r="I55">
        <v>2266</v>
      </c>
      <c r="J55">
        <v>346</v>
      </c>
      <c r="K55">
        <v>2804</v>
      </c>
      <c r="L55">
        <v>664</v>
      </c>
      <c r="M55">
        <v>77</v>
      </c>
      <c r="N55">
        <v>1371</v>
      </c>
      <c r="O55">
        <v>1258</v>
      </c>
      <c r="P55">
        <v>181</v>
      </c>
      <c r="Q55">
        <v>216</v>
      </c>
      <c r="R55">
        <v>247</v>
      </c>
      <c r="S55">
        <v>46</v>
      </c>
      <c r="T55">
        <v>123</v>
      </c>
      <c r="U55">
        <v>41</v>
      </c>
      <c r="V55">
        <v>43</v>
      </c>
      <c r="W55">
        <v>9</v>
      </c>
      <c r="X55">
        <v>178</v>
      </c>
      <c r="Y55">
        <v>20</v>
      </c>
      <c r="Z55">
        <v>4</v>
      </c>
      <c r="AA55">
        <v>3</v>
      </c>
      <c r="AB55">
        <v>52</v>
      </c>
      <c r="AC55">
        <v>80</v>
      </c>
      <c r="AD55">
        <v>15</v>
      </c>
      <c r="AE55">
        <v>97</v>
      </c>
      <c r="AF55">
        <v>35</v>
      </c>
      <c r="AG55">
        <v>15</v>
      </c>
      <c r="AH55">
        <v>1</v>
      </c>
      <c r="AI55">
        <v>1</v>
      </c>
      <c r="AJ55">
        <v>12</v>
      </c>
      <c r="AK55">
        <v>0</v>
      </c>
      <c r="AL55">
        <v>3</v>
      </c>
      <c r="AM55">
        <v>13</v>
      </c>
      <c r="AN55">
        <v>6</v>
      </c>
      <c r="AO55">
        <v>0</v>
      </c>
      <c r="AP55">
        <v>2</v>
      </c>
      <c r="AQ55">
        <v>0</v>
      </c>
      <c r="AR55">
        <v>0</v>
      </c>
      <c r="AS55">
        <v>1</v>
      </c>
      <c r="AT55">
        <v>3</v>
      </c>
      <c r="AU55">
        <v>1</v>
      </c>
      <c r="AV55">
        <v>2</v>
      </c>
      <c r="AW55">
        <v>0</v>
      </c>
      <c r="AX55">
        <v>0</v>
      </c>
      <c r="AY55">
        <v>2</v>
      </c>
      <c r="AZ55">
        <v>16</v>
      </c>
      <c r="BA55">
        <v>5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 t="s">
        <v>806</v>
      </c>
      <c r="B56">
        <v>5363000</v>
      </c>
      <c r="C56" t="s">
        <v>807</v>
      </c>
      <c r="D56">
        <v>563374</v>
      </c>
      <c r="E56">
        <v>29719</v>
      </c>
      <c r="F56">
        <v>533655</v>
      </c>
      <c r="G56">
        <v>511964</v>
      </c>
      <c r="H56">
        <v>382532</v>
      </c>
      <c r="I56">
        <v>46545</v>
      </c>
      <c r="J56">
        <v>5004</v>
      </c>
      <c r="K56">
        <v>73512</v>
      </c>
      <c r="L56">
        <v>2715</v>
      </c>
      <c r="M56">
        <v>1656</v>
      </c>
      <c r="N56">
        <v>21691</v>
      </c>
      <c r="O56">
        <v>19714</v>
      </c>
      <c r="P56">
        <v>2973</v>
      </c>
      <c r="Q56">
        <v>3059</v>
      </c>
      <c r="R56">
        <v>5875</v>
      </c>
      <c r="S56">
        <v>388</v>
      </c>
      <c r="T56">
        <v>1802</v>
      </c>
      <c r="U56">
        <v>694</v>
      </c>
      <c r="V56">
        <v>694</v>
      </c>
      <c r="W56">
        <v>78</v>
      </c>
      <c r="X56">
        <v>1604</v>
      </c>
      <c r="Y56">
        <v>347</v>
      </c>
      <c r="Z56">
        <v>38</v>
      </c>
      <c r="AA56">
        <v>66</v>
      </c>
      <c r="AB56">
        <v>939</v>
      </c>
      <c r="AC56">
        <v>1061</v>
      </c>
      <c r="AD56">
        <v>96</v>
      </c>
      <c r="AE56">
        <v>1727</v>
      </c>
      <c r="AF56">
        <v>594</v>
      </c>
      <c r="AG56">
        <v>167</v>
      </c>
      <c r="AH56">
        <v>18</v>
      </c>
      <c r="AI56">
        <v>119</v>
      </c>
      <c r="AJ56">
        <v>202</v>
      </c>
      <c r="AK56">
        <v>22</v>
      </c>
      <c r="AL56">
        <v>46</v>
      </c>
      <c r="AM56">
        <v>241</v>
      </c>
      <c r="AN56">
        <v>124</v>
      </c>
      <c r="AO56">
        <v>3</v>
      </c>
      <c r="AP56">
        <v>64</v>
      </c>
      <c r="AQ56">
        <v>3</v>
      </c>
      <c r="AR56">
        <v>37</v>
      </c>
      <c r="AS56">
        <v>29</v>
      </c>
      <c r="AT56">
        <v>24</v>
      </c>
      <c r="AU56">
        <v>1</v>
      </c>
      <c r="AV56">
        <v>13</v>
      </c>
      <c r="AW56">
        <v>3</v>
      </c>
      <c r="AX56">
        <v>1</v>
      </c>
      <c r="AY56">
        <v>16</v>
      </c>
      <c r="AZ56">
        <v>196</v>
      </c>
      <c r="BA56">
        <v>125</v>
      </c>
      <c r="BB56">
        <v>13</v>
      </c>
      <c r="BC56">
        <v>16</v>
      </c>
      <c r="BD56">
        <v>8</v>
      </c>
      <c r="BE56">
        <v>3</v>
      </c>
      <c r="BF56">
        <v>0</v>
      </c>
      <c r="BG56">
        <v>16</v>
      </c>
      <c r="BH56">
        <v>4</v>
      </c>
      <c r="BI56">
        <v>0</v>
      </c>
      <c r="BJ56">
        <v>5</v>
      </c>
      <c r="BK56">
        <v>3</v>
      </c>
      <c r="BL56">
        <v>0</v>
      </c>
      <c r="BM56">
        <v>0</v>
      </c>
      <c r="BN56">
        <v>3</v>
      </c>
      <c r="BO56">
        <v>0</v>
      </c>
      <c r="BP56">
        <v>54</v>
      </c>
      <c r="BQ56">
        <v>47</v>
      </c>
      <c r="BR56">
        <v>3</v>
      </c>
      <c r="BS56">
        <v>0</v>
      </c>
      <c r="BT56">
        <v>4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 t="s">
        <v>820</v>
      </c>
      <c r="B57">
        <v>5363960</v>
      </c>
      <c r="C57" t="s">
        <v>821</v>
      </c>
      <c r="D57">
        <v>53025</v>
      </c>
      <c r="E57">
        <v>2054</v>
      </c>
      <c r="F57">
        <v>50971</v>
      </c>
      <c r="G57">
        <v>48968</v>
      </c>
      <c r="H57">
        <v>39878</v>
      </c>
      <c r="I57">
        <v>1435</v>
      </c>
      <c r="J57">
        <v>427</v>
      </c>
      <c r="K57">
        <v>6960</v>
      </c>
      <c r="L57">
        <v>166</v>
      </c>
      <c r="M57">
        <v>102</v>
      </c>
      <c r="N57">
        <v>2003</v>
      </c>
      <c r="O57">
        <v>1875</v>
      </c>
      <c r="P57">
        <v>230</v>
      </c>
      <c r="Q57">
        <v>367</v>
      </c>
      <c r="R57">
        <v>680</v>
      </c>
      <c r="S57">
        <v>52</v>
      </c>
      <c r="T57">
        <v>193</v>
      </c>
      <c r="U57">
        <v>22</v>
      </c>
      <c r="V57">
        <v>36</v>
      </c>
      <c r="W57">
        <v>3</v>
      </c>
      <c r="X57">
        <v>73</v>
      </c>
      <c r="Y57">
        <v>28</v>
      </c>
      <c r="Z57">
        <v>2</v>
      </c>
      <c r="AA57">
        <v>1</v>
      </c>
      <c r="AB57">
        <v>101</v>
      </c>
      <c r="AC57">
        <v>80</v>
      </c>
      <c r="AD57">
        <v>7</v>
      </c>
      <c r="AE57">
        <v>111</v>
      </c>
      <c r="AF57">
        <v>40</v>
      </c>
      <c r="AG57">
        <v>5</v>
      </c>
      <c r="AH57">
        <v>2</v>
      </c>
      <c r="AI57">
        <v>4</v>
      </c>
      <c r="AJ57">
        <v>11</v>
      </c>
      <c r="AK57">
        <v>1</v>
      </c>
      <c r="AL57">
        <v>1</v>
      </c>
      <c r="AM57">
        <v>33</v>
      </c>
      <c r="AN57">
        <v>6</v>
      </c>
      <c r="AO57">
        <v>1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3</v>
      </c>
      <c r="AZ57">
        <v>15</v>
      </c>
      <c r="BA57">
        <v>10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 t="s">
        <v>828</v>
      </c>
      <c r="B58">
        <v>5364855</v>
      </c>
      <c r="C58" t="s">
        <v>829</v>
      </c>
      <c r="D58">
        <v>214</v>
      </c>
      <c r="E58">
        <v>6</v>
      </c>
      <c r="F58">
        <v>208</v>
      </c>
      <c r="G58">
        <v>202</v>
      </c>
      <c r="H58">
        <v>199</v>
      </c>
      <c r="I58">
        <v>1</v>
      </c>
      <c r="J58">
        <v>0</v>
      </c>
      <c r="K58">
        <v>2</v>
      </c>
      <c r="L58">
        <v>0</v>
      </c>
      <c r="M58">
        <v>0</v>
      </c>
      <c r="N58">
        <v>6</v>
      </c>
      <c r="O58">
        <v>3</v>
      </c>
      <c r="P58">
        <v>0</v>
      </c>
      <c r="Q58">
        <v>1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 t="s">
        <v>834</v>
      </c>
      <c r="B59">
        <v>5365205</v>
      </c>
      <c r="C59" t="s">
        <v>835</v>
      </c>
      <c r="D59">
        <v>1631</v>
      </c>
      <c r="E59">
        <v>85</v>
      </c>
      <c r="F59">
        <v>1546</v>
      </c>
      <c r="G59">
        <v>1505</v>
      </c>
      <c r="H59">
        <v>1416</v>
      </c>
      <c r="I59">
        <v>14</v>
      </c>
      <c r="J59">
        <v>42</v>
      </c>
      <c r="K59">
        <v>31</v>
      </c>
      <c r="L59">
        <v>1</v>
      </c>
      <c r="M59">
        <v>1</v>
      </c>
      <c r="N59">
        <v>41</v>
      </c>
      <c r="O59">
        <v>38</v>
      </c>
      <c r="P59">
        <v>4</v>
      </c>
      <c r="Q59">
        <v>20</v>
      </c>
      <c r="R59">
        <v>6</v>
      </c>
      <c r="S59">
        <v>0</v>
      </c>
      <c r="T59">
        <v>3</v>
      </c>
      <c r="U59">
        <v>0</v>
      </c>
      <c r="V59">
        <v>2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2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5">
      <c r="A60" t="s">
        <v>896</v>
      </c>
      <c r="B60">
        <v>5370315</v>
      </c>
      <c r="C60" t="s">
        <v>897</v>
      </c>
      <c r="D60">
        <v>2966</v>
      </c>
      <c r="E60">
        <v>68</v>
      </c>
      <c r="F60">
        <v>2898</v>
      </c>
      <c r="G60">
        <v>2841</v>
      </c>
      <c r="H60">
        <v>2761</v>
      </c>
      <c r="I60">
        <v>10</v>
      </c>
      <c r="J60">
        <v>28</v>
      </c>
      <c r="K60">
        <v>36</v>
      </c>
      <c r="L60">
        <v>4</v>
      </c>
      <c r="M60">
        <v>2</v>
      </c>
      <c r="N60">
        <v>57</v>
      </c>
      <c r="O60">
        <v>50</v>
      </c>
      <c r="P60">
        <v>4</v>
      </c>
      <c r="Q60">
        <v>22</v>
      </c>
      <c r="R60">
        <v>18</v>
      </c>
      <c r="S60">
        <v>2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7</v>
      </c>
      <c r="AF60">
        <v>2</v>
      </c>
      <c r="AG60">
        <v>2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5">
      <c r="A61" t="s">
        <v>928</v>
      </c>
      <c r="B61">
        <v>5372625</v>
      </c>
      <c r="C61" t="s">
        <v>929</v>
      </c>
      <c r="D61">
        <v>17181</v>
      </c>
      <c r="E61">
        <v>2329</v>
      </c>
      <c r="F61">
        <v>14852</v>
      </c>
      <c r="G61">
        <v>13887</v>
      </c>
      <c r="H61">
        <v>9297</v>
      </c>
      <c r="I61">
        <v>2174</v>
      </c>
      <c r="J61">
        <v>190</v>
      </c>
      <c r="K61">
        <v>1858</v>
      </c>
      <c r="L61">
        <v>311</v>
      </c>
      <c r="M61">
        <v>57</v>
      </c>
      <c r="N61">
        <v>965</v>
      </c>
      <c r="O61">
        <v>870</v>
      </c>
      <c r="P61">
        <v>114</v>
      </c>
      <c r="Q61">
        <v>120</v>
      </c>
      <c r="R61">
        <v>137</v>
      </c>
      <c r="S61">
        <v>32</v>
      </c>
      <c r="T61">
        <v>171</v>
      </c>
      <c r="U61">
        <v>28</v>
      </c>
      <c r="V61">
        <v>28</v>
      </c>
      <c r="W61">
        <v>1</v>
      </c>
      <c r="X61">
        <v>68</v>
      </c>
      <c r="Y61">
        <v>18</v>
      </c>
      <c r="Z61">
        <v>2</v>
      </c>
      <c r="AA61">
        <v>2</v>
      </c>
      <c r="AB61">
        <v>46</v>
      </c>
      <c r="AC61">
        <v>95</v>
      </c>
      <c r="AD61">
        <v>8</v>
      </c>
      <c r="AE61">
        <v>89</v>
      </c>
      <c r="AF61">
        <v>22</v>
      </c>
      <c r="AG61">
        <v>9</v>
      </c>
      <c r="AH61">
        <v>1</v>
      </c>
      <c r="AI61">
        <v>3</v>
      </c>
      <c r="AJ61">
        <v>1</v>
      </c>
      <c r="AK61">
        <v>4</v>
      </c>
      <c r="AL61">
        <v>1</v>
      </c>
      <c r="AM61">
        <v>22</v>
      </c>
      <c r="AN61">
        <v>5</v>
      </c>
      <c r="AO61">
        <v>4</v>
      </c>
      <c r="AP61">
        <v>10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5</v>
      </c>
      <c r="AZ61">
        <v>4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 t="s">
        <v>938</v>
      </c>
      <c r="B62">
        <v>5373307</v>
      </c>
      <c r="C62" t="s">
        <v>939</v>
      </c>
      <c r="D62">
        <v>11265</v>
      </c>
      <c r="E62">
        <v>389</v>
      </c>
      <c r="F62">
        <v>10876</v>
      </c>
      <c r="G62">
        <v>10620</v>
      </c>
      <c r="H62">
        <v>9979</v>
      </c>
      <c r="I62">
        <v>88</v>
      </c>
      <c r="J62">
        <v>38</v>
      </c>
      <c r="K62">
        <v>477</v>
      </c>
      <c r="L62">
        <v>7</v>
      </c>
      <c r="M62">
        <v>31</v>
      </c>
      <c r="N62">
        <v>256</v>
      </c>
      <c r="O62">
        <v>246</v>
      </c>
      <c r="P62">
        <v>23</v>
      </c>
      <c r="Q62">
        <v>51</v>
      </c>
      <c r="R62">
        <v>127</v>
      </c>
      <c r="S62">
        <v>5</v>
      </c>
      <c r="T62">
        <v>29</v>
      </c>
      <c r="U62">
        <v>2</v>
      </c>
      <c r="V62">
        <v>2</v>
      </c>
      <c r="W62">
        <v>0</v>
      </c>
      <c r="X62">
        <v>0</v>
      </c>
      <c r="Y62">
        <v>1</v>
      </c>
      <c r="Z62">
        <v>0</v>
      </c>
      <c r="AA62">
        <v>0</v>
      </c>
      <c r="AB62">
        <v>5</v>
      </c>
      <c r="AC62">
        <v>1</v>
      </c>
      <c r="AD62">
        <v>0</v>
      </c>
      <c r="AE62">
        <v>9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5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 t="s">
        <v>950</v>
      </c>
      <c r="B63">
        <v>5374305</v>
      </c>
      <c r="C63" t="s">
        <v>951</v>
      </c>
      <c r="D63">
        <v>10123</v>
      </c>
      <c r="E63">
        <v>259</v>
      </c>
      <c r="F63">
        <v>9864</v>
      </c>
      <c r="G63">
        <v>9602</v>
      </c>
      <c r="H63">
        <v>9308</v>
      </c>
      <c r="I63">
        <v>38</v>
      </c>
      <c r="J63">
        <v>64</v>
      </c>
      <c r="K63">
        <v>155</v>
      </c>
      <c r="L63">
        <v>6</v>
      </c>
      <c r="M63">
        <v>31</v>
      </c>
      <c r="N63">
        <v>262</v>
      </c>
      <c r="O63">
        <v>236</v>
      </c>
      <c r="P63">
        <v>32</v>
      </c>
      <c r="Q63">
        <v>76</v>
      </c>
      <c r="R63">
        <v>66</v>
      </c>
      <c r="S63">
        <v>10</v>
      </c>
      <c r="T63">
        <v>34</v>
      </c>
      <c r="U63">
        <v>2</v>
      </c>
      <c r="V63">
        <v>0</v>
      </c>
      <c r="W63">
        <v>0</v>
      </c>
      <c r="X63">
        <v>0</v>
      </c>
      <c r="Y63">
        <v>9</v>
      </c>
      <c r="Z63">
        <v>1</v>
      </c>
      <c r="AA63">
        <v>1</v>
      </c>
      <c r="AB63">
        <v>1</v>
      </c>
      <c r="AC63">
        <v>4</v>
      </c>
      <c r="AD63">
        <v>0</v>
      </c>
      <c r="AE63">
        <v>26</v>
      </c>
      <c r="AF63">
        <v>20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 t="s">
        <v>990</v>
      </c>
      <c r="B64">
        <v>5377535</v>
      </c>
      <c r="C64" t="s">
        <v>991</v>
      </c>
      <c r="D64">
        <v>5937</v>
      </c>
      <c r="E64">
        <v>113</v>
      </c>
      <c r="F64">
        <v>5824</v>
      </c>
      <c r="G64">
        <v>5706</v>
      </c>
      <c r="H64">
        <v>5074</v>
      </c>
      <c r="I64">
        <v>64</v>
      </c>
      <c r="J64">
        <v>25</v>
      </c>
      <c r="K64">
        <v>529</v>
      </c>
      <c r="L64">
        <v>4</v>
      </c>
      <c r="M64">
        <v>10</v>
      </c>
      <c r="N64">
        <v>118</v>
      </c>
      <c r="O64">
        <v>114</v>
      </c>
      <c r="P64">
        <v>6</v>
      </c>
      <c r="Q64">
        <v>13</v>
      </c>
      <c r="R64">
        <v>67</v>
      </c>
      <c r="S64">
        <v>6</v>
      </c>
      <c r="T64">
        <v>12</v>
      </c>
      <c r="U64">
        <v>2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4</v>
      </c>
      <c r="AD64">
        <v>0</v>
      </c>
      <c r="AE64">
        <v>4</v>
      </c>
      <c r="AF64">
        <v>2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 t="s">
        <v>1008</v>
      </c>
      <c r="B65">
        <v>5378225</v>
      </c>
      <c r="C65" t="s">
        <v>1009</v>
      </c>
      <c r="D65">
        <v>20975</v>
      </c>
      <c r="E65">
        <v>2513</v>
      </c>
      <c r="F65">
        <v>18462</v>
      </c>
      <c r="G65">
        <v>17437</v>
      </c>
      <c r="H65">
        <v>10785</v>
      </c>
      <c r="I65">
        <v>1304</v>
      </c>
      <c r="J65">
        <v>367</v>
      </c>
      <c r="K65">
        <v>4399</v>
      </c>
      <c r="L65">
        <v>532</v>
      </c>
      <c r="M65">
        <v>50</v>
      </c>
      <c r="N65">
        <v>1025</v>
      </c>
      <c r="O65">
        <v>956</v>
      </c>
      <c r="P65">
        <v>115</v>
      </c>
      <c r="Q65">
        <v>165</v>
      </c>
      <c r="R65">
        <v>189</v>
      </c>
      <c r="S65">
        <v>35</v>
      </c>
      <c r="T65">
        <v>109</v>
      </c>
      <c r="U65">
        <v>39</v>
      </c>
      <c r="V65">
        <v>13</v>
      </c>
      <c r="W65">
        <v>3</v>
      </c>
      <c r="X65">
        <v>98</v>
      </c>
      <c r="Y65">
        <v>22</v>
      </c>
      <c r="Z65">
        <v>3</v>
      </c>
      <c r="AA65">
        <v>3</v>
      </c>
      <c r="AB65">
        <v>35</v>
      </c>
      <c r="AC65">
        <v>118</v>
      </c>
      <c r="AD65">
        <v>9</v>
      </c>
      <c r="AE65">
        <v>68</v>
      </c>
      <c r="AF65">
        <v>32</v>
      </c>
      <c r="AG65">
        <v>2</v>
      </c>
      <c r="AH65">
        <v>2</v>
      </c>
      <c r="AI65">
        <v>5</v>
      </c>
      <c r="AJ65">
        <v>13</v>
      </c>
      <c r="AK65">
        <v>0</v>
      </c>
      <c r="AL65">
        <v>0</v>
      </c>
      <c r="AM65">
        <v>6</v>
      </c>
      <c r="AN65">
        <v>5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 t="s">
        <v>1026</v>
      </c>
      <c r="B66">
        <v>5379590</v>
      </c>
      <c r="C66" t="s">
        <v>1027</v>
      </c>
      <c r="D66">
        <v>9194</v>
      </c>
      <c r="E66">
        <v>658</v>
      </c>
      <c r="F66">
        <v>8536</v>
      </c>
      <c r="G66">
        <v>8280</v>
      </c>
      <c r="H66">
        <v>7458</v>
      </c>
      <c r="I66">
        <v>84</v>
      </c>
      <c r="J66">
        <v>33</v>
      </c>
      <c r="K66">
        <v>670</v>
      </c>
      <c r="L66">
        <v>20</v>
      </c>
      <c r="M66">
        <v>15</v>
      </c>
      <c r="N66">
        <v>256</v>
      </c>
      <c r="O66">
        <v>237</v>
      </c>
      <c r="P66">
        <v>34</v>
      </c>
      <c r="Q66">
        <v>46</v>
      </c>
      <c r="R66">
        <v>107</v>
      </c>
      <c r="S66">
        <v>5</v>
      </c>
      <c r="T66">
        <v>25</v>
      </c>
      <c r="U66">
        <v>2</v>
      </c>
      <c r="V66">
        <v>5</v>
      </c>
      <c r="W66">
        <v>0</v>
      </c>
      <c r="X66">
        <v>0</v>
      </c>
      <c r="Y66">
        <v>3</v>
      </c>
      <c r="Z66">
        <v>0</v>
      </c>
      <c r="AA66">
        <v>0</v>
      </c>
      <c r="AB66">
        <v>2</v>
      </c>
      <c r="AC66">
        <v>5</v>
      </c>
      <c r="AD66">
        <v>3</v>
      </c>
      <c r="AE66">
        <v>19</v>
      </c>
      <c r="AF66">
        <v>8</v>
      </c>
      <c r="AG66">
        <v>0</v>
      </c>
      <c r="AH66">
        <v>0</v>
      </c>
      <c r="AI66">
        <v>1</v>
      </c>
      <c r="AJ66">
        <v>4</v>
      </c>
      <c r="AK66">
        <v>1</v>
      </c>
      <c r="AL66">
        <v>1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 t="s">
        <v>1038</v>
      </c>
      <c r="B67">
        <v>5380150</v>
      </c>
      <c r="C67" t="s">
        <v>1039</v>
      </c>
      <c r="D67">
        <v>1008</v>
      </c>
      <c r="E67">
        <v>20</v>
      </c>
      <c r="F67">
        <v>988</v>
      </c>
      <c r="G67">
        <v>975</v>
      </c>
      <c r="H67">
        <v>932</v>
      </c>
      <c r="I67">
        <v>8</v>
      </c>
      <c r="J67">
        <v>0</v>
      </c>
      <c r="K67">
        <v>32</v>
      </c>
      <c r="L67">
        <v>0</v>
      </c>
      <c r="M67">
        <v>3</v>
      </c>
      <c r="N67">
        <v>13</v>
      </c>
      <c r="O67">
        <v>13</v>
      </c>
      <c r="P67">
        <v>0</v>
      </c>
      <c r="Q67">
        <v>1</v>
      </c>
      <c r="R67">
        <v>4</v>
      </c>
      <c r="S67">
        <v>5</v>
      </c>
      <c r="T67">
        <v>1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812-3DBA-4042-96C0-9F385C78DD96}">
  <dimension ref="A1:P630"/>
  <sheetViews>
    <sheetView topLeftCell="F1" workbookViewId="0">
      <selection activeCell="M3" sqref="M3"/>
    </sheetView>
  </sheetViews>
  <sheetFormatPr defaultRowHeight="15" x14ac:dyDescent="0.25"/>
  <cols>
    <col min="1" max="1" width="18.7109375" customWidth="1"/>
    <col min="2" max="3" width="20.28515625" customWidth="1"/>
    <col min="4" max="4" width="43.7109375" customWidth="1"/>
    <col min="5" max="5" width="17.28515625" customWidth="1"/>
    <col min="6" max="6" width="12.85546875" bestFit="1" customWidth="1"/>
    <col min="7" max="7" width="14" bestFit="1" customWidth="1"/>
    <col min="8" max="8" width="12.140625" bestFit="1" customWidth="1"/>
    <col min="10" max="10" width="19.28515625" customWidth="1"/>
    <col min="11" max="11" width="11.140625" customWidth="1"/>
    <col min="12" max="13" width="39.7109375" customWidth="1"/>
    <col min="14" max="14" width="12.85546875" bestFit="1" customWidth="1"/>
    <col min="15" max="15" width="14" bestFit="1" customWidth="1"/>
    <col min="16" max="16" width="12.140625" bestFit="1" customWidth="1"/>
  </cols>
  <sheetData>
    <row r="1" spans="1:16" x14ac:dyDescent="0.25">
      <c r="A1" s="1" t="s">
        <v>1433</v>
      </c>
      <c r="B1" s="1"/>
      <c r="C1" s="1"/>
      <c r="D1" s="1"/>
      <c r="E1" s="1"/>
      <c r="F1" s="1"/>
      <c r="G1" s="1"/>
      <c r="H1" s="1"/>
      <c r="J1" s="1" t="s">
        <v>1434</v>
      </c>
      <c r="K1" s="1"/>
      <c r="L1" s="1"/>
      <c r="M1" s="1"/>
      <c r="N1" s="1"/>
      <c r="O1" s="1"/>
      <c r="P1" s="1"/>
    </row>
    <row r="2" spans="1:16" x14ac:dyDescent="0.25">
      <c r="A2" t="s">
        <v>1047</v>
      </c>
      <c r="B2" t="s">
        <v>1048</v>
      </c>
      <c r="C2" t="s">
        <v>1665</v>
      </c>
      <c r="D2" t="s">
        <v>1046</v>
      </c>
      <c r="E2" t="s">
        <v>1667</v>
      </c>
      <c r="F2" t="s">
        <v>1435</v>
      </c>
      <c r="G2" t="s">
        <v>1436</v>
      </c>
      <c r="H2" t="s">
        <v>1437</v>
      </c>
      <c r="J2" t="s">
        <v>1047</v>
      </c>
      <c r="K2" t="s">
        <v>1048</v>
      </c>
      <c r="L2" t="s">
        <v>1046</v>
      </c>
      <c r="N2" t="s">
        <v>1435</v>
      </c>
      <c r="O2" t="s">
        <v>1436</v>
      </c>
      <c r="P2" t="s">
        <v>1437</v>
      </c>
    </row>
    <row r="3" spans="1:16" x14ac:dyDescent="0.25">
      <c r="A3" t="s">
        <v>0</v>
      </c>
      <c r="B3">
        <v>5300100</v>
      </c>
      <c r="C3" t="str">
        <f>RIGHT(B3,4)</f>
        <v>0100</v>
      </c>
      <c r="D3" t="s">
        <v>1</v>
      </c>
      <c r="E3" t="b">
        <f>IF(_xlfn.IFNA(VLOOKUP(B3,'2000 King County GeoIDs'!$F$4:$H$69,3,FALSE),FALSE)=FALSE,FALSE,TRUE)</f>
        <v>0</v>
      </c>
      <c r="F3" t="b">
        <f>IF(LEN(VLOOKUP(A3,'Name Matching WA'!$J$3:$P$630,1,FALSE))&gt;1,TRUE,FALSE)</f>
        <v>1</v>
      </c>
      <c r="G3" t="b">
        <f>IF(LEN(VLOOKUP(B3,'Name Matching WA'!$K$3:$P$630,1,FALSE))&gt;1,TRUE,FALSE)</f>
        <v>1</v>
      </c>
      <c r="H3" t="e">
        <f>IF(LEN(VLOOKUP(D3,'Name Matching WA'!$P$3:$P$630,1,FALSE))&gt;1,TRUE,FALSE)</f>
        <v>#N/A</v>
      </c>
      <c r="J3" t="s">
        <v>0</v>
      </c>
      <c r="K3">
        <v>5300100</v>
      </c>
      <c r="L3" t="s">
        <v>1</v>
      </c>
      <c r="M3" t="b">
        <f>IF(_xlfn.IFNA(VLOOKUP(K3,'2000 King County GeoIDs'!$F$4:$H$69,3,FALSE),FALSE)=FALSE,FALSE,TRUE)</f>
        <v>0</v>
      </c>
      <c r="N3" t="b">
        <f>IF(LEN(VLOOKUP(J3,'Name Matching WA'!$A$3:$D$630,1,FALSE))&gt;1,TRUE,FALSE)</f>
        <v>1</v>
      </c>
      <c r="O3" t="b">
        <f>IF(LEN(VLOOKUP(K3,'Name Matching WA'!$B$3:$D$630,1,FALSE))&gt;1,TRUE,FALSE)</f>
        <v>1</v>
      </c>
      <c r="P3" t="b">
        <f>IF(LEN(VLOOKUP(L3,'Name Matching WA'!$D$3:$D$630,1,FALSE))&gt;1,TRUE,FALSE)</f>
        <v>1</v>
      </c>
    </row>
    <row r="4" spans="1:16" x14ac:dyDescent="0.25">
      <c r="A4" t="s">
        <v>2</v>
      </c>
      <c r="B4">
        <v>5300135</v>
      </c>
      <c r="C4" t="str">
        <f t="shared" ref="C4:C67" si="0">RIGHT(B4,4)</f>
        <v>0135</v>
      </c>
      <c r="D4" t="s">
        <v>3</v>
      </c>
      <c r="E4" t="b">
        <f>IF(_xlfn.IFNA(VLOOKUP(B4,'2000 King County GeoIDs'!$F$4:$H$69,3,FALSE),FALSE)=FALSE,FALSE,TRUE)</f>
        <v>0</v>
      </c>
      <c r="F4" t="b">
        <f>IF(LEN(VLOOKUP(A4,'Name Matching WA'!$J$3:$P$630,1,FALSE))&gt;1,TRUE,FALSE)</f>
        <v>1</v>
      </c>
      <c r="G4" t="b">
        <f>IF(LEN(VLOOKUP(B4,'Name Matching WA'!$K$3:$P$630,1,FALSE))&gt;1,TRUE,FALSE)</f>
        <v>1</v>
      </c>
      <c r="H4" t="e">
        <f>IF(LEN(VLOOKUP(D4,'Name Matching WA'!$P$3:$P$630,1,FALSE))&gt;1,TRUE,FALSE)</f>
        <v>#N/A</v>
      </c>
      <c r="J4" t="s">
        <v>2</v>
      </c>
      <c r="K4">
        <v>5300135</v>
      </c>
      <c r="L4" t="s">
        <v>3</v>
      </c>
      <c r="M4" t="b">
        <f>IF(_xlfn.IFNA(VLOOKUP(K4,'2000 King County GeoIDs'!$F$4:$H$69,3,FALSE),FALSE)=FALSE,FALSE,TRUE)</f>
        <v>0</v>
      </c>
      <c r="N4" t="b">
        <f>IF(LEN(VLOOKUP(J4,'Name Matching WA'!$A$3:$D$630,1,FALSE))&gt;1,TRUE,FALSE)</f>
        <v>1</v>
      </c>
      <c r="O4" t="b">
        <f>IF(LEN(VLOOKUP(K4,'Name Matching WA'!$B$3:$D$630,1,FALSE))&gt;1,TRUE,FALSE)</f>
        <v>1</v>
      </c>
      <c r="P4" t="b">
        <f>IF(LEN(VLOOKUP(L4,'Name Matching WA'!$D$3:$D$630,1,FALSE))&gt;1,TRUE,FALSE)</f>
        <v>1</v>
      </c>
    </row>
    <row r="5" spans="1:16" x14ac:dyDescent="0.25">
      <c r="A5" t="s">
        <v>4</v>
      </c>
      <c r="B5">
        <v>5300275</v>
      </c>
      <c r="C5" t="str">
        <f t="shared" si="0"/>
        <v>0275</v>
      </c>
      <c r="D5" t="s">
        <v>5</v>
      </c>
      <c r="E5" t="b">
        <f>IF(_xlfn.IFNA(VLOOKUP(B5,'2000 King County GeoIDs'!$F$4:$H$69,3,FALSE),FALSE)=FALSE,FALSE,TRUE)</f>
        <v>0</v>
      </c>
      <c r="F5" t="b">
        <f>IF(LEN(VLOOKUP(A5,'Name Matching WA'!$J$3:$P$630,1,FALSE))&gt;1,TRUE,FALSE)</f>
        <v>1</v>
      </c>
      <c r="G5" t="b">
        <f>IF(LEN(VLOOKUP(B5,'Name Matching WA'!$K$3:$P$630,1,FALSE))&gt;1,TRUE,FALSE)</f>
        <v>1</v>
      </c>
      <c r="H5" t="e">
        <f>IF(LEN(VLOOKUP(D5,'Name Matching WA'!$P$3:$P$630,1,FALSE))&gt;1,TRUE,FALSE)</f>
        <v>#N/A</v>
      </c>
      <c r="J5" t="s">
        <v>4</v>
      </c>
      <c r="K5">
        <v>5300275</v>
      </c>
      <c r="L5" t="s">
        <v>5</v>
      </c>
      <c r="M5" t="b">
        <f>IF(_xlfn.IFNA(VLOOKUP(K5,'2000 King County GeoIDs'!$F$4:$H$69,3,FALSE),FALSE)=FALSE,FALSE,TRUE)</f>
        <v>0</v>
      </c>
      <c r="N5" t="b">
        <f>IF(LEN(VLOOKUP(J5,'Name Matching WA'!$A$3:$D$630,1,FALSE))&gt;1,TRUE,FALSE)</f>
        <v>1</v>
      </c>
      <c r="O5" t="b">
        <f>IF(LEN(VLOOKUP(K5,'Name Matching WA'!$B$3:$D$630,1,FALSE))&gt;1,TRUE,FALSE)</f>
        <v>1</v>
      </c>
      <c r="P5" t="b">
        <f>IF(LEN(VLOOKUP(L5,'Name Matching WA'!$D$3:$D$630,1,FALSE))&gt;1,TRUE,FALSE)</f>
        <v>1</v>
      </c>
    </row>
    <row r="6" spans="1:16" x14ac:dyDescent="0.25">
      <c r="A6" t="s">
        <v>6</v>
      </c>
      <c r="B6">
        <v>5300800</v>
      </c>
      <c r="C6" t="str">
        <f t="shared" si="0"/>
        <v>0800</v>
      </c>
      <c r="D6" t="s">
        <v>7</v>
      </c>
      <c r="E6" t="b">
        <f>IF(_xlfn.IFNA(VLOOKUP(B6,'2000 King County GeoIDs'!$F$4:$H$69,3,FALSE),FALSE)=FALSE,FALSE,TRUE)</f>
        <v>0</v>
      </c>
      <c r="F6" t="b">
        <f>IF(LEN(VLOOKUP(A6,'Name Matching WA'!$J$3:$P$630,1,FALSE))&gt;1,TRUE,FALSE)</f>
        <v>1</v>
      </c>
      <c r="G6" t="b">
        <f>IF(LEN(VLOOKUP(B6,'Name Matching WA'!$K$3:$P$630,1,FALSE))&gt;1,TRUE,FALSE)</f>
        <v>1</v>
      </c>
      <c r="H6" t="e">
        <f>IF(LEN(VLOOKUP(D6,'Name Matching WA'!$P$3:$P$630,1,FALSE))&gt;1,TRUE,FALSE)</f>
        <v>#N/A</v>
      </c>
      <c r="J6" t="s">
        <v>1120</v>
      </c>
      <c r="K6">
        <v>5300380</v>
      </c>
      <c r="L6" t="s">
        <v>1121</v>
      </c>
      <c r="M6" t="b">
        <f>IF(_xlfn.IFNA(VLOOKUP(K6,'2000 King County GeoIDs'!$F$4:$H$69,3,FALSE),FALSE)=FALSE,FALSE,TRUE)</f>
        <v>0</v>
      </c>
      <c r="N6" t="e">
        <f>IF(LEN(VLOOKUP(J6,'Name Matching WA'!$A$3:$D$630,1,FALSE))&gt;1,TRUE,FALSE)</f>
        <v>#N/A</v>
      </c>
      <c r="O6" t="e">
        <f>IF(LEN(VLOOKUP(K6,'Name Matching WA'!$B$3:$D$630,1,FALSE))&gt;1,TRUE,FALSE)</f>
        <v>#N/A</v>
      </c>
      <c r="P6" t="e">
        <f>IF(LEN(VLOOKUP(L6,'Name Matching WA'!$D$3:$D$630,1,FALSE))&gt;1,TRUE,FALSE)</f>
        <v>#N/A</v>
      </c>
    </row>
    <row r="7" spans="1:16" x14ac:dyDescent="0.25">
      <c r="A7" t="s">
        <v>8</v>
      </c>
      <c r="B7">
        <v>5300905</v>
      </c>
      <c r="C7" t="str">
        <f t="shared" si="0"/>
        <v>0905</v>
      </c>
      <c r="D7" t="s">
        <v>9</v>
      </c>
      <c r="E7" t="b">
        <f>IF(_xlfn.IFNA(VLOOKUP(B7,'2000 King County GeoIDs'!$F$4:$H$69,3,FALSE),FALSE)=FALSE,FALSE,TRUE)</f>
        <v>0</v>
      </c>
      <c r="F7" t="b">
        <f>IF(LEN(VLOOKUP(A7,'Name Matching WA'!$J$3:$P$630,1,FALSE))&gt;1,TRUE,FALSE)</f>
        <v>1</v>
      </c>
      <c r="G7" t="b">
        <f>IF(LEN(VLOOKUP(B7,'Name Matching WA'!$K$3:$P$630,1,FALSE))&gt;1,TRUE,FALSE)</f>
        <v>1</v>
      </c>
      <c r="H7" t="e">
        <f>IF(LEN(VLOOKUP(D7,'Name Matching WA'!$P$3:$P$630,1,FALSE))&gt;1,TRUE,FALSE)</f>
        <v>#N/A</v>
      </c>
      <c r="J7" t="s">
        <v>6</v>
      </c>
      <c r="K7">
        <v>5300800</v>
      </c>
      <c r="L7" t="s">
        <v>7</v>
      </c>
      <c r="M7" t="b">
        <f>IF(_xlfn.IFNA(VLOOKUP(K7,'2000 King County GeoIDs'!$F$4:$H$69,3,FALSE),FALSE)=FALSE,FALSE,TRUE)</f>
        <v>0</v>
      </c>
      <c r="N7" t="b">
        <f>IF(LEN(VLOOKUP(J7,'Name Matching WA'!$A$3:$D$630,1,FALSE))&gt;1,TRUE,FALSE)</f>
        <v>1</v>
      </c>
      <c r="O7" t="b">
        <f>IF(LEN(VLOOKUP(K7,'Name Matching WA'!$B$3:$D$630,1,FALSE))&gt;1,TRUE,FALSE)</f>
        <v>1</v>
      </c>
      <c r="P7" t="b">
        <f>IF(LEN(VLOOKUP(L7,'Name Matching WA'!$D$3:$D$630,1,FALSE))&gt;1,TRUE,FALSE)</f>
        <v>1</v>
      </c>
    </row>
    <row r="8" spans="1:16" x14ac:dyDescent="0.25">
      <c r="A8" t="s">
        <v>10</v>
      </c>
      <c r="B8">
        <v>5301010</v>
      </c>
      <c r="C8" t="str">
        <f t="shared" si="0"/>
        <v>1010</v>
      </c>
      <c r="D8" t="s">
        <v>11</v>
      </c>
      <c r="E8" t="b">
        <f>IF(_xlfn.IFNA(VLOOKUP(B8,'2000 King County GeoIDs'!$F$4:$H$69,3,FALSE),FALSE)=FALSE,FALSE,TRUE)</f>
        <v>0</v>
      </c>
      <c r="F8" t="b">
        <f>IF(LEN(VLOOKUP(A8,'Name Matching WA'!$J$3:$P$630,1,FALSE))&gt;1,TRUE,FALSE)</f>
        <v>1</v>
      </c>
      <c r="G8" t="b">
        <f>IF(LEN(VLOOKUP(B8,'Name Matching WA'!$K$3:$P$630,1,FALSE))&gt;1,TRUE,FALSE)</f>
        <v>1</v>
      </c>
      <c r="H8" t="e">
        <f>IF(LEN(VLOOKUP(D8,'Name Matching WA'!$P$3:$P$630,1,FALSE))&gt;1,TRUE,FALSE)</f>
        <v>#N/A</v>
      </c>
      <c r="J8" t="s">
        <v>8</v>
      </c>
      <c r="K8">
        <v>5300905</v>
      </c>
      <c r="L8" t="s">
        <v>9</v>
      </c>
      <c r="M8" t="b">
        <f>IF(_xlfn.IFNA(VLOOKUP(K8,'2000 King County GeoIDs'!$F$4:$H$69,3,FALSE),FALSE)=FALSE,FALSE,TRUE)</f>
        <v>0</v>
      </c>
      <c r="N8" t="b">
        <f>IF(LEN(VLOOKUP(J8,'Name Matching WA'!$A$3:$D$630,1,FALSE))&gt;1,TRUE,FALSE)</f>
        <v>1</v>
      </c>
      <c r="O8" t="b">
        <f>IF(LEN(VLOOKUP(K8,'Name Matching WA'!$B$3:$D$630,1,FALSE))&gt;1,TRUE,FALSE)</f>
        <v>1</v>
      </c>
      <c r="P8" t="b">
        <f>IF(LEN(VLOOKUP(L8,'Name Matching WA'!$D$3:$D$630,1,FALSE))&gt;1,TRUE,FALSE)</f>
        <v>1</v>
      </c>
    </row>
    <row r="9" spans="1:16" x14ac:dyDescent="0.25">
      <c r="A9" t="s">
        <v>12</v>
      </c>
      <c r="B9">
        <v>5301185</v>
      </c>
      <c r="C9" t="str">
        <f t="shared" si="0"/>
        <v>1185</v>
      </c>
      <c r="D9" t="s">
        <v>13</v>
      </c>
      <c r="E9" t="b">
        <f>IF(_xlfn.IFNA(VLOOKUP(B9,'2000 King County GeoIDs'!$F$4:$H$69,3,FALSE),FALSE)=FALSE,FALSE,TRUE)</f>
        <v>0</v>
      </c>
      <c r="F9" t="b">
        <f>IF(LEN(VLOOKUP(A9,'Name Matching WA'!$J$3:$P$630,1,FALSE))&gt;1,TRUE,FALSE)</f>
        <v>1</v>
      </c>
      <c r="G9" t="b">
        <f>IF(LEN(VLOOKUP(B9,'Name Matching WA'!$K$3:$P$630,1,FALSE))&gt;1,TRUE,FALSE)</f>
        <v>1</v>
      </c>
      <c r="H9" t="e">
        <f>IF(LEN(VLOOKUP(D9,'Name Matching WA'!$P$3:$P$630,1,FALSE))&gt;1,TRUE,FALSE)</f>
        <v>#N/A</v>
      </c>
      <c r="J9" t="s">
        <v>10</v>
      </c>
      <c r="K9">
        <v>5301010</v>
      </c>
      <c r="L9" t="s">
        <v>11</v>
      </c>
      <c r="M9" t="b">
        <f>IF(_xlfn.IFNA(VLOOKUP(K9,'2000 King County GeoIDs'!$F$4:$H$69,3,FALSE),FALSE)=FALSE,FALSE,TRUE)</f>
        <v>0</v>
      </c>
      <c r="N9" t="b">
        <f>IF(LEN(VLOOKUP(J9,'Name Matching WA'!$A$3:$D$630,1,FALSE))&gt;1,TRUE,FALSE)</f>
        <v>1</v>
      </c>
      <c r="O9" t="b">
        <f>IF(LEN(VLOOKUP(K9,'Name Matching WA'!$B$3:$D$630,1,FALSE))&gt;1,TRUE,FALSE)</f>
        <v>1</v>
      </c>
      <c r="P9" t="b">
        <f>IF(LEN(VLOOKUP(L9,'Name Matching WA'!$D$3:$D$630,1,FALSE))&gt;1,TRUE,FALSE)</f>
        <v>1</v>
      </c>
    </row>
    <row r="10" spans="1:16" x14ac:dyDescent="0.25">
      <c r="A10" t="s">
        <v>14</v>
      </c>
      <c r="B10">
        <v>5301255</v>
      </c>
      <c r="C10" t="str">
        <f t="shared" si="0"/>
        <v>1255</v>
      </c>
      <c r="D10" t="s">
        <v>15</v>
      </c>
      <c r="E10" t="b">
        <f>IF(_xlfn.IFNA(VLOOKUP(B10,'2000 King County GeoIDs'!$F$4:$H$69,3,FALSE),FALSE)=FALSE,FALSE,TRUE)</f>
        <v>0</v>
      </c>
      <c r="F10" t="b">
        <f>IF(LEN(VLOOKUP(A10,'Name Matching WA'!$J$3:$P$630,1,FALSE))&gt;1,TRUE,FALSE)</f>
        <v>1</v>
      </c>
      <c r="G10" t="b">
        <f>IF(LEN(VLOOKUP(B10,'Name Matching WA'!$K$3:$P$630,1,FALSE))&gt;1,TRUE,FALSE)</f>
        <v>1</v>
      </c>
      <c r="H10" t="e">
        <f>IF(LEN(VLOOKUP(D10,'Name Matching WA'!$P$3:$P$630,1,FALSE))&gt;1,TRUE,FALSE)</f>
        <v>#N/A</v>
      </c>
      <c r="J10" t="s">
        <v>1122</v>
      </c>
      <c r="K10">
        <v>5301045</v>
      </c>
      <c r="L10" t="s">
        <v>1123</v>
      </c>
      <c r="M10" t="b">
        <f>IF(_xlfn.IFNA(VLOOKUP(K10,'2000 King County GeoIDs'!$F$4:$H$69,3,FALSE),FALSE)=FALSE,FALSE,TRUE)</f>
        <v>0</v>
      </c>
      <c r="N10" t="e">
        <f>IF(LEN(VLOOKUP(J10,'Name Matching WA'!$A$3:$D$630,1,FALSE))&gt;1,TRUE,FALSE)</f>
        <v>#N/A</v>
      </c>
      <c r="O10" t="e">
        <f>IF(LEN(VLOOKUP(K10,'Name Matching WA'!$B$3:$D$630,1,FALSE))&gt;1,TRUE,FALSE)</f>
        <v>#N/A</v>
      </c>
      <c r="P10" t="e">
        <f>IF(LEN(VLOOKUP(L10,'Name Matching WA'!$D$3:$D$630,1,FALSE))&gt;1,TRUE,FALSE)</f>
        <v>#N/A</v>
      </c>
    </row>
    <row r="11" spans="1:16" x14ac:dyDescent="0.25">
      <c r="A11" t="s">
        <v>16</v>
      </c>
      <c r="B11">
        <v>5301290</v>
      </c>
      <c r="C11" t="str">
        <f t="shared" si="0"/>
        <v>1290</v>
      </c>
      <c r="D11" t="s">
        <v>17</v>
      </c>
      <c r="E11" t="b">
        <f>IF(_xlfn.IFNA(VLOOKUP(B11,'2000 King County GeoIDs'!$F$4:$H$69,3,FALSE),FALSE)=FALSE,FALSE,TRUE)</f>
        <v>1</v>
      </c>
      <c r="F11" t="b">
        <f>IF(LEN(VLOOKUP(A11,'Name Matching WA'!$J$3:$P$630,1,FALSE))&gt;1,TRUE,FALSE)</f>
        <v>1</v>
      </c>
      <c r="G11" t="b">
        <f>IF(LEN(VLOOKUP(B11,'Name Matching WA'!$K$3:$P$630,1,FALSE))&gt;1,TRUE,FALSE)</f>
        <v>1</v>
      </c>
      <c r="H11" t="e">
        <f>IF(LEN(VLOOKUP(D11,'Name Matching WA'!$P$3:$P$630,1,FALSE))&gt;1,TRUE,FALSE)</f>
        <v>#N/A</v>
      </c>
      <c r="J11" t="s">
        <v>1124</v>
      </c>
      <c r="K11">
        <v>5301150</v>
      </c>
      <c r="L11" t="s">
        <v>1125</v>
      </c>
      <c r="M11" t="b">
        <f>IF(_xlfn.IFNA(VLOOKUP(K11,'2000 King County GeoIDs'!$F$4:$H$69,3,FALSE),FALSE)=FALSE,FALSE,TRUE)</f>
        <v>0</v>
      </c>
      <c r="N11" t="e">
        <f>IF(LEN(VLOOKUP(J11,'Name Matching WA'!$A$3:$D$630,1,FALSE))&gt;1,TRUE,FALSE)</f>
        <v>#N/A</v>
      </c>
      <c r="O11" t="e">
        <f>IF(LEN(VLOOKUP(K11,'Name Matching WA'!$B$3:$D$630,1,FALSE))&gt;1,TRUE,FALSE)</f>
        <v>#N/A</v>
      </c>
      <c r="P11" t="e">
        <f>IF(LEN(VLOOKUP(L11,'Name Matching WA'!$D$3:$D$630,1,FALSE))&gt;1,TRUE,FALSE)</f>
        <v>#N/A</v>
      </c>
    </row>
    <row r="12" spans="1:16" x14ac:dyDescent="0.25">
      <c r="A12" t="s">
        <v>18</v>
      </c>
      <c r="B12">
        <v>5301447</v>
      </c>
      <c r="C12" t="str">
        <f t="shared" si="0"/>
        <v>1447</v>
      </c>
      <c r="D12" t="s">
        <v>19</v>
      </c>
      <c r="E12" t="b">
        <f>IF(_xlfn.IFNA(VLOOKUP(B12,'2000 King County GeoIDs'!$F$4:$H$69,3,FALSE),FALSE)=FALSE,FALSE,TRUE)</f>
        <v>0</v>
      </c>
      <c r="F12" t="e">
        <f>IF(LEN(VLOOKUP(A12,'Name Matching WA'!$J$3:$P$630,1,FALSE))&gt;1,TRUE,FALSE)</f>
        <v>#N/A</v>
      </c>
      <c r="G12" t="e">
        <f>IF(LEN(VLOOKUP(B12,'Name Matching WA'!$K$3:$P$630,1,FALSE))&gt;1,TRUE,FALSE)</f>
        <v>#N/A</v>
      </c>
      <c r="H12" t="e">
        <f>IF(LEN(VLOOKUP(D12,'Name Matching WA'!$P$3:$P$630,1,FALSE))&gt;1,TRUE,FALSE)</f>
        <v>#N/A</v>
      </c>
      <c r="J12" t="s">
        <v>12</v>
      </c>
      <c r="K12">
        <v>5301185</v>
      </c>
      <c r="L12" t="s">
        <v>13</v>
      </c>
      <c r="M12" t="b">
        <f>IF(_xlfn.IFNA(VLOOKUP(K12,'2000 King County GeoIDs'!$F$4:$H$69,3,FALSE),FALSE)=FALSE,FALSE,TRUE)</f>
        <v>0</v>
      </c>
      <c r="N12" t="b">
        <f>IF(LEN(VLOOKUP(J12,'Name Matching WA'!$A$3:$D$630,1,FALSE))&gt;1,TRUE,FALSE)</f>
        <v>1</v>
      </c>
      <c r="O12" t="b">
        <f>IF(LEN(VLOOKUP(K12,'Name Matching WA'!$B$3:$D$630,1,FALSE))&gt;1,TRUE,FALSE)</f>
        <v>1</v>
      </c>
      <c r="P12" t="b">
        <f>IF(LEN(VLOOKUP(L12,'Name Matching WA'!$D$3:$D$630,1,FALSE))&gt;1,TRUE,FALSE)</f>
        <v>1</v>
      </c>
    </row>
    <row r="13" spans="1:16" x14ac:dyDescent="0.25">
      <c r="A13" t="s">
        <v>20</v>
      </c>
      <c r="B13">
        <v>5301500</v>
      </c>
      <c r="C13" t="str">
        <f t="shared" si="0"/>
        <v>1500</v>
      </c>
      <c r="D13" t="s">
        <v>21</v>
      </c>
      <c r="E13" t="b">
        <f>IF(_xlfn.IFNA(VLOOKUP(B13,'2000 King County GeoIDs'!$F$4:$H$69,3,FALSE),FALSE)=FALSE,FALSE,TRUE)</f>
        <v>0</v>
      </c>
      <c r="F13" t="b">
        <f>IF(LEN(VLOOKUP(A13,'Name Matching WA'!$J$3:$P$630,1,FALSE))&gt;1,TRUE,FALSE)</f>
        <v>1</v>
      </c>
      <c r="G13" t="b">
        <f>IF(LEN(VLOOKUP(B13,'Name Matching WA'!$K$3:$P$630,1,FALSE))&gt;1,TRUE,FALSE)</f>
        <v>1</v>
      </c>
      <c r="H13" t="e">
        <f>IF(LEN(VLOOKUP(D13,'Name Matching WA'!$P$3:$P$630,1,FALSE))&gt;1,TRUE,FALSE)</f>
        <v>#N/A</v>
      </c>
      <c r="J13" t="s">
        <v>14</v>
      </c>
      <c r="K13">
        <v>5301255</v>
      </c>
      <c r="L13" t="s">
        <v>15</v>
      </c>
      <c r="M13" t="b">
        <f>IF(_xlfn.IFNA(VLOOKUP(K13,'2000 King County GeoIDs'!$F$4:$H$69,3,FALSE),FALSE)=FALSE,FALSE,TRUE)</f>
        <v>0</v>
      </c>
      <c r="N13" t="b">
        <f>IF(LEN(VLOOKUP(J13,'Name Matching WA'!$A$3:$D$630,1,FALSE))&gt;1,TRUE,FALSE)</f>
        <v>1</v>
      </c>
      <c r="O13" t="b">
        <f>IF(LEN(VLOOKUP(K13,'Name Matching WA'!$B$3:$D$630,1,FALSE))&gt;1,TRUE,FALSE)</f>
        <v>1</v>
      </c>
      <c r="P13" t="b">
        <f>IF(LEN(VLOOKUP(L13,'Name Matching WA'!$D$3:$D$630,1,FALSE))&gt;1,TRUE,FALSE)</f>
        <v>1</v>
      </c>
    </row>
    <row r="14" spans="1:16" x14ac:dyDescent="0.25">
      <c r="A14" t="s">
        <v>22</v>
      </c>
      <c r="B14">
        <v>5301850</v>
      </c>
      <c r="C14" t="str">
        <f t="shared" si="0"/>
        <v>1850</v>
      </c>
      <c r="D14" t="s">
        <v>23</v>
      </c>
      <c r="E14" t="b">
        <f>IF(_xlfn.IFNA(VLOOKUP(B14,'2000 King County GeoIDs'!$F$4:$H$69,3,FALSE),FALSE)=FALSE,FALSE,TRUE)</f>
        <v>0</v>
      </c>
      <c r="F14" t="b">
        <f>IF(LEN(VLOOKUP(A14,'Name Matching WA'!$J$3:$P$630,1,FALSE))&gt;1,TRUE,FALSE)</f>
        <v>1</v>
      </c>
      <c r="G14" t="b">
        <f>IF(LEN(VLOOKUP(B14,'Name Matching WA'!$K$3:$P$630,1,FALSE))&gt;1,TRUE,FALSE)</f>
        <v>1</v>
      </c>
      <c r="H14" t="e">
        <f>IF(LEN(VLOOKUP(D14,'Name Matching WA'!$P$3:$P$630,1,FALSE))&gt;1,TRUE,FALSE)</f>
        <v>#N/A</v>
      </c>
      <c r="J14" t="s">
        <v>16</v>
      </c>
      <c r="K14">
        <v>5301290</v>
      </c>
      <c r="L14" t="s">
        <v>17</v>
      </c>
      <c r="M14" t="b">
        <f>IF(_xlfn.IFNA(VLOOKUP(K14,'2000 King County GeoIDs'!$F$4:$H$69,3,FALSE),FALSE)=FALSE,FALSE,TRUE)</f>
        <v>1</v>
      </c>
      <c r="N14" t="b">
        <f>IF(LEN(VLOOKUP(J14,'Name Matching WA'!$A$3:$D$630,1,FALSE))&gt;1,TRUE,FALSE)</f>
        <v>1</v>
      </c>
      <c r="O14" t="b">
        <f>IF(LEN(VLOOKUP(K14,'Name Matching WA'!$B$3:$D$630,1,FALSE))&gt;1,TRUE,FALSE)</f>
        <v>1</v>
      </c>
      <c r="P14" t="b">
        <f>IF(LEN(VLOOKUP(L14,'Name Matching WA'!$D$3:$D$630,1,FALSE))&gt;1,TRUE,FALSE)</f>
        <v>1</v>
      </c>
    </row>
    <row r="15" spans="1:16" x14ac:dyDescent="0.25">
      <c r="A15" t="s">
        <v>24</v>
      </c>
      <c r="B15">
        <v>5301920</v>
      </c>
      <c r="C15" t="str">
        <f t="shared" si="0"/>
        <v>1920</v>
      </c>
      <c r="D15" t="s">
        <v>25</v>
      </c>
      <c r="E15" t="b">
        <f>IF(_xlfn.IFNA(VLOOKUP(B15,'2000 King County GeoIDs'!$F$4:$H$69,3,FALSE),FALSE)=FALSE,FALSE,TRUE)</f>
        <v>1</v>
      </c>
      <c r="F15" t="b">
        <f>IF(LEN(VLOOKUP(A15,'Name Matching WA'!$J$3:$P$630,1,FALSE))&gt;1,TRUE,FALSE)</f>
        <v>1</v>
      </c>
      <c r="G15" t="b">
        <f>IF(LEN(VLOOKUP(B15,'Name Matching WA'!$K$3:$P$630,1,FALSE))&gt;1,TRUE,FALSE)</f>
        <v>1</v>
      </c>
      <c r="H15" t="e">
        <f>IF(LEN(VLOOKUP(D15,'Name Matching WA'!$P$3:$P$630,1,FALSE))&gt;1,TRUE,FALSE)</f>
        <v>#N/A</v>
      </c>
      <c r="J15" t="s">
        <v>1126</v>
      </c>
      <c r="K15">
        <v>5301430</v>
      </c>
      <c r="L15" t="s">
        <v>1127</v>
      </c>
      <c r="M15" t="b">
        <f>IF(_xlfn.IFNA(VLOOKUP(K15,'2000 King County GeoIDs'!$F$4:$H$69,3,FALSE),FALSE)=FALSE,FALSE,TRUE)</f>
        <v>0</v>
      </c>
      <c r="N15" t="e">
        <f>IF(LEN(VLOOKUP(J15,'Name Matching WA'!$A$3:$D$630,1,FALSE))&gt;1,TRUE,FALSE)</f>
        <v>#N/A</v>
      </c>
      <c r="O15" t="e">
        <f>IF(LEN(VLOOKUP(K15,'Name Matching WA'!$B$3:$D$630,1,FALSE))&gt;1,TRUE,FALSE)</f>
        <v>#N/A</v>
      </c>
      <c r="P15" t="e">
        <f>IF(LEN(VLOOKUP(L15,'Name Matching WA'!$D$3:$D$630,1,FALSE))&gt;1,TRUE,FALSE)</f>
        <v>#N/A</v>
      </c>
    </row>
    <row r="16" spans="1:16" x14ac:dyDescent="0.25">
      <c r="A16" t="s">
        <v>26</v>
      </c>
      <c r="B16">
        <v>5301990</v>
      </c>
      <c r="C16" t="str">
        <f t="shared" si="0"/>
        <v>1990</v>
      </c>
      <c r="D16" t="s">
        <v>27</v>
      </c>
      <c r="E16" t="b">
        <f>IF(_xlfn.IFNA(VLOOKUP(B16,'2000 King County GeoIDs'!$F$4:$H$69,3,FALSE),FALSE)=FALSE,FALSE,TRUE)</f>
        <v>0</v>
      </c>
      <c r="F16" t="b">
        <f>IF(LEN(VLOOKUP(A16,'Name Matching WA'!$J$3:$P$630,1,FALSE))&gt;1,TRUE,FALSE)</f>
        <v>1</v>
      </c>
      <c r="G16" t="b">
        <f>IF(LEN(VLOOKUP(B16,'Name Matching WA'!$K$3:$P$630,1,FALSE))&gt;1,TRUE,FALSE)</f>
        <v>1</v>
      </c>
      <c r="H16" t="e">
        <f>IF(LEN(VLOOKUP(D16,'Name Matching WA'!$P$3:$P$630,1,FALSE))&gt;1,TRUE,FALSE)</f>
        <v>#N/A</v>
      </c>
      <c r="J16" t="s">
        <v>20</v>
      </c>
      <c r="K16">
        <v>5301500</v>
      </c>
      <c r="L16" t="s">
        <v>21</v>
      </c>
      <c r="M16" t="b">
        <f>IF(_xlfn.IFNA(VLOOKUP(K16,'2000 King County GeoIDs'!$F$4:$H$69,3,FALSE),FALSE)=FALSE,FALSE,TRUE)</f>
        <v>0</v>
      </c>
      <c r="N16" t="b">
        <f>IF(LEN(VLOOKUP(J16,'Name Matching WA'!$A$3:$D$630,1,FALSE))&gt;1,TRUE,FALSE)</f>
        <v>1</v>
      </c>
      <c r="O16" t="b">
        <f>IF(LEN(VLOOKUP(K16,'Name Matching WA'!$B$3:$D$630,1,FALSE))&gt;1,TRUE,FALSE)</f>
        <v>1</v>
      </c>
      <c r="P16" t="b">
        <f>IF(LEN(VLOOKUP(L16,'Name Matching WA'!$D$3:$D$630,1,FALSE))&gt;1,TRUE,FALSE)</f>
        <v>1</v>
      </c>
    </row>
    <row r="17" spans="1:16" x14ac:dyDescent="0.25">
      <c r="A17" t="s">
        <v>28</v>
      </c>
      <c r="B17">
        <v>5302585</v>
      </c>
      <c r="C17" t="str">
        <f t="shared" si="0"/>
        <v>2585</v>
      </c>
      <c r="D17" t="s">
        <v>29</v>
      </c>
      <c r="E17" t="b">
        <f>IF(_xlfn.IFNA(VLOOKUP(B17,'2000 King County GeoIDs'!$F$4:$H$69,3,FALSE),FALSE)=FALSE,FALSE,TRUE)</f>
        <v>0</v>
      </c>
      <c r="F17" t="b">
        <f>IF(LEN(VLOOKUP(A17,'Name Matching WA'!$J$3:$P$630,1,FALSE))&gt;1,TRUE,FALSE)</f>
        <v>1</v>
      </c>
      <c r="G17" t="b">
        <f>IF(LEN(VLOOKUP(B17,'Name Matching WA'!$K$3:$P$630,1,FALSE))&gt;1,TRUE,FALSE)</f>
        <v>1</v>
      </c>
      <c r="H17" t="e">
        <f>IF(LEN(VLOOKUP(D17,'Name Matching WA'!$P$3:$P$630,1,FALSE))&gt;1,TRUE,FALSE)</f>
        <v>#N/A</v>
      </c>
      <c r="J17" t="s">
        <v>1128</v>
      </c>
      <c r="K17">
        <v>5301745</v>
      </c>
      <c r="L17" t="s">
        <v>1129</v>
      </c>
      <c r="M17" t="b">
        <f>IF(_xlfn.IFNA(VLOOKUP(K17,'2000 King County GeoIDs'!$F$4:$H$69,3,FALSE),FALSE)=FALSE,FALSE,TRUE)</f>
        <v>0</v>
      </c>
      <c r="N17" t="e">
        <f>IF(LEN(VLOOKUP(J17,'Name Matching WA'!$A$3:$D$630,1,FALSE))&gt;1,TRUE,FALSE)</f>
        <v>#N/A</v>
      </c>
      <c r="O17" t="e">
        <f>IF(LEN(VLOOKUP(K17,'Name Matching WA'!$B$3:$D$630,1,FALSE))&gt;1,TRUE,FALSE)</f>
        <v>#N/A</v>
      </c>
      <c r="P17" t="e">
        <f>IF(LEN(VLOOKUP(L17,'Name Matching WA'!$D$3:$D$630,1,FALSE))&gt;1,TRUE,FALSE)</f>
        <v>#N/A</v>
      </c>
    </row>
    <row r="18" spans="1:16" x14ac:dyDescent="0.25">
      <c r="A18" t="s">
        <v>30</v>
      </c>
      <c r="B18">
        <v>5302620</v>
      </c>
      <c r="C18" t="str">
        <f t="shared" si="0"/>
        <v>2620</v>
      </c>
      <c r="D18" t="s">
        <v>31</v>
      </c>
      <c r="E18" t="b">
        <f>IF(_xlfn.IFNA(VLOOKUP(B18,'2000 King County GeoIDs'!$F$4:$H$69,3,FALSE),FALSE)=FALSE,FALSE,TRUE)</f>
        <v>0</v>
      </c>
      <c r="F18" t="b">
        <f>IF(LEN(VLOOKUP(A18,'Name Matching WA'!$J$3:$P$630,1,FALSE))&gt;1,TRUE,FALSE)</f>
        <v>1</v>
      </c>
      <c r="G18" t="b">
        <f>IF(LEN(VLOOKUP(B18,'Name Matching WA'!$K$3:$P$630,1,FALSE))&gt;1,TRUE,FALSE)</f>
        <v>1</v>
      </c>
      <c r="H18" t="e">
        <f>IF(LEN(VLOOKUP(D18,'Name Matching WA'!$P$3:$P$630,1,FALSE))&gt;1,TRUE,FALSE)</f>
        <v>#N/A</v>
      </c>
      <c r="J18" t="s">
        <v>1130</v>
      </c>
      <c r="K18">
        <v>5301780</v>
      </c>
      <c r="L18" t="s">
        <v>1131</v>
      </c>
      <c r="M18" t="b">
        <f>IF(_xlfn.IFNA(VLOOKUP(K18,'2000 King County GeoIDs'!$F$4:$H$69,3,FALSE),FALSE)=FALSE,FALSE,TRUE)</f>
        <v>0</v>
      </c>
      <c r="N18" t="e">
        <f>IF(LEN(VLOOKUP(J18,'Name Matching WA'!$A$3:$D$630,1,FALSE))&gt;1,TRUE,FALSE)</f>
        <v>#N/A</v>
      </c>
      <c r="O18" t="e">
        <f>IF(LEN(VLOOKUP(K18,'Name Matching WA'!$B$3:$D$630,1,FALSE))&gt;1,TRUE,FALSE)</f>
        <v>#N/A</v>
      </c>
      <c r="P18" t="e">
        <f>IF(LEN(VLOOKUP(L18,'Name Matching WA'!$D$3:$D$630,1,FALSE))&gt;1,TRUE,FALSE)</f>
        <v>#N/A</v>
      </c>
    </row>
    <row r="19" spans="1:16" x14ac:dyDescent="0.25">
      <c r="A19" t="s">
        <v>32</v>
      </c>
      <c r="B19">
        <v>5302910</v>
      </c>
      <c r="C19" t="str">
        <f t="shared" si="0"/>
        <v>2910</v>
      </c>
      <c r="D19" t="s">
        <v>33</v>
      </c>
      <c r="E19" t="b">
        <f>IF(_xlfn.IFNA(VLOOKUP(B19,'2000 King County GeoIDs'!$F$4:$H$69,3,FALSE),FALSE)=FALSE,FALSE,TRUE)</f>
        <v>0</v>
      </c>
      <c r="F19" t="b">
        <f>IF(LEN(VLOOKUP(A19,'Name Matching WA'!$J$3:$P$630,1,FALSE))&gt;1,TRUE,FALSE)</f>
        <v>1</v>
      </c>
      <c r="G19" t="b">
        <f>IF(LEN(VLOOKUP(B19,'Name Matching WA'!$K$3:$P$630,1,FALSE))&gt;1,TRUE,FALSE)</f>
        <v>1</v>
      </c>
      <c r="H19" t="e">
        <f>IF(LEN(VLOOKUP(D19,'Name Matching WA'!$P$3:$P$630,1,FALSE))&gt;1,TRUE,FALSE)</f>
        <v>#N/A</v>
      </c>
      <c r="J19" t="s">
        <v>22</v>
      </c>
      <c r="K19">
        <v>5301850</v>
      </c>
      <c r="L19" t="s">
        <v>23</v>
      </c>
      <c r="M19" t="b">
        <f>IF(_xlfn.IFNA(VLOOKUP(K19,'2000 King County GeoIDs'!$F$4:$H$69,3,FALSE),FALSE)=FALSE,FALSE,TRUE)</f>
        <v>0</v>
      </c>
      <c r="N19" t="b">
        <f>IF(LEN(VLOOKUP(J19,'Name Matching WA'!$A$3:$D$630,1,FALSE))&gt;1,TRUE,FALSE)</f>
        <v>1</v>
      </c>
      <c r="O19" t="b">
        <f>IF(LEN(VLOOKUP(K19,'Name Matching WA'!$B$3:$D$630,1,FALSE))&gt;1,TRUE,FALSE)</f>
        <v>1</v>
      </c>
      <c r="P19" t="b">
        <f>IF(LEN(VLOOKUP(L19,'Name Matching WA'!$D$3:$D$630,1,FALSE))&gt;1,TRUE,FALSE)</f>
        <v>1</v>
      </c>
    </row>
    <row r="20" spans="1:16" x14ac:dyDescent="0.25">
      <c r="A20" t="s">
        <v>34</v>
      </c>
      <c r="B20">
        <v>5303005</v>
      </c>
      <c r="C20" t="str">
        <f t="shared" si="0"/>
        <v>3005</v>
      </c>
      <c r="D20" t="s">
        <v>35</v>
      </c>
      <c r="E20" t="b">
        <f>IF(_xlfn.IFNA(VLOOKUP(B20,'2000 King County GeoIDs'!$F$4:$H$69,3,FALSE),FALSE)=FALSE,FALSE,TRUE)</f>
        <v>0</v>
      </c>
      <c r="F20" t="b">
        <f>IF(LEN(VLOOKUP(A20,'Name Matching WA'!$J$3:$P$630,1,FALSE))&gt;1,TRUE,FALSE)</f>
        <v>1</v>
      </c>
      <c r="G20" t="b">
        <f>IF(LEN(VLOOKUP(B20,'Name Matching WA'!$K$3:$P$630,1,FALSE))&gt;1,TRUE,FALSE)</f>
        <v>1</v>
      </c>
      <c r="H20" t="e">
        <f>IF(LEN(VLOOKUP(D20,'Name Matching WA'!$P$3:$P$630,1,FALSE))&gt;1,TRUE,FALSE)</f>
        <v>#N/A</v>
      </c>
      <c r="J20" t="s">
        <v>24</v>
      </c>
      <c r="K20">
        <v>5301920</v>
      </c>
      <c r="L20" t="s">
        <v>25</v>
      </c>
      <c r="M20" t="b">
        <f>IF(_xlfn.IFNA(VLOOKUP(K20,'2000 King County GeoIDs'!$F$4:$H$69,3,FALSE),FALSE)=FALSE,FALSE,TRUE)</f>
        <v>1</v>
      </c>
      <c r="N20" t="b">
        <f>IF(LEN(VLOOKUP(J20,'Name Matching WA'!$A$3:$D$630,1,FALSE))&gt;1,TRUE,FALSE)</f>
        <v>1</v>
      </c>
      <c r="O20" t="b">
        <f>IF(LEN(VLOOKUP(K20,'Name Matching WA'!$B$3:$D$630,1,FALSE))&gt;1,TRUE,FALSE)</f>
        <v>1</v>
      </c>
      <c r="P20" t="b">
        <f>IF(LEN(VLOOKUP(L20,'Name Matching WA'!$D$3:$D$630,1,FALSE))&gt;1,TRUE,FALSE)</f>
        <v>1</v>
      </c>
    </row>
    <row r="21" spans="1:16" x14ac:dyDescent="0.25">
      <c r="A21" t="s">
        <v>36</v>
      </c>
      <c r="B21">
        <v>5303075</v>
      </c>
      <c r="C21" t="str">
        <f t="shared" si="0"/>
        <v>3075</v>
      </c>
      <c r="D21" t="s">
        <v>37</v>
      </c>
      <c r="E21" t="b">
        <f>IF(_xlfn.IFNA(VLOOKUP(B21,'2000 King County GeoIDs'!$F$4:$H$69,3,FALSE),FALSE)=FALSE,FALSE,TRUE)</f>
        <v>0</v>
      </c>
      <c r="F21" t="b">
        <f>IF(LEN(VLOOKUP(A21,'Name Matching WA'!$J$3:$P$630,1,FALSE))&gt;1,TRUE,FALSE)</f>
        <v>1</v>
      </c>
      <c r="G21" t="b">
        <f>IF(LEN(VLOOKUP(B21,'Name Matching WA'!$K$3:$P$630,1,FALSE))&gt;1,TRUE,FALSE)</f>
        <v>1</v>
      </c>
      <c r="H21" t="e">
        <f>IF(LEN(VLOOKUP(D21,'Name Matching WA'!$P$3:$P$630,1,FALSE))&gt;1,TRUE,FALSE)</f>
        <v>#N/A</v>
      </c>
      <c r="J21" t="s">
        <v>26</v>
      </c>
      <c r="K21">
        <v>5301990</v>
      </c>
      <c r="L21" t="s">
        <v>27</v>
      </c>
      <c r="M21" t="b">
        <f>IF(_xlfn.IFNA(VLOOKUP(K21,'2000 King County GeoIDs'!$F$4:$H$69,3,FALSE),FALSE)=FALSE,FALSE,TRUE)</f>
        <v>0</v>
      </c>
      <c r="N21" t="b">
        <f>IF(LEN(VLOOKUP(J21,'Name Matching WA'!$A$3:$D$630,1,FALSE))&gt;1,TRUE,FALSE)</f>
        <v>1</v>
      </c>
      <c r="O21" t="b">
        <f>IF(LEN(VLOOKUP(K21,'Name Matching WA'!$B$3:$D$630,1,FALSE))&gt;1,TRUE,FALSE)</f>
        <v>1</v>
      </c>
      <c r="P21" t="b">
        <f>IF(LEN(VLOOKUP(L21,'Name Matching WA'!$D$3:$D$630,1,FALSE))&gt;1,TRUE,FALSE)</f>
        <v>1</v>
      </c>
    </row>
    <row r="22" spans="1:16" x14ac:dyDescent="0.25">
      <c r="A22" t="s">
        <v>38</v>
      </c>
      <c r="B22">
        <v>5303180</v>
      </c>
      <c r="C22" t="str">
        <f t="shared" si="0"/>
        <v>3180</v>
      </c>
      <c r="D22" t="s">
        <v>39</v>
      </c>
      <c r="E22" t="b">
        <f>IF(_xlfn.IFNA(VLOOKUP(B22,'2000 King County GeoIDs'!$F$4:$H$69,3,FALSE),FALSE)=FALSE,FALSE,TRUE)</f>
        <v>1</v>
      </c>
      <c r="F22" t="b">
        <f>IF(LEN(VLOOKUP(A22,'Name Matching WA'!$J$3:$P$630,1,FALSE))&gt;1,TRUE,FALSE)</f>
        <v>1</v>
      </c>
      <c r="G22" t="b">
        <f>IF(LEN(VLOOKUP(B22,'Name Matching WA'!$K$3:$P$630,1,FALSE))&gt;1,TRUE,FALSE)</f>
        <v>1</v>
      </c>
      <c r="H22" t="e">
        <f>IF(LEN(VLOOKUP(D22,'Name Matching WA'!$P$3:$P$630,1,FALSE))&gt;1,TRUE,FALSE)</f>
        <v>#N/A</v>
      </c>
      <c r="J22" t="s">
        <v>1132</v>
      </c>
      <c r="K22">
        <v>5302060</v>
      </c>
      <c r="L22" t="s">
        <v>1133</v>
      </c>
      <c r="M22" t="b">
        <f>IF(_xlfn.IFNA(VLOOKUP(K22,'2000 King County GeoIDs'!$F$4:$H$69,3,FALSE),FALSE)=FALSE,FALSE,TRUE)</f>
        <v>0</v>
      </c>
      <c r="N22" t="e">
        <f>IF(LEN(VLOOKUP(J22,'Name Matching WA'!$A$3:$D$630,1,FALSE))&gt;1,TRUE,FALSE)</f>
        <v>#N/A</v>
      </c>
      <c r="O22" t="e">
        <f>IF(LEN(VLOOKUP(K22,'Name Matching WA'!$B$3:$D$630,1,FALSE))&gt;1,TRUE,FALSE)</f>
        <v>#N/A</v>
      </c>
      <c r="P22" t="e">
        <f>IF(LEN(VLOOKUP(L22,'Name Matching WA'!$D$3:$D$630,1,FALSE))&gt;1,TRUE,FALSE)</f>
        <v>#N/A</v>
      </c>
    </row>
    <row r="23" spans="1:16" x14ac:dyDescent="0.25">
      <c r="A23" t="s">
        <v>40</v>
      </c>
      <c r="B23">
        <v>5303215</v>
      </c>
      <c r="C23" t="str">
        <f t="shared" si="0"/>
        <v>3215</v>
      </c>
      <c r="D23" t="s">
        <v>41</v>
      </c>
      <c r="E23" t="b">
        <f>IF(_xlfn.IFNA(VLOOKUP(B23,'2000 King County GeoIDs'!$F$4:$H$69,3,FALSE),FALSE)=FALSE,FALSE,TRUE)</f>
        <v>0</v>
      </c>
      <c r="F23" t="e">
        <f>IF(LEN(VLOOKUP(A23,'Name Matching WA'!$J$3:$P$630,1,FALSE))&gt;1,TRUE,FALSE)</f>
        <v>#N/A</v>
      </c>
      <c r="G23" t="e">
        <f>IF(LEN(VLOOKUP(B23,'Name Matching WA'!$K$3:$P$630,1,FALSE))&gt;1,TRUE,FALSE)</f>
        <v>#N/A</v>
      </c>
      <c r="H23" t="e">
        <f>IF(LEN(VLOOKUP(D23,'Name Matching WA'!$P$3:$P$630,1,FALSE))&gt;1,TRUE,FALSE)</f>
        <v>#N/A</v>
      </c>
      <c r="J23" t="s">
        <v>28</v>
      </c>
      <c r="K23">
        <v>5302585</v>
      </c>
      <c r="L23" t="s">
        <v>29</v>
      </c>
      <c r="M23" t="b">
        <f>IF(_xlfn.IFNA(VLOOKUP(K23,'2000 King County GeoIDs'!$F$4:$H$69,3,FALSE),FALSE)=FALSE,FALSE,TRUE)</f>
        <v>0</v>
      </c>
      <c r="N23" t="b">
        <f>IF(LEN(VLOOKUP(J23,'Name Matching WA'!$A$3:$D$630,1,FALSE))&gt;1,TRUE,FALSE)</f>
        <v>1</v>
      </c>
      <c r="O23" t="b">
        <f>IF(LEN(VLOOKUP(K23,'Name Matching WA'!$B$3:$D$630,1,FALSE))&gt;1,TRUE,FALSE)</f>
        <v>1</v>
      </c>
      <c r="P23" t="b">
        <f>IF(LEN(VLOOKUP(L23,'Name Matching WA'!$D$3:$D$630,1,FALSE))&gt;1,TRUE,FALSE)</f>
        <v>1</v>
      </c>
    </row>
    <row r="24" spans="1:16" x14ac:dyDescent="0.25">
      <c r="A24" t="s">
        <v>42</v>
      </c>
      <c r="B24">
        <v>5303736</v>
      </c>
      <c r="C24" t="str">
        <f t="shared" si="0"/>
        <v>3736</v>
      </c>
      <c r="D24" t="s">
        <v>43</v>
      </c>
      <c r="E24" t="b">
        <f>IF(_xlfn.IFNA(VLOOKUP(B24,'2000 King County GeoIDs'!$F$4:$H$69,3,FALSE),FALSE)=FALSE,FALSE,TRUE)</f>
        <v>0</v>
      </c>
      <c r="F24" t="b">
        <f>IF(LEN(VLOOKUP(A24,'Name Matching WA'!$J$3:$P$630,1,FALSE))&gt;1,TRUE,FALSE)</f>
        <v>1</v>
      </c>
      <c r="G24" t="b">
        <f>IF(LEN(VLOOKUP(B24,'Name Matching WA'!$K$3:$P$630,1,FALSE))&gt;1,TRUE,FALSE)</f>
        <v>1</v>
      </c>
      <c r="H24" t="e">
        <f>IF(LEN(VLOOKUP(D24,'Name Matching WA'!$P$3:$P$630,1,FALSE))&gt;1,TRUE,FALSE)</f>
        <v>#N/A</v>
      </c>
      <c r="J24" t="s">
        <v>30</v>
      </c>
      <c r="K24">
        <v>5302620</v>
      </c>
      <c r="L24" t="s">
        <v>31</v>
      </c>
      <c r="M24" t="b">
        <f>IF(_xlfn.IFNA(VLOOKUP(K24,'2000 King County GeoIDs'!$F$4:$H$69,3,FALSE),FALSE)=FALSE,FALSE,TRUE)</f>
        <v>0</v>
      </c>
      <c r="N24" t="b">
        <f>IF(LEN(VLOOKUP(J24,'Name Matching WA'!$A$3:$D$630,1,FALSE))&gt;1,TRUE,FALSE)</f>
        <v>1</v>
      </c>
      <c r="O24" t="b">
        <f>IF(LEN(VLOOKUP(K24,'Name Matching WA'!$B$3:$D$630,1,FALSE))&gt;1,TRUE,FALSE)</f>
        <v>1</v>
      </c>
      <c r="P24" t="b">
        <f>IF(LEN(VLOOKUP(L24,'Name Matching WA'!$D$3:$D$630,1,FALSE))&gt;1,TRUE,FALSE)</f>
        <v>1</v>
      </c>
    </row>
    <row r="25" spans="1:16" x14ac:dyDescent="0.25">
      <c r="A25" t="s">
        <v>44</v>
      </c>
      <c r="B25">
        <v>5304113</v>
      </c>
      <c r="C25" t="str">
        <f t="shared" si="0"/>
        <v>4113</v>
      </c>
      <c r="D25" t="s">
        <v>45</v>
      </c>
      <c r="E25" t="b">
        <f>IF(_xlfn.IFNA(VLOOKUP(B25,'2000 King County GeoIDs'!$F$4:$H$69,3,FALSE),FALSE)=FALSE,FALSE,TRUE)</f>
        <v>0</v>
      </c>
      <c r="F25" t="e">
        <f>IF(LEN(VLOOKUP(A25,'Name Matching WA'!$J$3:$P$630,1,FALSE))&gt;1,TRUE,FALSE)</f>
        <v>#N/A</v>
      </c>
      <c r="G25" t="e">
        <f>IF(LEN(VLOOKUP(B25,'Name Matching WA'!$K$3:$P$630,1,FALSE))&gt;1,TRUE,FALSE)</f>
        <v>#N/A</v>
      </c>
      <c r="H25" t="e">
        <f>IF(LEN(VLOOKUP(D25,'Name Matching WA'!$P$3:$P$630,1,FALSE))&gt;1,TRUE,FALSE)</f>
        <v>#N/A</v>
      </c>
      <c r="J25" t="s">
        <v>32</v>
      </c>
      <c r="K25">
        <v>5302910</v>
      </c>
      <c r="L25" t="s">
        <v>33</v>
      </c>
      <c r="M25" t="b">
        <f>IF(_xlfn.IFNA(VLOOKUP(K25,'2000 King County GeoIDs'!$F$4:$H$69,3,FALSE),FALSE)=FALSE,FALSE,TRUE)</f>
        <v>0</v>
      </c>
      <c r="N25" t="b">
        <f>IF(LEN(VLOOKUP(J25,'Name Matching WA'!$A$3:$D$630,1,FALSE))&gt;1,TRUE,FALSE)</f>
        <v>1</v>
      </c>
      <c r="O25" t="b">
        <f>IF(LEN(VLOOKUP(K25,'Name Matching WA'!$B$3:$D$630,1,FALSE))&gt;1,TRUE,FALSE)</f>
        <v>1</v>
      </c>
      <c r="P25" t="b">
        <f>IF(LEN(VLOOKUP(L25,'Name Matching WA'!$D$3:$D$630,1,FALSE))&gt;1,TRUE,FALSE)</f>
        <v>1</v>
      </c>
    </row>
    <row r="26" spans="1:16" x14ac:dyDescent="0.25">
      <c r="A26" t="s">
        <v>46</v>
      </c>
      <c r="B26">
        <v>5304125</v>
      </c>
      <c r="C26" t="str">
        <f t="shared" si="0"/>
        <v>4125</v>
      </c>
      <c r="D26" t="s">
        <v>47</v>
      </c>
      <c r="E26" t="b">
        <f>IF(_xlfn.IFNA(VLOOKUP(B26,'2000 King County GeoIDs'!$F$4:$H$69,3,FALSE),FALSE)=FALSE,FALSE,TRUE)</f>
        <v>0</v>
      </c>
      <c r="F26" t="b">
        <f>IF(LEN(VLOOKUP(A26,'Name Matching WA'!$J$3:$P$630,1,FALSE))&gt;1,TRUE,FALSE)</f>
        <v>1</v>
      </c>
      <c r="G26" t="b">
        <f>IF(LEN(VLOOKUP(B26,'Name Matching WA'!$K$3:$P$630,1,FALSE))&gt;1,TRUE,FALSE)</f>
        <v>1</v>
      </c>
      <c r="H26" t="e">
        <f>IF(LEN(VLOOKUP(D26,'Name Matching WA'!$P$3:$P$630,1,FALSE))&gt;1,TRUE,FALSE)</f>
        <v>#N/A</v>
      </c>
      <c r="J26" t="s">
        <v>34</v>
      </c>
      <c r="K26">
        <v>5303005</v>
      </c>
      <c r="L26" t="s">
        <v>35</v>
      </c>
      <c r="M26" t="b">
        <f>IF(_xlfn.IFNA(VLOOKUP(K26,'2000 King County GeoIDs'!$F$4:$H$69,3,FALSE),FALSE)=FALSE,FALSE,TRUE)</f>
        <v>0</v>
      </c>
      <c r="N26" t="b">
        <f>IF(LEN(VLOOKUP(J26,'Name Matching WA'!$A$3:$D$630,1,FALSE))&gt;1,TRUE,FALSE)</f>
        <v>1</v>
      </c>
      <c r="O26" t="b">
        <f>IF(LEN(VLOOKUP(K26,'Name Matching WA'!$B$3:$D$630,1,FALSE))&gt;1,TRUE,FALSE)</f>
        <v>1</v>
      </c>
      <c r="P26" t="b">
        <f>IF(LEN(VLOOKUP(L26,'Name Matching WA'!$D$3:$D$630,1,FALSE))&gt;1,TRUE,FALSE)</f>
        <v>1</v>
      </c>
    </row>
    <row r="27" spans="1:16" x14ac:dyDescent="0.25">
      <c r="A27" t="s">
        <v>48</v>
      </c>
      <c r="B27">
        <v>5304195</v>
      </c>
      <c r="C27" t="str">
        <f t="shared" si="0"/>
        <v>4195</v>
      </c>
      <c r="D27" t="s">
        <v>49</v>
      </c>
      <c r="E27" t="b">
        <f>IF(_xlfn.IFNA(VLOOKUP(B27,'2000 King County GeoIDs'!$F$4:$H$69,3,FALSE),FALSE)=FALSE,FALSE,TRUE)</f>
        <v>0</v>
      </c>
      <c r="F27" t="b">
        <f>IF(LEN(VLOOKUP(A27,'Name Matching WA'!$J$3:$P$630,1,FALSE))&gt;1,TRUE,FALSE)</f>
        <v>1</v>
      </c>
      <c r="G27" t="b">
        <f>IF(LEN(VLOOKUP(B27,'Name Matching WA'!$K$3:$P$630,1,FALSE))&gt;1,TRUE,FALSE)</f>
        <v>1</v>
      </c>
      <c r="H27" t="e">
        <f>IF(LEN(VLOOKUP(D27,'Name Matching WA'!$P$3:$P$630,1,FALSE))&gt;1,TRUE,FALSE)</f>
        <v>#N/A</v>
      </c>
      <c r="J27" t="s">
        <v>36</v>
      </c>
      <c r="K27">
        <v>5303075</v>
      </c>
      <c r="L27" t="s">
        <v>37</v>
      </c>
      <c r="M27" t="b">
        <f>IF(_xlfn.IFNA(VLOOKUP(K27,'2000 King County GeoIDs'!$F$4:$H$69,3,FALSE),FALSE)=FALSE,FALSE,TRUE)</f>
        <v>0</v>
      </c>
      <c r="N27" t="b">
        <f>IF(LEN(VLOOKUP(J27,'Name Matching WA'!$A$3:$D$630,1,FALSE))&gt;1,TRUE,FALSE)</f>
        <v>1</v>
      </c>
      <c r="O27" t="b">
        <f>IF(LEN(VLOOKUP(K27,'Name Matching WA'!$B$3:$D$630,1,FALSE))&gt;1,TRUE,FALSE)</f>
        <v>1</v>
      </c>
      <c r="P27" t="b">
        <f>IF(LEN(VLOOKUP(L27,'Name Matching WA'!$D$3:$D$630,1,FALSE))&gt;1,TRUE,FALSE)</f>
        <v>1</v>
      </c>
    </row>
    <row r="28" spans="1:16" x14ac:dyDescent="0.25">
      <c r="A28" t="s">
        <v>50</v>
      </c>
      <c r="B28">
        <v>5304300</v>
      </c>
      <c r="C28" t="str">
        <f t="shared" si="0"/>
        <v>4300</v>
      </c>
      <c r="D28" t="s">
        <v>51</v>
      </c>
      <c r="E28" t="b">
        <f>IF(_xlfn.IFNA(VLOOKUP(B28,'2000 King County GeoIDs'!$F$4:$H$69,3,FALSE),FALSE)=FALSE,FALSE,TRUE)</f>
        <v>1</v>
      </c>
      <c r="F28" t="b">
        <f>IF(LEN(VLOOKUP(A28,'Name Matching WA'!$J$3:$P$630,1,FALSE))&gt;1,TRUE,FALSE)</f>
        <v>1</v>
      </c>
      <c r="G28" t="b">
        <f>IF(LEN(VLOOKUP(B28,'Name Matching WA'!$K$3:$P$630,1,FALSE))&gt;1,TRUE,FALSE)</f>
        <v>1</v>
      </c>
      <c r="H28" t="e">
        <f>IF(LEN(VLOOKUP(D28,'Name Matching WA'!$P$3:$P$630,1,FALSE))&gt;1,TRUE,FALSE)</f>
        <v>#N/A</v>
      </c>
      <c r="J28" t="s">
        <v>38</v>
      </c>
      <c r="K28">
        <v>5303180</v>
      </c>
      <c r="L28" t="s">
        <v>39</v>
      </c>
      <c r="M28" t="b">
        <f>IF(_xlfn.IFNA(VLOOKUP(K28,'2000 King County GeoIDs'!$F$4:$H$69,3,FALSE),FALSE)=FALSE,FALSE,TRUE)</f>
        <v>1</v>
      </c>
      <c r="N28" t="b">
        <f>IF(LEN(VLOOKUP(J28,'Name Matching WA'!$A$3:$D$630,1,FALSE))&gt;1,TRUE,FALSE)</f>
        <v>1</v>
      </c>
      <c r="O28" t="b">
        <f>IF(LEN(VLOOKUP(K28,'Name Matching WA'!$B$3:$D$630,1,FALSE))&gt;1,TRUE,FALSE)</f>
        <v>1</v>
      </c>
      <c r="P28" t="b">
        <f>IF(LEN(VLOOKUP(L28,'Name Matching WA'!$D$3:$D$630,1,FALSE))&gt;1,TRUE,FALSE)</f>
        <v>1</v>
      </c>
    </row>
    <row r="29" spans="1:16" x14ac:dyDescent="0.25">
      <c r="A29" t="s">
        <v>52</v>
      </c>
      <c r="B29">
        <v>5304405</v>
      </c>
      <c r="C29" t="str">
        <f t="shared" si="0"/>
        <v>4405</v>
      </c>
      <c r="D29" t="s">
        <v>53</v>
      </c>
      <c r="E29" t="b">
        <f>IF(_xlfn.IFNA(VLOOKUP(B29,'2000 King County GeoIDs'!$F$4:$H$69,3,FALSE),FALSE)=FALSE,FALSE,TRUE)</f>
        <v>0</v>
      </c>
      <c r="F29" t="b">
        <f>IF(LEN(VLOOKUP(A29,'Name Matching WA'!$J$3:$P$630,1,FALSE))&gt;1,TRUE,FALSE)</f>
        <v>1</v>
      </c>
      <c r="G29" t="b">
        <f>IF(LEN(VLOOKUP(B29,'Name Matching WA'!$K$3:$P$630,1,FALSE))&gt;1,TRUE,FALSE)</f>
        <v>1</v>
      </c>
      <c r="H29" t="e">
        <f>IF(LEN(VLOOKUP(D29,'Name Matching WA'!$P$3:$P$630,1,FALSE))&gt;1,TRUE,FALSE)</f>
        <v>#N/A</v>
      </c>
      <c r="J29" t="s">
        <v>42</v>
      </c>
      <c r="K29">
        <v>5303736</v>
      </c>
      <c r="L29" t="s">
        <v>43</v>
      </c>
      <c r="M29" t="b">
        <f>IF(_xlfn.IFNA(VLOOKUP(K29,'2000 King County GeoIDs'!$F$4:$H$69,3,FALSE),FALSE)=FALSE,FALSE,TRUE)</f>
        <v>0</v>
      </c>
      <c r="N29" t="b">
        <f>IF(LEN(VLOOKUP(J29,'Name Matching WA'!$A$3:$D$630,1,FALSE))&gt;1,TRUE,FALSE)</f>
        <v>1</v>
      </c>
      <c r="O29" t="b">
        <f>IF(LEN(VLOOKUP(K29,'Name Matching WA'!$B$3:$D$630,1,FALSE))&gt;1,TRUE,FALSE)</f>
        <v>1</v>
      </c>
      <c r="P29" t="b">
        <f>IF(LEN(VLOOKUP(L29,'Name Matching WA'!$D$3:$D$630,1,FALSE))&gt;1,TRUE,FALSE)</f>
        <v>1</v>
      </c>
    </row>
    <row r="30" spans="1:16" x14ac:dyDescent="0.25">
      <c r="A30" t="s">
        <v>54</v>
      </c>
      <c r="B30">
        <v>5304475</v>
      </c>
      <c r="C30" t="str">
        <f t="shared" si="0"/>
        <v>4475</v>
      </c>
      <c r="D30" t="s">
        <v>55</v>
      </c>
      <c r="E30" t="b">
        <f>IF(_xlfn.IFNA(VLOOKUP(B30,'2000 King County GeoIDs'!$F$4:$H$69,3,FALSE),FALSE)=FALSE,FALSE,TRUE)</f>
        <v>0</v>
      </c>
      <c r="F30" t="b">
        <f>IF(LEN(VLOOKUP(A30,'Name Matching WA'!$J$3:$P$630,1,FALSE))&gt;1,TRUE,FALSE)</f>
        <v>1</v>
      </c>
      <c r="G30" t="b">
        <f>IF(LEN(VLOOKUP(B30,'Name Matching WA'!$K$3:$P$630,1,FALSE))&gt;1,TRUE,FALSE)</f>
        <v>1</v>
      </c>
      <c r="H30" t="e">
        <f>IF(LEN(VLOOKUP(D30,'Name Matching WA'!$P$3:$P$630,1,FALSE))&gt;1,TRUE,FALSE)</f>
        <v>#N/A</v>
      </c>
      <c r="J30" t="s">
        <v>1134</v>
      </c>
      <c r="K30">
        <v>5304100</v>
      </c>
      <c r="L30" t="s">
        <v>1135</v>
      </c>
      <c r="M30" t="b">
        <f>IF(_xlfn.IFNA(VLOOKUP(K30,'2000 King County GeoIDs'!$F$4:$H$69,3,FALSE),FALSE)=FALSE,FALSE,TRUE)</f>
        <v>0</v>
      </c>
      <c r="N30" t="e">
        <f>IF(LEN(VLOOKUP(J30,'Name Matching WA'!$A$3:$D$630,1,FALSE))&gt;1,TRUE,FALSE)</f>
        <v>#N/A</v>
      </c>
      <c r="O30" t="e">
        <f>IF(LEN(VLOOKUP(K30,'Name Matching WA'!$B$3:$D$630,1,FALSE))&gt;1,TRUE,FALSE)</f>
        <v>#N/A</v>
      </c>
      <c r="P30" t="e">
        <f>IF(LEN(VLOOKUP(L30,'Name Matching WA'!$D$3:$D$630,1,FALSE))&gt;1,TRUE,FALSE)</f>
        <v>#N/A</v>
      </c>
    </row>
    <row r="31" spans="1:16" x14ac:dyDescent="0.25">
      <c r="A31" t="s">
        <v>56</v>
      </c>
      <c r="B31">
        <v>5304615</v>
      </c>
      <c r="C31" t="str">
        <f t="shared" si="0"/>
        <v>4615</v>
      </c>
      <c r="D31" t="s">
        <v>57</v>
      </c>
      <c r="E31" t="b">
        <f>IF(_xlfn.IFNA(VLOOKUP(B31,'2000 King County GeoIDs'!$F$4:$H$69,3,FALSE),FALSE)=FALSE,FALSE,TRUE)</f>
        <v>0</v>
      </c>
      <c r="F31" t="b">
        <f>IF(LEN(VLOOKUP(A31,'Name Matching WA'!$J$3:$P$630,1,FALSE))&gt;1,TRUE,FALSE)</f>
        <v>1</v>
      </c>
      <c r="G31" t="b">
        <f>IF(LEN(VLOOKUP(B31,'Name Matching WA'!$K$3:$P$630,1,FALSE))&gt;1,TRUE,FALSE)</f>
        <v>1</v>
      </c>
      <c r="H31" t="e">
        <f>IF(LEN(VLOOKUP(D31,'Name Matching WA'!$P$3:$P$630,1,FALSE))&gt;1,TRUE,FALSE)</f>
        <v>#N/A</v>
      </c>
      <c r="J31" t="s">
        <v>46</v>
      </c>
      <c r="K31">
        <v>5304125</v>
      </c>
      <c r="L31" t="s">
        <v>47</v>
      </c>
      <c r="M31" t="b">
        <f>IF(_xlfn.IFNA(VLOOKUP(K31,'2000 King County GeoIDs'!$F$4:$H$69,3,FALSE),FALSE)=FALSE,FALSE,TRUE)</f>
        <v>0</v>
      </c>
      <c r="N31" t="b">
        <f>IF(LEN(VLOOKUP(J31,'Name Matching WA'!$A$3:$D$630,1,FALSE))&gt;1,TRUE,FALSE)</f>
        <v>1</v>
      </c>
      <c r="O31" t="b">
        <f>IF(LEN(VLOOKUP(K31,'Name Matching WA'!$B$3:$D$630,1,FALSE))&gt;1,TRUE,FALSE)</f>
        <v>1</v>
      </c>
      <c r="P31" t="b">
        <f>IF(LEN(VLOOKUP(L31,'Name Matching WA'!$D$3:$D$630,1,FALSE))&gt;1,TRUE,FALSE)</f>
        <v>1</v>
      </c>
    </row>
    <row r="32" spans="1:16" x14ac:dyDescent="0.25">
      <c r="A32" t="s">
        <v>58</v>
      </c>
      <c r="B32">
        <v>5304790</v>
      </c>
      <c r="C32" t="str">
        <f t="shared" si="0"/>
        <v>4790</v>
      </c>
      <c r="D32" t="s">
        <v>59</v>
      </c>
      <c r="E32" t="b">
        <f>IF(_xlfn.IFNA(VLOOKUP(B32,'2000 King County GeoIDs'!$F$4:$H$69,3,FALSE),FALSE)=FALSE,FALSE,TRUE)</f>
        <v>0</v>
      </c>
      <c r="F32" t="b">
        <f>IF(LEN(VLOOKUP(A32,'Name Matching WA'!$J$3:$P$630,1,FALSE))&gt;1,TRUE,FALSE)</f>
        <v>1</v>
      </c>
      <c r="G32" t="b">
        <f>IF(LEN(VLOOKUP(B32,'Name Matching WA'!$K$3:$P$630,1,FALSE))&gt;1,TRUE,FALSE)</f>
        <v>1</v>
      </c>
      <c r="H32" t="e">
        <f>IF(LEN(VLOOKUP(D32,'Name Matching WA'!$P$3:$P$630,1,FALSE))&gt;1,TRUE,FALSE)</f>
        <v>#N/A</v>
      </c>
      <c r="J32" t="s">
        <v>48</v>
      </c>
      <c r="K32">
        <v>5304195</v>
      </c>
      <c r="L32" t="s">
        <v>49</v>
      </c>
      <c r="M32" t="b">
        <f>IF(_xlfn.IFNA(VLOOKUP(K32,'2000 King County GeoIDs'!$F$4:$H$69,3,FALSE),FALSE)=FALSE,FALSE,TRUE)</f>
        <v>0</v>
      </c>
      <c r="N32" t="b">
        <f>IF(LEN(VLOOKUP(J32,'Name Matching WA'!$A$3:$D$630,1,FALSE))&gt;1,TRUE,FALSE)</f>
        <v>1</v>
      </c>
      <c r="O32" t="b">
        <f>IF(LEN(VLOOKUP(K32,'Name Matching WA'!$B$3:$D$630,1,FALSE))&gt;1,TRUE,FALSE)</f>
        <v>1</v>
      </c>
      <c r="P32" t="b">
        <f>IF(LEN(VLOOKUP(L32,'Name Matching WA'!$D$3:$D$630,1,FALSE))&gt;1,TRUE,FALSE)</f>
        <v>1</v>
      </c>
    </row>
    <row r="33" spans="1:16" x14ac:dyDescent="0.25">
      <c r="A33" t="s">
        <v>60</v>
      </c>
      <c r="B33">
        <v>5304895</v>
      </c>
      <c r="C33" t="str">
        <f t="shared" si="0"/>
        <v>4895</v>
      </c>
      <c r="D33" t="s">
        <v>61</v>
      </c>
      <c r="E33" t="b">
        <f>IF(_xlfn.IFNA(VLOOKUP(B33,'2000 King County GeoIDs'!$F$4:$H$69,3,FALSE),FALSE)=FALSE,FALSE,TRUE)</f>
        <v>1</v>
      </c>
      <c r="F33" t="b">
        <f>IF(LEN(VLOOKUP(A33,'Name Matching WA'!$J$3:$P$630,1,FALSE))&gt;1,TRUE,FALSE)</f>
        <v>1</v>
      </c>
      <c r="G33" t="b">
        <f>IF(LEN(VLOOKUP(B33,'Name Matching WA'!$K$3:$P$630,1,FALSE))&gt;1,TRUE,FALSE)</f>
        <v>1</v>
      </c>
      <c r="H33" t="e">
        <f>IF(LEN(VLOOKUP(D33,'Name Matching WA'!$P$3:$P$630,1,FALSE))&gt;1,TRUE,FALSE)</f>
        <v>#N/A</v>
      </c>
      <c r="J33" t="s">
        <v>50</v>
      </c>
      <c r="K33">
        <v>5304300</v>
      </c>
      <c r="L33" t="s">
        <v>51</v>
      </c>
      <c r="M33" t="b">
        <f>IF(_xlfn.IFNA(VLOOKUP(K33,'2000 King County GeoIDs'!$F$4:$H$69,3,FALSE),FALSE)=FALSE,FALSE,TRUE)</f>
        <v>1</v>
      </c>
      <c r="N33" t="b">
        <f>IF(LEN(VLOOKUP(J33,'Name Matching WA'!$A$3:$D$630,1,FALSE))&gt;1,TRUE,FALSE)</f>
        <v>1</v>
      </c>
      <c r="O33" t="b">
        <f>IF(LEN(VLOOKUP(K33,'Name Matching WA'!$B$3:$D$630,1,FALSE))&gt;1,TRUE,FALSE)</f>
        <v>1</v>
      </c>
      <c r="P33" t="b">
        <f>IF(LEN(VLOOKUP(L33,'Name Matching WA'!$D$3:$D$630,1,FALSE))&gt;1,TRUE,FALSE)</f>
        <v>1</v>
      </c>
    </row>
    <row r="34" spans="1:16" x14ac:dyDescent="0.25">
      <c r="A34" t="s">
        <v>62</v>
      </c>
      <c r="B34">
        <v>5305210</v>
      </c>
      <c r="C34" t="str">
        <f t="shared" si="0"/>
        <v>5210</v>
      </c>
      <c r="D34" t="s">
        <v>63</v>
      </c>
      <c r="E34" t="b">
        <f>IF(_xlfn.IFNA(VLOOKUP(B34,'2000 King County GeoIDs'!$F$4:$H$69,3,FALSE),FALSE)=FALSE,FALSE,TRUE)</f>
        <v>1</v>
      </c>
      <c r="F34" t="b">
        <f>IF(LEN(VLOOKUP(A34,'Name Matching WA'!$J$3:$P$630,1,FALSE))&gt;1,TRUE,FALSE)</f>
        <v>1</v>
      </c>
      <c r="G34" t="b">
        <f>IF(LEN(VLOOKUP(B34,'Name Matching WA'!$K$3:$P$630,1,FALSE))&gt;1,TRUE,FALSE)</f>
        <v>1</v>
      </c>
      <c r="H34" t="e">
        <f>IF(LEN(VLOOKUP(D34,'Name Matching WA'!$P$3:$P$630,1,FALSE))&gt;1,TRUE,FALSE)</f>
        <v>#N/A</v>
      </c>
      <c r="J34" t="s">
        <v>1136</v>
      </c>
      <c r="K34">
        <v>5304347</v>
      </c>
      <c r="L34" t="s">
        <v>1137</v>
      </c>
      <c r="M34" t="b">
        <f>IF(_xlfn.IFNA(VLOOKUP(K34,'2000 King County GeoIDs'!$F$4:$H$69,3,FALSE),FALSE)=FALSE,FALSE,TRUE)</f>
        <v>0</v>
      </c>
      <c r="N34" t="e">
        <f>IF(LEN(VLOOKUP(J34,'Name Matching WA'!$A$3:$D$630,1,FALSE))&gt;1,TRUE,FALSE)</f>
        <v>#N/A</v>
      </c>
      <c r="O34" t="e">
        <f>IF(LEN(VLOOKUP(K34,'Name Matching WA'!$B$3:$D$630,1,FALSE))&gt;1,TRUE,FALSE)</f>
        <v>#N/A</v>
      </c>
      <c r="P34" t="e">
        <f>IF(LEN(VLOOKUP(L34,'Name Matching WA'!$D$3:$D$630,1,FALSE))&gt;1,TRUE,FALSE)</f>
        <v>#N/A</v>
      </c>
    </row>
    <row r="35" spans="1:16" x14ac:dyDescent="0.25">
      <c r="A35" t="s">
        <v>64</v>
      </c>
      <c r="B35">
        <v>5305245</v>
      </c>
      <c r="C35" t="str">
        <f t="shared" si="0"/>
        <v>5245</v>
      </c>
      <c r="D35" t="s">
        <v>65</v>
      </c>
      <c r="E35" t="b">
        <f>IF(_xlfn.IFNA(VLOOKUP(B35,'2000 King County GeoIDs'!$F$4:$H$69,3,FALSE),FALSE)=FALSE,FALSE,TRUE)</f>
        <v>0</v>
      </c>
      <c r="F35" t="b">
        <f>IF(LEN(VLOOKUP(A35,'Name Matching WA'!$J$3:$P$630,1,FALSE))&gt;1,TRUE,FALSE)</f>
        <v>1</v>
      </c>
      <c r="G35" t="b">
        <f>IF(LEN(VLOOKUP(B35,'Name Matching WA'!$K$3:$P$630,1,FALSE))&gt;1,TRUE,FALSE)</f>
        <v>1</v>
      </c>
      <c r="H35" t="e">
        <f>IF(LEN(VLOOKUP(D35,'Name Matching WA'!$P$3:$P$630,1,FALSE))&gt;1,TRUE,FALSE)</f>
        <v>#N/A</v>
      </c>
      <c r="J35" t="s">
        <v>1138</v>
      </c>
      <c r="K35">
        <v>5304370</v>
      </c>
      <c r="L35" t="s">
        <v>1139</v>
      </c>
      <c r="M35" t="b">
        <f>IF(_xlfn.IFNA(VLOOKUP(K35,'2000 King County GeoIDs'!$F$4:$H$69,3,FALSE),FALSE)=FALSE,FALSE,TRUE)</f>
        <v>0</v>
      </c>
      <c r="N35" t="e">
        <f>IF(LEN(VLOOKUP(J35,'Name Matching WA'!$A$3:$D$630,1,FALSE))&gt;1,TRUE,FALSE)</f>
        <v>#N/A</v>
      </c>
      <c r="O35" t="e">
        <f>IF(LEN(VLOOKUP(K35,'Name Matching WA'!$B$3:$D$630,1,FALSE))&gt;1,TRUE,FALSE)</f>
        <v>#N/A</v>
      </c>
      <c r="P35" t="e">
        <f>IF(LEN(VLOOKUP(L35,'Name Matching WA'!$D$3:$D$630,1,FALSE))&gt;1,TRUE,FALSE)</f>
        <v>#N/A</v>
      </c>
    </row>
    <row r="36" spans="1:16" x14ac:dyDescent="0.25">
      <c r="A36" t="s">
        <v>66</v>
      </c>
      <c r="B36">
        <v>5305280</v>
      </c>
      <c r="C36" t="str">
        <f t="shared" si="0"/>
        <v>5280</v>
      </c>
      <c r="D36" t="s">
        <v>67</v>
      </c>
      <c r="E36" t="b">
        <f>IF(_xlfn.IFNA(VLOOKUP(B36,'2000 King County GeoIDs'!$F$4:$H$69,3,FALSE),FALSE)=FALSE,FALSE,TRUE)</f>
        <v>0</v>
      </c>
      <c r="F36" t="b">
        <f>IF(LEN(VLOOKUP(A36,'Name Matching WA'!$J$3:$P$630,1,FALSE))&gt;1,TRUE,FALSE)</f>
        <v>1</v>
      </c>
      <c r="G36" t="b">
        <f>IF(LEN(VLOOKUP(B36,'Name Matching WA'!$K$3:$P$630,1,FALSE))&gt;1,TRUE,FALSE)</f>
        <v>1</v>
      </c>
      <c r="H36" t="e">
        <f>IF(LEN(VLOOKUP(D36,'Name Matching WA'!$P$3:$P$630,1,FALSE))&gt;1,TRUE,FALSE)</f>
        <v>#N/A</v>
      </c>
      <c r="J36" t="s">
        <v>52</v>
      </c>
      <c r="K36">
        <v>5304405</v>
      </c>
      <c r="L36" t="s">
        <v>53</v>
      </c>
      <c r="M36" t="b">
        <f>IF(_xlfn.IFNA(VLOOKUP(K36,'2000 King County GeoIDs'!$F$4:$H$69,3,FALSE),FALSE)=FALSE,FALSE,TRUE)</f>
        <v>0</v>
      </c>
      <c r="N36" t="b">
        <f>IF(LEN(VLOOKUP(J36,'Name Matching WA'!$A$3:$D$630,1,FALSE))&gt;1,TRUE,FALSE)</f>
        <v>1</v>
      </c>
      <c r="O36" t="b">
        <f>IF(LEN(VLOOKUP(K36,'Name Matching WA'!$B$3:$D$630,1,FALSE))&gt;1,TRUE,FALSE)</f>
        <v>1</v>
      </c>
      <c r="P36" t="b">
        <f>IF(LEN(VLOOKUP(L36,'Name Matching WA'!$D$3:$D$630,1,FALSE))&gt;1,TRUE,FALSE)</f>
        <v>1</v>
      </c>
    </row>
    <row r="37" spans="1:16" x14ac:dyDescent="0.25">
      <c r="A37" t="s">
        <v>68</v>
      </c>
      <c r="B37">
        <v>5305560</v>
      </c>
      <c r="C37" t="str">
        <f t="shared" si="0"/>
        <v>5560</v>
      </c>
      <c r="D37" t="s">
        <v>69</v>
      </c>
      <c r="E37" t="b">
        <f>IF(_xlfn.IFNA(VLOOKUP(B37,'2000 King County GeoIDs'!$F$4:$H$69,3,FALSE),FALSE)=FALSE,FALSE,TRUE)</f>
        <v>0</v>
      </c>
      <c r="F37" t="b">
        <f>IF(LEN(VLOOKUP(A37,'Name Matching WA'!$J$3:$P$630,1,FALSE))&gt;1,TRUE,FALSE)</f>
        <v>1</v>
      </c>
      <c r="G37" t="b">
        <f>IF(LEN(VLOOKUP(B37,'Name Matching WA'!$K$3:$P$630,1,FALSE))&gt;1,TRUE,FALSE)</f>
        <v>1</v>
      </c>
      <c r="H37" t="e">
        <f>IF(LEN(VLOOKUP(D37,'Name Matching WA'!$P$3:$P$630,1,FALSE))&gt;1,TRUE,FALSE)</f>
        <v>#N/A</v>
      </c>
      <c r="J37" t="s">
        <v>54</v>
      </c>
      <c r="K37">
        <v>5304475</v>
      </c>
      <c r="L37" t="s">
        <v>55</v>
      </c>
      <c r="M37" t="b">
        <f>IF(_xlfn.IFNA(VLOOKUP(K37,'2000 King County GeoIDs'!$F$4:$H$69,3,FALSE),FALSE)=FALSE,FALSE,TRUE)</f>
        <v>0</v>
      </c>
      <c r="N37" t="b">
        <f>IF(LEN(VLOOKUP(J37,'Name Matching WA'!$A$3:$D$630,1,FALSE))&gt;1,TRUE,FALSE)</f>
        <v>1</v>
      </c>
      <c r="O37" t="b">
        <f>IF(LEN(VLOOKUP(K37,'Name Matching WA'!$B$3:$D$630,1,FALSE))&gt;1,TRUE,FALSE)</f>
        <v>1</v>
      </c>
      <c r="P37" t="b">
        <f>IF(LEN(VLOOKUP(L37,'Name Matching WA'!$D$3:$D$630,1,FALSE))&gt;1,TRUE,FALSE)</f>
        <v>1</v>
      </c>
    </row>
    <row r="38" spans="1:16" x14ac:dyDescent="0.25">
      <c r="A38" t="s">
        <v>70</v>
      </c>
      <c r="B38">
        <v>5305980</v>
      </c>
      <c r="C38" t="str">
        <f t="shared" si="0"/>
        <v>5980</v>
      </c>
      <c r="D38" t="s">
        <v>71</v>
      </c>
      <c r="E38" t="b">
        <f>IF(_xlfn.IFNA(VLOOKUP(B38,'2000 King County GeoIDs'!$F$4:$H$69,3,FALSE),FALSE)=FALSE,FALSE,TRUE)</f>
        <v>0</v>
      </c>
      <c r="F38" t="b">
        <f>IF(LEN(VLOOKUP(A38,'Name Matching WA'!$J$3:$P$630,1,FALSE))&gt;1,TRUE,FALSE)</f>
        <v>1</v>
      </c>
      <c r="G38" t="b">
        <f>IF(LEN(VLOOKUP(B38,'Name Matching WA'!$K$3:$P$630,1,FALSE))&gt;1,TRUE,FALSE)</f>
        <v>1</v>
      </c>
      <c r="H38" t="e">
        <f>IF(LEN(VLOOKUP(D38,'Name Matching WA'!$P$3:$P$630,1,FALSE))&gt;1,TRUE,FALSE)</f>
        <v>#N/A</v>
      </c>
      <c r="J38" t="s">
        <v>56</v>
      </c>
      <c r="K38">
        <v>5304615</v>
      </c>
      <c r="L38" t="s">
        <v>57</v>
      </c>
      <c r="M38" t="b">
        <f>IF(_xlfn.IFNA(VLOOKUP(K38,'2000 King County GeoIDs'!$F$4:$H$69,3,FALSE),FALSE)=FALSE,FALSE,TRUE)</f>
        <v>0</v>
      </c>
      <c r="N38" t="b">
        <f>IF(LEN(VLOOKUP(J38,'Name Matching WA'!$A$3:$D$630,1,FALSE))&gt;1,TRUE,FALSE)</f>
        <v>1</v>
      </c>
      <c r="O38" t="b">
        <f>IF(LEN(VLOOKUP(K38,'Name Matching WA'!$B$3:$D$630,1,FALSE))&gt;1,TRUE,FALSE)</f>
        <v>1</v>
      </c>
      <c r="P38" t="b">
        <f>IF(LEN(VLOOKUP(L38,'Name Matching WA'!$D$3:$D$630,1,FALSE))&gt;1,TRUE,FALSE)</f>
        <v>1</v>
      </c>
    </row>
    <row r="39" spans="1:16" x14ac:dyDescent="0.25">
      <c r="A39" t="s">
        <v>72</v>
      </c>
      <c r="B39">
        <v>5306050</v>
      </c>
      <c r="C39" t="str">
        <f t="shared" si="0"/>
        <v>6050</v>
      </c>
      <c r="D39" t="s">
        <v>73</v>
      </c>
      <c r="E39" t="b">
        <f>IF(_xlfn.IFNA(VLOOKUP(B39,'2000 King County GeoIDs'!$F$4:$H$69,3,FALSE),FALSE)=FALSE,FALSE,TRUE)</f>
        <v>0</v>
      </c>
      <c r="F39" t="b">
        <f>IF(LEN(VLOOKUP(A39,'Name Matching WA'!$J$3:$P$630,1,FALSE))&gt;1,TRUE,FALSE)</f>
        <v>1</v>
      </c>
      <c r="G39" t="b">
        <f>IF(LEN(VLOOKUP(B39,'Name Matching WA'!$K$3:$P$630,1,FALSE))&gt;1,TRUE,FALSE)</f>
        <v>1</v>
      </c>
      <c r="H39" t="e">
        <f>IF(LEN(VLOOKUP(D39,'Name Matching WA'!$P$3:$P$630,1,FALSE))&gt;1,TRUE,FALSE)</f>
        <v>#N/A</v>
      </c>
      <c r="J39" t="s">
        <v>58</v>
      </c>
      <c r="K39">
        <v>5304790</v>
      </c>
      <c r="L39" t="s">
        <v>59</v>
      </c>
      <c r="M39" t="b">
        <f>IF(_xlfn.IFNA(VLOOKUP(K39,'2000 King County GeoIDs'!$F$4:$H$69,3,FALSE),FALSE)=FALSE,FALSE,TRUE)</f>
        <v>0</v>
      </c>
      <c r="N39" t="b">
        <f>IF(LEN(VLOOKUP(J39,'Name Matching WA'!$A$3:$D$630,1,FALSE))&gt;1,TRUE,FALSE)</f>
        <v>1</v>
      </c>
      <c r="O39" t="b">
        <f>IF(LEN(VLOOKUP(K39,'Name Matching WA'!$B$3:$D$630,1,FALSE))&gt;1,TRUE,FALSE)</f>
        <v>1</v>
      </c>
      <c r="P39" t="b">
        <f>IF(LEN(VLOOKUP(L39,'Name Matching WA'!$D$3:$D$630,1,FALSE))&gt;1,TRUE,FALSE)</f>
        <v>1</v>
      </c>
    </row>
    <row r="40" spans="1:16" x14ac:dyDescent="0.25">
      <c r="A40" t="s">
        <v>74</v>
      </c>
      <c r="B40">
        <v>5306085</v>
      </c>
      <c r="C40" t="str">
        <f t="shared" si="0"/>
        <v>6085</v>
      </c>
      <c r="D40" t="s">
        <v>75</v>
      </c>
      <c r="E40" t="b">
        <f>IF(_xlfn.IFNA(VLOOKUP(B40,'2000 King County GeoIDs'!$F$4:$H$69,3,FALSE),FALSE)=FALSE,FALSE,TRUE)</f>
        <v>0</v>
      </c>
      <c r="F40" t="b">
        <f>IF(LEN(VLOOKUP(A40,'Name Matching WA'!$J$3:$P$630,1,FALSE))&gt;1,TRUE,FALSE)</f>
        <v>1</v>
      </c>
      <c r="G40" t="b">
        <f>IF(LEN(VLOOKUP(B40,'Name Matching WA'!$K$3:$P$630,1,FALSE))&gt;1,TRUE,FALSE)</f>
        <v>1</v>
      </c>
      <c r="H40" t="e">
        <f>IF(LEN(VLOOKUP(D40,'Name Matching WA'!$P$3:$P$630,1,FALSE))&gt;1,TRUE,FALSE)</f>
        <v>#N/A</v>
      </c>
      <c r="J40" t="s">
        <v>60</v>
      </c>
      <c r="K40">
        <v>5304895</v>
      </c>
      <c r="L40" t="s">
        <v>61</v>
      </c>
      <c r="M40" t="b">
        <f>IF(_xlfn.IFNA(VLOOKUP(K40,'2000 King County GeoIDs'!$F$4:$H$69,3,FALSE),FALSE)=FALSE,FALSE,TRUE)</f>
        <v>1</v>
      </c>
      <c r="N40" t="b">
        <f>IF(LEN(VLOOKUP(J40,'Name Matching WA'!$A$3:$D$630,1,FALSE))&gt;1,TRUE,FALSE)</f>
        <v>1</v>
      </c>
      <c r="O40" t="b">
        <f>IF(LEN(VLOOKUP(K40,'Name Matching WA'!$B$3:$D$630,1,FALSE))&gt;1,TRUE,FALSE)</f>
        <v>1</v>
      </c>
      <c r="P40" t="b">
        <f>IF(LEN(VLOOKUP(L40,'Name Matching WA'!$D$3:$D$630,1,FALSE))&gt;1,TRUE,FALSE)</f>
        <v>1</v>
      </c>
    </row>
    <row r="41" spans="1:16" x14ac:dyDescent="0.25">
      <c r="A41" t="s">
        <v>76</v>
      </c>
      <c r="B41">
        <v>5306190</v>
      </c>
      <c r="C41" t="str">
        <f t="shared" si="0"/>
        <v>6190</v>
      </c>
      <c r="D41" t="s">
        <v>77</v>
      </c>
      <c r="E41" t="b">
        <f>IF(_xlfn.IFNA(VLOOKUP(B41,'2000 King County GeoIDs'!$F$4:$H$69,3,FALSE),FALSE)=FALSE,FALSE,TRUE)</f>
        <v>0</v>
      </c>
      <c r="F41" t="b">
        <f>IF(LEN(VLOOKUP(A41,'Name Matching WA'!$J$3:$P$630,1,FALSE))&gt;1,TRUE,FALSE)</f>
        <v>1</v>
      </c>
      <c r="G41" t="b">
        <f>IF(LEN(VLOOKUP(B41,'Name Matching WA'!$K$3:$P$630,1,FALSE))&gt;1,TRUE,FALSE)</f>
        <v>1</v>
      </c>
      <c r="H41" t="e">
        <f>IF(LEN(VLOOKUP(D41,'Name Matching WA'!$P$3:$P$630,1,FALSE))&gt;1,TRUE,FALSE)</f>
        <v>#N/A</v>
      </c>
      <c r="J41" t="s">
        <v>1140</v>
      </c>
      <c r="K41">
        <v>5305140</v>
      </c>
      <c r="L41" t="s">
        <v>1141</v>
      </c>
      <c r="M41" t="b">
        <f>IF(_xlfn.IFNA(VLOOKUP(K41,'2000 King County GeoIDs'!$F$4:$H$69,3,FALSE),FALSE)=FALSE,FALSE,TRUE)</f>
        <v>0</v>
      </c>
      <c r="N41" t="e">
        <f>IF(LEN(VLOOKUP(J41,'Name Matching WA'!$A$3:$D$630,1,FALSE))&gt;1,TRUE,FALSE)</f>
        <v>#N/A</v>
      </c>
      <c r="O41" t="e">
        <f>IF(LEN(VLOOKUP(K41,'Name Matching WA'!$B$3:$D$630,1,FALSE))&gt;1,TRUE,FALSE)</f>
        <v>#N/A</v>
      </c>
      <c r="P41" t="e">
        <f>IF(LEN(VLOOKUP(L41,'Name Matching WA'!$D$3:$D$630,1,FALSE))&gt;1,TRUE,FALSE)</f>
        <v>#N/A</v>
      </c>
    </row>
    <row r="42" spans="1:16" x14ac:dyDescent="0.25">
      <c r="A42" t="s">
        <v>78</v>
      </c>
      <c r="B42">
        <v>5306330</v>
      </c>
      <c r="C42" t="str">
        <f t="shared" si="0"/>
        <v>6330</v>
      </c>
      <c r="D42" t="s">
        <v>79</v>
      </c>
      <c r="E42" t="b">
        <f>IF(_xlfn.IFNA(VLOOKUP(B42,'2000 King County GeoIDs'!$F$4:$H$69,3,FALSE),FALSE)=FALSE,FALSE,TRUE)</f>
        <v>1</v>
      </c>
      <c r="F42" t="b">
        <f>IF(LEN(VLOOKUP(A42,'Name Matching WA'!$J$3:$P$630,1,FALSE))&gt;1,TRUE,FALSE)</f>
        <v>1</v>
      </c>
      <c r="G42" t="b">
        <f>IF(LEN(VLOOKUP(B42,'Name Matching WA'!$K$3:$P$630,1,FALSE))&gt;1,TRUE,FALSE)</f>
        <v>1</v>
      </c>
      <c r="H42" t="e">
        <f>IF(LEN(VLOOKUP(D42,'Name Matching WA'!$P$3:$P$630,1,FALSE))&gt;1,TRUE,FALSE)</f>
        <v>#N/A</v>
      </c>
      <c r="J42" t="s">
        <v>62</v>
      </c>
      <c r="K42">
        <v>5305210</v>
      </c>
      <c r="L42" t="s">
        <v>63</v>
      </c>
      <c r="M42" t="b">
        <f>IF(_xlfn.IFNA(VLOOKUP(K42,'2000 King County GeoIDs'!$F$4:$H$69,3,FALSE),FALSE)=FALSE,FALSE,TRUE)</f>
        <v>1</v>
      </c>
      <c r="N42" t="b">
        <f>IF(LEN(VLOOKUP(J42,'Name Matching WA'!$A$3:$D$630,1,FALSE))&gt;1,TRUE,FALSE)</f>
        <v>1</v>
      </c>
      <c r="O42" t="b">
        <f>IF(LEN(VLOOKUP(K42,'Name Matching WA'!$B$3:$D$630,1,FALSE))&gt;1,TRUE,FALSE)</f>
        <v>1</v>
      </c>
      <c r="P42" t="b">
        <f>IF(LEN(VLOOKUP(L42,'Name Matching WA'!$D$3:$D$630,1,FALSE))&gt;1,TRUE,FALSE)</f>
        <v>1</v>
      </c>
    </row>
    <row r="43" spans="1:16" x14ac:dyDescent="0.25">
      <c r="A43" t="s">
        <v>80</v>
      </c>
      <c r="B43">
        <v>5306505</v>
      </c>
      <c r="C43" t="str">
        <f t="shared" si="0"/>
        <v>6505</v>
      </c>
      <c r="D43" t="s">
        <v>81</v>
      </c>
      <c r="E43" t="b">
        <f>IF(_xlfn.IFNA(VLOOKUP(B43,'2000 King County GeoIDs'!$F$4:$H$69,3,FALSE),FALSE)=FALSE,FALSE,TRUE)</f>
        <v>0</v>
      </c>
      <c r="F43" t="b">
        <f>IF(LEN(VLOOKUP(A43,'Name Matching WA'!$J$3:$P$630,1,FALSE))&gt;1,TRUE,FALSE)</f>
        <v>1</v>
      </c>
      <c r="G43" t="b">
        <f>IF(LEN(VLOOKUP(B43,'Name Matching WA'!$K$3:$P$630,1,FALSE))&gt;1,TRUE,FALSE)</f>
        <v>1</v>
      </c>
      <c r="H43" t="e">
        <f>IF(LEN(VLOOKUP(D43,'Name Matching WA'!$P$3:$P$630,1,FALSE))&gt;1,TRUE,FALSE)</f>
        <v>#N/A</v>
      </c>
      <c r="J43" t="s">
        <v>64</v>
      </c>
      <c r="K43">
        <v>5305245</v>
      </c>
      <c r="L43" t="s">
        <v>65</v>
      </c>
      <c r="M43" t="b">
        <f>IF(_xlfn.IFNA(VLOOKUP(K43,'2000 King County GeoIDs'!$F$4:$H$69,3,FALSE),FALSE)=FALSE,FALSE,TRUE)</f>
        <v>0</v>
      </c>
      <c r="N43" t="b">
        <f>IF(LEN(VLOOKUP(J43,'Name Matching WA'!$A$3:$D$630,1,FALSE))&gt;1,TRUE,FALSE)</f>
        <v>1</v>
      </c>
      <c r="O43" t="b">
        <f>IF(LEN(VLOOKUP(K43,'Name Matching WA'!$B$3:$D$630,1,FALSE))&gt;1,TRUE,FALSE)</f>
        <v>1</v>
      </c>
      <c r="P43" t="b">
        <f>IF(LEN(VLOOKUP(L43,'Name Matching WA'!$D$3:$D$630,1,FALSE))&gt;1,TRUE,FALSE)</f>
        <v>1</v>
      </c>
    </row>
    <row r="44" spans="1:16" x14ac:dyDescent="0.25">
      <c r="A44" t="s">
        <v>82</v>
      </c>
      <c r="B44">
        <v>5306855</v>
      </c>
      <c r="C44" t="str">
        <f t="shared" si="0"/>
        <v>6855</v>
      </c>
      <c r="D44" t="s">
        <v>83</v>
      </c>
      <c r="E44" t="b">
        <f>IF(_xlfn.IFNA(VLOOKUP(B44,'2000 King County GeoIDs'!$F$4:$H$69,3,FALSE),FALSE)=FALSE,FALSE,TRUE)</f>
        <v>0</v>
      </c>
      <c r="F44" t="b">
        <f>IF(LEN(VLOOKUP(A44,'Name Matching WA'!$J$3:$P$630,1,FALSE))&gt;1,TRUE,FALSE)</f>
        <v>1</v>
      </c>
      <c r="G44" t="b">
        <f>IF(LEN(VLOOKUP(B44,'Name Matching WA'!$K$3:$P$630,1,FALSE))&gt;1,TRUE,FALSE)</f>
        <v>1</v>
      </c>
      <c r="H44" t="e">
        <f>IF(LEN(VLOOKUP(D44,'Name Matching WA'!$P$3:$P$630,1,FALSE))&gt;1,TRUE,FALSE)</f>
        <v>#N/A</v>
      </c>
      <c r="J44" t="s">
        <v>66</v>
      </c>
      <c r="K44">
        <v>5305280</v>
      </c>
      <c r="L44" t="s">
        <v>67</v>
      </c>
      <c r="M44" t="b">
        <f>IF(_xlfn.IFNA(VLOOKUP(K44,'2000 King County GeoIDs'!$F$4:$H$69,3,FALSE),FALSE)=FALSE,FALSE,TRUE)</f>
        <v>0</v>
      </c>
      <c r="N44" t="b">
        <f>IF(LEN(VLOOKUP(J44,'Name Matching WA'!$A$3:$D$630,1,FALSE))&gt;1,TRUE,FALSE)</f>
        <v>1</v>
      </c>
      <c r="O44" t="b">
        <f>IF(LEN(VLOOKUP(K44,'Name Matching WA'!$B$3:$D$630,1,FALSE))&gt;1,TRUE,FALSE)</f>
        <v>1</v>
      </c>
      <c r="P44" t="b">
        <f>IF(LEN(VLOOKUP(L44,'Name Matching WA'!$D$3:$D$630,1,FALSE))&gt;1,TRUE,FALSE)</f>
        <v>1</v>
      </c>
    </row>
    <row r="45" spans="1:16" x14ac:dyDescent="0.25">
      <c r="A45" t="s">
        <v>84</v>
      </c>
      <c r="B45">
        <v>5307170</v>
      </c>
      <c r="C45" t="str">
        <f t="shared" si="0"/>
        <v>7170</v>
      </c>
      <c r="D45" t="s">
        <v>85</v>
      </c>
      <c r="E45" t="b">
        <f>IF(_xlfn.IFNA(VLOOKUP(B45,'2000 King County GeoIDs'!$F$4:$H$69,3,FALSE),FALSE)=FALSE,FALSE,TRUE)</f>
        <v>0</v>
      </c>
      <c r="F45" t="b">
        <f>IF(LEN(VLOOKUP(A45,'Name Matching WA'!$J$3:$P$630,1,FALSE))&gt;1,TRUE,FALSE)</f>
        <v>1</v>
      </c>
      <c r="G45" t="b">
        <f>IF(LEN(VLOOKUP(B45,'Name Matching WA'!$K$3:$P$630,1,FALSE))&gt;1,TRUE,FALSE)</f>
        <v>1</v>
      </c>
      <c r="H45" t="e">
        <f>IF(LEN(VLOOKUP(D45,'Name Matching WA'!$P$3:$P$630,1,FALSE))&gt;1,TRUE,FALSE)</f>
        <v>#N/A</v>
      </c>
      <c r="J45" t="s">
        <v>68</v>
      </c>
      <c r="K45">
        <v>5305560</v>
      </c>
      <c r="L45" t="s">
        <v>69</v>
      </c>
      <c r="M45" t="b">
        <f>IF(_xlfn.IFNA(VLOOKUP(K45,'2000 King County GeoIDs'!$F$4:$H$69,3,FALSE),FALSE)=FALSE,FALSE,TRUE)</f>
        <v>0</v>
      </c>
      <c r="N45" t="b">
        <f>IF(LEN(VLOOKUP(J45,'Name Matching WA'!$A$3:$D$630,1,FALSE))&gt;1,TRUE,FALSE)</f>
        <v>1</v>
      </c>
      <c r="O45" t="b">
        <f>IF(LEN(VLOOKUP(K45,'Name Matching WA'!$B$3:$D$630,1,FALSE))&gt;1,TRUE,FALSE)</f>
        <v>1</v>
      </c>
      <c r="P45" t="b">
        <f>IF(LEN(VLOOKUP(L45,'Name Matching WA'!$D$3:$D$630,1,FALSE))&gt;1,TRUE,FALSE)</f>
        <v>1</v>
      </c>
    </row>
    <row r="46" spans="1:16" x14ac:dyDescent="0.25">
      <c r="A46" t="s">
        <v>86</v>
      </c>
      <c r="B46">
        <v>5307380</v>
      </c>
      <c r="C46" t="str">
        <f t="shared" si="0"/>
        <v>7380</v>
      </c>
      <c r="D46" t="s">
        <v>87</v>
      </c>
      <c r="E46" t="b">
        <f>IF(_xlfn.IFNA(VLOOKUP(B46,'2000 King County GeoIDs'!$F$4:$H$69,3,FALSE),FALSE)=FALSE,FALSE,TRUE)</f>
        <v>1</v>
      </c>
      <c r="F46" t="b">
        <f>IF(LEN(VLOOKUP(A46,'Name Matching WA'!$J$3:$P$630,1,FALSE))&gt;1,TRUE,FALSE)</f>
        <v>1</v>
      </c>
      <c r="G46" t="b">
        <f>IF(LEN(VLOOKUP(B46,'Name Matching WA'!$K$3:$P$630,1,FALSE))&gt;1,TRUE,FALSE)</f>
        <v>1</v>
      </c>
      <c r="H46" t="e">
        <f>IF(LEN(VLOOKUP(D46,'Name Matching WA'!$P$3:$P$630,1,FALSE))&gt;1,TRUE,FALSE)</f>
        <v>#N/A</v>
      </c>
      <c r="J46" t="s">
        <v>1142</v>
      </c>
      <c r="K46">
        <v>5305735</v>
      </c>
      <c r="L46" t="s">
        <v>1143</v>
      </c>
      <c r="M46" t="b">
        <f>IF(_xlfn.IFNA(VLOOKUP(K46,'2000 King County GeoIDs'!$F$4:$H$69,3,FALSE),FALSE)=FALSE,FALSE,TRUE)</f>
        <v>0</v>
      </c>
      <c r="N46" t="e">
        <f>IF(LEN(VLOOKUP(J46,'Name Matching WA'!$A$3:$D$630,1,FALSE))&gt;1,TRUE,FALSE)</f>
        <v>#N/A</v>
      </c>
      <c r="O46" t="e">
        <f>IF(LEN(VLOOKUP(K46,'Name Matching WA'!$B$3:$D$630,1,FALSE))&gt;1,TRUE,FALSE)</f>
        <v>#N/A</v>
      </c>
      <c r="P46" t="e">
        <f>IF(LEN(VLOOKUP(L46,'Name Matching WA'!$D$3:$D$630,1,FALSE))&gt;1,TRUE,FALSE)</f>
        <v>#N/A</v>
      </c>
    </row>
    <row r="47" spans="1:16" x14ac:dyDescent="0.25">
      <c r="A47" t="s">
        <v>88</v>
      </c>
      <c r="B47">
        <v>5307590</v>
      </c>
      <c r="C47" t="str">
        <f t="shared" si="0"/>
        <v>7590</v>
      </c>
      <c r="D47" t="s">
        <v>89</v>
      </c>
      <c r="E47" t="b">
        <f>IF(_xlfn.IFNA(VLOOKUP(B47,'2000 King County GeoIDs'!$F$4:$H$69,3,FALSE),FALSE)=FALSE,FALSE,TRUE)</f>
        <v>0</v>
      </c>
      <c r="F47" t="b">
        <f>IF(LEN(VLOOKUP(A47,'Name Matching WA'!$J$3:$P$630,1,FALSE))&gt;1,TRUE,FALSE)</f>
        <v>1</v>
      </c>
      <c r="G47" t="b">
        <f>IF(LEN(VLOOKUP(B47,'Name Matching WA'!$K$3:$P$630,1,FALSE))&gt;1,TRUE,FALSE)</f>
        <v>1</v>
      </c>
      <c r="H47" t="e">
        <f>IF(LEN(VLOOKUP(D47,'Name Matching WA'!$P$3:$P$630,1,FALSE))&gt;1,TRUE,FALSE)</f>
        <v>#N/A</v>
      </c>
      <c r="J47" t="s">
        <v>70</v>
      </c>
      <c r="K47">
        <v>5305980</v>
      </c>
      <c r="L47" t="s">
        <v>71</v>
      </c>
      <c r="M47" t="b">
        <f>IF(_xlfn.IFNA(VLOOKUP(K47,'2000 King County GeoIDs'!$F$4:$H$69,3,FALSE),FALSE)=FALSE,FALSE,TRUE)</f>
        <v>0</v>
      </c>
      <c r="N47" t="b">
        <f>IF(LEN(VLOOKUP(J47,'Name Matching WA'!$A$3:$D$630,1,FALSE))&gt;1,TRUE,FALSE)</f>
        <v>1</v>
      </c>
      <c r="O47" t="b">
        <f>IF(LEN(VLOOKUP(K47,'Name Matching WA'!$B$3:$D$630,1,FALSE))&gt;1,TRUE,FALSE)</f>
        <v>1</v>
      </c>
      <c r="P47" t="b">
        <f>IF(LEN(VLOOKUP(L47,'Name Matching WA'!$D$3:$D$630,1,FALSE))&gt;1,TRUE,FALSE)</f>
        <v>1</v>
      </c>
    </row>
    <row r="48" spans="1:16" x14ac:dyDescent="0.25">
      <c r="A48" t="s">
        <v>90</v>
      </c>
      <c r="B48">
        <v>5307695</v>
      </c>
      <c r="C48" t="str">
        <f t="shared" si="0"/>
        <v>7695</v>
      </c>
      <c r="D48" t="s">
        <v>91</v>
      </c>
      <c r="E48" t="b">
        <f>IF(_xlfn.IFNA(VLOOKUP(B48,'2000 King County GeoIDs'!$F$4:$H$69,3,FALSE),FALSE)=FALSE,FALSE,TRUE)</f>
        <v>0</v>
      </c>
      <c r="F48" t="b">
        <f>IF(LEN(VLOOKUP(A48,'Name Matching WA'!$J$3:$P$630,1,FALSE))&gt;1,TRUE,FALSE)</f>
        <v>1</v>
      </c>
      <c r="G48" t="b">
        <f>IF(LEN(VLOOKUP(B48,'Name Matching WA'!$K$3:$P$630,1,FALSE))&gt;1,TRUE,FALSE)</f>
        <v>1</v>
      </c>
      <c r="H48" t="e">
        <f>IF(LEN(VLOOKUP(D48,'Name Matching WA'!$P$3:$P$630,1,FALSE))&gt;1,TRUE,FALSE)</f>
        <v>#N/A</v>
      </c>
      <c r="J48" t="s">
        <v>72</v>
      </c>
      <c r="K48">
        <v>5306050</v>
      </c>
      <c r="L48" t="s">
        <v>73</v>
      </c>
      <c r="M48" t="b">
        <f>IF(_xlfn.IFNA(VLOOKUP(K48,'2000 King County GeoIDs'!$F$4:$H$69,3,FALSE),FALSE)=FALSE,FALSE,TRUE)</f>
        <v>0</v>
      </c>
      <c r="N48" t="b">
        <f>IF(LEN(VLOOKUP(J48,'Name Matching WA'!$A$3:$D$630,1,FALSE))&gt;1,TRUE,FALSE)</f>
        <v>1</v>
      </c>
      <c r="O48" t="b">
        <f>IF(LEN(VLOOKUP(K48,'Name Matching WA'!$B$3:$D$630,1,FALSE))&gt;1,TRUE,FALSE)</f>
        <v>1</v>
      </c>
      <c r="P48" t="b">
        <f>IF(LEN(VLOOKUP(L48,'Name Matching WA'!$D$3:$D$630,1,FALSE))&gt;1,TRUE,FALSE)</f>
        <v>1</v>
      </c>
    </row>
    <row r="49" spans="1:16" x14ac:dyDescent="0.25">
      <c r="A49" t="s">
        <v>92</v>
      </c>
      <c r="B49">
        <v>5307835</v>
      </c>
      <c r="C49" t="str">
        <f t="shared" si="0"/>
        <v>7835</v>
      </c>
      <c r="D49" t="s">
        <v>93</v>
      </c>
      <c r="E49" t="b">
        <f>IF(_xlfn.IFNA(VLOOKUP(B49,'2000 King County GeoIDs'!$F$4:$H$69,3,FALSE),FALSE)=FALSE,FALSE,TRUE)</f>
        <v>0</v>
      </c>
      <c r="F49" t="b">
        <f>IF(LEN(VLOOKUP(A49,'Name Matching WA'!$J$3:$P$630,1,FALSE))&gt;1,TRUE,FALSE)</f>
        <v>1</v>
      </c>
      <c r="G49" t="b">
        <f>IF(LEN(VLOOKUP(B49,'Name Matching WA'!$K$3:$P$630,1,FALSE))&gt;1,TRUE,FALSE)</f>
        <v>1</v>
      </c>
      <c r="H49" t="e">
        <f>IF(LEN(VLOOKUP(D49,'Name Matching WA'!$P$3:$P$630,1,FALSE))&gt;1,TRUE,FALSE)</f>
        <v>#N/A</v>
      </c>
      <c r="J49" t="s">
        <v>74</v>
      </c>
      <c r="K49">
        <v>5306085</v>
      </c>
      <c r="L49" t="s">
        <v>75</v>
      </c>
      <c r="M49" t="b">
        <f>IF(_xlfn.IFNA(VLOOKUP(K49,'2000 King County GeoIDs'!$F$4:$H$69,3,FALSE),FALSE)=FALSE,FALSE,TRUE)</f>
        <v>0</v>
      </c>
      <c r="N49" t="b">
        <f>IF(LEN(VLOOKUP(J49,'Name Matching WA'!$A$3:$D$630,1,FALSE))&gt;1,TRUE,FALSE)</f>
        <v>1</v>
      </c>
      <c r="O49" t="b">
        <f>IF(LEN(VLOOKUP(K49,'Name Matching WA'!$B$3:$D$630,1,FALSE))&gt;1,TRUE,FALSE)</f>
        <v>1</v>
      </c>
      <c r="P49" t="b">
        <f>IF(LEN(VLOOKUP(L49,'Name Matching WA'!$D$3:$D$630,1,FALSE))&gt;1,TRUE,FALSE)</f>
        <v>1</v>
      </c>
    </row>
    <row r="50" spans="1:16" x14ac:dyDescent="0.25">
      <c r="A50" t="s">
        <v>94</v>
      </c>
      <c r="B50">
        <v>5307870</v>
      </c>
      <c r="C50" t="str">
        <f t="shared" si="0"/>
        <v>7870</v>
      </c>
      <c r="D50" t="s">
        <v>95</v>
      </c>
      <c r="E50" t="b">
        <f>IF(_xlfn.IFNA(VLOOKUP(B50,'2000 King County GeoIDs'!$F$4:$H$69,3,FALSE),FALSE)=FALSE,FALSE,TRUE)</f>
        <v>0</v>
      </c>
      <c r="F50" t="b">
        <f>IF(LEN(VLOOKUP(A50,'Name Matching WA'!$J$3:$P$630,1,FALSE))&gt;1,TRUE,FALSE)</f>
        <v>1</v>
      </c>
      <c r="G50" t="b">
        <f>IF(LEN(VLOOKUP(B50,'Name Matching WA'!$K$3:$P$630,1,FALSE))&gt;1,TRUE,FALSE)</f>
        <v>1</v>
      </c>
      <c r="H50" t="e">
        <f>IF(LEN(VLOOKUP(D50,'Name Matching WA'!$P$3:$P$630,1,FALSE))&gt;1,TRUE,FALSE)</f>
        <v>#N/A</v>
      </c>
      <c r="J50" t="s">
        <v>76</v>
      </c>
      <c r="K50">
        <v>5306190</v>
      </c>
      <c r="L50" t="s">
        <v>77</v>
      </c>
      <c r="M50" t="b">
        <f>IF(_xlfn.IFNA(VLOOKUP(K50,'2000 King County GeoIDs'!$F$4:$H$69,3,FALSE),FALSE)=FALSE,FALSE,TRUE)</f>
        <v>0</v>
      </c>
      <c r="N50" t="b">
        <f>IF(LEN(VLOOKUP(J50,'Name Matching WA'!$A$3:$D$630,1,FALSE))&gt;1,TRUE,FALSE)</f>
        <v>1</v>
      </c>
      <c r="O50" t="b">
        <f>IF(LEN(VLOOKUP(K50,'Name Matching WA'!$B$3:$D$630,1,FALSE))&gt;1,TRUE,FALSE)</f>
        <v>1</v>
      </c>
      <c r="P50" t="b">
        <f>IF(LEN(VLOOKUP(L50,'Name Matching WA'!$D$3:$D$630,1,FALSE))&gt;1,TRUE,FALSE)</f>
        <v>1</v>
      </c>
    </row>
    <row r="51" spans="1:16" x14ac:dyDescent="0.25">
      <c r="A51" t="s">
        <v>96</v>
      </c>
      <c r="B51">
        <v>5307940</v>
      </c>
      <c r="C51" t="str">
        <f t="shared" si="0"/>
        <v>7940</v>
      </c>
      <c r="D51" t="s">
        <v>97</v>
      </c>
      <c r="E51" t="b">
        <f>IF(_xlfn.IFNA(VLOOKUP(B51,'2000 King County GeoIDs'!$F$4:$H$69,3,FALSE),FALSE)=FALSE,FALSE,TRUE)</f>
        <v>0</v>
      </c>
      <c r="F51" t="b">
        <f>IF(LEN(VLOOKUP(A51,'Name Matching WA'!$J$3:$P$630,1,FALSE))&gt;1,TRUE,FALSE)</f>
        <v>1</v>
      </c>
      <c r="G51" t="b">
        <f>IF(LEN(VLOOKUP(B51,'Name Matching WA'!$K$3:$P$630,1,FALSE))&gt;1,TRUE,FALSE)</f>
        <v>1</v>
      </c>
      <c r="H51" t="e">
        <f>IF(LEN(VLOOKUP(D51,'Name Matching WA'!$P$3:$P$630,1,FALSE))&gt;1,TRUE,FALSE)</f>
        <v>#N/A</v>
      </c>
      <c r="J51" t="s">
        <v>78</v>
      </c>
      <c r="K51">
        <v>5306330</v>
      </c>
      <c r="L51" t="s">
        <v>79</v>
      </c>
      <c r="M51" t="b">
        <f>IF(_xlfn.IFNA(VLOOKUP(K51,'2000 King County GeoIDs'!$F$4:$H$69,3,FALSE),FALSE)=FALSE,FALSE,TRUE)</f>
        <v>1</v>
      </c>
      <c r="N51" t="b">
        <f>IF(LEN(VLOOKUP(J51,'Name Matching WA'!$A$3:$D$630,1,FALSE))&gt;1,TRUE,FALSE)</f>
        <v>1</v>
      </c>
      <c r="O51" t="b">
        <f>IF(LEN(VLOOKUP(K51,'Name Matching WA'!$B$3:$D$630,1,FALSE))&gt;1,TRUE,FALSE)</f>
        <v>1</v>
      </c>
      <c r="P51" t="b">
        <f>IF(LEN(VLOOKUP(L51,'Name Matching WA'!$D$3:$D$630,1,FALSE))&gt;1,TRUE,FALSE)</f>
        <v>1</v>
      </c>
    </row>
    <row r="52" spans="1:16" x14ac:dyDescent="0.25">
      <c r="A52" t="s">
        <v>98</v>
      </c>
      <c r="B52">
        <v>5308080</v>
      </c>
      <c r="C52" t="str">
        <f t="shared" si="0"/>
        <v>8080</v>
      </c>
      <c r="D52" t="s">
        <v>99</v>
      </c>
      <c r="E52" t="b">
        <f>IF(_xlfn.IFNA(VLOOKUP(B52,'2000 King County GeoIDs'!$F$4:$H$69,3,FALSE),FALSE)=FALSE,FALSE,TRUE)</f>
        <v>0</v>
      </c>
      <c r="F52" t="b">
        <f>IF(LEN(VLOOKUP(A52,'Name Matching WA'!$J$3:$P$630,1,FALSE))&gt;1,TRUE,FALSE)</f>
        <v>1</v>
      </c>
      <c r="G52" t="b">
        <f>IF(LEN(VLOOKUP(B52,'Name Matching WA'!$K$3:$P$630,1,FALSE))&gt;1,TRUE,FALSE)</f>
        <v>1</v>
      </c>
      <c r="H52" t="e">
        <f>IF(LEN(VLOOKUP(D52,'Name Matching WA'!$P$3:$P$630,1,FALSE))&gt;1,TRUE,FALSE)</f>
        <v>#N/A</v>
      </c>
      <c r="J52" t="s">
        <v>80</v>
      </c>
      <c r="K52">
        <v>5306505</v>
      </c>
      <c r="L52" t="s">
        <v>81</v>
      </c>
      <c r="M52" t="b">
        <f>IF(_xlfn.IFNA(VLOOKUP(K52,'2000 King County GeoIDs'!$F$4:$H$69,3,FALSE),FALSE)=FALSE,FALSE,TRUE)</f>
        <v>0</v>
      </c>
      <c r="N52" t="b">
        <f>IF(LEN(VLOOKUP(J52,'Name Matching WA'!$A$3:$D$630,1,FALSE))&gt;1,TRUE,FALSE)</f>
        <v>1</v>
      </c>
      <c r="O52" t="b">
        <f>IF(LEN(VLOOKUP(K52,'Name Matching WA'!$B$3:$D$630,1,FALSE))&gt;1,TRUE,FALSE)</f>
        <v>1</v>
      </c>
      <c r="P52" t="b">
        <f>IF(LEN(VLOOKUP(L52,'Name Matching WA'!$D$3:$D$630,1,FALSE))&gt;1,TRUE,FALSE)</f>
        <v>1</v>
      </c>
    </row>
    <row r="53" spans="1:16" x14ac:dyDescent="0.25">
      <c r="A53" t="s">
        <v>100</v>
      </c>
      <c r="B53">
        <v>5308465</v>
      </c>
      <c r="C53" t="str">
        <f t="shared" si="0"/>
        <v>8465</v>
      </c>
      <c r="D53" t="s">
        <v>101</v>
      </c>
      <c r="E53" t="b">
        <f>IF(_xlfn.IFNA(VLOOKUP(B53,'2000 King County GeoIDs'!$F$4:$H$69,3,FALSE),FALSE)=FALSE,FALSE,TRUE)</f>
        <v>0</v>
      </c>
      <c r="F53" t="b">
        <f>IF(LEN(VLOOKUP(A53,'Name Matching WA'!$J$3:$P$630,1,FALSE))&gt;1,TRUE,FALSE)</f>
        <v>1</v>
      </c>
      <c r="G53" t="b">
        <f>IF(LEN(VLOOKUP(B53,'Name Matching WA'!$K$3:$P$630,1,FALSE))&gt;1,TRUE,FALSE)</f>
        <v>1</v>
      </c>
      <c r="H53" t="e">
        <f>IF(LEN(VLOOKUP(D53,'Name Matching WA'!$P$3:$P$630,1,FALSE))&gt;1,TRUE,FALSE)</f>
        <v>#N/A</v>
      </c>
      <c r="J53" t="s">
        <v>82</v>
      </c>
      <c r="K53">
        <v>5306855</v>
      </c>
      <c r="L53" t="s">
        <v>83</v>
      </c>
      <c r="M53" t="b">
        <f>IF(_xlfn.IFNA(VLOOKUP(K53,'2000 King County GeoIDs'!$F$4:$H$69,3,FALSE),FALSE)=FALSE,FALSE,TRUE)</f>
        <v>0</v>
      </c>
      <c r="N53" t="b">
        <f>IF(LEN(VLOOKUP(J53,'Name Matching WA'!$A$3:$D$630,1,FALSE))&gt;1,TRUE,FALSE)</f>
        <v>1</v>
      </c>
      <c r="O53" t="b">
        <f>IF(LEN(VLOOKUP(K53,'Name Matching WA'!$B$3:$D$630,1,FALSE))&gt;1,TRUE,FALSE)</f>
        <v>1</v>
      </c>
      <c r="P53" t="b">
        <f>IF(LEN(VLOOKUP(L53,'Name Matching WA'!$D$3:$D$630,1,FALSE))&gt;1,TRUE,FALSE)</f>
        <v>1</v>
      </c>
    </row>
    <row r="54" spans="1:16" x14ac:dyDescent="0.25">
      <c r="A54" t="s">
        <v>102</v>
      </c>
      <c r="B54">
        <v>5308552</v>
      </c>
      <c r="C54" t="str">
        <f t="shared" si="0"/>
        <v>8552</v>
      </c>
      <c r="D54" t="s">
        <v>103</v>
      </c>
      <c r="E54" t="b">
        <f>IF(_xlfn.IFNA(VLOOKUP(B54,'2000 King County GeoIDs'!$F$4:$H$69,3,FALSE),FALSE)=FALSE,FALSE,TRUE)</f>
        <v>1</v>
      </c>
      <c r="F54" t="b">
        <f>IF(LEN(VLOOKUP(A54,'Name Matching WA'!$J$3:$P$630,1,FALSE))&gt;1,TRUE,FALSE)</f>
        <v>1</v>
      </c>
      <c r="G54" t="b">
        <f>IF(LEN(VLOOKUP(B54,'Name Matching WA'!$K$3:$P$630,1,FALSE))&gt;1,TRUE,FALSE)</f>
        <v>1</v>
      </c>
      <c r="H54" t="e">
        <f>IF(LEN(VLOOKUP(D54,'Name Matching WA'!$P$3:$P$630,1,FALSE))&gt;1,TRUE,FALSE)</f>
        <v>#N/A</v>
      </c>
      <c r="J54" t="s">
        <v>84</v>
      </c>
      <c r="K54">
        <v>5307170</v>
      </c>
      <c r="L54" t="s">
        <v>85</v>
      </c>
      <c r="M54" t="b">
        <f>IF(_xlfn.IFNA(VLOOKUP(K54,'2000 King County GeoIDs'!$F$4:$H$69,3,FALSE),FALSE)=FALSE,FALSE,TRUE)</f>
        <v>0</v>
      </c>
      <c r="N54" t="b">
        <f>IF(LEN(VLOOKUP(J54,'Name Matching WA'!$A$3:$D$630,1,FALSE))&gt;1,TRUE,FALSE)</f>
        <v>1</v>
      </c>
      <c r="O54" t="b">
        <f>IF(LEN(VLOOKUP(K54,'Name Matching WA'!$B$3:$D$630,1,FALSE))&gt;1,TRUE,FALSE)</f>
        <v>1</v>
      </c>
      <c r="P54" t="b">
        <f>IF(LEN(VLOOKUP(L54,'Name Matching WA'!$D$3:$D$630,1,FALSE))&gt;1,TRUE,FALSE)</f>
        <v>1</v>
      </c>
    </row>
    <row r="55" spans="1:16" x14ac:dyDescent="0.25">
      <c r="A55" t="s">
        <v>104</v>
      </c>
      <c r="B55">
        <v>5308570</v>
      </c>
      <c r="C55" t="str">
        <f t="shared" si="0"/>
        <v>8570</v>
      </c>
      <c r="D55" t="s">
        <v>105</v>
      </c>
      <c r="E55" t="b">
        <f>IF(_xlfn.IFNA(VLOOKUP(B55,'2000 King County GeoIDs'!$F$4:$H$69,3,FALSE),FALSE)=FALSE,FALSE,TRUE)</f>
        <v>0</v>
      </c>
      <c r="F55" t="b">
        <f>IF(LEN(VLOOKUP(A55,'Name Matching WA'!$J$3:$P$630,1,FALSE))&gt;1,TRUE,FALSE)</f>
        <v>1</v>
      </c>
      <c r="G55" t="b">
        <f>IF(LEN(VLOOKUP(B55,'Name Matching WA'!$K$3:$P$630,1,FALSE))&gt;1,TRUE,FALSE)</f>
        <v>1</v>
      </c>
      <c r="H55" t="e">
        <f>IF(LEN(VLOOKUP(D55,'Name Matching WA'!$P$3:$P$630,1,FALSE))&gt;1,TRUE,FALSE)</f>
        <v>#N/A</v>
      </c>
      <c r="J55" t="s">
        <v>86</v>
      </c>
      <c r="K55">
        <v>5307380</v>
      </c>
      <c r="L55" t="s">
        <v>87</v>
      </c>
      <c r="M55" t="b">
        <f>IF(_xlfn.IFNA(VLOOKUP(K55,'2000 King County GeoIDs'!$F$4:$H$69,3,FALSE),FALSE)=FALSE,FALSE,TRUE)</f>
        <v>1</v>
      </c>
      <c r="N55" t="b">
        <f>IF(LEN(VLOOKUP(J55,'Name Matching WA'!$A$3:$D$630,1,FALSE))&gt;1,TRUE,FALSE)</f>
        <v>1</v>
      </c>
      <c r="O55" t="b">
        <f>IF(LEN(VLOOKUP(K55,'Name Matching WA'!$B$3:$D$630,1,FALSE))&gt;1,TRUE,FALSE)</f>
        <v>1</v>
      </c>
      <c r="P55" t="b">
        <f>IF(LEN(VLOOKUP(L55,'Name Matching WA'!$D$3:$D$630,1,FALSE))&gt;1,TRUE,FALSE)</f>
        <v>1</v>
      </c>
    </row>
    <row r="56" spans="1:16" x14ac:dyDescent="0.25">
      <c r="A56" t="s">
        <v>106</v>
      </c>
      <c r="B56">
        <v>5308605</v>
      </c>
      <c r="C56" t="str">
        <f t="shared" si="0"/>
        <v>8605</v>
      </c>
      <c r="D56" t="s">
        <v>107</v>
      </c>
      <c r="E56" t="b">
        <f>IF(_xlfn.IFNA(VLOOKUP(B56,'2000 King County GeoIDs'!$F$4:$H$69,3,FALSE),FALSE)=FALSE,FALSE,TRUE)</f>
        <v>0</v>
      </c>
      <c r="F56" t="b">
        <f>IF(LEN(VLOOKUP(A56,'Name Matching WA'!$J$3:$P$630,1,FALSE))&gt;1,TRUE,FALSE)</f>
        <v>1</v>
      </c>
      <c r="G56" t="b">
        <f>IF(LEN(VLOOKUP(B56,'Name Matching WA'!$K$3:$P$630,1,FALSE))&gt;1,TRUE,FALSE)</f>
        <v>1</v>
      </c>
      <c r="H56" t="e">
        <f>IF(LEN(VLOOKUP(D56,'Name Matching WA'!$P$3:$P$630,1,FALSE))&gt;1,TRUE,FALSE)</f>
        <v>#N/A</v>
      </c>
      <c r="J56" t="s">
        <v>1144</v>
      </c>
      <c r="K56">
        <v>5307390</v>
      </c>
      <c r="L56" t="s">
        <v>1145</v>
      </c>
      <c r="M56" t="b">
        <f>IF(_xlfn.IFNA(VLOOKUP(K56,'2000 King County GeoIDs'!$F$4:$H$69,3,FALSE),FALSE)=FALSE,FALSE,TRUE)</f>
        <v>0</v>
      </c>
      <c r="N56" t="e">
        <f>IF(LEN(VLOOKUP(J56,'Name Matching WA'!$A$3:$D$630,1,FALSE))&gt;1,TRUE,FALSE)</f>
        <v>#N/A</v>
      </c>
      <c r="O56" t="e">
        <f>IF(LEN(VLOOKUP(K56,'Name Matching WA'!$B$3:$D$630,1,FALSE))&gt;1,TRUE,FALSE)</f>
        <v>#N/A</v>
      </c>
      <c r="P56" t="e">
        <f>IF(LEN(VLOOKUP(L56,'Name Matching WA'!$D$3:$D$630,1,FALSE))&gt;1,TRUE,FALSE)</f>
        <v>#N/A</v>
      </c>
    </row>
    <row r="57" spans="1:16" x14ac:dyDescent="0.25">
      <c r="A57" t="s">
        <v>108</v>
      </c>
      <c r="B57">
        <v>5308780</v>
      </c>
      <c r="C57" t="str">
        <f t="shared" si="0"/>
        <v>8780</v>
      </c>
      <c r="D57" t="s">
        <v>109</v>
      </c>
      <c r="E57" t="b">
        <f>IF(_xlfn.IFNA(VLOOKUP(B57,'2000 King County GeoIDs'!$F$4:$H$69,3,FALSE),FALSE)=FALSE,FALSE,TRUE)</f>
        <v>0</v>
      </c>
      <c r="F57" t="b">
        <f>IF(LEN(VLOOKUP(A57,'Name Matching WA'!$J$3:$P$630,1,FALSE))&gt;1,TRUE,FALSE)</f>
        <v>1</v>
      </c>
      <c r="G57" t="b">
        <f>IF(LEN(VLOOKUP(B57,'Name Matching WA'!$K$3:$P$630,1,FALSE))&gt;1,TRUE,FALSE)</f>
        <v>1</v>
      </c>
      <c r="H57" t="e">
        <f>IF(LEN(VLOOKUP(D57,'Name Matching WA'!$P$3:$P$630,1,FALSE))&gt;1,TRUE,FALSE)</f>
        <v>#N/A</v>
      </c>
      <c r="J57" t="s">
        <v>1146</v>
      </c>
      <c r="K57">
        <v>5307395</v>
      </c>
      <c r="L57" t="s">
        <v>1147</v>
      </c>
      <c r="M57" t="b">
        <f>IF(_xlfn.IFNA(VLOOKUP(K57,'2000 King County GeoIDs'!$F$4:$H$69,3,FALSE),FALSE)=FALSE,FALSE,TRUE)</f>
        <v>0</v>
      </c>
      <c r="N57" t="e">
        <f>IF(LEN(VLOOKUP(J57,'Name Matching WA'!$A$3:$D$630,1,FALSE))&gt;1,TRUE,FALSE)</f>
        <v>#N/A</v>
      </c>
      <c r="O57" t="e">
        <f>IF(LEN(VLOOKUP(K57,'Name Matching WA'!$B$3:$D$630,1,FALSE))&gt;1,TRUE,FALSE)</f>
        <v>#N/A</v>
      </c>
      <c r="P57" t="e">
        <f>IF(LEN(VLOOKUP(L57,'Name Matching WA'!$D$3:$D$630,1,FALSE))&gt;1,TRUE,FALSE)</f>
        <v>#N/A</v>
      </c>
    </row>
    <row r="58" spans="1:16" x14ac:dyDescent="0.25">
      <c r="A58" t="s">
        <v>110</v>
      </c>
      <c r="B58">
        <v>5308850</v>
      </c>
      <c r="C58" t="str">
        <f t="shared" si="0"/>
        <v>8850</v>
      </c>
      <c r="D58" t="s">
        <v>111</v>
      </c>
      <c r="E58" t="b">
        <f>IF(_xlfn.IFNA(VLOOKUP(B58,'2000 King County GeoIDs'!$F$4:$H$69,3,FALSE),FALSE)=FALSE,FALSE,TRUE)</f>
        <v>1</v>
      </c>
      <c r="F58" t="b">
        <f>IF(LEN(VLOOKUP(A58,'Name Matching WA'!$J$3:$P$630,1,FALSE))&gt;1,TRUE,FALSE)</f>
        <v>1</v>
      </c>
      <c r="G58" t="b">
        <f>IF(LEN(VLOOKUP(B58,'Name Matching WA'!$K$3:$P$630,1,FALSE))&gt;1,TRUE,FALSE)</f>
        <v>1</v>
      </c>
      <c r="H58" t="e">
        <f>IF(LEN(VLOOKUP(D58,'Name Matching WA'!$P$3:$P$630,1,FALSE))&gt;1,TRUE,FALSE)</f>
        <v>#N/A</v>
      </c>
      <c r="J58" t="s">
        <v>1148</v>
      </c>
      <c r="K58">
        <v>5307397</v>
      </c>
      <c r="L58" t="s">
        <v>1149</v>
      </c>
      <c r="M58" t="b">
        <f>IF(_xlfn.IFNA(VLOOKUP(K58,'2000 King County GeoIDs'!$F$4:$H$69,3,FALSE),FALSE)=FALSE,FALSE,TRUE)</f>
        <v>0</v>
      </c>
      <c r="N58" t="e">
        <f>IF(LEN(VLOOKUP(J58,'Name Matching WA'!$A$3:$D$630,1,FALSE))&gt;1,TRUE,FALSE)</f>
        <v>#N/A</v>
      </c>
      <c r="O58" t="e">
        <f>IF(LEN(VLOOKUP(K58,'Name Matching WA'!$B$3:$D$630,1,FALSE))&gt;1,TRUE,FALSE)</f>
        <v>#N/A</v>
      </c>
      <c r="P58" t="e">
        <f>IF(LEN(VLOOKUP(L58,'Name Matching WA'!$D$3:$D$630,1,FALSE))&gt;1,TRUE,FALSE)</f>
        <v>#N/A</v>
      </c>
    </row>
    <row r="59" spans="1:16" x14ac:dyDescent="0.25">
      <c r="A59" t="s">
        <v>112</v>
      </c>
      <c r="B59">
        <v>5308920</v>
      </c>
      <c r="C59" t="str">
        <f t="shared" si="0"/>
        <v>8920</v>
      </c>
      <c r="D59" t="s">
        <v>113</v>
      </c>
      <c r="E59" t="b">
        <f>IF(_xlfn.IFNA(VLOOKUP(B59,'2000 King County GeoIDs'!$F$4:$H$69,3,FALSE),FALSE)=FALSE,FALSE,TRUE)</f>
        <v>0</v>
      </c>
      <c r="F59" t="b">
        <f>IF(LEN(VLOOKUP(A59,'Name Matching WA'!$J$3:$P$630,1,FALSE))&gt;1,TRUE,FALSE)</f>
        <v>1</v>
      </c>
      <c r="G59" t="b">
        <f>IF(LEN(VLOOKUP(B59,'Name Matching WA'!$K$3:$P$630,1,FALSE))&gt;1,TRUE,FALSE)</f>
        <v>1</v>
      </c>
      <c r="H59" t="e">
        <f>IF(LEN(VLOOKUP(D59,'Name Matching WA'!$P$3:$P$630,1,FALSE))&gt;1,TRUE,FALSE)</f>
        <v>#N/A</v>
      </c>
      <c r="J59" t="s">
        <v>1150</v>
      </c>
      <c r="K59">
        <v>5307485</v>
      </c>
      <c r="L59" t="s">
        <v>1151</v>
      </c>
      <c r="M59" t="b">
        <f>IF(_xlfn.IFNA(VLOOKUP(K59,'2000 King County GeoIDs'!$F$4:$H$69,3,FALSE),FALSE)=FALSE,FALSE,TRUE)</f>
        <v>0</v>
      </c>
      <c r="N59" t="e">
        <f>IF(LEN(VLOOKUP(J59,'Name Matching WA'!$A$3:$D$630,1,FALSE))&gt;1,TRUE,FALSE)</f>
        <v>#N/A</v>
      </c>
      <c r="O59" t="e">
        <f>IF(LEN(VLOOKUP(K59,'Name Matching WA'!$B$3:$D$630,1,FALSE))&gt;1,TRUE,FALSE)</f>
        <v>#N/A</v>
      </c>
      <c r="P59" t="e">
        <f>IF(LEN(VLOOKUP(L59,'Name Matching WA'!$D$3:$D$630,1,FALSE))&gt;1,TRUE,FALSE)</f>
        <v>#N/A</v>
      </c>
    </row>
    <row r="60" spans="1:16" x14ac:dyDescent="0.25">
      <c r="A60" t="s">
        <v>114</v>
      </c>
      <c r="B60">
        <v>5309365</v>
      </c>
      <c r="C60" t="str">
        <f t="shared" si="0"/>
        <v>9365</v>
      </c>
      <c r="D60" t="s">
        <v>115</v>
      </c>
      <c r="E60" t="b">
        <f>IF(_xlfn.IFNA(VLOOKUP(B60,'2000 King County GeoIDs'!$F$4:$H$69,3,FALSE),FALSE)=FALSE,FALSE,TRUE)</f>
        <v>0</v>
      </c>
      <c r="F60" t="e">
        <f>IF(LEN(VLOOKUP(A60,'Name Matching WA'!$J$3:$P$630,1,FALSE))&gt;1,TRUE,FALSE)</f>
        <v>#N/A</v>
      </c>
      <c r="G60" t="e">
        <f>IF(LEN(VLOOKUP(B60,'Name Matching WA'!$K$3:$P$630,1,FALSE))&gt;1,TRUE,FALSE)</f>
        <v>#N/A</v>
      </c>
      <c r="H60" t="e">
        <f>IF(LEN(VLOOKUP(D60,'Name Matching WA'!$P$3:$P$630,1,FALSE))&gt;1,TRUE,FALSE)</f>
        <v>#N/A</v>
      </c>
      <c r="J60" t="s">
        <v>88</v>
      </c>
      <c r="K60">
        <v>5307590</v>
      </c>
      <c r="L60" t="s">
        <v>89</v>
      </c>
      <c r="M60" t="b">
        <f>IF(_xlfn.IFNA(VLOOKUP(K60,'2000 King County GeoIDs'!$F$4:$H$69,3,FALSE),FALSE)=FALSE,FALSE,TRUE)</f>
        <v>0</v>
      </c>
      <c r="N60" t="b">
        <f>IF(LEN(VLOOKUP(J60,'Name Matching WA'!$A$3:$D$630,1,FALSE))&gt;1,TRUE,FALSE)</f>
        <v>1</v>
      </c>
      <c r="O60" t="b">
        <f>IF(LEN(VLOOKUP(K60,'Name Matching WA'!$B$3:$D$630,1,FALSE))&gt;1,TRUE,FALSE)</f>
        <v>1</v>
      </c>
      <c r="P60" t="b">
        <f>IF(LEN(VLOOKUP(L60,'Name Matching WA'!$D$3:$D$630,1,FALSE))&gt;1,TRUE,FALSE)</f>
        <v>1</v>
      </c>
    </row>
    <row r="61" spans="1:16" x14ac:dyDescent="0.25">
      <c r="A61" t="s">
        <v>116</v>
      </c>
      <c r="B61">
        <v>5309480</v>
      </c>
      <c r="C61" t="str">
        <f t="shared" si="0"/>
        <v>9480</v>
      </c>
      <c r="D61" t="s">
        <v>117</v>
      </c>
      <c r="E61" t="b">
        <f>IF(_xlfn.IFNA(VLOOKUP(B61,'2000 King County GeoIDs'!$F$4:$H$69,3,FALSE),FALSE)=FALSE,FALSE,TRUE)</f>
        <v>0</v>
      </c>
      <c r="F61" t="b">
        <f>IF(LEN(VLOOKUP(A61,'Name Matching WA'!$J$3:$P$630,1,FALSE))&gt;1,TRUE,FALSE)</f>
        <v>1</v>
      </c>
      <c r="G61" t="b">
        <f>IF(LEN(VLOOKUP(B61,'Name Matching WA'!$K$3:$P$630,1,FALSE))&gt;1,TRUE,FALSE)</f>
        <v>1</v>
      </c>
      <c r="H61" t="e">
        <f>IF(LEN(VLOOKUP(D61,'Name Matching WA'!$P$3:$P$630,1,FALSE))&gt;1,TRUE,FALSE)</f>
        <v>#N/A</v>
      </c>
      <c r="J61" t="s">
        <v>90</v>
      </c>
      <c r="K61">
        <v>5307695</v>
      </c>
      <c r="L61" t="s">
        <v>91</v>
      </c>
      <c r="M61" t="b">
        <f>IF(_xlfn.IFNA(VLOOKUP(K61,'2000 King County GeoIDs'!$F$4:$H$69,3,FALSE),FALSE)=FALSE,FALSE,TRUE)</f>
        <v>0</v>
      </c>
      <c r="N61" t="b">
        <f>IF(LEN(VLOOKUP(J61,'Name Matching WA'!$A$3:$D$630,1,FALSE))&gt;1,TRUE,FALSE)</f>
        <v>1</v>
      </c>
      <c r="O61" t="b">
        <f>IF(LEN(VLOOKUP(K61,'Name Matching WA'!$B$3:$D$630,1,FALSE))&gt;1,TRUE,FALSE)</f>
        <v>1</v>
      </c>
      <c r="P61" t="b">
        <f>IF(LEN(VLOOKUP(L61,'Name Matching WA'!$D$3:$D$630,1,FALSE))&gt;1,TRUE,FALSE)</f>
        <v>1</v>
      </c>
    </row>
    <row r="62" spans="1:16" x14ac:dyDescent="0.25">
      <c r="A62" t="s">
        <v>118</v>
      </c>
      <c r="B62">
        <v>5309970</v>
      </c>
      <c r="C62" t="str">
        <f t="shared" si="0"/>
        <v>9970</v>
      </c>
      <c r="D62" t="s">
        <v>119</v>
      </c>
      <c r="E62" t="b">
        <f>IF(_xlfn.IFNA(VLOOKUP(B62,'2000 King County GeoIDs'!$F$4:$H$69,3,FALSE),FALSE)=FALSE,FALSE,TRUE)</f>
        <v>0</v>
      </c>
      <c r="F62" t="b">
        <f>IF(LEN(VLOOKUP(A62,'Name Matching WA'!$J$3:$P$630,1,FALSE))&gt;1,TRUE,FALSE)</f>
        <v>1</v>
      </c>
      <c r="G62" t="b">
        <f>IF(LEN(VLOOKUP(B62,'Name Matching WA'!$K$3:$P$630,1,FALSE))&gt;1,TRUE,FALSE)</f>
        <v>1</v>
      </c>
      <c r="H62" t="e">
        <f>IF(LEN(VLOOKUP(D62,'Name Matching WA'!$P$3:$P$630,1,FALSE))&gt;1,TRUE,FALSE)</f>
        <v>#N/A</v>
      </c>
      <c r="J62" t="s">
        <v>92</v>
      </c>
      <c r="K62">
        <v>5307835</v>
      </c>
      <c r="L62" t="s">
        <v>93</v>
      </c>
      <c r="M62" t="b">
        <f>IF(_xlfn.IFNA(VLOOKUP(K62,'2000 King County GeoIDs'!$F$4:$H$69,3,FALSE),FALSE)=FALSE,FALSE,TRUE)</f>
        <v>0</v>
      </c>
      <c r="N62" t="b">
        <f>IF(LEN(VLOOKUP(J62,'Name Matching WA'!$A$3:$D$630,1,FALSE))&gt;1,TRUE,FALSE)</f>
        <v>1</v>
      </c>
      <c r="O62" t="b">
        <f>IF(LEN(VLOOKUP(K62,'Name Matching WA'!$B$3:$D$630,1,FALSE))&gt;1,TRUE,FALSE)</f>
        <v>1</v>
      </c>
      <c r="P62" t="b">
        <f>IF(LEN(VLOOKUP(L62,'Name Matching WA'!$D$3:$D$630,1,FALSE))&gt;1,TRUE,FALSE)</f>
        <v>1</v>
      </c>
    </row>
    <row r="63" spans="1:16" x14ac:dyDescent="0.25">
      <c r="A63" t="s">
        <v>120</v>
      </c>
      <c r="B63">
        <v>5310075</v>
      </c>
      <c r="C63" t="str">
        <f t="shared" si="0"/>
        <v>0075</v>
      </c>
      <c r="D63" t="s">
        <v>121</v>
      </c>
      <c r="E63" t="b">
        <f>IF(_xlfn.IFNA(VLOOKUP(B63,'2000 King County GeoIDs'!$F$4:$H$69,3,FALSE),FALSE)=FALSE,FALSE,TRUE)</f>
        <v>0</v>
      </c>
      <c r="F63" t="b">
        <f>IF(LEN(VLOOKUP(A63,'Name Matching WA'!$J$3:$P$630,1,FALSE))&gt;1,TRUE,FALSE)</f>
        <v>1</v>
      </c>
      <c r="G63" t="b">
        <f>IF(LEN(VLOOKUP(B63,'Name Matching WA'!$K$3:$P$630,1,FALSE))&gt;1,TRUE,FALSE)</f>
        <v>1</v>
      </c>
      <c r="H63" t="e">
        <f>IF(LEN(VLOOKUP(D63,'Name Matching WA'!$P$3:$P$630,1,FALSE))&gt;1,TRUE,FALSE)</f>
        <v>#N/A</v>
      </c>
      <c r="J63" t="s">
        <v>94</v>
      </c>
      <c r="K63">
        <v>5307870</v>
      </c>
      <c r="L63" t="s">
        <v>95</v>
      </c>
      <c r="M63" t="b">
        <f>IF(_xlfn.IFNA(VLOOKUP(K63,'2000 King County GeoIDs'!$F$4:$H$69,3,FALSE),FALSE)=FALSE,FALSE,TRUE)</f>
        <v>0</v>
      </c>
      <c r="N63" t="b">
        <f>IF(LEN(VLOOKUP(J63,'Name Matching WA'!$A$3:$D$630,1,FALSE))&gt;1,TRUE,FALSE)</f>
        <v>1</v>
      </c>
      <c r="O63" t="b">
        <f>IF(LEN(VLOOKUP(K63,'Name Matching WA'!$B$3:$D$630,1,FALSE))&gt;1,TRUE,FALSE)</f>
        <v>1</v>
      </c>
      <c r="P63" t="b">
        <f>IF(LEN(VLOOKUP(L63,'Name Matching WA'!$D$3:$D$630,1,FALSE))&gt;1,TRUE,FALSE)</f>
        <v>1</v>
      </c>
    </row>
    <row r="64" spans="1:16" x14ac:dyDescent="0.25">
      <c r="A64" t="s">
        <v>122</v>
      </c>
      <c r="B64">
        <v>5310215</v>
      </c>
      <c r="C64" t="str">
        <f t="shared" si="0"/>
        <v>0215</v>
      </c>
      <c r="D64" t="s">
        <v>123</v>
      </c>
      <c r="E64" t="b">
        <f>IF(_xlfn.IFNA(VLOOKUP(B64,'2000 King County GeoIDs'!$F$4:$H$69,3,FALSE),FALSE)=FALSE,FALSE,TRUE)</f>
        <v>1</v>
      </c>
      <c r="F64" t="b">
        <f>IF(LEN(VLOOKUP(A64,'Name Matching WA'!$J$3:$P$630,1,FALSE))&gt;1,TRUE,FALSE)</f>
        <v>1</v>
      </c>
      <c r="G64" t="b">
        <f>IF(LEN(VLOOKUP(B64,'Name Matching WA'!$K$3:$P$630,1,FALSE))&gt;1,TRUE,FALSE)</f>
        <v>1</v>
      </c>
      <c r="H64" t="e">
        <f>IF(LEN(VLOOKUP(D64,'Name Matching WA'!$P$3:$P$630,1,FALSE))&gt;1,TRUE,FALSE)</f>
        <v>#N/A</v>
      </c>
      <c r="J64" t="s">
        <v>96</v>
      </c>
      <c r="K64">
        <v>5307940</v>
      </c>
      <c r="L64" t="s">
        <v>97</v>
      </c>
      <c r="M64" t="b">
        <f>IF(_xlfn.IFNA(VLOOKUP(K64,'2000 King County GeoIDs'!$F$4:$H$69,3,FALSE),FALSE)=FALSE,FALSE,TRUE)</f>
        <v>0</v>
      </c>
      <c r="N64" t="b">
        <f>IF(LEN(VLOOKUP(J64,'Name Matching WA'!$A$3:$D$630,1,FALSE))&gt;1,TRUE,FALSE)</f>
        <v>1</v>
      </c>
      <c r="O64" t="b">
        <f>IF(LEN(VLOOKUP(K64,'Name Matching WA'!$B$3:$D$630,1,FALSE))&gt;1,TRUE,FALSE)</f>
        <v>1</v>
      </c>
      <c r="P64" t="b">
        <f>IF(LEN(VLOOKUP(L64,'Name Matching WA'!$D$3:$D$630,1,FALSE))&gt;1,TRUE,FALSE)</f>
        <v>1</v>
      </c>
    </row>
    <row r="65" spans="1:16" x14ac:dyDescent="0.25">
      <c r="A65" t="s">
        <v>124</v>
      </c>
      <c r="B65">
        <v>5310325</v>
      </c>
      <c r="C65" t="str">
        <f t="shared" si="0"/>
        <v>0325</v>
      </c>
      <c r="D65" t="s">
        <v>125</v>
      </c>
      <c r="E65" t="b">
        <f>IF(_xlfn.IFNA(VLOOKUP(B65,'2000 King County GeoIDs'!$F$4:$H$69,3,FALSE),FALSE)=FALSE,FALSE,TRUE)</f>
        <v>0</v>
      </c>
      <c r="F65" t="e">
        <f>IF(LEN(VLOOKUP(A65,'Name Matching WA'!$J$3:$P$630,1,FALSE))&gt;1,TRUE,FALSE)</f>
        <v>#N/A</v>
      </c>
      <c r="G65" t="e">
        <f>IF(LEN(VLOOKUP(B65,'Name Matching WA'!$K$3:$P$630,1,FALSE))&gt;1,TRUE,FALSE)</f>
        <v>#N/A</v>
      </c>
      <c r="H65" t="e">
        <f>IF(LEN(VLOOKUP(D65,'Name Matching WA'!$P$3:$P$630,1,FALSE))&gt;1,TRUE,FALSE)</f>
        <v>#N/A</v>
      </c>
      <c r="J65" t="s">
        <v>98</v>
      </c>
      <c r="K65">
        <v>5308080</v>
      </c>
      <c r="L65" t="s">
        <v>99</v>
      </c>
      <c r="M65" t="b">
        <f>IF(_xlfn.IFNA(VLOOKUP(K65,'2000 King County GeoIDs'!$F$4:$H$69,3,FALSE),FALSE)=FALSE,FALSE,TRUE)</f>
        <v>0</v>
      </c>
      <c r="N65" t="b">
        <f>IF(LEN(VLOOKUP(J65,'Name Matching WA'!$A$3:$D$630,1,FALSE))&gt;1,TRUE,FALSE)</f>
        <v>1</v>
      </c>
      <c r="O65" t="b">
        <f>IF(LEN(VLOOKUP(K65,'Name Matching WA'!$B$3:$D$630,1,FALSE))&gt;1,TRUE,FALSE)</f>
        <v>1</v>
      </c>
      <c r="P65" t="b">
        <f>IF(LEN(VLOOKUP(L65,'Name Matching WA'!$D$3:$D$630,1,FALSE))&gt;1,TRUE,FALSE)</f>
        <v>1</v>
      </c>
    </row>
    <row r="66" spans="1:16" x14ac:dyDescent="0.25">
      <c r="A66" t="s">
        <v>126</v>
      </c>
      <c r="B66">
        <v>5310372</v>
      </c>
      <c r="C66" t="str">
        <f t="shared" si="0"/>
        <v>0372</v>
      </c>
      <c r="D66" t="s">
        <v>127</v>
      </c>
      <c r="E66" t="b">
        <f>IF(_xlfn.IFNA(VLOOKUP(B66,'2000 King County GeoIDs'!$F$4:$H$69,3,FALSE),FALSE)=FALSE,FALSE,TRUE)</f>
        <v>1</v>
      </c>
      <c r="F66" t="e">
        <f>IF(LEN(VLOOKUP(A66,'Name Matching WA'!$J$3:$P$630,1,FALSE))&gt;1,TRUE,FALSE)</f>
        <v>#N/A</v>
      </c>
      <c r="G66" t="e">
        <f>IF(LEN(VLOOKUP(B66,'Name Matching WA'!$K$3:$P$630,1,FALSE))&gt;1,TRUE,FALSE)</f>
        <v>#N/A</v>
      </c>
      <c r="H66" t="e">
        <f>IF(LEN(VLOOKUP(D66,'Name Matching WA'!$P$3:$P$630,1,FALSE))&gt;1,TRUE,FALSE)</f>
        <v>#N/A</v>
      </c>
      <c r="J66" t="s">
        <v>1152</v>
      </c>
      <c r="K66">
        <v>5308335</v>
      </c>
      <c r="L66" t="s">
        <v>1153</v>
      </c>
      <c r="M66" t="b">
        <f>IF(_xlfn.IFNA(VLOOKUP(K66,'2000 King County GeoIDs'!$F$4:$H$69,3,FALSE),FALSE)=FALSE,FALSE,TRUE)</f>
        <v>0</v>
      </c>
      <c r="N66" t="e">
        <f>IF(LEN(VLOOKUP(J66,'Name Matching WA'!$A$3:$D$630,1,FALSE))&gt;1,TRUE,FALSE)</f>
        <v>#N/A</v>
      </c>
      <c r="O66" t="e">
        <f>IF(LEN(VLOOKUP(K66,'Name Matching WA'!$B$3:$D$630,1,FALSE))&gt;1,TRUE,FALSE)</f>
        <v>#N/A</v>
      </c>
      <c r="P66" t="e">
        <f>IF(LEN(VLOOKUP(L66,'Name Matching WA'!$D$3:$D$630,1,FALSE))&gt;1,TRUE,FALSE)</f>
        <v>#N/A</v>
      </c>
    </row>
    <row r="67" spans="1:16" x14ac:dyDescent="0.25">
      <c r="A67" t="s">
        <v>128</v>
      </c>
      <c r="B67">
        <v>5310455</v>
      </c>
      <c r="C67" t="str">
        <f t="shared" si="0"/>
        <v>0455</v>
      </c>
      <c r="D67" t="s">
        <v>129</v>
      </c>
      <c r="E67" t="b">
        <f>IF(_xlfn.IFNA(VLOOKUP(B67,'2000 King County GeoIDs'!$F$4:$H$69,3,FALSE),FALSE)=FALSE,FALSE,TRUE)</f>
        <v>0</v>
      </c>
      <c r="F67" t="b">
        <f>IF(LEN(VLOOKUP(A67,'Name Matching WA'!$J$3:$P$630,1,FALSE))&gt;1,TRUE,FALSE)</f>
        <v>1</v>
      </c>
      <c r="G67" t="b">
        <f>IF(LEN(VLOOKUP(B67,'Name Matching WA'!$K$3:$P$630,1,FALSE))&gt;1,TRUE,FALSE)</f>
        <v>1</v>
      </c>
      <c r="H67" t="e">
        <f>IF(LEN(VLOOKUP(D67,'Name Matching WA'!$P$3:$P$630,1,FALSE))&gt;1,TRUE,FALSE)</f>
        <v>#N/A</v>
      </c>
      <c r="J67" t="s">
        <v>100</v>
      </c>
      <c r="K67">
        <v>5308465</v>
      </c>
      <c r="L67" t="s">
        <v>101</v>
      </c>
      <c r="M67" t="b">
        <f>IF(_xlfn.IFNA(VLOOKUP(K67,'2000 King County GeoIDs'!$F$4:$H$69,3,FALSE),FALSE)=FALSE,FALSE,TRUE)</f>
        <v>0</v>
      </c>
      <c r="N67" t="b">
        <f>IF(LEN(VLOOKUP(J67,'Name Matching WA'!$A$3:$D$630,1,FALSE))&gt;1,TRUE,FALSE)</f>
        <v>1</v>
      </c>
      <c r="O67" t="b">
        <f>IF(LEN(VLOOKUP(K67,'Name Matching WA'!$B$3:$D$630,1,FALSE))&gt;1,TRUE,FALSE)</f>
        <v>1</v>
      </c>
      <c r="P67" t="b">
        <f>IF(LEN(VLOOKUP(L67,'Name Matching WA'!$D$3:$D$630,1,FALSE))&gt;1,TRUE,FALSE)</f>
        <v>1</v>
      </c>
    </row>
    <row r="68" spans="1:16" x14ac:dyDescent="0.25">
      <c r="A68" t="s">
        <v>130</v>
      </c>
      <c r="B68">
        <v>5310495</v>
      </c>
      <c r="C68" t="str">
        <f t="shared" ref="C68:C131" si="1">RIGHT(B68,4)</f>
        <v>0495</v>
      </c>
      <c r="D68" t="s">
        <v>131</v>
      </c>
      <c r="E68" t="b">
        <f>IF(_xlfn.IFNA(VLOOKUP(B68,'2000 King County GeoIDs'!$F$4:$H$69,3,FALSE),FALSE)=FALSE,FALSE,TRUE)</f>
        <v>0</v>
      </c>
      <c r="F68" t="b">
        <f>IF(LEN(VLOOKUP(A68,'Name Matching WA'!$J$3:$P$630,1,FALSE))&gt;1,TRUE,FALSE)</f>
        <v>1</v>
      </c>
      <c r="G68" t="b">
        <f>IF(LEN(VLOOKUP(B68,'Name Matching WA'!$K$3:$P$630,1,FALSE))&gt;1,TRUE,FALSE)</f>
        <v>1</v>
      </c>
      <c r="H68" t="e">
        <f>IF(LEN(VLOOKUP(D68,'Name Matching WA'!$P$3:$P$630,1,FALSE))&gt;1,TRUE,FALSE)</f>
        <v>#N/A</v>
      </c>
      <c r="J68" t="s">
        <v>1154</v>
      </c>
      <c r="K68">
        <v>5308500</v>
      </c>
      <c r="L68" t="s">
        <v>1155</v>
      </c>
      <c r="M68" t="b">
        <f>IF(_xlfn.IFNA(VLOOKUP(K68,'2000 King County GeoIDs'!$F$4:$H$69,3,FALSE),FALSE)=FALSE,FALSE,TRUE)</f>
        <v>0</v>
      </c>
      <c r="N68" t="e">
        <f>IF(LEN(VLOOKUP(J68,'Name Matching WA'!$A$3:$D$630,1,FALSE))&gt;1,TRUE,FALSE)</f>
        <v>#N/A</v>
      </c>
      <c r="O68" t="e">
        <f>IF(LEN(VLOOKUP(K68,'Name Matching WA'!$B$3:$D$630,1,FALSE))&gt;1,TRUE,FALSE)</f>
        <v>#N/A</v>
      </c>
      <c r="P68" t="e">
        <f>IF(LEN(VLOOKUP(L68,'Name Matching WA'!$D$3:$D$630,1,FALSE))&gt;1,TRUE,FALSE)</f>
        <v>#N/A</v>
      </c>
    </row>
    <row r="69" spans="1:16" x14ac:dyDescent="0.25">
      <c r="A69" t="s">
        <v>132</v>
      </c>
      <c r="B69">
        <v>5310565</v>
      </c>
      <c r="C69" t="str">
        <f t="shared" si="1"/>
        <v>0565</v>
      </c>
      <c r="D69" t="s">
        <v>133</v>
      </c>
      <c r="E69" t="b">
        <f>IF(_xlfn.IFNA(VLOOKUP(B69,'2000 King County GeoIDs'!$F$4:$H$69,3,FALSE),FALSE)=FALSE,FALSE,TRUE)</f>
        <v>0</v>
      </c>
      <c r="F69" t="b">
        <f>IF(LEN(VLOOKUP(A69,'Name Matching WA'!$J$3:$P$630,1,FALSE))&gt;1,TRUE,FALSE)</f>
        <v>1</v>
      </c>
      <c r="G69" t="b">
        <f>IF(LEN(VLOOKUP(B69,'Name Matching WA'!$K$3:$P$630,1,FALSE))&gt;1,TRUE,FALSE)</f>
        <v>1</v>
      </c>
      <c r="H69" t="e">
        <f>IF(LEN(VLOOKUP(D69,'Name Matching WA'!$P$3:$P$630,1,FALSE))&gt;1,TRUE,FALSE)</f>
        <v>#N/A</v>
      </c>
      <c r="J69" t="s">
        <v>102</v>
      </c>
      <c r="K69">
        <v>5308552</v>
      </c>
      <c r="L69" t="s">
        <v>103</v>
      </c>
      <c r="M69" t="b">
        <f>IF(_xlfn.IFNA(VLOOKUP(K69,'2000 King County GeoIDs'!$F$4:$H$69,3,FALSE),FALSE)=FALSE,FALSE,TRUE)</f>
        <v>1</v>
      </c>
      <c r="N69" t="b">
        <f>IF(LEN(VLOOKUP(J69,'Name Matching WA'!$A$3:$D$630,1,FALSE))&gt;1,TRUE,FALSE)</f>
        <v>1</v>
      </c>
      <c r="O69" t="b">
        <f>IF(LEN(VLOOKUP(K69,'Name Matching WA'!$B$3:$D$630,1,FALSE))&gt;1,TRUE,FALSE)</f>
        <v>1</v>
      </c>
      <c r="P69" t="b">
        <f>IF(LEN(VLOOKUP(L69,'Name Matching WA'!$D$3:$D$630,1,FALSE))&gt;1,TRUE,FALSE)</f>
        <v>1</v>
      </c>
    </row>
    <row r="70" spans="1:16" x14ac:dyDescent="0.25">
      <c r="A70" t="s">
        <v>134</v>
      </c>
      <c r="B70">
        <v>5310585</v>
      </c>
      <c r="C70" t="str">
        <f t="shared" si="1"/>
        <v>0585</v>
      </c>
      <c r="D70" t="s">
        <v>135</v>
      </c>
      <c r="E70" t="b">
        <f>IF(_xlfn.IFNA(VLOOKUP(B70,'2000 King County GeoIDs'!$F$4:$H$69,3,FALSE),FALSE)=FALSE,FALSE,TRUE)</f>
        <v>0</v>
      </c>
      <c r="F70" t="e">
        <f>IF(LEN(VLOOKUP(A70,'Name Matching WA'!$J$3:$P$630,1,FALSE))&gt;1,TRUE,FALSE)</f>
        <v>#N/A</v>
      </c>
      <c r="G70" t="e">
        <f>IF(LEN(VLOOKUP(B70,'Name Matching WA'!$K$3:$P$630,1,FALSE))&gt;1,TRUE,FALSE)</f>
        <v>#N/A</v>
      </c>
      <c r="H70" t="e">
        <f>IF(LEN(VLOOKUP(D70,'Name Matching WA'!$P$3:$P$630,1,FALSE))&gt;1,TRUE,FALSE)</f>
        <v>#N/A</v>
      </c>
      <c r="J70" t="s">
        <v>104</v>
      </c>
      <c r="K70">
        <v>5308570</v>
      </c>
      <c r="L70" t="s">
        <v>105</v>
      </c>
      <c r="M70" t="b">
        <f>IF(_xlfn.IFNA(VLOOKUP(K70,'2000 King County GeoIDs'!$F$4:$H$69,3,FALSE),FALSE)=FALSE,FALSE,TRUE)</f>
        <v>0</v>
      </c>
      <c r="N70" t="b">
        <f>IF(LEN(VLOOKUP(J70,'Name Matching WA'!$A$3:$D$630,1,FALSE))&gt;1,TRUE,FALSE)</f>
        <v>1</v>
      </c>
      <c r="O70" t="b">
        <f>IF(LEN(VLOOKUP(K70,'Name Matching WA'!$B$3:$D$630,1,FALSE))&gt;1,TRUE,FALSE)</f>
        <v>1</v>
      </c>
      <c r="P70" t="b">
        <f>IF(LEN(VLOOKUP(L70,'Name Matching WA'!$D$3:$D$630,1,FALSE))&gt;1,TRUE,FALSE)</f>
        <v>1</v>
      </c>
    </row>
    <row r="71" spans="1:16" x14ac:dyDescent="0.25">
      <c r="A71" t="s">
        <v>136</v>
      </c>
      <c r="B71">
        <v>5310600</v>
      </c>
      <c r="C71" t="str">
        <f t="shared" si="1"/>
        <v>0600</v>
      </c>
      <c r="D71" t="s">
        <v>137</v>
      </c>
      <c r="E71" t="b">
        <f>IF(_xlfn.IFNA(VLOOKUP(B71,'2000 King County GeoIDs'!$F$4:$H$69,3,FALSE),FALSE)=FALSE,FALSE,TRUE)</f>
        <v>0</v>
      </c>
      <c r="F71" t="b">
        <f>IF(LEN(VLOOKUP(A71,'Name Matching WA'!$J$3:$P$630,1,FALSE))&gt;1,TRUE,FALSE)</f>
        <v>1</v>
      </c>
      <c r="G71" t="b">
        <f>IF(LEN(VLOOKUP(B71,'Name Matching WA'!$K$3:$P$630,1,FALSE))&gt;1,TRUE,FALSE)</f>
        <v>1</v>
      </c>
      <c r="H71" t="e">
        <f>IF(LEN(VLOOKUP(D71,'Name Matching WA'!$P$3:$P$630,1,FALSE))&gt;1,TRUE,FALSE)</f>
        <v>#N/A</v>
      </c>
      <c r="J71" t="s">
        <v>106</v>
      </c>
      <c r="K71">
        <v>5308605</v>
      </c>
      <c r="L71" t="s">
        <v>107</v>
      </c>
      <c r="M71" t="b">
        <f>IF(_xlfn.IFNA(VLOOKUP(K71,'2000 King County GeoIDs'!$F$4:$H$69,3,FALSE),FALSE)=FALSE,FALSE,TRUE)</f>
        <v>0</v>
      </c>
      <c r="N71" t="b">
        <f>IF(LEN(VLOOKUP(J71,'Name Matching WA'!$A$3:$D$630,1,FALSE))&gt;1,TRUE,FALSE)</f>
        <v>1</v>
      </c>
      <c r="O71" t="b">
        <f>IF(LEN(VLOOKUP(K71,'Name Matching WA'!$B$3:$D$630,1,FALSE))&gt;1,TRUE,FALSE)</f>
        <v>1</v>
      </c>
      <c r="P71" t="b">
        <f>IF(LEN(VLOOKUP(L71,'Name Matching WA'!$D$3:$D$630,1,FALSE))&gt;1,TRUE,FALSE)</f>
        <v>1</v>
      </c>
    </row>
    <row r="72" spans="1:16" x14ac:dyDescent="0.25">
      <c r="A72" t="s">
        <v>138</v>
      </c>
      <c r="B72">
        <v>5310635</v>
      </c>
      <c r="C72" t="str">
        <f t="shared" si="1"/>
        <v>0635</v>
      </c>
      <c r="D72" t="s">
        <v>139</v>
      </c>
      <c r="E72" t="b">
        <f>IF(_xlfn.IFNA(VLOOKUP(B72,'2000 King County GeoIDs'!$F$4:$H$69,3,FALSE),FALSE)=FALSE,FALSE,TRUE)</f>
        <v>0</v>
      </c>
      <c r="F72" t="b">
        <f>IF(LEN(VLOOKUP(A72,'Name Matching WA'!$J$3:$P$630,1,FALSE))&gt;1,TRUE,FALSE)</f>
        <v>1</v>
      </c>
      <c r="G72" t="b">
        <f>IF(LEN(VLOOKUP(B72,'Name Matching WA'!$K$3:$P$630,1,FALSE))&gt;1,TRUE,FALSE)</f>
        <v>1</v>
      </c>
      <c r="H72" t="e">
        <f>IF(LEN(VLOOKUP(D72,'Name Matching WA'!$P$3:$P$630,1,FALSE))&gt;1,TRUE,FALSE)</f>
        <v>#N/A</v>
      </c>
      <c r="J72" t="s">
        <v>1156</v>
      </c>
      <c r="K72">
        <v>5308640</v>
      </c>
      <c r="L72" t="s">
        <v>1157</v>
      </c>
      <c r="M72" t="b">
        <f>IF(_xlfn.IFNA(VLOOKUP(K72,'2000 King County GeoIDs'!$F$4:$H$69,3,FALSE),FALSE)=FALSE,FALSE,TRUE)</f>
        <v>0</v>
      </c>
      <c r="N72" t="e">
        <f>IF(LEN(VLOOKUP(J72,'Name Matching WA'!$A$3:$D$630,1,FALSE))&gt;1,TRUE,FALSE)</f>
        <v>#N/A</v>
      </c>
      <c r="O72" t="e">
        <f>IF(LEN(VLOOKUP(K72,'Name Matching WA'!$B$3:$D$630,1,FALSE))&gt;1,TRUE,FALSE)</f>
        <v>#N/A</v>
      </c>
      <c r="P72" t="e">
        <f>IF(LEN(VLOOKUP(L72,'Name Matching WA'!$D$3:$D$630,1,FALSE))&gt;1,TRUE,FALSE)</f>
        <v>#N/A</v>
      </c>
    </row>
    <row r="73" spans="1:16" x14ac:dyDescent="0.25">
      <c r="A73" t="s">
        <v>140</v>
      </c>
      <c r="B73">
        <v>5311090</v>
      </c>
      <c r="C73" t="str">
        <f t="shared" si="1"/>
        <v>1090</v>
      </c>
      <c r="D73" t="s">
        <v>141</v>
      </c>
      <c r="E73" t="b">
        <f>IF(_xlfn.IFNA(VLOOKUP(B73,'2000 King County GeoIDs'!$F$4:$H$69,3,FALSE),FALSE)=FALSE,FALSE,TRUE)</f>
        <v>0</v>
      </c>
      <c r="F73" t="b">
        <f>IF(LEN(VLOOKUP(A73,'Name Matching WA'!$J$3:$P$630,1,FALSE))&gt;1,TRUE,FALSE)</f>
        <v>1</v>
      </c>
      <c r="G73" t="b">
        <f>IF(LEN(VLOOKUP(B73,'Name Matching WA'!$K$3:$P$630,1,FALSE))&gt;1,TRUE,FALSE)</f>
        <v>1</v>
      </c>
      <c r="H73" t="e">
        <f>IF(LEN(VLOOKUP(D73,'Name Matching WA'!$P$3:$P$630,1,FALSE))&gt;1,TRUE,FALSE)</f>
        <v>#N/A</v>
      </c>
      <c r="J73" t="s">
        <v>1158</v>
      </c>
      <c r="K73">
        <v>5308770</v>
      </c>
      <c r="L73" t="s">
        <v>1159</v>
      </c>
      <c r="M73" t="b">
        <f>IF(_xlfn.IFNA(VLOOKUP(K73,'2000 King County GeoIDs'!$F$4:$H$69,3,FALSE),FALSE)=FALSE,FALSE,TRUE)</f>
        <v>0</v>
      </c>
      <c r="N73" t="e">
        <f>IF(LEN(VLOOKUP(J73,'Name Matching WA'!$A$3:$D$630,1,FALSE))&gt;1,TRUE,FALSE)</f>
        <v>#N/A</v>
      </c>
      <c r="O73" t="e">
        <f>IF(LEN(VLOOKUP(K73,'Name Matching WA'!$B$3:$D$630,1,FALSE))&gt;1,TRUE,FALSE)</f>
        <v>#N/A</v>
      </c>
      <c r="P73" t="e">
        <f>IF(LEN(VLOOKUP(L73,'Name Matching WA'!$D$3:$D$630,1,FALSE))&gt;1,TRUE,FALSE)</f>
        <v>#N/A</v>
      </c>
    </row>
    <row r="74" spans="1:16" x14ac:dyDescent="0.25">
      <c r="A74" t="s">
        <v>142</v>
      </c>
      <c r="B74">
        <v>5311160</v>
      </c>
      <c r="C74" t="str">
        <f t="shared" si="1"/>
        <v>1160</v>
      </c>
      <c r="D74" t="s">
        <v>143</v>
      </c>
      <c r="E74" t="b">
        <f>IF(_xlfn.IFNA(VLOOKUP(B74,'2000 King County GeoIDs'!$F$4:$H$69,3,FALSE),FALSE)=FALSE,FALSE,TRUE)</f>
        <v>0</v>
      </c>
      <c r="F74" t="b">
        <f>IF(LEN(VLOOKUP(A74,'Name Matching WA'!$J$3:$P$630,1,FALSE))&gt;1,TRUE,FALSE)</f>
        <v>1</v>
      </c>
      <c r="G74" t="b">
        <f>IF(LEN(VLOOKUP(B74,'Name Matching WA'!$K$3:$P$630,1,FALSE))&gt;1,TRUE,FALSE)</f>
        <v>1</v>
      </c>
      <c r="H74" t="e">
        <f>IF(LEN(VLOOKUP(D74,'Name Matching WA'!$P$3:$P$630,1,FALSE))&gt;1,TRUE,FALSE)</f>
        <v>#N/A</v>
      </c>
      <c r="J74" t="s">
        <v>108</v>
      </c>
      <c r="K74">
        <v>5308780</v>
      </c>
      <c r="L74" t="s">
        <v>109</v>
      </c>
      <c r="M74" t="b">
        <f>IF(_xlfn.IFNA(VLOOKUP(K74,'2000 King County GeoIDs'!$F$4:$H$69,3,FALSE),FALSE)=FALSE,FALSE,TRUE)</f>
        <v>0</v>
      </c>
      <c r="N74" t="b">
        <f>IF(LEN(VLOOKUP(J74,'Name Matching WA'!$A$3:$D$630,1,FALSE))&gt;1,TRUE,FALSE)</f>
        <v>1</v>
      </c>
      <c r="O74" t="b">
        <f>IF(LEN(VLOOKUP(K74,'Name Matching WA'!$B$3:$D$630,1,FALSE))&gt;1,TRUE,FALSE)</f>
        <v>1</v>
      </c>
      <c r="P74" t="b">
        <f>IF(LEN(VLOOKUP(L74,'Name Matching WA'!$D$3:$D$630,1,FALSE))&gt;1,TRUE,FALSE)</f>
        <v>1</v>
      </c>
    </row>
    <row r="75" spans="1:16" x14ac:dyDescent="0.25">
      <c r="A75" t="s">
        <v>144</v>
      </c>
      <c r="B75">
        <v>5311195</v>
      </c>
      <c r="C75" t="str">
        <f t="shared" si="1"/>
        <v>1195</v>
      </c>
      <c r="D75" t="s">
        <v>145</v>
      </c>
      <c r="E75" t="b">
        <f>IF(_xlfn.IFNA(VLOOKUP(B75,'2000 King County GeoIDs'!$F$4:$H$69,3,FALSE),FALSE)=FALSE,FALSE,TRUE)</f>
        <v>0</v>
      </c>
      <c r="F75" t="b">
        <f>IF(LEN(VLOOKUP(A75,'Name Matching WA'!$J$3:$P$630,1,FALSE))&gt;1,TRUE,FALSE)</f>
        <v>1</v>
      </c>
      <c r="G75" t="b">
        <f>IF(LEN(VLOOKUP(B75,'Name Matching WA'!$K$3:$P$630,1,FALSE))&gt;1,TRUE,FALSE)</f>
        <v>1</v>
      </c>
      <c r="H75" t="e">
        <f>IF(LEN(VLOOKUP(D75,'Name Matching WA'!$P$3:$P$630,1,FALSE))&gt;1,TRUE,FALSE)</f>
        <v>#N/A</v>
      </c>
      <c r="J75" t="s">
        <v>110</v>
      </c>
      <c r="K75">
        <v>5308850</v>
      </c>
      <c r="L75" t="s">
        <v>111</v>
      </c>
      <c r="M75" t="b">
        <f>IF(_xlfn.IFNA(VLOOKUP(K75,'2000 King County GeoIDs'!$F$4:$H$69,3,FALSE),FALSE)=FALSE,FALSE,TRUE)</f>
        <v>1</v>
      </c>
      <c r="N75" t="b">
        <f>IF(LEN(VLOOKUP(J75,'Name Matching WA'!$A$3:$D$630,1,FALSE))&gt;1,TRUE,FALSE)</f>
        <v>1</v>
      </c>
      <c r="O75" t="b">
        <f>IF(LEN(VLOOKUP(K75,'Name Matching WA'!$B$3:$D$630,1,FALSE))&gt;1,TRUE,FALSE)</f>
        <v>1</v>
      </c>
      <c r="P75" t="b">
        <f>IF(LEN(VLOOKUP(L75,'Name Matching WA'!$D$3:$D$630,1,FALSE))&gt;1,TRUE,FALSE)</f>
        <v>1</v>
      </c>
    </row>
    <row r="76" spans="1:16" x14ac:dyDescent="0.25">
      <c r="A76" t="s">
        <v>146</v>
      </c>
      <c r="B76">
        <v>5311475</v>
      </c>
      <c r="C76" t="str">
        <f t="shared" si="1"/>
        <v>1475</v>
      </c>
      <c r="D76" t="s">
        <v>147</v>
      </c>
      <c r="E76" t="b">
        <f>IF(_xlfn.IFNA(VLOOKUP(B76,'2000 King County GeoIDs'!$F$4:$H$69,3,FALSE),FALSE)=FALSE,FALSE,TRUE)</f>
        <v>0</v>
      </c>
      <c r="F76" t="b">
        <f>IF(LEN(VLOOKUP(A76,'Name Matching WA'!$J$3:$P$630,1,FALSE))&gt;1,TRUE,FALSE)</f>
        <v>1</v>
      </c>
      <c r="G76" t="b">
        <f>IF(LEN(VLOOKUP(B76,'Name Matching WA'!$K$3:$P$630,1,FALSE))&gt;1,TRUE,FALSE)</f>
        <v>1</v>
      </c>
      <c r="H76" t="e">
        <f>IF(LEN(VLOOKUP(D76,'Name Matching WA'!$P$3:$P$630,1,FALSE))&gt;1,TRUE,FALSE)</f>
        <v>#N/A</v>
      </c>
      <c r="J76" t="s">
        <v>1160</v>
      </c>
      <c r="K76">
        <v>5308885</v>
      </c>
      <c r="L76" t="s">
        <v>1161</v>
      </c>
      <c r="M76" t="b">
        <f>IF(_xlfn.IFNA(VLOOKUP(K76,'2000 King County GeoIDs'!$F$4:$H$69,3,FALSE),FALSE)=FALSE,FALSE,TRUE)</f>
        <v>0</v>
      </c>
      <c r="N76" t="e">
        <f>IF(LEN(VLOOKUP(J76,'Name Matching WA'!$A$3:$D$630,1,FALSE))&gt;1,TRUE,FALSE)</f>
        <v>#N/A</v>
      </c>
      <c r="O76" t="e">
        <f>IF(LEN(VLOOKUP(K76,'Name Matching WA'!$B$3:$D$630,1,FALSE))&gt;1,TRUE,FALSE)</f>
        <v>#N/A</v>
      </c>
      <c r="P76" t="e">
        <f>IF(LEN(VLOOKUP(L76,'Name Matching WA'!$D$3:$D$630,1,FALSE))&gt;1,TRUE,FALSE)</f>
        <v>#N/A</v>
      </c>
    </row>
    <row r="77" spans="1:16" x14ac:dyDescent="0.25">
      <c r="A77" t="s">
        <v>148</v>
      </c>
      <c r="B77">
        <v>5311568</v>
      </c>
      <c r="C77" t="str">
        <f t="shared" si="1"/>
        <v>1568</v>
      </c>
      <c r="D77" t="s">
        <v>149</v>
      </c>
      <c r="E77" t="b">
        <f>IF(_xlfn.IFNA(VLOOKUP(B77,'2000 King County GeoIDs'!$F$4:$H$69,3,FALSE),FALSE)=FALSE,FALSE,TRUE)</f>
        <v>0</v>
      </c>
      <c r="F77" t="e">
        <f>IF(LEN(VLOOKUP(A77,'Name Matching WA'!$J$3:$P$630,1,FALSE))&gt;1,TRUE,FALSE)</f>
        <v>#N/A</v>
      </c>
      <c r="G77" t="e">
        <f>IF(LEN(VLOOKUP(B77,'Name Matching WA'!$K$3:$P$630,1,FALSE))&gt;1,TRUE,FALSE)</f>
        <v>#N/A</v>
      </c>
      <c r="H77" t="e">
        <f>IF(LEN(VLOOKUP(D77,'Name Matching WA'!$P$3:$P$630,1,FALSE))&gt;1,TRUE,FALSE)</f>
        <v>#N/A</v>
      </c>
      <c r="J77" t="s">
        <v>112</v>
      </c>
      <c r="K77">
        <v>5308920</v>
      </c>
      <c r="L77" t="s">
        <v>113</v>
      </c>
      <c r="M77" t="b">
        <f>IF(_xlfn.IFNA(VLOOKUP(K77,'2000 King County GeoIDs'!$F$4:$H$69,3,FALSE),FALSE)=FALSE,FALSE,TRUE)</f>
        <v>0</v>
      </c>
      <c r="N77" t="b">
        <f>IF(LEN(VLOOKUP(J77,'Name Matching WA'!$A$3:$D$630,1,FALSE))&gt;1,TRUE,FALSE)</f>
        <v>1</v>
      </c>
      <c r="O77" t="b">
        <f>IF(LEN(VLOOKUP(K77,'Name Matching WA'!$B$3:$D$630,1,FALSE))&gt;1,TRUE,FALSE)</f>
        <v>1</v>
      </c>
      <c r="P77" t="b">
        <f>IF(LEN(VLOOKUP(L77,'Name Matching WA'!$D$3:$D$630,1,FALSE))&gt;1,TRUE,FALSE)</f>
        <v>1</v>
      </c>
    </row>
    <row r="78" spans="1:16" x14ac:dyDescent="0.25">
      <c r="A78" t="s">
        <v>150</v>
      </c>
      <c r="B78">
        <v>5311615</v>
      </c>
      <c r="C78" t="str">
        <f t="shared" si="1"/>
        <v>1615</v>
      </c>
      <c r="D78" t="s">
        <v>151</v>
      </c>
      <c r="E78" t="b">
        <f>IF(_xlfn.IFNA(VLOOKUP(B78,'2000 King County GeoIDs'!$F$4:$H$69,3,FALSE),FALSE)=FALSE,FALSE,TRUE)</f>
        <v>0</v>
      </c>
      <c r="F78" t="b">
        <f>IF(LEN(VLOOKUP(A78,'Name Matching WA'!$J$3:$P$630,1,FALSE))&gt;1,TRUE,FALSE)</f>
        <v>1</v>
      </c>
      <c r="G78" t="b">
        <f>IF(LEN(VLOOKUP(B78,'Name Matching WA'!$K$3:$P$630,1,FALSE))&gt;1,TRUE,FALSE)</f>
        <v>1</v>
      </c>
      <c r="H78" t="e">
        <f>IF(LEN(VLOOKUP(D78,'Name Matching WA'!$P$3:$P$630,1,FALSE))&gt;1,TRUE,FALSE)</f>
        <v>#N/A</v>
      </c>
      <c r="J78" t="s">
        <v>116</v>
      </c>
      <c r="K78">
        <v>5309480</v>
      </c>
      <c r="L78" t="s">
        <v>117</v>
      </c>
      <c r="M78" t="b">
        <f>IF(_xlfn.IFNA(VLOOKUP(K78,'2000 King County GeoIDs'!$F$4:$H$69,3,FALSE),FALSE)=FALSE,FALSE,TRUE)</f>
        <v>0</v>
      </c>
      <c r="N78" t="b">
        <f>IF(LEN(VLOOKUP(J78,'Name Matching WA'!$A$3:$D$630,1,FALSE))&gt;1,TRUE,FALSE)</f>
        <v>1</v>
      </c>
      <c r="O78" t="b">
        <f>IF(LEN(VLOOKUP(K78,'Name Matching WA'!$B$3:$D$630,1,FALSE))&gt;1,TRUE,FALSE)</f>
        <v>1</v>
      </c>
      <c r="P78" t="b">
        <f>IF(LEN(VLOOKUP(L78,'Name Matching WA'!$D$3:$D$630,1,FALSE))&gt;1,TRUE,FALSE)</f>
        <v>1</v>
      </c>
    </row>
    <row r="79" spans="1:16" x14ac:dyDescent="0.25">
      <c r="A79" t="s">
        <v>152</v>
      </c>
      <c r="B79">
        <v>5311825</v>
      </c>
      <c r="C79" t="str">
        <f t="shared" si="1"/>
        <v>1825</v>
      </c>
      <c r="D79" t="s">
        <v>153</v>
      </c>
      <c r="E79" t="b">
        <f>IF(_xlfn.IFNA(VLOOKUP(B79,'2000 King County GeoIDs'!$F$4:$H$69,3,FALSE),FALSE)=FALSE,FALSE,TRUE)</f>
        <v>0</v>
      </c>
      <c r="F79" t="b">
        <f>IF(LEN(VLOOKUP(A79,'Name Matching WA'!$J$3:$P$630,1,FALSE))&gt;1,TRUE,FALSE)</f>
        <v>1</v>
      </c>
      <c r="G79" t="b">
        <f>IF(LEN(VLOOKUP(B79,'Name Matching WA'!$K$3:$P$630,1,FALSE))&gt;1,TRUE,FALSE)</f>
        <v>1</v>
      </c>
      <c r="H79" t="e">
        <f>IF(LEN(VLOOKUP(D79,'Name Matching WA'!$P$3:$P$630,1,FALSE))&gt;1,TRUE,FALSE)</f>
        <v>#N/A</v>
      </c>
      <c r="J79" t="s">
        <v>1162</v>
      </c>
      <c r="K79">
        <v>5309810</v>
      </c>
      <c r="L79" t="s">
        <v>1163</v>
      </c>
      <c r="M79" t="b">
        <f>IF(_xlfn.IFNA(VLOOKUP(K79,'2000 King County GeoIDs'!$F$4:$H$69,3,FALSE),FALSE)=FALSE,FALSE,TRUE)</f>
        <v>0</v>
      </c>
      <c r="N79" t="e">
        <f>IF(LEN(VLOOKUP(J79,'Name Matching WA'!$A$3:$D$630,1,FALSE))&gt;1,TRUE,FALSE)</f>
        <v>#N/A</v>
      </c>
      <c r="O79" t="e">
        <f>IF(LEN(VLOOKUP(K79,'Name Matching WA'!$B$3:$D$630,1,FALSE))&gt;1,TRUE,FALSE)</f>
        <v>#N/A</v>
      </c>
      <c r="P79" t="e">
        <f>IF(LEN(VLOOKUP(L79,'Name Matching WA'!$D$3:$D$630,1,FALSE))&gt;1,TRUE,FALSE)</f>
        <v>#N/A</v>
      </c>
    </row>
    <row r="80" spans="1:16" x14ac:dyDescent="0.25">
      <c r="A80" t="s">
        <v>154</v>
      </c>
      <c r="B80">
        <v>5312015</v>
      </c>
      <c r="C80" t="str">
        <f t="shared" si="1"/>
        <v>2015</v>
      </c>
      <c r="D80" t="s">
        <v>155</v>
      </c>
      <c r="E80" t="b">
        <f>IF(_xlfn.IFNA(VLOOKUP(B80,'2000 King County GeoIDs'!$F$4:$H$69,3,FALSE),FALSE)=FALSE,FALSE,TRUE)</f>
        <v>0</v>
      </c>
      <c r="F80" t="b">
        <f>IF(LEN(VLOOKUP(A80,'Name Matching WA'!$J$3:$P$630,1,FALSE))&gt;1,TRUE,FALSE)</f>
        <v>1</v>
      </c>
      <c r="G80" t="b">
        <f>IF(LEN(VLOOKUP(B80,'Name Matching WA'!$K$3:$P$630,1,FALSE))&gt;1,TRUE,FALSE)</f>
        <v>1</v>
      </c>
      <c r="H80" t="e">
        <f>IF(LEN(VLOOKUP(D80,'Name Matching WA'!$P$3:$P$630,1,FALSE))&gt;1,TRUE,FALSE)</f>
        <v>#N/A</v>
      </c>
      <c r="J80" t="s">
        <v>1164</v>
      </c>
      <c r="K80">
        <v>5309820</v>
      </c>
      <c r="L80" t="s">
        <v>1165</v>
      </c>
      <c r="M80" t="b">
        <f>IF(_xlfn.IFNA(VLOOKUP(K80,'2000 King County GeoIDs'!$F$4:$H$69,3,FALSE),FALSE)=FALSE,FALSE,TRUE)</f>
        <v>0</v>
      </c>
      <c r="N80" t="e">
        <f>IF(LEN(VLOOKUP(J80,'Name Matching WA'!$A$3:$D$630,1,FALSE))&gt;1,TRUE,FALSE)</f>
        <v>#N/A</v>
      </c>
      <c r="O80" t="e">
        <f>IF(LEN(VLOOKUP(K80,'Name Matching WA'!$B$3:$D$630,1,FALSE))&gt;1,TRUE,FALSE)</f>
        <v>#N/A</v>
      </c>
      <c r="P80" t="e">
        <f>IF(LEN(VLOOKUP(L80,'Name Matching WA'!$D$3:$D$630,1,FALSE))&gt;1,TRUE,FALSE)</f>
        <v>#N/A</v>
      </c>
    </row>
    <row r="81" spans="1:16" x14ac:dyDescent="0.25">
      <c r="A81" t="s">
        <v>156</v>
      </c>
      <c r="B81">
        <v>5312140</v>
      </c>
      <c r="C81" t="str">
        <f t="shared" si="1"/>
        <v>2140</v>
      </c>
      <c r="D81" t="s">
        <v>157</v>
      </c>
      <c r="E81" t="b">
        <f>IF(_xlfn.IFNA(VLOOKUP(B81,'2000 King County GeoIDs'!$F$4:$H$69,3,FALSE),FALSE)=FALSE,FALSE,TRUE)</f>
        <v>0</v>
      </c>
      <c r="F81" t="b">
        <f>IF(LEN(VLOOKUP(A81,'Name Matching WA'!$J$3:$P$630,1,FALSE))&gt;1,TRUE,FALSE)</f>
        <v>1</v>
      </c>
      <c r="G81" t="b">
        <f>IF(LEN(VLOOKUP(B81,'Name Matching WA'!$K$3:$P$630,1,FALSE))&gt;1,TRUE,FALSE)</f>
        <v>1</v>
      </c>
      <c r="H81" t="e">
        <f>IF(LEN(VLOOKUP(D81,'Name Matching WA'!$P$3:$P$630,1,FALSE))&gt;1,TRUE,FALSE)</f>
        <v>#N/A</v>
      </c>
      <c r="J81" t="s">
        <v>118</v>
      </c>
      <c r="K81">
        <v>5309970</v>
      </c>
      <c r="L81" t="s">
        <v>119</v>
      </c>
      <c r="M81" t="b">
        <f>IF(_xlfn.IFNA(VLOOKUP(K81,'2000 King County GeoIDs'!$F$4:$H$69,3,FALSE),FALSE)=FALSE,FALSE,TRUE)</f>
        <v>0</v>
      </c>
      <c r="N81" t="b">
        <f>IF(LEN(VLOOKUP(J81,'Name Matching WA'!$A$3:$D$630,1,FALSE))&gt;1,TRUE,FALSE)</f>
        <v>1</v>
      </c>
      <c r="O81" t="b">
        <f>IF(LEN(VLOOKUP(K81,'Name Matching WA'!$B$3:$D$630,1,FALSE))&gt;1,TRUE,FALSE)</f>
        <v>1</v>
      </c>
      <c r="P81" t="b">
        <f>IF(LEN(VLOOKUP(L81,'Name Matching WA'!$D$3:$D$630,1,FALSE))&gt;1,TRUE,FALSE)</f>
        <v>1</v>
      </c>
    </row>
    <row r="82" spans="1:16" x14ac:dyDescent="0.25">
      <c r="A82" t="s">
        <v>158</v>
      </c>
      <c r="B82">
        <v>5312315</v>
      </c>
      <c r="C82" t="str">
        <f t="shared" si="1"/>
        <v>2315</v>
      </c>
      <c r="D82" t="s">
        <v>159</v>
      </c>
      <c r="E82" t="b">
        <f>IF(_xlfn.IFNA(VLOOKUP(B82,'2000 King County GeoIDs'!$F$4:$H$69,3,FALSE),FALSE)=FALSE,FALSE,TRUE)</f>
        <v>0</v>
      </c>
      <c r="F82" t="b">
        <f>IF(LEN(VLOOKUP(A82,'Name Matching WA'!$J$3:$P$630,1,FALSE))&gt;1,TRUE,FALSE)</f>
        <v>1</v>
      </c>
      <c r="G82" t="b">
        <f>IF(LEN(VLOOKUP(B82,'Name Matching WA'!$K$3:$P$630,1,FALSE))&gt;1,TRUE,FALSE)</f>
        <v>1</v>
      </c>
      <c r="H82" t="e">
        <f>IF(LEN(VLOOKUP(D82,'Name Matching WA'!$P$3:$P$630,1,FALSE))&gt;1,TRUE,FALSE)</f>
        <v>#N/A</v>
      </c>
      <c r="J82" t="s">
        <v>120</v>
      </c>
      <c r="K82">
        <v>5310075</v>
      </c>
      <c r="L82" t="s">
        <v>121</v>
      </c>
      <c r="M82" t="b">
        <f>IF(_xlfn.IFNA(VLOOKUP(K82,'2000 King County GeoIDs'!$F$4:$H$69,3,FALSE),FALSE)=FALSE,FALSE,TRUE)</f>
        <v>0</v>
      </c>
      <c r="N82" t="b">
        <f>IF(LEN(VLOOKUP(J82,'Name Matching WA'!$A$3:$D$630,1,FALSE))&gt;1,TRUE,FALSE)</f>
        <v>1</v>
      </c>
      <c r="O82" t="b">
        <f>IF(LEN(VLOOKUP(K82,'Name Matching WA'!$B$3:$D$630,1,FALSE))&gt;1,TRUE,FALSE)</f>
        <v>1</v>
      </c>
      <c r="P82" t="b">
        <f>IF(LEN(VLOOKUP(L82,'Name Matching WA'!$D$3:$D$630,1,FALSE))&gt;1,TRUE,FALSE)</f>
        <v>1</v>
      </c>
    </row>
    <row r="83" spans="1:16" x14ac:dyDescent="0.25">
      <c r="A83" t="s">
        <v>160</v>
      </c>
      <c r="B83">
        <v>5312630</v>
      </c>
      <c r="C83" t="str">
        <f t="shared" si="1"/>
        <v>2630</v>
      </c>
      <c r="D83" t="s">
        <v>161</v>
      </c>
      <c r="E83" t="b">
        <f>IF(_xlfn.IFNA(VLOOKUP(B83,'2000 King County GeoIDs'!$F$4:$H$69,3,FALSE),FALSE)=FALSE,FALSE,TRUE)</f>
        <v>0</v>
      </c>
      <c r="F83" t="b">
        <f>IF(LEN(VLOOKUP(A83,'Name Matching WA'!$J$3:$P$630,1,FALSE))&gt;1,TRUE,FALSE)</f>
        <v>1</v>
      </c>
      <c r="G83" t="b">
        <f>IF(LEN(VLOOKUP(B83,'Name Matching WA'!$K$3:$P$630,1,FALSE))&gt;1,TRUE,FALSE)</f>
        <v>1</v>
      </c>
      <c r="H83" t="e">
        <f>IF(LEN(VLOOKUP(D83,'Name Matching WA'!$P$3:$P$630,1,FALSE))&gt;1,TRUE,FALSE)</f>
        <v>#N/A</v>
      </c>
      <c r="J83" t="s">
        <v>122</v>
      </c>
      <c r="K83">
        <v>5310215</v>
      </c>
      <c r="L83" t="s">
        <v>123</v>
      </c>
      <c r="M83" t="b">
        <f>IF(_xlfn.IFNA(VLOOKUP(K83,'2000 King County GeoIDs'!$F$4:$H$69,3,FALSE),FALSE)=FALSE,FALSE,TRUE)</f>
        <v>1</v>
      </c>
      <c r="N83" t="b">
        <f>IF(LEN(VLOOKUP(J83,'Name Matching WA'!$A$3:$D$630,1,FALSE))&gt;1,TRUE,FALSE)</f>
        <v>1</v>
      </c>
      <c r="O83" t="b">
        <f>IF(LEN(VLOOKUP(K83,'Name Matching WA'!$B$3:$D$630,1,FALSE))&gt;1,TRUE,FALSE)</f>
        <v>1</v>
      </c>
      <c r="P83" t="b">
        <f>IF(LEN(VLOOKUP(L83,'Name Matching WA'!$D$3:$D$630,1,FALSE))&gt;1,TRUE,FALSE)</f>
        <v>1</v>
      </c>
    </row>
    <row r="84" spans="1:16" x14ac:dyDescent="0.25">
      <c r="A84" t="s">
        <v>162</v>
      </c>
      <c r="B84">
        <v>5312680</v>
      </c>
      <c r="C84" t="str">
        <f t="shared" si="1"/>
        <v>2680</v>
      </c>
      <c r="D84" t="s">
        <v>163</v>
      </c>
      <c r="E84" t="b">
        <f>IF(_xlfn.IFNA(VLOOKUP(B84,'2000 King County GeoIDs'!$F$4:$H$69,3,FALSE),FALSE)=FALSE,FALSE,TRUE)</f>
        <v>0</v>
      </c>
      <c r="F84" t="b">
        <f>IF(LEN(VLOOKUP(A84,'Name Matching WA'!$J$3:$P$630,1,FALSE))&gt;1,TRUE,FALSE)</f>
        <v>1</v>
      </c>
      <c r="G84" t="b">
        <f>IF(LEN(VLOOKUP(B84,'Name Matching WA'!$K$3:$P$630,1,FALSE))&gt;1,TRUE,FALSE)</f>
        <v>1</v>
      </c>
      <c r="H84" t="e">
        <f>IF(LEN(VLOOKUP(D84,'Name Matching WA'!$P$3:$P$630,1,FALSE))&gt;1,TRUE,FALSE)</f>
        <v>#N/A</v>
      </c>
      <c r="J84" t="s">
        <v>1166</v>
      </c>
      <c r="K84">
        <v>5310320</v>
      </c>
      <c r="L84" t="s">
        <v>1167</v>
      </c>
      <c r="M84" t="b">
        <f>IF(_xlfn.IFNA(VLOOKUP(K84,'2000 King County GeoIDs'!$F$4:$H$69,3,FALSE),FALSE)=FALSE,FALSE,TRUE)</f>
        <v>0</v>
      </c>
      <c r="N84" t="e">
        <f>IF(LEN(VLOOKUP(J84,'Name Matching WA'!$A$3:$D$630,1,FALSE))&gt;1,TRUE,FALSE)</f>
        <v>#N/A</v>
      </c>
      <c r="O84" t="e">
        <f>IF(LEN(VLOOKUP(K84,'Name Matching WA'!$B$3:$D$630,1,FALSE))&gt;1,TRUE,FALSE)</f>
        <v>#N/A</v>
      </c>
      <c r="P84" t="e">
        <f>IF(LEN(VLOOKUP(L84,'Name Matching WA'!$D$3:$D$630,1,FALSE))&gt;1,TRUE,FALSE)</f>
        <v>#N/A</v>
      </c>
    </row>
    <row r="85" spans="1:16" x14ac:dyDescent="0.25">
      <c r="A85" t="s">
        <v>164</v>
      </c>
      <c r="B85">
        <v>5312840</v>
      </c>
      <c r="C85" t="str">
        <f t="shared" si="1"/>
        <v>2840</v>
      </c>
      <c r="D85" t="s">
        <v>165</v>
      </c>
      <c r="E85" t="b">
        <f>IF(_xlfn.IFNA(VLOOKUP(B85,'2000 King County GeoIDs'!$F$4:$H$69,3,FALSE),FALSE)=FALSE,FALSE,TRUE)</f>
        <v>0</v>
      </c>
      <c r="F85" t="b">
        <f>IF(LEN(VLOOKUP(A85,'Name Matching WA'!$J$3:$P$630,1,FALSE))&gt;1,TRUE,FALSE)</f>
        <v>1</v>
      </c>
      <c r="G85" t="b">
        <f>IF(LEN(VLOOKUP(B85,'Name Matching WA'!$K$3:$P$630,1,FALSE))&gt;1,TRUE,FALSE)</f>
        <v>1</v>
      </c>
      <c r="H85" t="e">
        <f>IF(LEN(VLOOKUP(D85,'Name Matching WA'!$P$3:$P$630,1,FALSE))&gt;1,TRUE,FALSE)</f>
        <v>#N/A</v>
      </c>
      <c r="J85" t="s">
        <v>128</v>
      </c>
      <c r="K85">
        <v>5310455</v>
      </c>
      <c r="L85" t="s">
        <v>129</v>
      </c>
      <c r="M85" t="b">
        <f>IF(_xlfn.IFNA(VLOOKUP(K85,'2000 King County GeoIDs'!$F$4:$H$69,3,FALSE),FALSE)=FALSE,FALSE,TRUE)</f>
        <v>0</v>
      </c>
      <c r="N85" t="b">
        <f>IF(LEN(VLOOKUP(J85,'Name Matching WA'!$A$3:$D$630,1,FALSE))&gt;1,TRUE,FALSE)</f>
        <v>1</v>
      </c>
      <c r="O85" t="b">
        <f>IF(LEN(VLOOKUP(K85,'Name Matching WA'!$B$3:$D$630,1,FALSE))&gt;1,TRUE,FALSE)</f>
        <v>1</v>
      </c>
      <c r="P85" t="b">
        <f>IF(LEN(VLOOKUP(L85,'Name Matching WA'!$D$3:$D$630,1,FALSE))&gt;1,TRUE,FALSE)</f>
        <v>1</v>
      </c>
    </row>
    <row r="86" spans="1:16" x14ac:dyDescent="0.25">
      <c r="A86" t="s">
        <v>166</v>
      </c>
      <c r="B86">
        <v>5312945</v>
      </c>
      <c r="C86" t="str">
        <f t="shared" si="1"/>
        <v>2945</v>
      </c>
      <c r="D86" t="s">
        <v>167</v>
      </c>
      <c r="E86" t="b">
        <f>IF(_xlfn.IFNA(VLOOKUP(B86,'2000 King County GeoIDs'!$F$4:$H$69,3,FALSE),FALSE)=FALSE,FALSE,TRUE)</f>
        <v>0</v>
      </c>
      <c r="F86" t="b">
        <f>IF(LEN(VLOOKUP(A86,'Name Matching WA'!$J$3:$P$630,1,FALSE))&gt;1,TRUE,FALSE)</f>
        <v>1</v>
      </c>
      <c r="G86" t="b">
        <f>IF(LEN(VLOOKUP(B86,'Name Matching WA'!$K$3:$P$630,1,FALSE))&gt;1,TRUE,FALSE)</f>
        <v>1</v>
      </c>
      <c r="H86" t="e">
        <f>IF(LEN(VLOOKUP(D86,'Name Matching WA'!$P$3:$P$630,1,FALSE))&gt;1,TRUE,FALSE)</f>
        <v>#N/A</v>
      </c>
      <c r="J86" t="s">
        <v>130</v>
      </c>
      <c r="K86">
        <v>5310495</v>
      </c>
      <c r="L86" t="s">
        <v>131</v>
      </c>
      <c r="M86" t="b">
        <f>IF(_xlfn.IFNA(VLOOKUP(K86,'2000 King County GeoIDs'!$F$4:$H$69,3,FALSE),FALSE)=FALSE,FALSE,TRUE)</f>
        <v>0</v>
      </c>
      <c r="N86" t="b">
        <f>IF(LEN(VLOOKUP(J86,'Name Matching WA'!$A$3:$D$630,1,FALSE))&gt;1,TRUE,FALSE)</f>
        <v>1</v>
      </c>
      <c r="O86" t="b">
        <f>IF(LEN(VLOOKUP(K86,'Name Matching WA'!$B$3:$D$630,1,FALSE))&gt;1,TRUE,FALSE)</f>
        <v>1</v>
      </c>
      <c r="P86" t="b">
        <f>IF(LEN(VLOOKUP(L86,'Name Matching WA'!$D$3:$D$630,1,FALSE))&gt;1,TRUE,FALSE)</f>
        <v>1</v>
      </c>
    </row>
    <row r="87" spans="1:16" x14ac:dyDescent="0.25">
      <c r="A87" t="s">
        <v>168</v>
      </c>
      <c r="B87">
        <v>5313155</v>
      </c>
      <c r="C87" t="str">
        <f t="shared" si="1"/>
        <v>3155</v>
      </c>
      <c r="D87" t="s">
        <v>169</v>
      </c>
      <c r="E87" t="b">
        <f>IF(_xlfn.IFNA(VLOOKUP(B87,'2000 King County GeoIDs'!$F$4:$H$69,3,FALSE),FALSE)=FALSE,FALSE,TRUE)</f>
        <v>0</v>
      </c>
      <c r="F87" t="b">
        <f>IF(LEN(VLOOKUP(A87,'Name Matching WA'!$J$3:$P$630,1,FALSE))&gt;1,TRUE,FALSE)</f>
        <v>1</v>
      </c>
      <c r="G87" t="b">
        <f>IF(LEN(VLOOKUP(B87,'Name Matching WA'!$K$3:$P$630,1,FALSE))&gt;1,TRUE,FALSE)</f>
        <v>1</v>
      </c>
      <c r="H87" t="e">
        <f>IF(LEN(VLOOKUP(D87,'Name Matching WA'!$P$3:$P$630,1,FALSE))&gt;1,TRUE,FALSE)</f>
        <v>#N/A</v>
      </c>
      <c r="J87" t="s">
        <v>132</v>
      </c>
      <c r="K87">
        <v>5310565</v>
      </c>
      <c r="L87" t="s">
        <v>133</v>
      </c>
      <c r="M87" t="b">
        <f>IF(_xlfn.IFNA(VLOOKUP(K87,'2000 King County GeoIDs'!$F$4:$H$69,3,FALSE),FALSE)=FALSE,FALSE,TRUE)</f>
        <v>0</v>
      </c>
      <c r="N87" t="b">
        <f>IF(LEN(VLOOKUP(J87,'Name Matching WA'!$A$3:$D$630,1,FALSE))&gt;1,TRUE,FALSE)</f>
        <v>1</v>
      </c>
      <c r="O87" t="b">
        <f>IF(LEN(VLOOKUP(K87,'Name Matching WA'!$B$3:$D$630,1,FALSE))&gt;1,TRUE,FALSE)</f>
        <v>1</v>
      </c>
      <c r="P87" t="b">
        <f>IF(LEN(VLOOKUP(L87,'Name Matching WA'!$D$3:$D$630,1,FALSE))&gt;1,TRUE,FALSE)</f>
        <v>1</v>
      </c>
    </row>
    <row r="88" spans="1:16" x14ac:dyDescent="0.25">
      <c r="A88" t="s">
        <v>170</v>
      </c>
      <c r="B88">
        <v>5313365</v>
      </c>
      <c r="C88" t="str">
        <f t="shared" si="1"/>
        <v>3365</v>
      </c>
      <c r="D88" t="s">
        <v>171</v>
      </c>
      <c r="E88" t="b">
        <f>IF(_xlfn.IFNA(VLOOKUP(B88,'2000 King County GeoIDs'!$F$4:$H$69,3,FALSE),FALSE)=FALSE,FALSE,TRUE)</f>
        <v>1</v>
      </c>
      <c r="F88" t="b">
        <f>IF(LEN(VLOOKUP(A88,'Name Matching WA'!$J$3:$P$630,1,FALSE))&gt;1,TRUE,FALSE)</f>
        <v>1</v>
      </c>
      <c r="G88" t="b">
        <f>IF(LEN(VLOOKUP(B88,'Name Matching WA'!$K$3:$P$630,1,FALSE))&gt;1,TRUE,FALSE)</f>
        <v>1</v>
      </c>
      <c r="H88" t="e">
        <f>IF(LEN(VLOOKUP(D88,'Name Matching WA'!$P$3:$P$630,1,FALSE))&gt;1,TRUE,FALSE)</f>
        <v>#N/A</v>
      </c>
      <c r="J88" t="s">
        <v>136</v>
      </c>
      <c r="K88">
        <v>5310600</v>
      </c>
      <c r="L88" t="s">
        <v>137</v>
      </c>
      <c r="M88" t="b">
        <f>IF(_xlfn.IFNA(VLOOKUP(K88,'2000 King County GeoIDs'!$F$4:$H$69,3,FALSE),FALSE)=FALSE,FALSE,TRUE)</f>
        <v>0</v>
      </c>
      <c r="N88" t="b">
        <f>IF(LEN(VLOOKUP(J88,'Name Matching WA'!$A$3:$D$630,1,FALSE))&gt;1,TRUE,FALSE)</f>
        <v>1</v>
      </c>
      <c r="O88" t="b">
        <f>IF(LEN(VLOOKUP(K88,'Name Matching WA'!$B$3:$D$630,1,FALSE))&gt;1,TRUE,FALSE)</f>
        <v>1</v>
      </c>
      <c r="P88" t="b">
        <f>IF(LEN(VLOOKUP(L88,'Name Matching WA'!$D$3:$D$630,1,FALSE))&gt;1,TRUE,FALSE)</f>
        <v>1</v>
      </c>
    </row>
    <row r="89" spans="1:16" x14ac:dyDescent="0.25">
      <c r="A89" t="s">
        <v>172</v>
      </c>
      <c r="B89">
        <v>5313595</v>
      </c>
      <c r="C89" t="str">
        <f t="shared" si="1"/>
        <v>3595</v>
      </c>
      <c r="D89" t="s">
        <v>173</v>
      </c>
      <c r="E89" t="b">
        <f>IF(_xlfn.IFNA(VLOOKUP(B89,'2000 King County GeoIDs'!$F$4:$H$69,3,FALSE),FALSE)=FALSE,FALSE,TRUE)</f>
        <v>0</v>
      </c>
      <c r="F89" t="b">
        <f>IF(LEN(VLOOKUP(A89,'Name Matching WA'!$J$3:$P$630,1,FALSE))&gt;1,TRUE,FALSE)</f>
        <v>1</v>
      </c>
      <c r="G89" t="b">
        <f>IF(LEN(VLOOKUP(B89,'Name Matching WA'!$K$3:$P$630,1,FALSE))&gt;1,TRUE,FALSE)</f>
        <v>1</v>
      </c>
      <c r="H89" t="e">
        <f>IF(LEN(VLOOKUP(D89,'Name Matching WA'!$P$3:$P$630,1,FALSE))&gt;1,TRUE,FALSE)</f>
        <v>#N/A</v>
      </c>
      <c r="J89" t="s">
        <v>138</v>
      </c>
      <c r="K89">
        <v>5310635</v>
      </c>
      <c r="L89" t="s">
        <v>139</v>
      </c>
      <c r="M89" t="b">
        <f>IF(_xlfn.IFNA(VLOOKUP(K89,'2000 King County GeoIDs'!$F$4:$H$69,3,FALSE),FALSE)=FALSE,FALSE,TRUE)</f>
        <v>0</v>
      </c>
      <c r="N89" t="b">
        <f>IF(LEN(VLOOKUP(J89,'Name Matching WA'!$A$3:$D$630,1,FALSE))&gt;1,TRUE,FALSE)</f>
        <v>1</v>
      </c>
      <c r="O89" t="b">
        <f>IF(LEN(VLOOKUP(K89,'Name Matching WA'!$B$3:$D$630,1,FALSE))&gt;1,TRUE,FALSE)</f>
        <v>1</v>
      </c>
      <c r="P89" t="b">
        <f>IF(LEN(VLOOKUP(L89,'Name Matching WA'!$D$3:$D$630,1,FALSE))&gt;1,TRUE,FALSE)</f>
        <v>1</v>
      </c>
    </row>
    <row r="90" spans="1:16" x14ac:dyDescent="0.25">
      <c r="A90" t="s">
        <v>174</v>
      </c>
      <c r="B90">
        <v>5313785</v>
      </c>
      <c r="C90" t="str">
        <f t="shared" si="1"/>
        <v>3785</v>
      </c>
      <c r="D90" t="s">
        <v>175</v>
      </c>
      <c r="E90" t="b">
        <f>IF(_xlfn.IFNA(VLOOKUP(B90,'2000 King County GeoIDs'!$F$4:$H$69,3,FALSE),FALSE)=FALSE,FALSE,TRUE)</f>
        <v>0</v>
      </c>
      <c r="F90" t="b">
        <f>IF(LEN(VLOOKUP(A90,'Name Matching WA'!$J$3:$P$630,1,FALSE))&gt;1,TRUE,FALSE)</f>
        <v>1</v>
      </c>
      <c r="G90" t="b">
        <f>IF(LEN(VLOOKUP(B90,'Name Matching WA'!$K$3:$P$630,1,FALSE))&gt;1,TRUE,FALSE)</f>
        <v>1</v>
      </c>
      <c r="H90" t="e">
        <f>IF(LEN(VLOOKUP(D90,'Name Matching WA'!$P$3:$P$630,1,FALSE))&gt;1,TRUE,FALSE)</f>
        <v>#N/A</v>
      </c>
      <c r="J90" t="s">
        <v>1168</v>
      </c>
      <c r="K90">
        <v>5310645</v>
      </c>
      <c r="L90" t="s">
        <v>1169</v>
      </c>
      <c r="M90" t="b">
        <f>IF(_xlfn.IFNA(VLOOKUP(K90,'2000 King County GeoIDs'!$F$4:$H$69,3,FALSE),FALSE)=FALSE,FALSE,TRUE)</f>
        <v>0</v>
      </c>
      <c r="N90" t="e">
        <f>IF(LEN(VLOOKUP(J90,'Name Matching WA'!$A$3:$D$630,1,FALSE))&gt;1,TRUE,FALSE)</f>
        <v>#N/A</v>
      </c>
      <c r="O90" t="e">
        <f>IF(LEN(VLOOKUP(K90,'Name Matching WA'!$B$3:$D$630,1,FALSE))&gt;1,TRUE,FALSE)</f>
        <v>#N/A</v>
      </c>
      <c r="P90" t="e">
        <f>IF(LEN(VLOOKUP(L90,'Name Matching WA'!$D$3:$D$630,1,FALSE))&gt;1,TRUE,FALSE)</f>
        <v>#N/A</v>
      </c>
    </row>
    <row r="91" spans="1:16" x14ac:dyDescent="0.25">
      <c r="A91" t="s">
        <v>176</v>
      </c>
      <c r="B91">
        <v>5313855</v>
      </c>
      <c r="C91" t="str">
        <f t="shared" si="1"/>
        <v>3855</v>
      </c>
      <c r="D91" t="s">
        <v>177</v>
      </c>
      <c r="E91" t="b">
        <f>IF(_xlfn.IFNA(VLOOKUP(B91,'2000 King County GeoIDs'!$F$4:$H$69,3,FALSE),FALSE)=FALSE,FALSE,TRUE)</f>
        <v>0</v>
      </c>
      <c r="F91" t="b">
        <f>IF(LEN(VLOOKUP(A91,'Name Matching WA'!$J$3:$P$630,1,FALSE))&gt;1,TRUE,FALSE)</f>
        <v>1</v>
      </c>
      <c r="G91" t="b">
        <f>IF(LEN(VLOOKUP(B91,'Name Matching WA'!$K$3:$P$630,1,FALSE))&gt;1,TRUE,FALSE)</f>
        <v>1</v>
      </c>
      <c r="H91" t="e">
        <f>IF(LEN(VLOOKUP(D91,'Name Matching WA'!$P$3:$P$630,1,FALSE))&gt;1,TRUE,FALSE)</f>
        <v>#N/A</v>
      </c>
      <c r="J91" t="s">
        <v>140</v>
      </c>
      <c r="K91">
        <v>5311090</v>
      </c>
      <c r="L91" t="s">
        <v>141</v>
      </c>
      <c r="M91" t="b">
        <f>IF(_xlfn.IFNA(VLOOKUP(K91,'2000 King County GeoIDs'!$F$4:$H$69,3,FALSE),FALSE)=FALSE,FALSE,TRUE)</f>
        <v>0</v>
      </c>
      <c r="N91" t="b">
        <f>IF(LEN(VLOOKUP(J91,'Name Matching WA'!$A$3:$D$630,1,FALSE))&gt;1,TRUE,FALSE)</f>
        <v>1</v>
      </c>
      <c r="O91" t="b">
        <f>IF(LEN(VLOOKUP(K91,'Name Matching WA'!$B$3:$D$630,1,FALSE))&gt;1,TRUE,FALSE)</f>
        <v>1</v>
      </c>
      <c r="P91" t="b">
        <f>IF(LEN(VLOOKUP(L91,'Name Matching WA'!$D$3:$D$630,1,FALSE))&gt;1,TRUE,FALSE)</f>
        <v>1</v>
      </c>
    </row>
    <row r="92" spans="1:16" x14ac:dyDescent="0.25">
      <c r="A92" t="s">
        <v>178</v>
      </c>
      <c r="B92">
        <v>5313890</v>
      </c>
      <c r="C92" t="str">
        <f t="shared" si="1"/>
        <v>3890</v>
      </c>
      <c r="D92" t="s">
        <v>179</v>
      </c>
      <c r="E92" t="b">
        <f>IF(_xlfn.IFNA(VLOOKUP(B92,'2000 King County GeoIDs'!$F$4:$H$69,3,FALSE),FALSE)=FALSE,FALSE,TRUE)</f>
        <v>0</v>
      </c>
      <c r="F92" t="b">
        <f>IF(LEN(VLOOKUP(A92,'Name Matching WA'!$J$3:$P$630,1,FALSE))&gt;1,TRUE,FALSE)</f>
        <v>1</v>
      </c>
      <c r="G92" t="b">
        <f>IF(LEN(VLOOKUP(B92,'Name Matching WA'!$K$3:$P$630,1,FALSE))&gt;1,TRUE,FALSE)</f>
        <v>1</v>
      </c>
      <c r="H92" t="e">
        <f>IF(LEN(VLOOKUP(D92,'Name Matching WA'!$P$3:$P$630,1,FALSE))&gt;1,TRUE,FALSE)</f>
        <v>#N/A</v>
      </c>
      <c r="J92" t="s">
        <v>142</v>
      </c>
      <c r="K92">
        <v>5311160</v>
      </c>
      <c r="L92" t="s">
        <v>143</v>
      </c>
      <c r="M92" t="b">
        <f>IF(_xlfn.IFNA(VLOOKUP(K92,'2000 King County GeoIDs'!$F$4:$H$69,3,FALSE),FALSE)=FALSE,FALSE,TRUE)</f>
        <v>0</v>
      </c>
      <c r="N92" t="b">
        <f>IF(LEN(VLOOKUP(J92,'Name Matching WA'!$A$3:$D$630,1,FALSE))&gt;1,TRUE,FALSE)</f>
        <v>1</v>
      </c>
      <c r="O92" t="b">
        <f>IF(LEN(VLOOKUP(K92,'Name Matching WA'!$B$3:$D$630,1,FALSE))&gt;1,TRUE,FALSE)</f>
        <v>1</v>
      </c>
      <c r="P92" t="b">
        <f>IF(LEN(VLOOKUP(L92,'Name Matching WA'!$D$3:$D$630,1,FALSE))&gt;1,TRUE,FALSE)</f>
        <v>1</v>
      </c>
    </row>
    <row r="93" spans="1:16" x14ac:dyDescent="0.25">
      <c r="A93" t="s">
        <v>180</v>
      </c>
      <c r="B93">
        <v>5314170</v>
      </c>
      <c r="C93" t="str">
        <f t="shared" si="1"/>
        <v>4170</v>
      </c>
      <c r="D93" t="s">
        <v>181</v>
      </c>
      <c r="E93" t="b">
        <f>IF(_xlfn.IFNA(VLOOKUP(B93,'2000 King County GeoIDs'!$F$4:$H$69,3,FALSE),FALSE)=FALSE,FALSE,TRUE)</f>
        <v>0</v>
      </c>
      <c r="F93" t="b">
        <f>IF(LEN(VLOOKUP(A93,'Name Matching WA'!$J$3:$P$630,1,FALSE))&gt;1,TRUE,FALSE)</f>
        <v>1</v>
      </c>
      <c r="G93" t="b">
        <f>IF(LEN(VLOOKUP(B93,'Name Matching WA'!$K$3:$P$630,1,FALSE))&gt;1,TRUE,FALSE)</f>
        <v>1</v>
      </c>
      <c r="H93" t="e">
        <f>IF(LEN(VLOOKUP(D93,'Name Matching WA'!$P$3:$P$630,1,FALSE))&gt;1,TRUE,FALSE)</f>
        <v>#N/A</v>
      </c>
      <c r="J93" t="s">
        <v>144</v>
      </c>
      <c r="K93">
        <v>5311195</v>
      </c>
      <c r="L93" t="s">
        <v>145</v>
      </c>
      <c r="M93" t="b">
        <f>IF(_xlfn.IFNA(VLOOKUP(K93,'2000 King County GeoIDs'!$F$4:$H$69,3,FALSE),FALSE)=FALSE,FALSE,TRUE)</f>
        <v>0</v>
      </c>
      <c r="N93" t="b">
        <f>IF(LEN(VLOOKUP(J93,'Name Matching WA'!$A$3:$D$630,1,FALSE))&gt;1,TRUE,FALSE)</f>
        <v>1</v>
      </c>
      <c r="O93" t="b">
        <f>IF(LEN(VLOOKUP(K93,'Name Matching WA'!$B$3:$D$630,1,FALSE))&gt;1,TRUE,FALSE)</f>
        <v>1</v>
      </c>
      <c r="P93" t="b">
        <f>IF(LEN(VLOOKUP(L93,'Name Matching WA'!$D$3:$D$630,1,FALSE))&gt;1,TRUE,FALSE)</f>
        <v>1</v>
      </c>
    </row>
    <row r="94" spans="1:16" x14ac:dyDescent="0.25">
      <c r="A94" t="s">
        <v>182</v>
      </c>
      <c r="B94">
        <v>5314310</v>
      </c>
      <c r="C94" t="str">
        <f t="shared" si="1"/>
        <v>4310</v>
      </c>
      <c r="D94" t="s">
        <v>183</v>
      </c>
      <c r="E94" t="b">
        <f>IF(_xlfn.IFNA(VLOOKUP(B94,'2000 King County GeoIDs'!$F$4:$H$69,3,FALSE),FALSE)=FALSE,FALSE,TRUE)</f>
        <v>0</v>
      </c>
      <c r="F94" t="b">
        <f>IF(LEN(VLOOKUP(A94,'Name Matching WA'!$J$3:$P$630,1,FALSE))&gt;1,TRUE,FALSE)</f>
        <v>1</v>
      </c>
      <c r="G94" t="b">
        <f>IF(LEN(VLOOKUP(B94,'Name Matching WA'!$K$3:$P$630,1,FALSE))&gt;1,TRUE,FALSE)</f>
        <v>1</v>
      </c>
      <c r="H94" t="e">
        <f>IF(LEN(VLOOKUP(D94,'Name Matching WA'!$P$3:$P$630,1,FALSE))&gt;1,TRUE,FALSE)</f>
        <v>#N/A</v>
      </c>
      <c r="J94" t="s">
        <v>1170</v>
      </c>
      <c r="K94">
        <v>5311325</v>
      </c>
      <c r="L94" t="s">
        <v>1171</v>
      </c>
      <c r="M94" t="b">
        <f>IF(_xlfn.IFNA(VLOOKUP(K94,'2000 King County GeoIDs'!$F$4:$H$69,3,FALSE),FALSE)=FALSE,FALSE,TRUE)</f>
        <v>0</v>
      </c>
      <c r="N94" t="e">
        <f>IF(LEN(VLOOKUP(J94,'Name Matching WA'!$A$3:$D$630,1,FALSE))&gt;1,TRUE,FALSE)</f>
        <v>#N/A</v>
      </c>
      <c r="O94" t="e">
        <f>IF(LEN(VLOOKUP(K94,'Name Matching WA'!$B$3:$D$630,1,FALSE))&gt;1,TRUE,FALSE)</f>
        <v>#N/A</v>
      </c>
      <c r="P94" t="e">
        <f>IF(LEN(VLOOKUP(L94,'Name Matching WA'!$D$3:$D$630,1,FALSE))&gt;1,TRUE,FALSE)</f>
        <v>#N/A</v>
      </c>
    </row>
    <row r="95" spans="1:16" x14ac:dyDescent="0.25">
      <c r="A95" t="s">
        <v>184</v>
      </c>
      <c r="B95">
        <v>5314380</v>
      </c>
      <c r="C95" t="str">
        <f t="shared" si="1"/>
        <v>4380</v>
      </c>
      <c r="D95" t="s">
        <v>185</v>
      </c>
      <c r="E95" t="b">
        <f>IF(_xlfn.IFNA(VLOOKUP(B95,'2000 King County GeoIDs'!$F$4:$H$69,3,FALSE),FALSE)=FALSE,FALSE,TRUE)</f>
        <v>0</v>
      </c>
      <c r="F95" t="b">
        <f>IF(LEN(VLOOKUP(A95,'Name Matching WA'!$J$3:$P$630,1,FALSE))&gt;1,TRUE,FALSE)</f>
        <v>1</v>
      </c>
      <c r="G95" t="b">
        <f>IF(LEN(VLOOKUP(B95,'Name Matching WA'!$K$3:$P$630,1,FALSE))&gt;1,TRUE,FALSE)</f>
        <v>1</v>
      </c>
      <c r="H95" t="e">
        <f>IF(LEN(VLOOKUP(D95,'Name Matching WA'!$P$3:$P$630,1,FALSE))&gt;1,TRUE,FALSE)</f>
        <v>#N/A</v>
      </c>
      <c r="J95" t="s">
        <v>146</v>
      </c>
      <c r="K95">
        <v>5311475</v>
      </c>
      <c r="L95" t="s">
        <v>147</v>
      </c>
      <c r="M95" t="b">
        <f>IF(_xlfn.IFNA(VLOOKUP(K95,'2000 King County GeoIDs'!$F$4:$H$69,3,FALSE),FALSE)=FALSE,FALSE,TRUE)</f>
        <v>0</v>
      </c>
      <c r="N95" t="b">
        <f>IF(LEN(VLOOKUP(J95,'Name Matching WA'!$A$3:$D$630,1,FALSE))&gt;1,TRUE,FALSE)</f>
        <v>1</v>
      </c>
      <c r="O95" t="b">
        <f>IF(LEN(VLOOKUP(K95,'Name Matching WA'!$B$3:$D$630,1,FALSE))&gt;1,TRUE,FALSE)</f>
        <v>1</v>
      </c>
      <c r="P95" t="b">
        <f>IF(LEN(VLOOKUP(L95,'Name Matching WA'!$D$3:$D$630,1,FALSE))&gt;1,TRUE,FALSE)</f>
        <v>1</v>
      </c>
    </row>
    <row r="96" spans="1:16" x14ac:dyDescent="0.25">
      <c r="A96" t="s">
        <v>186</v>
      </c>
      <c r="B96">
        <v>5314485</v>
      </c>
      <c r="C96" t="str">
        <f t="shared" si="1"/>
        <v>4485</v>
      </c>
      <c r="D96" t="s">
        <v>187</v>
      </c>
      <c r="E96" t="b">
        <f>IF(_xlfn.IFNA(VLOOKUP(B96,'2000 King County GeoIDs'!$F$4:$H$69,3,FALSE),FALSE)=FALSE,FALSE,TRUE)</f>
        <v>0</v>
      </c>
      <c r="F96" t="b">
        <f>IF(LEN(VLOOKUP(A96,'Name Matching WA'!$J$3:$P$630,1,FALSE))&gt;1,TRUE,FALSE)</f>
        <v>1</v>
      </c>
      <c r="G96" t="b">
        <f>IF(LEN(VLOOKUP(B96,'Name Matching WA'!$K$3:$P$630,1,FALSE))&gt;1,TRUE,FALSE)</f>
        <v>1</v>
      </c>
      <c r="H96" t="e">
        <f>IF(LEN(VLOOKUP(D96,'Name Matching WA'!$P$3:$P$630,1,FALSE))&gt;1,TRUE,FALSE)</f>
        <v>#N/A</v>
      </c>
      <c r="J96" t="s">
        <v>150</v>
      </c>
      <c r="K96">
        <v>5311615</v>
      </c>
      <c r="L96" t="s">
        <v>151</v>
      </c>
      <c r="M96" t="b">
        <f>IF(_xlfn.IFNA(VLOOKUP(K96,'2000 King County GeoIDs'!$F$4:$H$69,3,FALSE),FALSE)=FALSE,FALSE,TRUE)</f>
        <v>0</v>
      </c>
      <c r="N96" t="b">
        <f>IF(LEN(VLOOKUP(J96,'Name Matching WA'!$A$3:$D$630,1,FALSE))&gt;1,TRUE,FALSE)</f>
        <v>1</v>
      </c>
      <c r="O96" t="b">
        <f>IF(LEN(VLOOKUP(K96,'Name Matching WA'!$B$3:$D$630,1,FALSE))&gt;1,TRUE,FALSE)</f>
        <v>1</v>
      </c>
      <c r="P96" t="b">
        <f>IF(LEN(VLOOKUP(L96,'Name Matching WA'!$D$3:$D$630,1,FALSE))&gt;1,TRUE,FALSE)</f>
        <v>1</v>
      </c>
    </row>
    <row r="97" spans="1:16" x14ac:dyDescent="0.25">
      <c r="A97" t="s">
        <v>188</v>
      </c>
      <c r="B97">
        <v>5314520</v>
      </c>
      <c r="C97" t="str">
        <f t="shared" si="1"/>
        <v>4520</v>
      </c>
      <c r="D97" t="s">
        <v>189</v>
      </c>
      <c r="E97" t="b">
        <f>IF(_xlfn.IFNA(VLOOKUP(B97,'2000 King County GeoIDs'!$F$4:$H$69,3,FALSE),FALSE)=FALSE,FALSE,TRUE)</f>
        <v>0</v>
      </c>
      <c r="F97" t="b">
        <f>IF(LEN(VLOOKUP(A97,'Name Matching WA'!$J$3:$P$630,1,FALSE))&gt;1,TRUE,FALSE)</f>
        <v>1</v>
      </c>
      <c r="G97" t="b">
        <f>IF(LEN(VLOOKUP(B97,'Name Matching WA'!$K$3:$P$630,1,FALSE))&gt;1,TRUE,FALSE)</f>
        <v>1</v>
      </c>
      <c r="H97" t="e">
        <f>IF(LEN(VLOOKUP(D97,'Name Matching WA'!$P$3:$P$630,1,FALSE))&gt;1,TRUE,FALSE)</f>
        <v>#N/A</v>
      </c>
      <c r="J97" t="s">
        <v>1172</v>
      </c>
      <c r="K97">
        <v>5311685</v>
      </c>
      <c r="L97" t="s">
        <v>1173</v>
      </c>
      <c r="M97" t="b">
        <f>IF(_xlfn.IFNA(VLOOKUP(K97,'2000 King County GeoIDs'!$F$4:$H$69,3,FALSE),FALSE)=FALSE,FALSE,TRUE)</f>
        <v>0</v>
      </c>
      <c r="N97" t="e">
        <f>IF(LEN(VLOOKUP(J97,'Name Matching WA'!$A$3:$D$630,1,FALSE))&gt;1,TRUE,FALSE)</f>
        <v>#N/A</v>
      </c>
      <c r="O97" t="e">
        <f>IF(LEN(VLOOKUP(K97,'Name Matching WA'!$B$3:$D$630,1,FALSE))&gt;1,TRUE,FALSE)</f>
        <v>#N/A</v>
      </c>
      <c r="P97" t="e">
        <f>IF(LEN(VLOOKUP(L97,'Name Matching WA'!$D$3:$D$630,1,FALSE))&gt;1,TRUE,FALSE)</f>
        <v>#N/A</v>
      </c>
    </row>
    <row r="98" spans="1:16" x14ac:dyDescent="0.25">
      <c r="A98" t="s">
        <v>190</v>
      </c>
      <c r="B98">
        <v>5314660</v>
      </c>
      <c r="C98" t="str">
        <f t="shared" si="1"/>
        <v>4660</v>
      </c>
      <c r="D98" t="s">
        <v>191</v>
      </c>
      <c r="E98" t="b">
        <f>IF(_xlfn.IFNA(VLOOKUP(B98,'2000 King County GeoIDs'!$F$4:$H$69,3,FALSE),FALSE)=FALSE,FALSE,TRUE)</f>
        <v>0</v>
      </c>
      <c r="F98" t="b">
        <f>IF(LEN(VLOOKUP(A98,'Name Matching WA'!$J$3:$P$630,1,FALSE))&gt;1,TRUE,FALSE)</f>
        <v>1</v>
      </c>
      <c r="G98" t="b">
        <f>IF(LEN(VLOOKUP(B98,'Name Matching WA'!$K$3:$P$630,1,FALSE))&gt;1,TRUE,FALSE)</f>
        <v>1</v>
      </c>
      <c r="H98" t="e">
        <f>IF(LEN(VLOOKUP(D98,'Name Matching WA'!$P$3:$P$630,1,FALSE))&gt;1,TRUE,FALSE)</f>
        <v>#N/A</v>
      </c>
      <c r="J98" t="s">
        <v>152</v>
      </c>
      <c r="K98">
        <v>5311825</v>
      </c>
      <c r="L98" t="s">
        <v>153</v>
      </c>
      <c r="M98" t="b">
        <f>IF(_xlfn.IFNA(VLOOKUP(K98,'2000 King County GeoIDs'!$F$4:$H$69,3,FALSE),FALSE)=FALSE,FALSE,TRUE)</f>
        <v>0</v>
      </c>
      <c r="N98" t="b">
        <f>IF(LEN(VLOOKUP(J98,'Name Matching WA'!$A$3:$D$630,1,FALSE))&gt;1,TRUE,FALSE)</f>
        <v>1</v>
      </c>
      <c r="O98" t="b">
        <f>IF(LEN(VLOOKUP(K98,'Name Matching WA'!$B$3:$D$630,1,FALSE))&gt;1,TRUE,FALSE)</f>
        <v>1</v>
      </c>
      <c r="P98" t="b">
        <f>IF(LEN(VLOOKUP(L98,'Name Matching WA'!$D$3:$D$630,1,FALSE))&gt;1,TRUE,FALSE)</f>
        <v>1</v>
      </c>
    </row>
    <row r="99" spans="1:16" x14ac:dyDescent="0.25">
      <c r="A99" t="s">
        <v>192</v>
      </c>
      <c r="B99">
        <v>5314870</v>
      </c>
      <c r="C99" t="str">
        <f t="shared" si="1"/>
        <v>4870</v>
      </c>
      <c r="D99" t="s">
        <v>193</v>
      </c>
      <c r="E99" t="b">
        <f>IF(_xlfn.IFNA(VLOOKUP(B99,'2000 King County GeoIDs'!$F$4:$H$69,3,FALSE),FALSE)=FALSE,FALSE,TRUE)</f>
        <v>0</v>
      </c>
      <c r="F99" t="b">
        <f>IF(LEN(VLOOKUP(A99,'Name Matching WA'!$J$3:$P$630,1,FALSE))&gt;1,TRUE,FALSE)</f>
        <v>1</v>
      </c>
      <c r="G99" t="b">
        <f>IF(LEN(VLOOKUP(B99,'Name Matching WA'!$K$3:$P$630,1,FALSE))&gt;1,TRUE,FALSE)</f>
        <v>1</v>
      </c>
      <c r="H99" t="e">
        <f>IF(LEN(VLOOKUP(D99,'Name Matching WA'!$P$3:$P$630,1,FALSE))&gt;1,TRUE,FALSE)</f>
        <v>#N/A</v>
      </c>
      <c r="J99" t="s">
        <v>154</v>
      </c>
      <c r="K99">
        <v>5312015</v>
      </c>
      <c r="L99" t="s">
        <v>155</v>
      </c>
      <c r="M99" t="b">
        <f>IF(_xlfn.IFNA(VLOOKUP(K99,'2000 King County GeoIDs'!$F$4:$H$69,3,FALSE),FALSE)=FALSE,FALSE,TRUE)</f>
        <v>0</v>
      </c>
      <c r="N99" t="b">
        <f>IF(LEN(VLOOKUP(J99,'Name Matching WA'!$A$3:$D$630,1,FALSE))&gt;1,TRUE,FALSE)</f>
        <v>1</v>
      </c>
      <c r="O99" t="b">
        <f>IF(LEN(VLOOKUP(K99,'Name Matching WA'!$B$3:$D$630,1,FALSE))&gt;1,TRUE,FALSE)</f>
        <v>1</v>
      </c>
      <c r="P99" t="b">
        <f>IF(LEN(VLOOKUP(L99,'Name Matching WA'!$D$3:$D$630,1,FALSE))&gt;1,TRUE,FALSE)</f>
        <v>1</v>
      </c>
    </row>
    <row r="100" spans="1:16" x14ac:dyDescent="0.25">
      <c r="A100" t="s">
        <v>194</v>
      </c>
      <c r="B100">
        <v>5314940</v>
      </c>
      <c r="C100" t="str">
        <f t="shared" si="1"/>
        <v>4940</v>
      </c>
      <c r="D100" t="s">
        <v>195</v>
      </c>
      <c r="E100" t="b">
        <f>IF(_xlfn.IFNA(VLOOKUP(B100,'2000 King County GeoIDs'!$F$4:$H$69,3,FALSE),FALSE)=FALSE,FALSE,TRUE)</f>
        <v>1</v>
      </c>
      <c r="F100" t="b">
        <f>IF(LEN(VLOOKUP(A100,'Name Matching WA'!$J$3:$P$630,1,FALSE))&gt;1,TRUE,FALSE)</f>
        <v>1</v>
      </c>
      <c r="G100" t="b">
        <f>IF(LEN(VLOOKUP(B100,'Name Matching WA'!$K$3:$P$630,1,FALSE))&gt;1,TRUE,FALSE)</f>
        <v>1</v>
      </c>
      <c r="H100" t="e">
        <f>IF(LEN(VLOOKUP(D100,'Name Matching WA'!$P$3:$P$630,1,FALSE))&gt;1,TRUE,FALSE)</f>
        <v>#N/A</v>
      </c>
      <c r="J100" t="s">
        <v>156</v>
      </c>
      <c r="K100">
        <v>5312140</v>
      </c>
      <c r="L100" t="s">
        <v>157</v>
      </c>
      <c r="M100" t="b">
        <f>IF(_xlfn.IFNA(VLOOKUP(K100,'2000 King County GeoIDs'!$F$4:$H$69,3,FALSE),FALSE)=FALSE,FALSE,TRUE)</f>
        <v>0</v>
      </c>
      <c r="N100" t="b">
        <f>IF(LEN(VLOOKUP(J100,'Name Matching WA'!$A$3:$D$630,1,FALSE))&gt;1,TRUE,FALSE)</f>
        <v>1</v>
      </c>
      <c r="O100" t="b">
        <f>IF(LEN(VLOOKUP(K100,'Name Matching WA'!$B$3:$D$630,1,FALSE))&gt;1,TRUE,FALSE)</f>
        <v>1</v>
      </c>
      <c r="P100" t="b">
        <f>IF(LEN(VLOOKUP(L100,'Name Matching WA'!$D$3:$D$630,1,FALSE))&gt;1,TRUE,FALSE)</f>
        <v>1</v>
      </c>
    </row>
    <row r="101" spans="1:16" x14ac:dyDescent="0.25">
      <c r="A101" t="s">
        <v>196</v>
      </c>
      <c r="B101">
        <v>5315080</v>
      </c>
      <c r="C101" t="str">
        <f t="shared" si="1"/>
        <v>5080</v>
      </c>
      <c r="D101" t="s">
        <v>197</v>
      </c>
      <c r="E101" t="b">
        <f>IF(_xlfn.IFNA(VLOOKUP(B101,'2000 King County GeoIDs'!$F$4:$H$69,3,FALSE),FALSE)=FALSE,FALSE,TRUE)</f>
        <v>0</v>
      </c>
      <c r="F101" t="b">
        <f>IF(LEN(VLOOKUP(A101,'Name Matching WA'!$J$3:$P$630,1,FALSE))&gt;1,TRUE,FALSE)</f>
        <v>1</v>
      </c>
      <c r="G101" t="b">
        <f>IF(LEN(VLOOKUP(B101,'Name Matching WA'!$K$3:$P$630,1,FALSE))&gt;1,TRUE,FALSE)</f>
        <v>1</v>
      </c>
      <c r="H101" t="e">
        <f>IF(LEN(VLOOKUP(D101,'Name Matching WA'!$P$3:$P$630,1,FALSE))&gt;1,TRUE,FALSE)</f>
        <v>#N/A</v>
      </c>
      <c r="J101" t="s">
        <v>1174</v>
      </c>
      <c r="K101">
        <v>5312175</v>
      </c>
      <c r="L101" t="s">
        <v>1175</v>
      </c>
      <c r="M101" t="b">
        <f>IF(_xlfn.IFNA(VLOOKUP(K101,'2000 King County GeoIDs'!$F$4:$H$69,3,FALSE),FALSE)=FALSE,FALSE,TRUE)</f>
        <v>0</v>
      </c>
      <c r="N101" t="e">
        <f>IF(LEN(VLOOKUP(J101,'Name Matching WA'!$A$3:$D$630,1,FALSE))&gt;1,TRUE,FALSE)</f>
        <v>#N/A</v>
      </c>
      <c r="O101" t="e">
        <f>IF(LEN(VLOOKUP(K101,'Name Matching WA'!$B$3:$D$630,1,FALSE))&gt;1,TRUE,FALSE)</f>
        <v>#N/A</v>
      </c>
      <c r="P101" t="e">
        <f>IF(LEN(VLOOKUP(L101,'Name Matching WA'!$D$3:$D$630,1,FALSE))&gt;1,TRUE,FALSE)</f>
        <v>#N/A</v>
      </c>
    </row>
    <row r="102" spans="1:16" x14ac:dyDescent="0.25">
      <c r="A102" t="s">
        <v>198</v>
      </c>
      <c r="B102">
        <v>5315115</v>
      </c>
      <c r="C102" t="str">
        <f t="shared" si="1"/>
        <v>5115</v>
      </c>
      <c r="D102" t="s">
        <v>199</v>
      </c>
      <c r="E102" t="b">
        <f>IF(_xlfn.IFNA(VLOOKUP(B102,'2000 King County GeoIDs'!$F$4:$H$69,3,FALSE),FALSE)=FALSE,FALSE,TRUE)</f>
        <v>0</v>
      </c>
      <c r="F102" t="b">
        <f>IF(LEN(VLOOKUP(A102,'Name Matching WA'!$J$3:$P$630,1,FALSE))&gt;1,TRUE,FALSE)</f>
        <v>1</v>
      </c>
      <c r="G102" t="b">
        <f>IF(LEN(VLOOKUP(B102,'Name Matching WA'!$K$3:$P$630,1,FALSE))&gt;1,TRUE,FALSE)</f>
        <v>1</v>
      </c>
      <c r="H102" t="e">
        <f>IF(LEN(VLOOKUP(D102,'Name Matching WA'!$P$3:$P$630,1,FALSE))&gt;1,TRUE,FALSE)</f>
        <v>#N/A</v>
      </c>
      <c r="J102" t="s">
        <v>158</v>
      </c>
      <c r="K102">
        <v>5312315</v>
      </c>
      <c r="L102" t="s">
        <v>159</v>
      </c>
      <c r="M102" t="b">
        <f>IF(_xlfn.IFNA(VLOOKUP(K102,'2000 King County GeoIDs'!$F$4:$H$69,3,FALSE),FALSE)=FALSE,FALSE,TRUE)</f>
        <v>0</v>
      </c>
      <c r="N102" t="b">
        <f>IF(LEN(VLOOKUP(J102,'Name Matching WA'!$A$3:$D$630,1,FALSE))&gt;1,TRUE,FALSE)</f>
        <v>1</v>
      </c>
      <c r="O102" t="b">
        <f>IF(LEN(VLOOKUP(K102,'Name Matching WA'!$B$3:$D$630,1,FALSE))&gt;1,TRUE,FALSE)</f>
        <v>1</v>
      </c>
      <c r="P102" t="b">
        <f>IF(LEN(VLOOKUP(L102,'Name Matching WA'!$D$3:$D$630,1,FALSE))&gt;1,TRUE,FALSE)</f>
        <v>1</v>
      </c>
    </row>
    <row r="103" spans="1:16" x14ac:dyDescent="0.25">
      <c r="A103" t="s">
        <v>200</v>
      </c>
      <c r="B103">
        <v>5315150</v>
      </c>
      <c r="C103" t="str">
        <f t="shared" si="1"/>
        <v>5150</v>
      </c>
      <c r="D103" t="s">
        <v>201</v>
      </c>
      <c r="E103" t="b">
        <f>IF(_xlfn.IFNA(VLOOKUP(B103,'2000 King County GeoIDs'!$F$4:$H$69,3,FALSE),FALSE)=FALSE,FALSE,TRUE)</f>
        <v>0</v>
      </c>
      <c r="F103" t="b">
        <f>IF(LEN(VLOOKUP(A103,'Name Matching WA'!$J$3:$P$630,1,FALSE))&gt;1,TRUE,FALSE)</f>
        <v>1</v>
      </c>
      <c r="G103" t="b">
        <f>IF(LEN(VLOOKUP(B103,'Name Matching WA'!$K$3:$P$630,1,FALSE))&gt;1,TRUE,FALSE)</f>
        <v>1</v>
      </c>
      <c r="H103" t="e">
        <f>IF(LEN(VLOOKUP(D103,'Name Matching WA'!$P$3:$P$630,1,FALSE))&gt;1,TRUE,FALSE)</f>
        <v>#N/A</v>
      </c>
      <c r="J103" t="s">
        <v>1176</v>
      </c>
      <c r="K103">
        <v>5312525</v>
      </c>
      <c r="L103" t="s">
        <v>1177</v>
      </c>
      <c r="M103" t="b">
        <f>IF(_xlfn.IFNA(VLOOKUP(K103,'2000 King County GeoIDs'!$F$4:$H$69,3,FALSE),FALSE)=FALSE,FALSE,TRUE)</f>
        <v>0</v>
      </c>
      <c r="N103" t="e">
        <f>IF(LEN(VLOOKUP(J103,'Name Matching WA'!$A$3:$D$630,1,FALSE))&gt;1,TRUE,FALSE)</f>
        <v>#N/A</v>
      </c>
      <c r="O103" t="e">
        <f>IF(LEN(VLOOKUP(K103,'Name Matching WA'!$B$3:$D$630,1,FALSE))&gt;1,TRUE,FALSE)</f>
        <v>#N/A</v>
      </c>
      <c r="P103" t="e">
        <f>IF(LEN(VLOOKUP(L103,'Name Matching WA'!$D$3:$D$630,1,FALSE))&gt;1,TRUE,FALSE)</f>
        <v>#N/A</v>
      </c>
    </row>
    <row r="104" spans="1:16" x14ac:dyDescent="0.25">
      <c r="A104" t="s">
        <v>202</v>
      </c>
      <c r="B104">
        <v>5315185</v>
      </c>
      <c r="C104" t="str">
        <f t="shared" si="1"/>
        <v>5185</v>
      </c>
      <c r="D104" t="s">
        <v>203</v>
      </c>
      <c r="E104" t="b">
        <f>IF(_xlfn.IFNA(VLOOKUP(B104,'2000 King County GeoIDs'!$F$4:$H$69,3,FALSE),FALSE)=FALSE,FALSE,TRUE)</f>
        <v>0</v>
      </c>
      <c r="F104" t="b">
        <f>IF(LEN(VLOOKUP(A104,'Name Matching WA'!$J$3:$P$630,1,FALSE))&gt;1,TRUE,FALSE)</f>
        <v>1</v>
      </c>
      <c r="G104" t="b">
        <f>IF(LEN(VLOOKUP(B104,'Name Matching WA'!$K$3:$P$630,1,FALSE))&gt;1,TRUE,FALSE)</f>
        <v>1</v>
      </c>
      <c r="H104" t="e">
        <f>IF(LEN(VLOOKUP(D104,'Name Matching WA'!$P$3:$P$630,1,FALSE))&gt;1,TRUE,FALSE)</f>
        <v>#N/A</v>
      </c>
      <c r="J104" t="s">
        <v>160</v>
      </c>
      <c r="K104">
        <v>5312630</v>
      </c>
      <c r="L104" t="s">
        <v>161</v>
      </c>
      <c r="M104" t="b">
        <f>IF(_xlfn.IFNA(VLOOKUP(K104,'2000 King County GeoIDs'!$F$4:$H$69,3,FALSE),FALSE)=FALSE,FALSE,TRUE)</f>
        <v>0</v>
      </c>
      <c r="N104" t="b">
        <f>IF(LEN(VLOOKUP(J104,'Name Matching WA'!$A$3:$D$630,1,FALSE))&gt;1,TRUE,FALSE)</f>
        <v>1</v>
      </c>
      <c r="O104" t="b">
        <f>IF(LEN(VLOOKUP(K104,'Name Matching WA'!$B$3:$D$630,1,FALSE))&gt;1,TRUE,FALSE)</f>
        <v>1</v>
      </c>
      <c r="P104" t="b">
        <f>IF(LEN(VLOOKUP(L104,'Name Matching WA'!$D$3:$D$630,1,FALSE))&gt;1,TRUE,FALSE)</f>
        <v>1</v>
      </c>
    </row>
    <row r="105" spans="1:16" x14ac:dyDescent="0.25">
      <c r="A105" t="s">
        <v>204</v>
      </c>
      <c r="B105">
        <v>5315290</v>
      </c>
      <c r="C105" t="str">
        <f t="shared" si="1"/>
        <v>5290</v>
      </c>
      <c r="D105" t="s">
        <v>205</v>
      </c>
      <c r="E105" t="b">
        <f>IF(_xlfn.IFNA(VLOOKUP(B105,'2000 King County GeoIDs'!$F$4:$H$69,3,FALSE),FALSE)=FALSE,FALSE,TRUE)</f>
        <v>1</v>
      </c>
      <c r="F105" t="b">
        <f>IF(LEN(VLOOKUP(A105,'Name Matching WA'!$J$3:$P$630,1,FALSE))&gt;1,TRUE,FALSE)</f>
        <v>1</v>
      </c>
      <c r="G105" t="b">
        <f>IF(LEN(VLOOKUP(B105,'Name Matching WA'!$K$3:$P$630,1,FALSE))&gt;1,TRUE,FALSE)</f>
        <v>1</v>
      </c>
      <c r="H105" t="e">
        <f>IF(LEN(VLOOKUP(D105,'Name Matching WA'!$P$3:$P$630,1,FALSE))&gt;1,TRUE,FALSE)</f>
        <v>#N/A</v>
      </c>
      <c r="J105" t="s">
        <v>162</v>
      </c>
      <c r="K105">
        <v>5312680</v>
      </c>
      <c r="L105" t="s">
        <v>163</v>
      </c>
      <c r="M105" t="b">
        <f>IF(_xlfn.IFNA(VLOOKUP(K105,'2000 King County GeoIDs'!$F$4:$H$69,3,FALSE),FALSE)=FALSE,FALSE,TRUE)</f>
        <v>0</v>
      </c>
      <c r="N105" t="b">
        <f>IF(LEN(VLOOKUP(J105,'Name Matching WA'!$A$3:$D$630,1,FALSE))&gt;1,TRUE,FALSE)</f>
        <v>1</v>
      </c>
      <c r="O105" t="b">
        <f>IF(LEN(VLOOKUP(K105,'Name Matching WA'!$B$3:$D$630,1,FALSE))&gt;1,TRUE,FALSE)</f>
        <v>1</v>
      </c>
      <c r="P105" t="b">
        <f>IF(LEN(VLOOKUP(L105,'Name Matching WA'!$D$3:$D$630,1,FALSE))&gt;1,TRUE,FALSE)</f>
        <v>1</v>
      </c>
    </row>
    <row r="106" spans="1:16" x14ac:dyDescent="0.25">
      <c r="A106" t="s">
        <v>206</v>
      </c>
      <c r="B106">
        <v>5315710</v>
      </c>
      <c r="C106" t="str">
        <f t="shared" si="1"/>
        <v>5710</v>
      </c>
      <c r="D106" t="s">
        <v>207</v>
      </c>
      <c r="E106" t="b">
        <f>IF(_xlfn.IFNA(VLOOKUP(B106,'2000 King County GeoIDs'!$F$4:$H$69,3,FALSE),FALSE)=FALSE,FALSE,TRUE)</f>
        <v>0</v>
      </c>
      <c r="F106" t="b">
        <f>IF(LEN(VLOOKUP(A106,'Name Matching WA'!$J$3:$P$630,1,FALSE))&gt;1,TRUE,FALSE)</f>
        <v>1</v>
      </c>
      <c r="G106" t="b">
        <f>IF(LEN(VLOOKUP(B106,'Name Matching WA'!$K$3:$P$630,1,FALSE))&gt;1,TRUE,FALSE)</f>
        <v>1</v>
      </c>
      <c r="H106" t="e">
        <f>IF(LEN(VLOOKUP(D106,'Name Matching WA'!$P$3:$P$630,1,FALSE))&gt;1,TRUE,FALSE)</f>
        <v>#N/A</v>
      </c>
      <c r="J106" t="s">
        <v>1178</v>
      </c>
      <c r="K106">
        <v>5312735</v>
      </c>
      <c r="L106" t="s">
        <v>1179</v>
      </c>
      <c r="M106" t="b">
        <f>IF(_xlfn.IFNA(VLOOKUP(K106,'2000 King County GeoIDs'!$F$4:$H$69,3,FALSE),FALSE)=FALSE,FALSE,TRUE)</f>
        <v>0</v>
      </c>
      <c r="N106" t="e">
        <f>IF(LEN(VLOOKUP(J106,'Name Matching WA'!$A$3:$D$630,1,FALSE))&gt;1,TRUE,FALSE)</f>
        <v>#N/A</v>
      </c>
      <c r="O106" t="e">
        <f>IF(LEN(VLOOKUP(K106,'Name Matching WA'!$B$3:$D$630,1,FALSE))&gt;1,TRUE,FALSE)</f>
        <v>#N/A</v>
      </c>
      <c r="P106" t="e">
        <f>IF(LEN(VLOOKUP(L106,'Name Matching WA'!$D$3:$D$630,1,FALSE))&gt;1,TRUE,FALSE)</f>
        <v>#N/A</v>
      </c>
    </row>
    <row r="107" spans="1:16" x14ac:dyDescent="0.25">
      <c r="A107" t="s">
        <v>208</v>
      </c>
      <c r="B107">
        <v>5316340</v>
      </c>
      <c r="C107" t="str">
        <f t="shared" si="1"/>
        <v>6340</v>
      </c>
      <c r="D107" t="s">
        <v>209</v>
      </c>
      <c r="E107" t="b">
        <f>IF(_xlfn.IFNA(VLOOKUP(B107,'2000 King County GeoIDs'!$F$4:$H$69,3,FALSE),FALSE)=FALSE,FALSE,TRUE)</f>
        <v>0</v>
      </c>
      <c r="F107" t="b">
        <f>IF(LEN(VLOOKUP(A107,'Name Matching WA'!$J$3:$P$630,1,FALSE))&gt;1,TRUE,FALSE)</f>
        <v>1</v>
      </c>
      <c r="G107" t="b">
        <f>IF(LEN(VLOOKUP(B107,'Name Matching WA'!$K$3:$P$630,1,FALSE))&gt;1,TRUE,FALSE)</f>
        <v>1</v>
      </c>
      <c r="H107" t="e">
        <f>IF(LEN(VLOOKUP(D107,'Name Matching WA'!$P$3:$P$630,1,FALSE))&gt;1,TRUE,FALSE)</f>
        <v>#N/A</v>
      </c>
      <c r="J107" t="s">
        <v>1180</v>
      </c>
      <c r="K107">
        <v>5312820</v>
      </c>
      <c r="L107" t="s">
        <v>1181</v>
      </c>
      <c r="M107" t="b">
        <f>IF(_xlfn.IFNA(VLOOKUP(K107,'2000 King County GeoIDs'!$F$4:$H$69,3,FALSE),FALSE)=FALSE,FALSE,TRUE)</f>
        <v>0</v>
      </c>
      <c r="N107" t="e">
        <f>IF(LEN(VLOOKUP(J107,'Name Matching WA'!$A$3:$D$630,1,FALSE))&gt;1,TRUE,FALSE)</f>
        <v>#N/A</v>
      </c>
      <c r="O107" t="e">
        <f>IF(LEN(VLOOKUP(K107,'Name Matching WA'!$B$3:$D$630,1,FALSE))&gt;1,TRUE,FALSE)</f>
        <v>#N/A</v>
      </c>
      <c r="P107" t="e">
        <f>IF(LEN(VLOOKUP(L107,'Name Matching WA'!$D$3:$D$630,1,FALSE))&gt;1,TRUE,FALSE)</f>
        <v>#N/A</v>
      </c>
    </row>
    <row r="108" spans="1:16" x14ac:dyDescent="0.25">
      <c r="A108" t="s">
        <v>210</v>
      </c>
      <c r="B108">
        <v>5316375</v>
      </c>
      <c r="C108" t="str">
        <f t="shared" si="1"/>
        <v>6375</v>
      </c>
      <c r="D108" t="s">
        <v>211</v>
      </c>
      <c r="E108" t="b">
        <f>IF(_xlfn.IFNA(VLOOKUP(B108,'2000 King County GeoIDs'!$F$4:$H$69,3,FALSE),FALSE)=FALSE,FALSE,TRUE)</f>
        <v>0</v>
      </c>
      <c r="F108" t="b">
        <f>IF(LEN(VLOOKUP(A108,'Name Matching WA'!$J$3:$P$630,1,FALSE))&gt;1,TRUE,FALSE)</f>
        <v>1</v>
      </c>
      <c r="G108" t="b">
        <f>IF(LEN(VLOOKUP(B108,'Name Matching WA'!$K$3:$P$630,1,FALSE))&gt;1,TRUE,FALSE)</f>
        <v>1</v>
      </c>
      <c r="H108" t="e">
        <f>IF(LEN(VLOOKUP(D108,'Name Matching WA'!$P$3:$P$630,1,FALSE))&gt;1,TRUE,FALSE)</f>
        <v>#N/A</v>
      </c>
      <c r="J108" t="s">
        <v>164</v>
      </c>
      <c r="K108">
        <v>5312840</v>
      </c>
      <c r="L108" t="s">
        <v>1182</v>
      </c>
      <c r="M108" t="b">
        <f>IF(_xlfn.IFNA(VLOOKUP(K108,'2000 King County GeoIDs'!$F$4:$H$69,3,FALSE),FALSE)=FALSE,FALSE,TRUE)</f>
        <v>0</v>
      </c>
      <c r="N108" t="b">
        <f>IF(LEN(VLOOKUP(J108,'Name Matching WA'!$A$3:$D$630,1,FALSE))&gt;1,TRUE,FALSE)</f>
        <v>1</v>
      </c>
      <c r="O108" t="b">
        <f>IF(LEN(VLOOKUP(K108,'Name Matching WA'!$B$3:$D$630,1,FALSE))&gt;1,TRUE,FALSE)</f>
        <v>1</v>
      </c>
      <c r="P108" t="e">
        <f>IF(LEN(VLOOKUP(L108,'Name Matching WA'!$D$3:$D$630,1,FALSE))&gt;1,TRUE,FALSE)</f>
        <v>#N/A</v>
      </c>
    </row>
    <row r="109" spans="1:16" x14ac:dyDescent="0.25">
      <c r="A109" t="s">
        <v>212</v>
      </c>
      <c r="B109">
        <v>5316550</v>
      </c>
      <c r="C109" t="str">
        <f t="shared" si="1"/>
        <v>6550</v>
      </c>
      <c r="D109" t="s">
        <v>213</v>
      </c>
      <c r="E109" t="b">
        <f>IF(_xlfn.IFNA(VLOOKUP(B109,'2000 King County GeoIDs'!$F$4:$H$69,3,FALSE),FALSE)=FALSE,FALSE,TRUE)</f>
        <v>0</v>
      </c>
      <c r="F109" t="b">
        <f>IF(LEN(VLOOKUP(A109,'Name Matching WA'!$J$3:$P$630,1,FALSE))&gt;1,TRUE,FALSE)</f>
        <v>1</v>
      </c>
      <c r="G109" t="b">
        <f>IF(LEN(VLOOKUP(B109,'Name Matching WA'!$K$3:$P$630,1,FALSE))&gt;1,TRUE,FALSE)</f>
        <v>1</v>
      </c>
      <c r="H109" t="e">
        <f>IF(LEN(VLOOKUP(D109,'Name Matching WA'!$P$3:$P$630,1,FALSE))&gt;1,TRUE,FALSE)</f>
        <v>#N/A</v>
      </c>
      <c r="J109" t="s">
        <v>1183</v>
      </c>
      <c r="K109">
        <v>5312875</v>
      </c>
      <c r="L109" t="s">
        <v>1184</v>
      </c>
      <c r="M109" t="b">
        <f>IF(_xlfn.IFNA(VLOOKUP(K109,'2000 King County GeoIDs'!$F$4:$H$69,3,FALSE),FALSE)=FALSE,FALSE,TRUE)</f>
        <v>0</v>
      </c>
      <c r="N109" t="e">
        <f>IF(LEN(VLOOKUP(J109,'Name Matching WA'!$A$3:$D$630,1,FALSE))&gt;1,TRUE,FALSE)</f>
        <v>#N/A</v>
      </c>
      <c r="O109" t="e">
        <f>IF(LEN(VLOOKUP(K109,'Name Matching WA'!$B$3:$D$630,1,FALSE))&gt;1,TRUE,FALSE)</f>
        <v>#N/A</v>
      </c>
      <c r="P109" t="e">
        <f>IF(LEN(VLOOKUP(L109,'Name Matching WA'!$D$3:$D$630,1,FALSE))&gt;1,TRUE,FALSE)</f>
        <v>#N/A</v>
      </c>
    </row>
    <row r="110" spans="1:16" x14ac:dyDescent="0.25">
      <c r="A110" t="s">
        <v>214</v>
      </c>
      <c r="B110">
        <v>5316690</v>
      </c>
      <c r="C110" t="str">
        <f t="shared" si="1"/>
        <v>6690</v>
      </c>
      <c r="D110" t="s">
        <v>215</v>
      </c>
      <c r="E110" t="b">
        <f>IF(_xlfn.IFNA(VLOOKUP(B110,'2000 King County GeoIDs'!$F$4:$H$69,3,FALSE),FALSE)=FALSE,FALSE,TRUE)</f>
        <v>0</v>
      </c>
      <c r="F110" t="b">
        <f>IF(LEN(VLOOKUP(A110,'Name Matching WA'!$J$3:$P$630,1,FALSE))&gt;1,TRUE,FALSE)</f>
        <v>1</v>
      </c>
      <c r="G110" t="b">
        <f>IF(LEN(VLOOKUP(B110,'Name Matching WA'!$K$3:$P$630,1,FALSE))&gt;1,TRUE,FALSE)</f>
        <v>1</v>
      </c>
      <c r="H110" t="e">
        <f>IF(LEN(VLOOKUP(D110,'Name Matching WA'!$P$3:$P$630,1,FALSE))&gt;1,TRUE,FALSE)</f>
        <v>#N/A</v>
      </c>
      <c r="J110" t="s">
        <v>166</v>
      </c>
      <c r="K110">
        <v>5312945</v>
      </c>
      <c r="L110" t="s">
        <v>167</v>
      </c>
      <c r="M110" t="b">
        <f>IF(_xlfn.IFNA(VLOOKUP(K110,'2000 King County GeoIDs'!$F$4:$H$69,3,FALSE),FALSE)=FALSE,FALSE,TRUE)</f>
        <v>0</v>
      </c>
      <c r="N110" t="b">
        <f>IF(LEN(VLOOKUP(J110,'Name Matching WA'!$A$3:$D$630,1,FALSE))&gt;1,TRUE,FALSE)</f>
        <v>1</v>
      </c>
      <c r="O110" t="b">
        <f>IF(LEN(VLOOKUP(K110,'Name Matching WA'!$B$3:$D$630,1,FALSE))&gt;1,TRUE,FALSE)</f>
        <v>1</v>
      </c>
      <c r="P110" t="b">
        <f>IF(LEN(VLOOKUP(L110,'Name Matching WA'!$D$3:$D$630,1,FALSE))&gt;1,TRUE,FALSE)</f>
        <v>1</v>
      </c>
    </row>
    <row r="111" spans="1:16" x14ac:dyDescent="0.25">
      <c r="A111" t="s">
        <v>216</v>
      </c>
      <c r="B111">
        <v>5316795</v>
      </c>
      <c r="C111" t="str">
        <f t="shared" si="1"/>
        <v>6795</v>
      </c>
      <c r="D111" t="s">
        <v>217</v>
      </c>
      <c r="E111" t="b">
        <f>IF(_xlfn.IFNA(VLOOKUP(B111,'2000 King County GeoIDs'!$F$4:$H$69,3,FALSE),FALSE)=FALSE,FALSE,TRUE)</f>
        <v>0</v>
      </c>
      <c r="F111" t="b">
        <f>IF(LEN(VLOOKUP(A111,'Name Matching WA'!$J$3:$P$630,1,FALSE))&gt;1,TRUE,FALSE)</f>
        <v>1</v>
      </c>
      <c r="G111" t="b">
        <f>IF(LEN(VLOOKUP(B111,'Name Matching WA'!$K$3:$P$630,1,FALSE))&gt;1,TRUE,FALSE)</f>
        <v>1</v>
      </c>
      <c r="H111" t="e">
        <f>IF(LEN(VLOOKUP(D111,'Name Matching WA'!$P$3:$P$630,1,FALSE))&gt;1,TRUE,FALSE)</f>
        <v>#N/A</v>
      </c>
      <c r="J111" t="s">
        <v>1185</v>
      </c>
      <c r="K111">
        <v>5313015</v>
      </c>
      <c r="L111" t="s">
        <v>1186</v>
      </c>
      <c r="M111" t="b">
        <f>IF(_xlfn.IFNA(VLOOKUP(K111,'2000 King County GeoIDs'!$F$4:$H$69,3,FALSE),FALSE)=FALSE,FALSE,TRUE)</f>
        <v>0</v>
      </c>
      <c r="N111" t="e">
        <f>IF(LEN(VLOOKUP(J111,'Name Matching WA'!$A$3:$D$630,1,FALSE))&gt;1,TRUE,FALSE)</f>
        <v>#N/A</v>
      </c>
      <c r="O111" t="e">
        <f>IF(LEN(VLOOKUP(K111,'Name Matching WA'!$B$3:$D$630,1,FALSE))&gt;1,TRUE,FALSE)</f>
        <v>#N/A</v>
      </c>
      <c r="P111" t="e">
        <f>IF(LEN(VLOOKUP(L111,'Name Matching WA'!$D$3:$D$630,1,FALSE))&gt;1,TRUE,FALSE)</f>
        <v>#N/A</v>
      </c>
    </row>
    <row r="112" spans="1:16" x14ac:dyDescent="0.25">
      <c r="A112" t="s">
        <v>218</v>
      </c>
      <c r="B112">
        <v>5316970</v>
      </c>
      <c r="C112" t="str">
        <f t="shared" si="1"/>
        <v>6970</v>
      </c>
      <c r="D112" t="s">
        <v>219</v>
      </c>
      <c r="E112" t="b">
        <f>IF(_xlfn.IFNA(VLOOKUP(B112,'2000 King County GeoIDs'!$F$4:$H$69,3,FALSE),FALSE)=FALSE,FALSE,TRUE)</f>
        <v>0</v>
      </c>
      <c r="F112" t="b">
        <f>IF(LEN(VLOOKUP(A112,'Name Matching WA'!$J$3:$P$630,1,FALSE))&gt;1,TRUE,FALSE)</f>
        <v>1</v>
      </c>
      <c r="G112" t="b">
        <f>IF(LEN(VLOOKUP(B112,'Name Matching WA'!$K$3:$P$630,1,FALSE))&gt;1,TRUE,FALSE)</f>
        <v>1</v>
      </c>
      <c r="H112" t="e">
        <f>IF(LEN(VLOOKUP(D112,'Name Matching WA'!$P$3:$P$630,1,FALSE))&gt;1,TRUE,FALSE)</f>
        <v>#N/A</v>
      </c>
      <c r="J112" t="s">
        <v>168</v>
      </c>
      <c r="K112">
        <v>5313155</v>
      </c>
      <c r="L112" t="s">
        <v>169</v>
      </c>
      <c r="M112" t="b">
        <f>IF(_xlfn.IFNA(VLOOKUP(K112,'2000 King County GeoIDs'!$F$4:$H$69,3,FALSE),FALSE)=FALSE,FALSE,TRUE)</f>
        <v>0</v>
      </c>
      <c r="N112" t="b">
        <f>IF(LEN(VLOOKUP(J112,'Name Matching WA'!$A$3:$D$630,1,FALSE))&gt;1,TRUE,FALSE)</f>
        <v>1</v>
      </c>
      <c r="O112" t="b">
        <f>IF(LEN(VLOOKUP(K112,'Name Matching WA'!$B$3:$D$630,1,FALSE))&gt;1,TRUE,FALSE)</f>
        <v>1</v>
      </c>
      <c r="P112" t="b">
        <f>IF(LEN(VLOOKUP(L112,'Name Matching WA'!$D$3:$D$630,1,FALSE))&gt;1,TRUE,FALSE)</f>
        <v>1</v>
      </c>
    </row>
    <row r="113" spans="1:16" x14ac:dyDescent="0.25">
      <c r="A113" t="s">
        <v>220</v>
      </c>
      <c r="B113">
        <v>5317320</v>
      </c>
      <c r="C113" t="str">
        <f t="shared" si="1"/>
        <v>7320</v>
      </c>
      <c r="D113" t="s">
        <v>221</v>
      </c>
      <c r="E113" t="b">
        <f>IF(_xlfn.IFNA(VLOOKUP(B113,'2000 King County GeoIDs'!$F$4:$H$69,3,FALSE),FALSE)=FALSE,FALSE,TRUE)</f>
        <v>0</v>
      </c>
      <c r="F113" t="b">
        <f>IF(LEN(VLOOKUP(A113,'Name Matching WA'!$J$3:$P$630,1,FALSE))&gt;1,TRUE,FALSE)</f>
        <v>1</v>
      </c>
      <c r="G113" t="b">
        <f>IF(LEN(VLOOKUP(B113,'Name Matching WA'!$K$3:$P$630,1,FALSE))&gt;1,TRUE,FALSE)</f>
        <v>1</v>
      </c>
      <c r="H113" t="e">
        <f>IF(LEN(VLOOKUP(D113,'Name Matching WA'!$P$3:$P$630,1,FALSE))&gt;1,TRUE,FALSE)</f>
        <v>#N/A</v>
      </c>
      <c r="J113" t="s">
        <v>1187</v>
      </c>
      <c r="K113">
        <v>5313215</v>
      </c>
      <c r="L113" t="s">
        <v>1188</v>
      </c>
      <c r="M113" t="b">
        <f>IF(_xlfn.IFNA(VLOOKUP(K113,'2000 King County GeoIDs'!$F$4:$H$69,3,FALSE),FALSE)=FALSE,FALSE,TRUE)</f>
        <v>0</v>
      </c>
      <c r="N113" t="e">
        <f>IF(LEN(VLOOKUP(J113,'Name Matching WA'!$A$3:$D$630,1,FALSE))&gt;1,TRUE,FALSE)</f>
        <v>#N/A</v>
      </c>
      <c r="O113" t="e">
        <f>IF(LEN(VLOOKUP(K113,'Name Matching WA'!$B$3:$D$630,1,FALSE))&gt;1,TRUE,FALSE)</f>
        <v>#N/A</v>
      </c>
      <c r="P113" t="e">
        <f>IF(LEN(VLOOKUP(L113,'Name Matching WA'!$D$3:$D$630,1,FALSE))&gt;1,TRUE,FALSE)</f>
        <v>#N/A</v>
      </c>
    </row>
    <row r="114" spans="1:16" x14ac:dyDescent="0.25">
      <c r="A114" t="s">
        <v>222</v>
      </c>
      <c r="B114">
        <v>5317495</v>
      </c>
      <c r="C114" t="str">
        <f t="shared" si="1"/>
        <v>7495</v>
      </c>
      <c r="D114" t="s">
        <v>223</v>
      </c>
      <c r="E114" t="b">
        <f>IF(_xlfn.IFNA(VLOOKUP(B114,'2000 King County GeoIDs'!$F$4:$H$69,3,FALSE),FALSE)=FALSE,FALSE,TRUE)</f>
        <v>0</v>
      </c>
      <c r="F114" t="b">
        <f>IF(LEN(VLOOKUP(A114,'Name Matching WA'!$J$3:$P$630,1,FALSE))&gt;1,TRUE,FALSE)</f>
        <v>1</v>
      </c>
      <c r="G114" t="b">
        <f>IF(LEN(VLOOKUP(B114,'Name Matching WA'!$K$3:$P$630,1,FALSE))&gt;1,TRUE,FALSE)</f>
        <v>1</v>
      </c>
      <c r="H114" t="e">
        <f>IF(LEN(VLOOKUP(D114,'Name Matching WA'!$P$3:$P$630,1,FALSE))&gt;1,TRUE,FALSE)</f>
        <v>#N/A</v>
      </c>
      <c r="J114" t="s">
        <v>170</v>
      </c>
      <c r="K114">
        <v>5313365</v>
      </c>
      <c r="L114" t="s">
        <v>171</v>
      </c>
      <c r="M114" t="b">
        <f>IF(_xlfn.IFNA(VLOOKUP(K114,'2000 King County GeoIDs'!$F$4:$H$69,3,FALSE),FALSE)=FALSE,FALSE,TRUE)</f>
        <v>1</v>
      </c>
      <c r="N114" t="b">
        <f>IF(LEN(VLOOKUP(J114,'Name Matching WA'!$A$3:$D$630,1,FALSE))&gt;1,TRUE,FALSE)</f>
        <v>1</v>
      </c>
      <c r="O114" t="b">
        <f>IF(LEN(VLOOKUP(K114,'Name Matching WA'!$B$3:$D$630,1,FALSE))&gt;1,TRUE,FALSE)</f>
        <v>1</v>
      </c>
      <c r="P114" t="b">
        <f>IF(LEN(VLOOKUP(L114,'Name Matching WA'!$D$3:$D$630,1,FALSE))&gt;1,TRUE,FALSE)</f>
        <v>1</v>
      </c>
    </row>
    <row r="115" spans="1:16" x14ac:dyDescent="0.25">
      <c r="A115" t="s">
        <v>224</v>
      </c>
      <c r="B115">
        <v>5317617</v>
      </c>
      <c r="C115" t="str">
        <f t="shared" si="1"/>
        <v>7617</v>
      </c>
      <c r="D115" t="s">
        <v>225</v>
      </c>
      <c r="E115" t="b">
        <f>IF(_xlfn.IFNA(VLOOKUP(B115,'2000 King County GeoIDs'!$F$4:$H$69,3,FALSE),FALSE)=FALSE,FALSE,TRUE)</f>
        <v>0</v>
      </c>
      <c r="F115" t="b">
        <f>IF(LEN(VLOOKUP(A115,'Name Matching WA'!$J$3:$P$630,1,FALSE))&gt;1,TRUE,FALSE)</f>
        <v>1</v>
      </c>
      <c r="G115" t="b">
        <f>IF(LEN(VLOOKUP(B115,'Name Matching WA'!$K$3:$P$630,1,FALSE))&gt;1,TRUE,FALSE)</f>
        <v>1</v>
      </c>
      <c r="H115" t="e">
        <f>IF(LEN(VLOOKUP(D115,'Name Matching WA'!$P$3:$P$630,1,FALSE))&gt;1,TRUE,FALSE)</f>
        <v>#N/A</v>
      </c>
      <c r="J115" t="s">
        <v>172</v>
      </c>
      <c r="K115">
        <v>5313595</v>
      </c>
      <c r="L115" t="s">
        <v>173</v>
      </c>
      <c r="M115" t="b">
        <f>IF(_xlfn.IFNA(VLOOKUP(K115,'2000 King County GeoIDs'!$F$4:$H$69,3,FALSE),FALSE)=FALSE,FALSE,TRUE)</f>
        <v>0</v>
      </c>
      <c r="N115" t="b">
        <f>IF(LEN(VLOOKUP(J115,'Name Matching WA'!$A$3:$D$630,1,FALSE))&gt;1,TRUE,FALSE)</f>
        <v>1</v>
      </c>
      <c r="O115" t="b">
        <f>IF(LEN(VLOOKUP(K115,'Name Matching WA'!$B$3:$D$630,1,FALSE))&gt;1,TRUE,FALSE)</f>
        <v>1</v>
      </c>
      <c r="P115" t="b">
        <f>IF(LEN(VLOOKUP(L115,'Name Matching WA'!$D$3:$D$630,1,FALSE))&gt;1,TRUE,FALSE)</f>
        <v>1</v>
      </c>
    </row>
    <row r="116" spans="1:16" x14ac:dyDescent="0.25">
      <c r="A116" t="s">
        <v>226</v>
      </c>
      <c r="B116">
        <v>5317635</v>
      </c>
      <c r="C116" t="str">
        <f t="shared" si="1"/>
        <v>7635</v>
      </c>
      <c r="D116" t="s">
        <v>227</v>
      </c>
      <c r="E116" t="b">
        <f>IF(_xlfn.IFNA(VLOOKUP(B116,'2000 King County GeoIDs'!$F$4:$H$69,3,FALSE),FALSE)=FALSE,FALSE,TRUE)</f>
        <v>1</v>
      </c>
      <c r="F116" t="b">
        <f>IF(LEN(VLOOKUP(A116,'Name Matching WA'!$J$3:$P$630,1,FALSE))&gt;1,TRUE,FALSE)</f>
        <v>1</v>
      </c>
      <c r="G116" t="b">
        <f>IF(LEN(VLOOKUP(B116,'Name Matching WA'!$K$3:$P$630,1,FALSE))&gt;1,TRUE,FALSE)</f>
        <v>1</v>
      </c>
      <c r="H116" t="e">
        <f>IF(LEN(VLOOKUP(D116,'Name Matching WA'!$P$3:$P$630,1,FALSE))&gt;1,TRUE,FALSE)</f>
        <v>#N/A</v>
      </c>
      <c r="J116" t="s">
        <v>174</v>
      </c>
      <c r="K116">
        <v>5313785</v>
      </c>
      <c r="L116" t="s">
        <v>175</v>
      </c>
      <c r="M116" t="b">
        <f>IF(_xlfn.IFNA(VLOOKUP(K116,'2000 King County GeoIDs'!$F$4:$H$69,3,FALSE),FALSE)=FALSE,FALSE,TRUE)</f>
        <v>0</v>
      </c>
      <c r="N116" t="b">
        <f>IF(LEN(VLOOKUP(J116,'Name Matching WA'!$A$3:$D$630,1,FALSE))&gt;1,TRUE,FALSE)</f>
        <v>1</v>
      </c>
      <c r="O116" t="b">
        <f>IF(LEN(VLOOKUP(K116,'Name Matching WA'!$B$3:$D$630,1,FALSE))&gt;1,TRUE,FALSE)</f>
        <v>1</v>
      </c>
      <c r="P116" t="b">
        <f>IF(LEN(VLOOKUP(L116,'Name Matching WA'!$D$3:$D$630,1,FALSE))&gt;1,TRUE,FALSE)</f>
        <v>1</v>
      </c>
    </row>
    <row r="117" spans="1:16" x14ac:dyDescent="0.25">
      <c r="A117" t="s">
        <v>228</v>
      </c>
      <c r="B117">
        <v>5317985</v>
      </c>
      <c r="C117" t="str">
        <f t="shared" si="1"/>
        <v>7985</v>
      </c>
      <c r="D117" t="s">
        <v>229</v>
      </c>
      <c r="E117" t="b">
        <f>IF(_xlfn.IFNA(VLOOKUP(B117,'2000 King County GeoIDs'!$F$4:$H$69,3,FALSE),FALSE)=FALSE,FALSE,TRUE)</f>
        <v>0</v>
      </c>
      <c r="F117" t="e">
        <f>IF(LEN(VLOOKUP(A117,'Name Matching WA'!$J$3:$P$630,1,FALSE))&gt;1,TRUE,FALSE)</f>
        <v>#N/A</v>
      </c>
      <c r="G117" t="e">
        <f>IF(LEN(VLOOKUP(B117,'Name Matching WA'!$K$3:$P$630,1,FALSE))&gt;1,TRUE,FALSE)</f>
        <v>#N/A</v>
      </c>
      <c r="H117" t="e">
        <f>IF(LEN(VLOOKUP(D117,'Name Matching WA'!$P$3:$P$630,1,FALSE))&gt;1,TRUE,FALSE)</f>
        <v>#N/A</v>
      </c>
      <c r="J117" t="s">
        <v>176</v>
      </c>
      <c r="K117">
        <v>5313855</v>
      </c>
      <c r="L117" t="s">
        <v>177</v>
      </c>
      <c r="M117" t="b">
        <f>IF(_xlfn.IFNA(VLOOKUP(K117,'2000 King County GeoIDs'!$F$4:$H$69,3,FALSE),FALSE)=FALSE,FALSE,TRUE)</f>
        <v>0</v>
      </c>
      <c r="N117" t="b">
        <f>IF(LEN(VLOOKUP(J117,'Name Matching WA'!$A$3:$D$630,1,FALSE))&gt;1,TRUE,FALSE)</f>
        <v>1</v>
      </c>
      <c r="O117" t="b">
        <f>IF(LEN(VLOOKUP(K117,'Name Matching WA'!$B$3:$D$630,1,FALSE))&gt;1,TRUE,FALSE)</f>
        <v>1</v>
      </c>
      <c r="P117" t="b">
        <f>IF(LEN(VLOOKUP(L117,'Name Matching WA'!$D$3:$D$630,1,FALSE))&gt;1,TRUE,FALSE)</f>
        <v>1</v>
      </c>
    </row>
    <row r="118" spans="1:16" x14ac:dyDescent="0.25">
      <c r="A118" t="s">
        <v>230</v>
      </c>
      <c r="B118">
        <v>5318055</v>
      </c>
      <c r="C118" t="str">
        <f t="shared" si="1"/>
        <v>8055</v>
      </c>
      <c r="D118" t="s">
        <v>231</v>
      </c>
      <c r="E118" t="b">
        <f>IF(_xlfn.IFNA(VLOOKUP(B118,'2000 King County GeoIDs'!$F$4:$H$69,3,FALSE),FALSE)=FALSE,FALSE,TRUE)</f>
        <v>0</v>
      </c>
      <c r="F118" t="b">
        <f>IF(LEN(VLOOKUP(A118,'Name Matching WA'!$J$3:$P$630,1,FALSE))&gt;1,TRUE,FALSE)</f>
        <v>1</v>
      </c>
      <c r="G118" t="b">
        <f>IF(LEN(VLOOKUP(B118,'Name Matching WA'!$K$3:$P$630,1,FALSE))&gt;1,TRUE,FALSE)</f>
        <v>1</v>
      </c>
      <c r="H118" t="e">
        <f>IF(LEN(VLOOKUP(D118,'Name Matching WA'!$P$3:$P$630,1,FALSE))&gt;1,TRUE,FALSE)</f>
        <v>#N/A</v>
      </c>
      <c r="J118" t="s">
        <v>178</v>
      </c>
      <c r="K118">
        <v>5313890</v>
      </c>
      <c r="L118" t="s">
        <v>179</v>
      </c>
      <c r="M118" t="b">
        <f>IF(_xlfn.IFNA(VLOOKUP(K118,'2000 King County GeoIDs'!$F$4:$H$69,3,FALSE),FALSE)=FALSE,FALSE,TRUE)</f>
        <v>0</v>
      </c>
      <c r="N118" t="b">
        <f>IF(LEN(VLOOKUP(J118,'Name Matching WA'!$A$3:$D$630,1,FALSE))&gt;1,TRUE,FALSE)</f>
        <v>1</v>
      </c>
      <c r="O118" t="b">
        <f>IF(LEN(VLOOKUP(K118,'Name Matching WA'!$B$3:$D$630,1,FALSE))&gt;1,TRUE,FALSE)</f>
        <v>1</v>
      </c>
      <c r="P118" t="b">
        <f>IF(LEN(VLOOKUP(L118,'Name Matching WA'!$D$3:$D$630,1,FALSE))&gt;1,TRUE,FALSE)</f>
        <v>1</v>
      </c>
    </row>
    <row r="119" spans="1:16" x14ac:dyDescent="0.25">
      <c r="A119" t="s">
        <v>232</v>
      </c>
      <c r="B119">
        <v>5318195</v>
      </c>
      <c r="C119" t="str">
        <f t="shared" si="1"/>
        <v>8195</v>
      </c>
      <c r="D119" t="s">
        <v>233</v>
      </c>
      <c r="E119" t="b">
        <f>IF(_xlfn.IFNA(VLOOKUP(B119,'2000 King County GeoIDs'!$F$4:$H$69,3,FALSE),FALSE)=FALSE,FALSE,TRUE)</f>
        <v>0</v>
      </c>
      <c r="F119" t="b">
        <f>IF(LEN(VLOOKUP(A119,'Name Matching WA'!$J$3:$P$630,1,FALSE))&gt;1,TRUE,FALSE)</f>
        <v>1</v>
      </c>
      <c r="G119" t="b">
        <f>IF(LEN(VLOOKUP(B119,'Name Matching WA'!$K$3:$P$630,1,FALSE))&gt;1,TRUE,FALSE)</f>
        <v>1</v>
      </c>
      <c r="H119" t="e">
        <f>IF(LEN(VLOOKUP(D119,'Name Matching WA'!$P$3:$P$630,1,FALSE))&gt;1,TRUE,FALSE)</f>
        <v>#N/A</v>
      </c>
      <c r="J119" t="s">
        <v>180</v>
      </c>
      <c r="K119">
        <v>5314170</v>
      </c>
      <c r="L119" t="s">
        <v>181</v>
      </c>
      <c r="M119" t="b">
        <f>IF(_xlfn.IFNA(VLOOKUP(K119,'2000 King County GeoIDs'!$F$4:$H$69,3,FALSE),FALSE)=FALSE,FALSE,TRUE)</f>
        <v>0</v>
      </c>
      <c r="N119" t="b">
        <f>IF(LEN(VLOOKUP(J119,'Name Matching WA'!$A$3:$D$630,1,FALSE))&gt;1,TRUE,FALSE)</f>
        <v>1</v>
      </c>
      <c r="O119" t="b">
        <f>IF(LEN(VLOOKUP(K119,'Name Matching WA'!$B$3:$D$630,1,FALSE))&gt;1,TRUE,FALSE)</f>
        <v>1</v>
      </c>
      <c r="P119" t="b">
        <f>IF(LEN(VLOOKUP(L119,'Name Matching WA'!$D$3:$D$630,1,FALSE))&gt;1,TRUE,FALSE)</f>
        <v>1</v>
      </c>
    </row>
    <row r="120" spans="1:16" x14ac:dyDescent="0.25">
      <c r="A120" t="s">
        <v>234</v>
      </c>
      <c r="B120">
        <v>5318965</v>
      </c>
      <c r="C120" t="str">
        <f t="shared" si="1"/>
        <v>8965</v>
      </c>
      <c r="D120" t="s">
        <v>235</v>
      </c>
      <c r="E120" t="b">
        <f>IF(_xlfn.IFNA(VLOOKUP(B120,'2000 King County GeoIDs'!$F$4:$H$69,3,FALSE),FALSE)=FALSE,FALSE,TRUE)</f>
        <v>0</v>
      </c>
      <c r="F120" t="b">
        <f>IF(LEN(VLOOKUP(A120,'Name Matching WA'!$J$3:$P$630,1,FALSE))&gt;1,TRUE,FALSE)</f>
        <v>1</v>
      </c>
      <c r="G120" t="b">
        <f>IF(LEN(VLOOKUP(B120,'Name Matching WA'!$K$3:$P$630,1,FALSE))&gt;1,TRUE,FALSE)</f>
        <v>1</v>
      </c>
      <c r="H120" t="e">
        <f>IF(LEN(VLOOKUP(D120,'Name Matching WA'!$P$3:$P$630,1,FALSE))&gt;1,TRUE,FALSE)</f>
        <v>#N/A</v>
      </c>
      <c r="J120" t="s">
        <v>182</v>
      </c>
      <c r="K120">
        <v>5314310</v>
      </c>
      <c r="L120" t="s">
        <v>183</v>
      </c>
      <c r="M120" t="b">
        <f>IF(_xlfn.IFNA(VLOOKUP(K120,'2000 King County GeoIDs'!$F$4:$H$69,3,FALSE),FALSE)=FALSE,FALSE,TRUE)</f>
        <v>0</v>
      </c>
      <c r="N120" t="b">
        <f>IF(LEN(VLOOKUP(J120,'Name Matching WA'!$A$3:$D$630,1,FALSE))&gt;1,TRUE,FALSE)</f>
        <v>1</v>
      </c>
      <c r="O120" t="b">
        <f>IF(LEN(VLOOKUP(K120,'Name Matching WA'!$B$3:$D$630,1,FALSE))&gt;1,TRUE,FALSE)</f>
        <v>1</v>
      </c>
      <c r="P120" t="b">
        <f>IF(LEN(VLOOKUP(L120,'Name Matching WA'!$D$3:$D$630,1,FALSE))&gt;1,TRUE,FALSE)</f>
        <v>1</v>
      </c>
    </row>
    <row r="121" spans="1:16" x14ac:dyDescent="0.25">
      <c r="A121" t="s">
        <v>236</v>
      </c>
      <c r="B121">
        <v>5319035</v>
      </c>
      <c r="C121" t="str">
        <f t="shared" si="1"/>
        <v>9035</v>
      </c>
      <c r="D121" t="s">
        <v>237</v>
      </c>
      <c r="E121" t="b">
        <f>IF(_xlfn.IFNA(VLOOKUP(B121,'2000 King County GeoIDs'!$F$4:$H$69,3,FALSE),FALSE)=FALSE,FALSE,TRUE)</f>
        <v>1</v>
      </c>
      <c r="F121" t="b">
        <f>IF(LEN(VLOOKUP(A121,'Name Matching WA'!$J$3:$P$630,1,FALSE))&gt;1,TRUE,FALSE)</f>
        <v>1</v>
      </c>
      <c r="G121" t="b">
        <f>IF(LEN(VLOOKUP(B121,'Name Matching WA'!$K$3:$P$630,1,FALSE))&gt;1,TRUE,FALSE)</f>
        <v>1</v>
      </c>
      <c r="H121" t="e">
        <f>IF(LEN(VLOOKUP(D121,'Name Matching WA'!$P$3:$P$630,1,FALSE))&gt;1,TRUE,FALSE)</f>
        <v>#N/A</v>
      </c>
      <c r="J121" t="s">
        <v>184</v>
      </c>
      <c r="K121">
        <v>5314380</v>
      </c>
      <c r="L121" t="s">
        <v>185</v>
      </c>
      <c r="M121" t="b">
        <f>IF(_xlfn.IFNA(VLOOKUP(K121,'2000 King County GeoIDs'!$F$4:$H$69,3,FALSE),FALSE)=FALSE,FALSE,TRUE)</f>
        <v>0</v>
      </c>
      <c r="N121" t="b">
        <f>IF(LEN(VLOOKUP(J121,'Name Matching WA'!$A$3:$D$630,1,FALSE))&gt;1,TRUE,FALSE)</f>
        <v>1</v>
      </c>
      <c r="O121" t="b">
        <f>IF(LEN(VLOOKUP(K121,'Name Matching WA'!$B$3:$D$630,1,FALSE))&gt;1,TRUE,FALSE)</f>
        <v>1</v>
      </c>
      <c r="P121" t="b">
        <f>IF(LEN(VLOOKUP(L121,'Name Matching WA'!$D$3:$D$630,1,FALSE))&gt;1,TRUE,FALSE)</f>
        <v>1</v>
      </c>
    </row>
    <row r="122" spans="1:16" x14ac:dyDescent="0.25">
      <c r="A122" t="s">
        <v>238</v>
      </c>
      <c r="B122">
        <v>5319290</v>
      </c>
      <c r="C122" t="str">
        <f t="shared" si="1"/>
        <v>9290</v>
      </c>
      <c r="D122" t="s">
        <v>239</v>
      </c>
      <c r="E122" t="b">
        <f>IF(_xlfn.IFNA(VLOOKUP(B122,'2000 King County GeoIDs'!$F$4:$H$69,3,FALSE),FALSE)=FALSE,FALSE,TRUE)</f>
        <v>0</v>
      </c>
      <c r="F122" t="b">
        <f>IF(LEN(VLOOKUP(A122,'Name Matching WA'!$J$3:$P$630,1,FALSE))&gt;1,TRUE,FALSE)</f>
        <v>1</v>
      </c>
      <c r="G122" t="b">
        <f>IF(LEN(VLOOKUP(B122,'Name Matching WA'!$K$3:$P$630,1,FALSE))&gt;1,TRUE,FALSE)</f>
        <v>1</v>
      </c>
      <c r="H122" t="e">
        <f>IF(LEN(VLOOKUP(D122,'Name Matching WA'!$P$3:$P$630,1,FALSE))&gt;1,TRUE,FALSE)</f>
        <v>#N/A</v>
      </c>
      <c r="J122" t="s">
        <v>186</v>
      </c>
      <c r="K122">
        <v>5314485</v>
      </c>
      <c r="L122" t="s">
        <v>187</v>
      </c>
      <c r="M122" t="b">
        <f>IF(_xlfn.IFNA(VLOOKUP(K122,'2000 King County GeoIDs'!$F$4:$H$69,3,FALSE),FALSE)=FALSE,FALSE,TRUE)</f>
        <v>0</v>
      </c>
      <c r="N122" t="b">
        <f>IF(LEN(VLOOKUP(J122,'Name Matching WA'!$A$3:$D$630,1,FALSE))&gt;1,TRUE,FALSE)</f>
        <v>1</v>
      </c>
      <c r="O122" t="b">
        <f>IF(LEN(VLOOKUP(K122,'Name Matching WA'!$B$3:$D$630,1,FALSE))&gt;1,TRUE,FALSE)</f>
        <v>1</v>
      </c>
      <c r="P122" t="b">
        <f>IF(LEN(VLOOKUP(L122,'Name Matching WA'!$D$3:$D$630,1,FALSE))&gt;1,TRUE,FALSE)</f>
        <v>1</v>
      </c>
    </row>
    <row r="123" spans="1:16" x14ac:dyDescent="0.25">
      <c r="A123" t="s">
        <v>240</v>
      </c>
      <c r="B123">
        <v>5319420</v>
      </c>
      <c r="C123" t="str">
        <f t="shared" si="1"/>
        <v>9420</v>
      </c>
      <c r="D123" t="s">
        <v>241</v>
      </c>
      <c r="E123" t="b">
        <f>IF(_xlfn.IFNA(VLOOKUP(B123,'2000 King County GeoIDs'!$F$4:$H$69,3,FALSE),FALSE)=FALSE,FALSE,TRUE)</f>
        <v>1</v>
      </c>
      <c r="F123" t="b">
        <f>IF(LEN(VLOOKUP(A123,'Name Matching WA'!$J$3:$P$630,1,FALSE))&gt;1,TRUE,FALSE)</f>
        <v>1</v>
      </c>
      <c r="G123" t="b">
        <f>IF(LEN(VLOOKUP(B123,'Name Matching WA'!$K$3:$P$630,1,FALSE))&gt;1,TRUE,FALSE)</f>
        <v>1</v>
      </c>
      <c r="H123" t="e">
        <f>IF(LEN(VLOOKUP(D123,'Name Matching WA'!$P$3:$P$630,1,FALSE))&gt;1,TRUE,FALSE)</f>
        <v>#N/A</v>
      </c>
      <c r="J123" t="s">
        <v>188</v>
      </c>
      <c r="K123">
        <v>5314520</v>
      </c>
      <c r="L123" t="s">
        <v>189</v>
      </c>
      <c r="M123" t="b">
        <f>IF(_xlfn.IFNA(VLOOKUP(K123,'2000 King County GeoIDs'!$F$4:$H$69,3,FALSE),FALSE)=FALSE,FALSE,TRUE)</f>
        <v>0</v>
      </c>
      <c r="N123" t="b">
        <f>IF(LEN(VLOOKUP(J123,'Name Matching WA'!$A$3:$D$630,1,FALSE))&gt;1,TRUE,FALSE)</f>
        <v>1</v>
      </c>
      <c r="O123" t="b">
        <f>IF(LEN(VLOOKUP(K123,'Name Matching WA'!$B$3:$D$630,1,FALSE))&gt;1,TRUE,FALSE)</f>
        <v>1</v>
      </c>
      <c r="P123" t="b">
        <f>IF(LEN(VLOOKUP(L123,'Name Matching WA'!$D$3:$D$630,1,FALSE))&gt;1,TRUE,FALSE)</f>
        <v>1</v>
      </c>
    </row>
    <row r="124" spans="1:16" x14ac:dyDescent="0.25">
      <c r="A124" t="s">
        <v>242</v>
      </c>
      <c r="B124">
        <v>5319515</v>
      </c>
      <c r="C124" t="str">
        <f t="shared" si="1"/>
        <v>9515</v>
      </c>
      <c r="D124" t="s">
        <v>243</v>
      </c>
      <c r="E124" t="b">
        <f>IF(_xlfn.IFNA(VLOOKUP(B124,'2000 King County GeoIDs'!$F$4:$H$69,3,FALSE),FALSE)=FALSE,FALSE,TRUE)</f>
        <v>1</v>
      </c>
      <c r="F124" t="b">
        <f>IF(LEN(VLOOKUP(A124,'Name Matching WA'!$J$3:$P$630,1,FALSE))&gt;1,TRUE,FALSE)</f>
        <v>1</v>
      </c>
      <c r="G124" t="b">
        <f>IF(LEN(VLOOKUP(B124,'Name Matching WA'!$K$3:$P$630,1,FALSE))&gt;1,TRUE,FALSE)</f>
        <v>1</v>
      </c>
      <c r="H124" t="e">
        <f>IF(LEN(VLOOKUP(D124,'Name Matching WA'!$P$3:$P$630,1,FALSE))&gt;1,TRUE,FALSE)</f>
        <v>#N/A</v>
      </c>
      <c r="J124" t="s">
        <v>190</v>
      </c>
      <c r="K124">
        <v>5314660</v>
      </c>
      <c r="L124" t="s">
        <v>191</v>
      </c>
      <c r="M124" t="b">
        <f>IF(_xlfn.IFNA(VLOOKUP(K124,'2000 King County GeoIDs'!$F$4:$H$69,3,FALSE),FALSE)=FALSE,FALSE,TRUE)</f>
        <v>0</v>
      </c>
      <c r="N124" t="b">
        <f>IF(LEN(VLOOKUP(J124,'Name Matching WA'!$A$3:$D$630,1,FALSE))&gt;1,TRUE,FALSE)</f>
        <v>1</v>
      </c>
      <c r="O124" t="b">
        <f>IF(LEN(VLOOKUP(K124,'Name Matching WA'!$B$3:$D$630,1,FALSE))&gt;1,TRUE,FALSE)</f>
        <v>1</v>
      </c>
      <c r="P124" t="b">
        <f>IF(LEN(VLOOKUP(L124,'Name Matching WA'!$D$3:$D$630,1,FALSE))&gt;1,TRUE,FALSE)</f>
        <v>1</v>
      </c>
    </row>
    <row r="125" spans="1:16" x14ac:dyDescent="0.25">
      <c r="A125" t="s">
        <v>244</v>
      </c>
      <c r="B125">
        <v>5319700</v>
      </c>
      <c r="C125" t="str">
        <f t="shared" si="1"/>
        <v>9700</v>
      </c>
      <c r="D125" t="s">
        <v>245</v>
      </c>
      <c r="E125" t="b">
        <f>IF(_xlfn.IFNA(VLOOKUP(B125,'2000 King County GeoIDs'!$F$4:$H$69,3,FALSE),FALSE)=FALSE,FALSE,TRUE)</f>
        <v>0</v>
      </c>
      <c r="F125" t="b">
        <f>IF(LEN(VLOOKUP(A125,'Name Matching WA'!$J$3:$P$630,1,FALSE))&gt;1,TRUE,FALSE)</f>
        <v>1</v>
      </c>
      <c r="G125" t="b">
        <f>IF(LEN(VLOOKUP(B125,'Name Matching WA'!$K$3:$P$630,1,FALSE))&gt;1,TRUE,FALSE)</f>
        <v>1</v>
      </c>
      <c r="H125" t="e">
        <f>IF(LEN(VLOOKUP(D125,'Name Matching WA'!$P$3:$P$630,1,FALSE))&gt;1,TRUE,FALSE)</f>
        <v>#N/A</v>
      </c>
      <c r="J125" t="s">
        <v>192</v>
      </c>
      <c r="K125">
        <v>5314870</v>
      </c>
      <c r="L125" t="s">
        <v>193</v>
      </c>
      <c r="M125" t="b">
        <f>IF(_xlfn.IFNA(VLOOKUP(K125,'2000 King County GeoIDs'!$F$4:$H$69,3,FALSE),FALSE)=FALSE,FALSE,TRUE)</f>
        <v>0</v>
      </c>
      <c r="N125" t="b">
        <f>IF(LEN(VLOOKUP(J125,'Name Matching WA'!$A$3:$D$630,1,FALSE))&gt;1,TRUE,FALSE)</f>
        <v>1</v>
      </c>
      <c r="O125" t="b">
        <f>IF(LEN(VLOOKUP(K125,'Name Matching WA'!$B$3:$D$630,1,FALSE))&gt;1,TRUE,FALSE)</f>
        <v>1</v>
      </c>
      <c r="P125" t="b">
        <f>IF(LEN(VLOOKUP(L125,'Name Matching WA'!$D$3:$D$630,1,FALSE))&gt;1,TRUE,FALSE)</f>
        <v>1</v>
      </c>
    </row>
    <row r="126" spans="1:16" x14ac:dyDescent="0.25">
      <c r="A126" t="s">
        <v>246</v>
      </c>
      <c r="B126">
        <v>5319770</v>
      </c>
      <c r="C126" t="str">
        <f t="shared" si="1"/>
        <v>9770</v>
      </c>
      <c r="D126" t="s">
        <v>247</v>
      </c>
      <c r="E126" t="b">
        <f>IF(_xlfn.IFNA(VLOOKUP(B126,'2000 King County GeoIDs'!$F$4:$H$69,3,FALSE),FALSE)=FALSE,FALSE,TRUE)</f>
        <v>0</v>
      </c>
      <c r="F126" t="b">
        <f>IF(LEN(VLOOKUP(A126,'Name Matching WA'!$J$3:$P$630,1,FALSE))&gt;1,TRUE,FALSE)</f>
        <v>1</v>
      </c>
      <c r="G126" t="b">
        <f>IF(LEN(VLOOKUP(B126,'Name Matching WA'!$K$3:$P$630,1,FALSE))&gt;1,TRUE,FALSE)</f>
        <v>1</v>
      </c>
      <c r="H126" t="e">
        <f>IF(LEN(VLOOKUP(D126,'Name Matching WA'!$P$3:$P$630,1,FALSE))&gt;1,TRUE,FALSE)</f>
        <v>#N/A</v>
      </c>
      <c r="J126" t="s">
        <v>194</v>
      </c>
      <c r="K126">
        <v>5314940</v>
      </c>
      <c r="L126" t="s">
        <v>195</v>
      </c>
      <c r="M126" t="b">
        <f>IF(_xlfn.IFNA(VLOOKUP(K126,'2000 King County GeoIDs'!$F$4:$H$69,3,FALSE),FALSE)=FALSE,FALSE,TRUE)</f>
        <v>1</v>
      </c>
      <c r="N126" t="b">
        <f>IF(LEN(VLOOKUP(J126,'Name Matching WA'!$A$3:$D$630,1,FALSE))&gt;1,TRUE,FALSE)</f>
        <v>1</v>
      </c>
      <c r="O126" t="b">
        <f>IF(LEN(VLOOKUP(K126,'Name Matching WA'!$B$3:$D$630,1,FALSE))&gt;1,TRUE,FALSE)</f>
        <v>1</v>
      </c>
      <c r="P126" t="b">
        <f>IF(LEN(VLOOKUP(L126,'Name Matching WA'!$D$3:$D$630,1,FALSE))&gt;1,TRUE,FALSE)</f>
        <v>1</v>
      </c>
    </row>
    <row r="127" spans="1:16" x14ac:dyDescent="0.25">
      <c r="A127" t="s">
        <v>248</v>
      </c>
      <c r="B127">
        <v>5319857</v>
      </c>
      <c r="C127" t="str">
        <f t="shared" si="1"/>
        <v>9857</v>
      </c>
      <c r="D127" t="s">
        <v>249</v>
      </c>
      <c r="E127" t="b">
        <f>IF(_xlfn.IFNA(VLOOKUP(B127,'2000 King County GeoIDs'!$F$4:$H$69,3,FALSE),FALSE)=FALSE,FALSE,TRUE)</f>
        <v>1</v>
      </c>
      <c r="F127" t="b">
        <f>IF(LEN(VLOOKUP(A127,'Name Matching WA'!$J$3:$P$630,1,FALSE))&gt;1,TRUE,FALSE)</f>
        <v>1</v>
      </c>
      <c r="G127" t="b">
        <f>IF(LEN(VLOOKUP(B127,'Name Matching WA'!$K$3:$P$630,1,FALSE))&gt;1,TRUE,FALSE)</f>
        <v>1</v>
      </c>
      <c r="H127" t="e">
        <f>IF(LEN(VLOOKUP(D127,'Name Matching WA'!$P$3:$P$630,1,FALSE))&gt;1,TRUE,FALSE)</f>
        <v>#N/A</v>
      </c>
      <c r="J127" t="s">
        <v>196</v>
      </c>
      <c r="K127">
        <v>5315080</v>
      </c>
      <c r="L127" t="s">
        <v>197</v>
      </c>
      <c r="M127" t="b">
        <f>IF(_xlfn.IFNA(VLOOKUP(K127,'2000 King County GeoIDs'!$F$4:$H$69,3,FALSE),FALSE)=FALSE,FALSE,TRUE)</f>
        <v>0</v>
      </c>
      <c r="N127" t="b">
        <f>IF(LEN(VLOOKUP(J127,'Name Matching WA'!$A$3:$D$630,1,FALSE))&gt;1,TRUE,FALSE)</f>
        <v>1</v>
      </c>
      <c r="O127" t="b">
        <f>IF(LEN(VLOOKUP(K127,'Name Matching WA'!$B$3:$D$630,1,FALSE))&gt;1,TRUE,FALSE)</f>
        <v>1</v>
      </c>
      <c r="P127" t="b">
        <f>IF(LEN(VLOOKUP(L127,'Name Matching WA'!$D$3:$D$630,1,FALSE))&gt;1,TRUE,FALSE)</f>
        <v>1</v>
      </c>
    </row>
    <row r="128" spans="1:16" x14ac:dyDescent="0.25">
      <c r="A128" t="s">
        <v>250</v>
      </c>
      <c r="B128">
        <v>5320155</v>
      </c>
      <c r="C128" t="str">
        <f t="shared" si="1"/>
        <v>0155</v>
      </c>
      <c r="D128" t="s">
        <v>251</v>
      </c>
      <c r="E128" t="b">
        <f>IF(_xlfn.IFNA(VLOOKUP(B128,'2000 King County GeoIDs'!$F$4:$H$69,3,FALSE),FALSE)=FALSE,FALSE,TRUE)</f>
        <v>0</v>
      </c>
      <c r="F128" t="b">
        <f>IF(LEN(VLOOKUP(A128,'Name Matching WA'!$J$3:$P$630,1,FALSE))&gt;1,TRUE,FALSE)</f>
        <v>1</v>
      </c>
      <c r="G128" t="b">
        <f>IF(LEN(VLOOKUP(B128,'Name Matching WA'!$K$3:$P$630,1,FALSE))&gt;1,TRUE,FALSE)</f>
        <v>1</v>
      </c>
      <c r="H128" t="e">
        <f>IF(LEN(VLOOKUP(D128,'Name Matching WA'!$P$3:$P$630,1,FALSE))&gt;1,TRUE,FALSE)</f>
        <v>#N/A</v>
      </c>
      <c r="J128" t="s">
        <v>198</v>
      </c>
      <c r="K128">
        <v>5315115</v>
      </c>
      <c r="L128" t="s">
        <v>199</v>
      </c>
      <c r="M128" t="b">
        <f>IF(_xlfn.IFNA(VLOOKUP(K128,'2000 King County GeoIDs'!$F$4:$H$69,3,FALSE),FALSE)=FALSE,FALSE,TRUE)</f>
        <v>0</v>
      </c>
      <c r="N128" t="b">
        <f>IF(LEN(VLOOKUP(J128,'Name Matching WA'!$A$3:$D$630,1,FALSE))&gt;1,TRUE,FALSE)</f>
        <v>1</v>
      </c>
      <c r="O128" t="b">
        <f>IF(LEN(VLOOKUP(K128,'Name Matching WA'!$B$3:$D$630,1,FALSE))&gt;1,TRUE,FALSE)</f>
        <v>1</v>
      </c>
      <c r="P128" t="b">
        <f>IF(LEN(VLOOKUP(L128,'Name Matching WA'!$D$3:$D$630,1,FALSE))&gt;1,TRUE,FALSE)</f>
        <v>1</v>
      </c>
    </row>
    <row r="129" spans="1:16" x14ac:dyDescent="0.25">
      <c r="A129" t="s">
        <v>252</v>
      </c>
      <c r="B129">
        <v>5320190</v>
      </c>
      <c r="C129" t="str">
        <f t="shared" si="1"/>
        <v>0190</v>
      </c>
      <c r="D129" t="s">
        <v>253</v>
      </c>
      <c r="E129" t="b">
        <f>IF(_xlfn.IFNA(VLOOKUP(B129,'2000 King County GeoIDs'!$F$4:$H$69,3,FALSE),FALSE)=FALSE,FALSE,TRUE)</f>
        <v>0</v>
      </c>
      <c r="F129" t="e">
        <f>IF(LEN(VLOOKUP(A129,'Name Matching WA'!$J$3:$P$630,1,FALSE))&gt;1,TRUE,FALSE)</f>
        <v>#N/A</v>
      </c>
      <c r="G129" t="e">
        <f>IF(LEN(VLOOKUP(B129,'Name Matching WA'!$K$3:$P$630,1,FALSE))&gt;1,TRUE,FALSE)</f>
        <v>#N/A</v>
      </c>
      <c r="H129" t="e">
        <f>IF(LEN(VLOOKUP(D129,'Name Matching WA'!$P$3:$P$630,1,FALSE))&gt;1,TRUE,FALSE)</f>
        <v>#N/A</v>
      </c>
      <c r="J129" t="s">
        <v>200</v>
      </c>
      <c r="K129">
        <v>5315150</v>
      </c>
      <c r="L129" t="s">
        <v>201</v>
      </c>
      <c r="M129" t="b">
        <f>IF(_xlfn.IFNA(VLOOKUP(K129,'2000 King County GeoIDs'!$F$4:$H$69,3,FALSE),FALSE)=FALSE,FALSE,TRUE)</f>
        <v>0</v>
      </c>
      <c r="N129" t="b">
        <f>IF(LEN(VLOOKUP(J129,'Name Matching WA'!$A$3:$D$630,1,FALSE))&gt;1,TRUE,FALSE)</f>
        <v>1</v>
      </c>
      <c r="O129" t="b">
        <f>IF(LEN(VLOOKUP(K129,'Name Matching WA'!$B$3:$D$630,1,FALSE))&gt;1,TRUE,FALSE)</f>
        <v>1</v>
      </c>
      <c r="P129" t="b">
        <f>IF(LEN(VLOOKUP(L129,'Name Matching WA'!$D$3:$D$630,1,FALSE))&gt;1,TRUE,FALSE)</f>
        <v>1</v>
      </c>
    </row>
    <row r="130" spans="1:16" x14ac:dyDescent="0.25">
      <c r="A130" t="s">
        <v>254</v>
      </c>
      <c r="B130">
        <v>5320260</v>
      </c>
      <c r="C130" t="str">
        <f t="shared" si="1"/>
        <v>0260</v>
      </c>
      <c r="D130" t="s">
        <v>255</v>
      </c>
      <c r="E130" t="b">
        <f>IF(_xlfn.IFNA(VLOOKUP(B130,'2000 King County GeoIDs'!$F$4:$H$69,3,FALSE),FALSE)=FALSE,FALSE,TRUE)</f>
        <v>0</v>
      </c>
      <c r="F130" t="b">
        <f>IF(LEN(VLOOKUP(A130,'Name Matching WA'!$J$3:$P$630,1,FALSE))&gt;1,TRUE,FALSE)</f>
        <v>1</v>
      </c>
      <c r="G130" t="b">
        <f>IF(LEN(VLOOKUP(B130,'Name Matching WA'!$K$3:$P$630,1,FALSE))&gt;1,TRUE,FALSE)</f>
        <v>1</v>
      </c>
      <c r="H130" t="e">
        <f>IF(LEN(VLOOKUP(D130,'Name Matching WA'!$P$3:$P$630,1,FALSE))&gt;1,TRUE,FALSE)</f>
        <v>#N/A</v>
      </c>
      <c r="J130" t="s">
        <v>202</v>
      </c>
      <c r="K130">
        <v>5315185</v>
      </c>
      <c r="L130" t="s">
        <v>203</v>
      </c>
      <c r="M130" t="b">
        <f>IF(_xlfn.IFNA(VLOOKUP(K130,'2000 King County GeoIDs'!$F$4:$H$69,3,FALSE),FALSE)=FALSE,FALSE,TRUE)</f>
        <v>0</v>
      </c>
      <c r="N130" t="b">
        <f>IF(LEN(VLOOKUP(J130,'Name Matching WA'!$A$3:$D$630,1,FALSE))&gt;1,TRUE,FALSE)</f>
        <v>1</v>
      </c>
      <c r="O130" t="b">
        <f>IF(LEN(VLOOKUP(K130,'Name Matching WA'!$B$3:$D$630,1,FALSE))&gt;1,TRUE,FALSE)</f>
        <v>1</v>
      </c>
      <c r="P130" t="b">
        <f>IF(LEN(VLOOKUP(L130,'Name Matching WA'!$D$3:$D$630,1,FALSE))&gt;1,TRUE,FALSE)</f>
        <v>1</v>
      </c>
    </row>
    <row r="131" spans="1:16" x14ac:dyDescent="0.25">
      <c r="A131" t="s">
        <v>256</v>
      </c>
      <c r="B131">
        <v>5320417</v>
      </c>
      <c r="C131" t="str">
        <f t="shared" si="1"/>
        <v>0417</v>
      </c>
      <c r="D131" t="s">
        <v>257</v>
      </c>
      <c r="E131" t="b">
        <f>IF(_xlfn.IFNA(VLOOKUP(B131,'2000 King County GeoIDs'!$F$4:$H$69,3,FALSE),FALSE)=FALSE,FALSE,TRUE)</f>
        <v>0</v>
      </c>
      <c r="F131" t="e">
        <f>IF(LEN(VLOOKUP(A131,'Name Matching WA'!$J$3:$P$630,1,FALSE))&gt;1,TRUE,FALSE)</f>
        <v>#N/A</v>
      </c>
      <c r="G131" t="e">
        <f>IF(LEN(VLOOKUP(B131,'Name Matching WA'!$K$3:$P$630,1,FALSE))&gt;1,TRUE,FALSE)</f>
        <v>#N/A</v>
      </c>
      <c r="H131" t="e">
        <f>IF(LEN(VLOOKUP(D131,'Name Matching WA'!$P$3:$P$630,1,FALSE))&gt;1,TRUE,FALSE)</f>
        <v>#N/A</v>
      </c>
      <c r="J131" t="s">
        <v>204</v>
      </c>
      <c r="K131">
        <v>5315290</v>
      </c>
      <c r="L131" t="s">
        <v>205</v>
      </c>
      <c r="M131" t="b">
        <f>IF(_xlfn.IFNA(VLOOKUP(K131,'2000 King County GeoIDs'!$F$4:$H$69,3,FALSE),FALSE)=FALSE,FALSE,TRUE)</f>
        <v>1</v>
      </c>
      <c r="N131" t="b">
        <f>IF(LEN(VLOOKUP(J131,'Name Matching WA'!$A$3:$D$630,1,FALSE))&gt;1,TRUE,FALSE)</f>
        <v>1</v>
      </c>
      <c r="O131" t="b">
        <f>IF(LEN(VLOOKUP(K131,'Name Matching WA'!$B$3:$D$630,1,FALSE))&gt;1,TRUE,FALSE)</f>
        <v>1</v>
      </c>
      <c r="P131" t="b">
        <f>IF(LEN(VLOOKUP(L131,'Name Matching WA'!$D$3:$D$630,1,FALSE))&gt;1,TRUE,FALSE)</f>
        <v>1</v>
      </c>
    </row>
    <row r="132" spans="1:16" x14ac:dyDescent="0.25">
      <c r="A132" t="s">
        <v>258</v>
      </c>
      <c r="B132">
        <v>5320645</v>
      </c>
      <c r="C132" t="str">
        <f t="shared" ref="C132:C195" si="2">RIGHT(B132,4)</f>
        <v>0645</v>
      </c>
      <c r="D132" t="s">
        <v>259</v>
      </c>
      <c r="E132" t="b">
        <f>IF(_xlfn.IFNA(VLOOKUP(B132,'2000 King County GeoIDs'!$F$4:$H$69,3,FALSE),FALSE)=FALSE,FALSE,TRUE)</f>
        <v>0</v>
      </c>
      <c r="F132" t="b">
        <f>IF(LEN(VLOOKUP(A132,'Name Matching WA'!$J$3:$P$630,1,FALSE))&gt;1,TRUE,FALSE)</f>
        <v>1</v>
      </c>
      <c r="G132" t="b">
        <f>IF(LEN(VLOOKUP(B132,'Name Matching WA'!$K$3:$P$630,1,FALSE))&gt;1,TRUE,FALSE)</f>
        <v>1</v>
      </c>
      <c r="H132" t="e">
        <f>IF(LEN(VLOOKUP(D132,'Name Matching WA'!$P$3:$P$630,1,FALSE))&gt;1,TRUE,FALSE)</f>
        <v>#N/A</v>
      </c>
      <c r="J132" t="s">
        <v>1189</v>
      </c>
      <c r="K132">
        <v>5315325</v>
      </c>
      <c r="L132" t="s">
        <v>1190</v>
      </c>
      <c r="M132" t="b">
        <f>IF(_xlfn.IFNA(VLOOKUP(K132,'2000 King County GeoIDs'!$F$4:$H$69,3,FALSE),FALSE)=FALSE,FALSE,TRUE)</f>
        <v>0</v>
      </c>
      <c r="N132" t="e">
        <f>IF(LEN(VLOOKUP(J132,'Name Matching WA'!$A$3:$D$630,1,FALSE))&gt;1,TRUE,FALSE)</f>
        <v>#N/A</v>
      </c>
      <c r="O132" t="e">
        <f>IF(LEN(VLOOKUP(K132,'Name Matching WA'!$B$3:$D$630,1,FALSE))&gt;1,TRUE,FALSE)</f>
        <v>#N/A</v>
      </c>
      <c r="P132" t="e">
        <f>IF(LEN(VLOOKUP(L132,'Name Matching WA'!$D$3:$D$630,1,FALSE))&gt;1,TRUE,FALSE)</f>
        <v>#N/A</v>
      </c>
    </row>
    <row r="133" spans="1:16" x14ac:dyDescent="0.25">
      <c r="A133" t="s">
        <v>260</v>
      </c>
      <c r="B133">
        <v>5320680</v>
      </c>
      <c r="C133" t="str">
        <f t="shared" si="2"/>
        <v>0680</v>
      </c>
      <c r="D133" t="s">
        <v>261</v>
      </c>
      <c r="E133" t="b">
        <f>IF(_xlfn.IFNA(VLOOKUP(B133,'2000 King County GeoIDs'!$F$4:$H$69,3,FALSE),FALSE)=FALSE,FALSE,TRUE)</f>
        <v>0</v>
      </c>
      <c r="F133" t="b">
        <f>IF(LEN(VLOOKUP(A133,'Name Matching WA'!$J$3:$P$630,1,FALSE))&gt;1,TRUE,FALSE)</f>
        <v>1</v>
      </c>
      <c r="G133" t="b">
        <f>IF(LEN(VLOOKUP(B133,'Name Matching WA'!$K$3:$P$630,1,FALSE))&gt;1,TRUE,FALSE)</f>
        <v>1</v>
      </c>
      <c r="H133" t="e">
        <f>IF(LEN(VLOOKUP(D133,'Name Matching WA'!$P$3:$P$630,1,FALSE))&gt;1,TRUE,FALSE)</f>
        <v>#N/A</v>
      </c>
      <c r="J133" t="s">
        <v>206</v>
      </c>
      <c r="K133">
        <v>5315710</v>
      </c>
      <c r="L133" t="s">
        <v>207</v>
      </c>
      <c r="M133" t="b">
        <f>IF(_xlfn.IFNA(VLOOKUP(K133,'2000 King County GeoIDs'!$F$4:$H$69,3,FALSE),FALSE)=FALSE,FALSE,TRUE)</f>
        <v>0</v>
      </c>
      <c r="N133" t="b">
        <f>IF(LEN(VLOOKUP(J133,'Name Matching WA'!$A$3:$D$630,1,FALSE))&gt;1,TRUE,FALSE)</f>
        <v>1</v>
      </c>
      <c r="O133" t="b">
        <f>IF(LEN(VLOOKUP(K133,'Name Matching WA'!$B$3:$D$630,1,FALSE))&gt;1,TRUE,FALSE)</f>
        <v>1</v>
      </c>
      <c r="P133" t="b">
        <f>IF(LEN(VLOOKUP(L133,'Name Matching WA'!$D$3:$D$630,1,FALSE))&gt;1,TRUE,FALSE)</f>
        <v>1</v>
      </c>
    </row>
    <row r="134" spans="1:16" x14ac:dyDescent="0.25">
      <c r="A134" t="s">
        <v>262</v>
      </c>
      <c r="B134">
        <v>5320750</v>
      </c>
      <c r="C134" t="str">
        <f t="shared" si="2"/>
        <v>0750</v>
      </c>
      <c r="D134" t="s">
        <v>263</v>
      </c>
      <c r="E134" t="b">
        <f>IF(_xlfn.IFNA(VLOOKUP(B134,'2000 King County GeoIDs'!$F$4:$H$69,3,FALSE),FALSE)=FALSE,FALSE,TRUE)</f>
        <v>0</v>
      </c>
      <c r="F134" t="b">
        <f>IF(LEN(VLOOKUP(A134,'Name Matching WA'!$J$3:$P$630,1,FALSE))&gt;1,TRUE,FALSE)</f>
        <v>1</v>
      </c>
      <c r="G134" t="b">
        <f>IF(LEN(VLOOKUP(B134,'Name Matching WA'!$K$3:$P$630,1,FALSE))&gt;1,TRUE,FALSE)</f>
        <v>1</v>
      </c>
      <c r="H134" t="e">
        <f>IF(LEN(VLOOKUP(D134,'Name Matching WA'!$P$3:$P$630,1,FALSE))&gt;1,TRUE,FALSE)</f>
        <v>#N/A</v>
      </c>
      <c r="J134" t="s">
        <v>1191</v>
      </c>
      <c r="K134">
        <v>5315780</v>
      </c>
      <c r="L134" t="s">
        <v>1192</v>
      </c>
      <c r="M134" t="b">
        <f>IF(_xlfn.IFNA(VLOOKUP(K134,'2000 King County GeoIDs'!$F$4:$H$69,3,FALSE),FALSE)=FALSE,FALSE,TRUE)</f>
        <v>0</v>
      </c>
      <c r="N134" t="e">
        <f>IF(LEN(VLOOKUP(J134,'Name Matching WA'!$A$3:$D$630,1,FALSE))&gt;1,TRUE,FALSE)</f>
        <v>#N/A</v>
      </c>
      <c r="O134" t="e">
        <f>IF(LEN(VLOOKUP(K134,'Name Matching WA'!$B$3:$D$630,1,FALSE))&gt;1,TRUE,FALSE)</f>
        <v>#N/A</v>
      </c>
      <c r="P134" t="e">
        <f>IF(LEN(VLOOKUP(L134,'Name Matching WA'!$D$3:$D$630,1,FALSE))&gt;1,TRUE,FALSE)</f>
        <v>#N/A</v>
      </c>
    </row>
    <row r="135" spans="1:16" x14ac:dyDescent="0.25">
      <c r="A135" t="s">
        <v>264</v>
      </c>
      <c r="B135">
        <v>5320890</v>
      </c>
      <c r="C135" t="str">
        <f t="shared" si="2"/>
        <v>0890</v>
      </c>
      <c r="D135" t="s">
        <v>265</v>
      </c>
      <c r="E135" t="b">
        <f>IF(_xlfn.IFNA(VLOOKUP(B135,'2000 King County GeoIDs'!$F$4:$H$69,3,FALSE),FALSE)=FALSE,FALSE,TRUE)</f>
        <v>0</v>
      </c>
      <c r="F135" t="b">
        <f>IF(LEN(VLOOKUP(A135,'Name Matching WA'!$J$3:$P$630,1,FALSE))&gt;1,TRUE,FALSE)</f>
        <v>1</v>
      </c>
      <c r="G135" t="b">
        <f>IF(LEN(VLOOKUP(B135,'Name Matching WA'!$K$3:$P$630,1,FALSE))&gt;1,TRUE,FALSE)</f>
        <v>1</v>
      </c>
      <c r="H135" t="e">
        <f>IF(LEN(VLOOKUP(D135,'Name Matching WA'!$P$3:$P$630,1,FALSE))&gt;1,TRUE,FALSE)</f>
        <v>#N/A</v>
      </c>
      <c r="J135" t="s">
        <v>1193</v>
      </c>
      <c r="K135">
        <v>5316165</v>
      </c>
      <c r="L135" t="s">
        <v>1194</v>
      </c>
      <c r="M135" t="b">
        <f>IF(_xlfn.IFNA(VLOOKUP(K135,'2000 King County GeoIDs'!$F$4:$H$69,3,FALSE),FALSE)=FALSE,FALSE,TRUE)</f>
        <v>0</v>
      </c>
      <c r="N135" t="e">
        <f>IF(LEN(VLOOKUP(J135,'Name Matching WA'!$A$3:$D$630,1,FALSE))&gt;1,TRUE,FALSE)</f>
        <v>#N/A</v>
      </c>
      <c r="O135" t="e">
        <f>IF(LEN(VLOOKUP(K135,'Name Matching WA'!$B$3:$D$630,1,FALSE))&gt;1,TRUE,FALSE)</f>
        <v>#N/A</v>
      </c>
      <c r="P135" t="e">
        <f>IF(LEN(VLOOKUP(L135,'Name Matching WA'!$D$3:$D$630,1,FALSE))&gt;1,TRUE,FALSE)</f>
        <v>#N/A</v>
      </c>
    </row>
    <row r="136" spans="1:16" x14ac:dyDescent="0.25">
      <c r="A136" t="s">
        <v>266</v>
      </c>
      <c r="B136">
        <v>5321030</v>
      </c>
      <c r="C136" t="str">
        <f t="shared" si="2"/>
        <v>1030</v>
      </c>
      <c r="D136" t="s">
        <v>267</v>
      </c>
      <c r="E136" t="b">
        <f>IF(_xlfn.IFNA(VLOOKUP(B136,'2000 King County GeoIDs'!$F$4:$H$69,3,FALSE),FALSE)=FALSE,FALSE,TRUE)</f>
        <v>0</v>
      </c>
      <c r="F136" t="b">
        <f>IF(LEN(VLOOKUP(A136,'Name Matching WA'!$J$3:$P$630,1,FALSE))&gt;1,TRUE,FALSE)</f>
        <v>1</v>
      </c>
      <c r="G136" t="b">
        <f>IF(LEN(VLOOKUP(B136,'Name Matching WA'!$K$3:$P$630,1,FALSE))&gt;1,TRUE,FALSE)</f>
        <v>1</v>
      </c>
      <c r="H136" t="e">
        <f>IF(LEN(VLOOKUP(D136,'Name Matching WA'!$P$3:$P$630,1,FALSE))&gt;1,TRUE,FALSE)</f>
        <v>#N/A</v>
      </c>
      <c r="J136" t="s">
        <v>1195</v>
      </c>
      <c r="K136">
        <v>5316170</v>
      </c>
      <c r="L136" t="s">
        <v>1196</v>
      </c>
      <c r="M136" t="b">
        <f>IF(_xlfn.IFNA(VLOOKUP(K136,'2000 King County GeoIDs'!$F$4:$H$69,3,FALSE),FALSE)=FALSE,FALSE,TRUE)</f>
        <v>0</v>
      </c>
      <c r="N136" t="e">
        <f>IF(LEN(VLOOKUP(J136,'Name Matching WA'!$A$3:$D$630,1,FALSE))&gt;1,TRUE,FALSE)</f>
        <v>#N/A</v>
      </c>
      <c r="O136" t="e">
        <f>IF(LEN(VLOOKUP(K136,'Name Matching WA'!$B$3:$D$630,1,FALSE))&gt;1,TRUE,FALSE)</f>
        <v>#N/A</v>
      </c>
      <c r="P136" t="e">
        <f>IF(LEN(VLOOKUP(L136,'Name Matching WA'!$D$3:$D$630,1,FALSE))&gt;1,TRUE,FALSE)</f>
        <v>#N/A</v>
      </c>
    </row>
    <row r="137" spans="1:16" x14ac:dyDescent="0.25">
      <c r="A137" t="s">
        <v>268</v>
      </c>
      <c r="B137">
        <v>5321205</v>
      </c>
      <c r="C137" t="str">
        <f t="shared" si="2"/>
        <v>1205</v>
      </c>
      <c r="D137" t="s">
        <v>269</v>
      </c>
      <c r="E137" t="b">
        <f>IF(_xlfn.IFNA(VLOOKUP(B137,'2000 King County GeoIDs'!$F$4:$H$69,3,FALSE),FALSE)=FALSE,FALSE,TRUE)</f>
        <v>0</v>
      </c>
      <c r="F137" t="b">
        <f>IF(LEN(VLOOKUP(A137,'Name Matching WA'!$J$3:$P$630,1,FALSE))&gt;1,TRUE,FALSE)</f>
        <v>1</v>
      </c>
      <c r="G137" t="b">
        <f>IF(LEN(VLOOKUP(B137,'Name Matching WA'!$K$3:$P$630,1,FALSE))&gt;1,TRUE,FALSE)</f>
        <v>1</v>
      </c>
      <c r="H137" t="e">
        <f>IF(LEN(VLOOKUP(D137,'Name Matching WA'!$P$3:$P$630,1,FALSE))&gt;1,TRUE,FALSE)</f>
        <v>#N/A</v>
      </c>
      <c r="J137" t="s">
        <v>208</v>
      </c>
      <c r="K137">
        <v>5316340</v>
      </c>
      <c r="L137" t="s">
        <v>209</v>
      </c>
      <c r="M137" t="b">
        <f>IF(_xlfn.IFNA(VLOOKUP(K137,'2000 King County GeoIDs'!$F$4:$H$69,3,FALSE),FALSE)=FALSE,FALSE,TRUE)</f>
        <v>0</v>
      </c>
      <c r="N137" t="b">
        <f>IF(LEN(VLOOKUP(J137,'Name Matching WA'!$A$3:$D$630,1,FALSE))&gt;1,TRUE,FALSE)</f>
        <v>1</v>
      </c>
      <c r="O137" t="b">
        <f>IF(LEN(VLOOKUP(K137,'Name Matching WA'!$B$3:$D$630,1,FALSE))&gt;1,TRUE,FALSE)</f>
        <v>1</v>
      </c>
      <c r="P137" t="b">
        <f>IF(LEN(VLOOKUP(L137,'Name Matching WA'!$D$3:$D$630,1,FALSE))&gt;1,TRUE,FALSE)</f>
        <v>1</v>
      </c>
    </row>
    <row r="138" spans="1:16" x14ac:dyDescent="0.25">
      <c r="A138" t="s">
        <v>270</v>
      </c>
      <c r="B138">
        <v>5321240</v>
      </c>
      <c r="C138" t="str">
        <f t="shared" si="2"/>
        <v>1240</v>
      </c>
      <c r="D138" t="s">
        <v>271</v>
      </c>
      <c r="E138" t="b">
        <f>IF(_xlfn.IFNA(VLOOKUP(B138,'2000 King County GeoIDs'!$F$4:$H$69,3,FALSE),FALSE)=FALSE,FALSE,TRUE)</f>
        <v>0</v>
      </c>
      <c r="F138" t="b">
        <f>IF(LEN(VLOOKUP(A138,'Name Matching WA'!$J$3:$P$630,1,FALSE))&gt;1,TRUE,FALSE)</f>
        <v>1</v>
      </c>
      <c r="G138" t="b">
        <f>IF(LEN(VLOOKUP(B138,'Name Matching WA'!$K$3:$P$630,1,FALSE))&gt;1,TRUE,FALSE)</f>
        <v>1</v>
      </c>
      <c r="H138" t="e">
        <f>IF(LEN(VLOOKUP(D138,'Name Matching WA'!$P$3:$P$630,1,FALSE))&gt;1,TRUE,FALSE)</f>
        <v>#N/A</v>
      </c>
      <c r="J138" t="s">
        <v>210</v>
      </c>
      <c r="K138">
        <v>5316375</v>
      </c>
      <c r="L138" t="s">
        <v>211</v>
      </c>
      <c r="M138" t="b">
        <f>IF(_xlfn.IFNA(VLOOKUP(K138,'2000 King County GeoIDs'!$F$4:$H$69,3,FALSE),FALSE)=FALSE,FALSE,TRUE)</f>
        <v>0</v>
      </c>
      <c r="N138" t="b">
        <f>IF(LEN(VLOOKUP(J138,'Name Matching WA'!$A$3:$D$630,1,FALSE))&gt;1,TRUE,FALSE)</f>
        <v>1</v>
      </c>
      <c r="O138" t="b">
        <f>IF(LEN(VLOOKUP(K138,'Name Matching WA'!$B$3:$D$630,1,FALSE))&gt;1,TRUE,FALSE)</f>
        <v>1</v>
      </c>
      <c r="P138" t="b">
        <f>IF(LEN(VLOOKUP(L138,'Name Matching WA'!$D$3:$D$630,1,FALSE))&gt;1,TRUE,FALSE)</f>
        <v>1</v>
      </c>
    </row>
    <row r="139" spans="1:16" x14ac:dyDescent="0.25">
      <c r="A139" t="s">
        <v>272</v>
      </c>
      <c r="B139">
        <v>5321450</v>
      </c>
      <c r="C139" t="str">
        <f t="shared" si="2"/>
        <v>1450</v>
      </c>
      <c r="D139" t="s">
        <v>273</v>
      </c>
      <c r="E139" t="b">
        <f>IF(_xlfn.IFNA(VLOOKUP(B139,'2000 King County GeoIDs'!$F$4:$H$69,3,FALSE),FALSE)=FALSE,FALSE,TRUE)</f>
        <v>0</v>
      </c>
      <c r="F139" t="b">
        <f>IF(LEN(VLOOKUP(A139,'Name Matching WA'!$J$3:$P$630,1,FALSE))&gt;1,TRUE,FALSE)</f>
        <v>1</v>
      </c>
      <c r="G139" t="b">
        <f>IF(LEN(VLOOKUP(B139,'Name Matching WA'!$K$3:$P$630,1,FALSE))&gt;1,TRUE,FALSE)</f>
        <v>1</v>
      </c>
      <c r="H139" t="e">
        <f>IF(LEN(VLOOKUP(D139,'Name Matching WA'!$P$3:$P$630,1,FALSE))&gt;1,TRUE,FALSE)</f>
        <v>#N/A</v>
      </c>
      <c r="J139" t="s">
        <v>212</v>
      </c>
      <c r="K139">
        <v>5316550</v>
      </c>
      <c r="L139" t="s">
        <v>213</v>
      </c>
      <c r="M139" t="b">
        <f>IF(_xlfn.IFNA(VLOOKUP(K139,'2000 King County GeoIDs'!$F$4:$H$69,3,FALSE),FALSE)=FALSE,FALSE,TRUE)</f>
        <v>0</v>
      </c>
      <c r="N139" t="b">
        <f>IF(LEN(VLOOKUP(J139,'Name Matching WA'!$A$3:$D$630,1,FALSE))&gt;1,TRUE,FALSE)</f>
        <v>1</v>
      </c>
      <c r="O139" t="b">
        <f>IF(LEN(VLOOKUP(K139,'Name Matching WA'!$B$3:$D$630,1,FALSE))&gt;1,TRUE,FALSE)</f>
        <v>1</v>
      </c>
      <c r="P139" t="b">
        <f>IF(LEN(VLOOKUP(L139,'Name Matching WA'!$D$3:$D$630,1,FALSE))&gt;1,TRUE,FALSE)</f>
        <v>1</v>
      </c>
    </row>
    <row r="140" spans="1:16" x14ac:dyDescent="0.25">
      <c r="A140" t="s">
        <v>274</v>
      </c>
      <c r="B140">
        <v>5321485</v>
      </c>
      <c r="C140" t="str">
        <f t="shared" si="2"/>
        <v>1485</v>
      </c>
      <c r="D140" t="s">
        <v>275</v>
      </c>
      <c r="E140" t="b">
        <f>IF(_xlfn.IFNA(VLOOKUP(B140,'2000 King County GeoIDs'!$F$4:$H$69,3,FALSE),FALSE)=FALSE,FALSE,TRUE)</f>
        <v>0</v>
      </c>
      <c r="F140" t="b">
        <f>IF(LEN(VLOOKUP(A140,'Name Matching WA'!$J$3:$P$630,1,FALSE))&gt;1,TRUE,FALSE)</f>
        <v>1</v>
      </c>
      <c r="G140" t="b">
        <f>IF(LEN(VLOOKUP(B140,'Name Matching WA'!$K$3:$P$630,1,FALSE))&gt;1,TRUE,FALSE)</f>
        <v>1</v>
      </c>
      <c r="H140" t="e">
        <f>IF(LEN(VLOOKUP(D140,'Name Matching WA'!$P$3:$P$630,1,FALSE))&gt;1,TRUE,FALSE)</f>
        <v>#N/A</v>
      </c>
      <c r="J140" t="s">
        <v>1197</v>
      </c>
      <c r="K140">
        <v>5316585</v>
      </c>
      <c r="L140" t="s">
        <v>1198</v>
      </c>
      <c r="M140" t="b">
        <f>IF(_xlfn.IFNA(VLOOKUP(K140,'2000 King County GeoIDs'!$F$4:$H$69,3,FALSE),FALSE)=FALSE,FALSE,TRUE)</f>
        <v>0</v>
      </c>
      <c r="N140" t="e">
        <f>IF(LEN(VLOOKUP(J140,'Name Matching WA'!$A$3:$D$630,1,FALSE))&gt;1,TRUE,FALSE)</f>
        <v>#N/A</v>
      </c>
      <c r="O140" t="e">
        <f>IF(LEN(VLOOKUP(K140,'Name Matching WA'!$B$3:$D$630,1,FALSE))&gt;1,TRUE,FALSE)</f>
        <v>#N/A</v>
      </c>
      <c r="P140" t="e">
        <f>IF(LEN(VLOOKUP(L140,'Name Matching WA'!$D$3:$D$630,1,FALSE))&gt;1,TRUE,FALSE)</f>
        <v>#N/A</v>
      </c>
    </row>
    <row r="141" spans="1:16" x14ac:dyDescent="0.25">
      <c r="A141" t="s">
        <v>276</v>
      </c>
      <c r="B141">
        <v>5321730</v>
      </c>
      <c r="C141" t="str">
        <f t="shared" si="2"/>
        <v>1730</v>
      </c>
      <c r="D141" t="s">
        <v>277</v>
      </c>
      <c r="E141" t="b">
        <f>IF(_xlfn.IFNA(VLOOKUP(B141,'2000 King County GeoIDs'!$F$4:$H$69,3,FALSE),FALSE)=FALSE,FALSE,TRUE)</f>
        <v>0</v>
      </c>
      <c r="F141" t="b">
        <f>IF(LEN(VLOOKUP(A141,'Name Matching WA'!$J$3:$P$630,1,FALSE))&gt;1,TRUE,FALSE)</f>
        <v>1</v>
      </c>
      <c r="G141" t="b">
        <f>IF(LEN(VLOOKUP(B141,'Name Matching WA'!$K$3:$P$630,1,FALSE))&gt;1,TRUE,FALSE)</f>
        <v>1</v>
      </c>
      <c r="H141" t="e">
        <f>IF(LEN(VLOOKUP(D141,'Name Matching WA'!$P$3:$P$630,1,FALSE))&gt;1,TRUE,FALSE)</f>
        <v>#N/A</v>
      </c>
      <c r="J141" t="s">
        <v>214</v>
      </c>
      <c r="K141">
        <v>5316690</v>
      </c>
      <c r="L141" t="s">
        <v>215</v>
      </c>
      <c r="M141" t="b">
        <f>IF(_xlfn.IFNA(VLOOKUP(K141,'2000 King County GeoIDs'!$F$4:$H$69,3,FALSE),FALSE)=FALSE,FALSE,TRUE)</f>
        <v>0</v>
      </c>
      <c r="N141" t="b">
        <f>IF(LEN(VLOOKUP(J141,'Name Matching WA'!$A$3:$D$630,1,FALSE))&gt;1,TRUE,FALSE)</f>
        <v>1</v>
      </c>
      <c r="O141" t="b">
        <f>IF(LEN(VLOOKUP(K141,'Name Matching WA'!$B$3:$D$630,1,FALSE))&gt;1,TRUE,FALSE)</f>
        <v>1</v>
      </c>
      <c r="P141" t="b">
        <f>IF(LEN(VLOOKUP(L141,'Name Matching WA'!$D$3:$D$630,1,FALSE))&gt;1,TRUE,FALSE)</f>
        <v>1</v>
      </c>
    </row>
    <row r="142" spans="1:16" x14ac:dyDescent="0.25">
      <c r="A142" t="s">
        <v>278</v>
      </c>
      <c r="B142">
        <v>5322010</v>
      </c>
      <c r="C142" t="str">
        <f t="shared" si="2"/>
        <v>2010</v>
      </c>
      <c r="D142" t="s">
        <v>279</v>
      </c>
      <c r="E142" t="b">
        <f>IF(_xlfn.IFNA(VLOOKUP(B142,'2000 King County GeoIDs'!$F$4:$H$69,3,FALSE),FALSE)=FALSE,FALSE,TRUE)</f>
        <v>0</v>
      </c>
      <c r="F142" t="b">
        <f>IF(LEN(VLOOKUP(A142,'Name Matching WA'!$J$3:$P$630,1,FALSE))&gt;1,TRUE,FALSE)</f>
        <v>1</v>
      </c>
      <c r="G142" t="b">
        <f>IF(LEN(VLOOKUP(B142,'Name Matching WA'!$K$3:$P$630,1,FALSE))&gt;1,TRUE,FALSE)</f>
        <v>1</v>
      </c>
      <c r="H142" t="e">
        <f>IF(LEN(VLOOKUP(D142,'Name Matching WA'!$P$3:$P$630,1,FALSE))&gt;1,TRUE,FALSE)</f>
        <v>#N/A</v>
      </c>
      <c r="J142" t="s">
        <v>1199</v>
      </c>
      <c r="K142">
        <v>5316760</v>
      </c>
      <c r="L142" t="s">
        <v>1200</v>
      </c>
      <c r="M142" t="b">
        <f>IF(_xlfn.IFNA(VLOOKUP(K142,'2000 King County GeoIDs'!$F$4:$H$69,3,FALSE),FALSE)=FALSE,FALSE,TRUE)</f>
        <v>0</v>
      </c>
      <c r="N142" t="e">
        <f>IF(LEN(VLOOKUP(J142,'Name Matching WA'!$A$3:$D$630,1,FALSE))&gt;1,TRUE,FALSE)</f>
        <v>#N/A</v>
      </c>
      <c r="O142" t="e">
        <f>IF(LEN(VLOOKUP(K142,'Name Matching WA'!$B$3:$D$630,1,FALSE))&gt;1,TRUE,FALSE)</f>
        <v>#N/A</v>
      </c>
      <c r="P142" t="e">
        <f>IF(LEN(VLOOKUP(L142,'Name Matching WA'!$D$3:$D$630,1,FALSE))&gt;1,TRUE,FALSE)</f>
        <v>#N/A</v>
      </c>
    </row>
    <row r="143" spans="1:16" x14ac:dyDescent="0.25">
      <c r="A143" t="s">
        <v>280</v>
      </c>
      <c r="B143">
        <v>5322045</v>
      </c>
      <c r="C143" t="str">
        <f t="shared" si="2"/>
        <v>2045</v>
      </c>
      <c r="D143" t="s">
        <v>281</v>
      </c>
      <c r="E143" t="b">
        <f>IF(_xlfn.IFNA(VLOOKUP(B143,'2000 King County GeoIDs'!$F$4:$H$69,3,FALSE),FALSE)=FALSE,FALSE,TRUE)</f>
        <v>1</v>
      </c>
      <c r="F143" t="b">
        <f>IF(LEN(VLOOKUP(A143,'Name Matching WA'!$J$3:$P$630,1,FALSE))&gt;1,TRUE,FALSE)</f>
        <v>1</v>
      </c>
      <c r="G143" t="b">
        <f>IF(LEN(VLOOKUP(B143,'Name Matching WA'!$K$3:$P$630,1,FALSE))&gt;1,TRUE,FALSE)</f>
        <v>1</v>
      </c>
      <c r="H143" t="e">
        <f>IF(LEN(VLOOKUP(D143,'Name Matching WA'!$P$3:$P$630,1,FALSE))&gt;1,TRUE,FALSE)</f>
        <v>#N/A</v>
      </c>
      <c r="J143" t="s">
        <v>216</v>
      </c>
      <c r="K143">
        <v>5316795</v>
      </c>
      <c r="L143" t="s">
        <v>217</v>
      </c>
      <c r="M143" t="b">
        <f>IF(_xlfn.IFNA(VLOOKUP(K143,'2000 King County GeoIDs'!$F$4:$H$69,3,FALSE),FALSE)=FALSE,FALSE,TRUE)</f>
        <v>0</v>
      </c>
      <c r="N143" t="b">
        <f>IF(LEN(VLOOKUP(J143,'Name Matching WA'!$A$3:$D$630,1,FALSE))&gt;1,TRUE,FALSE)</f>
        <v>1</v>
      </c>
      <c r="O143" t="b">
        <f>IF(LEN(VLOOKUP(K143,'Name Matching WA'!$B$3:$D$630,1,FALSE))&gt;1,TRUE,FALSE)</f>
        <v>1</v>
      </c>
      <c r="P143" t="b">
        <f>IF(LEN(VLOOKUP(L143,'Name Matching WA'!$D$3:$D$630,1,FALSE))&gt;1,TRUE,FALSE)</f>
        <v>1</v>
      </c>
    </row>
    <row r="144" spans="1:16" x14ac:dyDescent="0.25">
      <c r="A144" t="s">
        <v>282</v>
      </c>
      <c r="B144">
        <v>5322080</v>
      </c>
      <c r="C144" t="str">
        <f t="shared" si="2"/>
        <v>2080</v>
      </c>
      <c r="D144" t="s">
        <v>283</v>
      </c>
      <c r="E144" t="b">
        <f>IF(_xlfn.IFNA(VLOOKUP(B144,'2000 King County GeoIDs'!$F$4:$H$69,3,FALSE),FALSE)=FALSE,FALSE,TRUE)</f>
        <v>0</v>
      </c>
      <c r="F144" t="b">
        <f>IF(LEN(VLOOKUP(A144,'Name Matching WA'!$J$3:$P$630,1,FALSE))&gt;1,TRUE,FALSE)</f>
        <v>1</v>
      </c>
      <c r="G144" t="b">
        <f>IF(LEN(VLOOKUP(B144,'Name Matching WA'!$K$3:$P$630,1,FALSE))&gt;1,TRUE,FALSE)</f>
        <v>1</v>
      </c>
      <c r="H144" t="e">
        <f>IF(LEN(VLOOKUP(D144,'Name Matching WA'!$P$3:$P$630,1,FALSE))&gt;1,TRUE,FALSE)</f>
        <v>#N/A</v>
      </c>
      <c r="J144" t="s">
        <v>218</v>
      </c>
      <c r="K144">
        <v>5316970</v>
      </c>
      <c r="L144" t="s">
        <v>219</v>
      </c>
      <c r="M144" t="b">
        <f>IF(_xlfn.IFNA(VLOOKUP(K144,'2000 King County GeoIDs'!$F$4:$H$69,3,FALSE),FALSE)=FALSE,FALSE,TRUE)</f>
        <v>0</v>
      </c>
      <c r="N144" t="b">
        <f>IF(LEN(VLOOKUP(J144,'Name Matching WA'!$A$3:$D$630,1,FALSE))&gt;1,TRUE,FALSE)</f>
        <v>1</v>
      </c>
      <c r="O144" t="b">
        <f>IF(LEN(VLOOKUP(K144,'Name Matching WA'!$B$3:$D$630,1,FALSE))&gt;1,TRUE,FALSE)</f>
        <v>1</v>
      </c>
      <c r="P144" t="b">
        <f>IF(LEN(VLOOKUP(L144,'Name Matching WA'!$D$3:$D$630,1,FALSE))&gt;1,TRUE,FALSE)</f>
        <v>1</v>
      </c>
    </row>
    <row r="145" spans="1:16" x14ac:dyDescent="0.25">
      <c r="A145" t="s">
        <v>284</v>
      </c>
      <c r="B145">
        <v>5322118</v>
      </c>
      <c r="C145" t="str">
        <f t="shared" si="2"/>
        <v>2118</v>
      </c>
      <c r="D145" t="s">
        <v>285</v>
      </c>
      <c r="E145" t="b">
        <f>IF(_xlfn.IFNA(VLOOKUP(B145,'2000 King County GeoIDs'!$F$4:$H$69,3,FALSE),FALSE)=FALSE,FALSE,TRUE)</f>
        <v>0</v>
      </c>
      <c r="F145" t="b">
        <f>IF(LEN(VLOOKUP(A145,'Name Matching WA'!$J$3:$P$630,1,FALSE))&gt;1,TRUE,FALSE)</f>
        <v>1</v>
      </c>
      <c r="G145" t="b">
        <f>IF(LEN(VLOOKUP(B145,'Name Matching WA'!$K$3:$P$630,1,FALSE))&gt;1,TRUE,FALSE)</f>
        <v>1</v>
      </c>
      <c r="H145" t="e">
        <f>IF(LEN(VLOOKUP(D145,'Name Matching WA'!$P$3:$P$630,1,FALSE))&gt;1,TRUE,FALSE)</f>
        <v>#N/A</v>
      </c>
      <c r="J145" t="s">
        <v>1201</v>
      </c>
      <c r="K145">
        <v>5317215</v>
      </c>
      <c r="L145" t="s">
        <v>1202</v>
      </c>
      <c r="M145" t="b">
        <f>IF(_xlfn.IFNA(VLOOKUP(K145,'2000 King County GeoIDs'!$F$4:$H$69,3,FALSE),FALSE)=FALSE,FALSE,TRUE)</f>
        <v>0</v>
      </c>
      <c r="N145" t="e">
        <f>IF(LEN(VLOOKUP(J145,'Name Matching WA'!$A$3:$D$630,1,FALSE))&gt;1,TRUE,FALSE)</f>
        <v>#N/A</v>
      </c>
      <c r="O145" t="e">
        <f>IF(LEN(VLOOKUP(K145,'Name Matching WA'!$B$3:$D$630,1,FALSE))&gt;1,TRUE,FALSE)</f>
        <v>#N/A</v>
      </c>
      <c r="P145" t="e">
        <f>IF(LEN(VLOOKUP(L145,'Name Matching WA'!$D$3:$D$630,1,FALSE))&gt;1,TRUE,FALSE)</f>
        <v>#N/A</v>
      </c>
    </row>
    <row r="146" spans="1:16" x14ac:dyDescent="0.25">
      <c r="A146" t="s">
        <v>286</v>
      </c>
      <c r="B146">
        <v>5322150</v>
      </c>
      <c r="C146" t="str">
        <f t="shared" si="2"/>
        <v>2150</v>
      </c>
      <c r="D146" t="s">
        <v>287</v>
      </c>
      <c r="E146" t="b">
        <f>IF(_xlfn.IFNA(VLOOKUP(B146,'2000 King County GeoIDs'!$F$4:$H$69,3,FALSE),FALSE)=FALSE,FALSE,TRUE)</f>
        <v>0</v>
      </c>
      <c r="F146" t="b">
        <f>IF(LEN(VLOOKUP(A146,'Name Matching WA'!$J$3:$P$630,1,FALSE))&gt;1,TRUE,FALSE)</f>
        <v>1</v>
      </c>
      <c r="G146" t="b">
        <f>IF(LEN(VLOOKUP(B146,'Name Matching WA'!$K$3:$P$630,1,FALSE))&gt;1,TRUE,FALSE)</f>
        <v>1</v>
      </c>
      <c r="H146" t="e">
        <f>IF(LEN(VLOOKUP(D146,'Name Matching WA'!$P$3:$P$630,1,FALSE))&gt;1,TRUE,FALSE)</f>
        <v>#N/A</v>
      </c>
      <c r="J146" t="s">
        <v>220</v>
      </c>
      <c r="K146">
        <v>5317320</v>
      </c>
      <c r="L146" t="s">
        <v>221</v>
      </c>
      <c r="M146" t="b">
        <f>IF(_xlfn.IFNA(VLOOKUP(K146,'2000 King County GeoIDs'!$F$4:$H$69,3,FALSE),FALSE)=FALSE,FALSE,TRUE)</f>
        <v>0</v>
      </c>
      <c r="N146" t="b">
        <f>IF(LEN(VLOOKUP(J146,'Name Matching WA'!$A$3:$D$630,1,FALSE))&gt;1,TRUE,FALSE)</f>
        <v>1</v>
      </c>
      <c r="O146" t="b">
        <f>IF(LEN(VLOOKUP(K146,'Name Matching WA'!$B$3:$D$630,1,FALSE))&gt;1,TRUE,FALSE)</f>
        <v>1</v>
      </c>
      <c r="P146" t="b">
        <f>IF(LEN(VLOOKUP(L146,'Name Matching WA'!$D$3:$D$630,1,FALSE))&gt;1,TRUE,FALSE)</f>
        <v>1</v>
      </c>
    </row>
    <row r="147" spans="1:16" x14ac:dyDescent="0.25">
      <c r="A147" t="s">
        <v>288</v>
      </c>
      <c r="B147">
        <v>5322255</v>
      </c>
      <c r="C147" t="str">
        <f t="shared" si="2"/>
        <v>2255</v>
      </c>
      <c r="D147" t="s">
        <v>289</v>
      </c>
      <c r="E147" t="b">
        <f>IF(_xlfn.IFNA(VLOOKUP(B147,'2000 King County GeoIDs'!$F$4:$H$69,3,FALSE),FALSE)=FALSE,FALSE,TRUE)</f>
        <v>0</v>
      </c>
      <c r="F147" t="b">
        <f>IF(LEN(VLOOKUP(A147,'Name Matching WA'!$J$3:$P$630,1,FALSE))&gt;1,TRUE,FALSE)</f>
        <v>1</v>
      </c>
      <c r="G147" t="b">
        <f>IF(LEN(VLOOKUP(B147,'Name Matching WA'!$K$3:$P$630,1,FALSE))&gt;1,TRUE,FALSE)</f>
        <v>1</v>
      </c>
      <c r="H147" t="e">
        <f>IF(LEN(VLOOKUP(D147,'Name Matching WA'!$P$3:$P$630,1,FALSE))&gt;1,TRUE,FALSE)</f>
        <v>#N/A</v>
      </c>
      <c r="J147" t="s">
        <v>222</v>
      </c>
      <c r="K147">
        <v>5317495</v>
      </c>
      <c r="L147" t="s">
        <v>223</v>
      </c>
      <c r="M147" t="b">
        <f>IF(_xlfn.IFNA(VLOOKUP(K147,'2000 King County GeoIDs'!$F$4:$H$69,3,FALSE),FALSE)=FALSE,FALSE,TRUE)</f>
        <v>0</v>
      </c>
      <c r="N147" t="b">
        <f>IF(LEN(VLOOKUP(J147,'Name Matching WA'!$A$3:$D$630,1,FALSE))&gt;1,TRUE,FALSE)</f>
        <v>1</v>
      </c>
      <c r="O147" t="b">
        <f>IF(LEN(VLOOKUP(K147,'Name Matching WA'!$B$3:$D$630,1,FALSE))&gt;1,TRUE,FALSE)</f>
        <v>1</v>
      </c>
      <c r="P147" t="b">
        <f>IF(LEN(VLOOKUP(L147,'Name Matching WA'!$D$3:$D$630,1,FALSE))&gt;1,TRUE,FALSE)</f>
        <v>1</v>
      </c>
    </row>
    <row r="148" spans="1:16" x14ac:dyDescent="0.25">
      <c r="A148" t="s">
        <v>290</v>
      </c>
      <c r="B148">
        <v>5322640</v>
      </c>
      <c r="C148" t="str">
        <f t="shared" si="2"/>
        <v>2640</v>
      </c>
      <c r="D148" t="s">
        <v>291</v>
      </c>
      <c r="E148" t="b">
        <f>IF(_xlfn.IFNA(VLOOKUP(B148,'2000 King County GeoIDs'!$F$4:$H$69,3,FALSE),FALSE)=FALSE,FALSE,TRUE)</f>
        <v>0</v>
      </c>
      <c r="F148" t="b">
        <f>IF(LEN(VLOOKUP(A148,'Name Matching WA'!$J$3:$P$630,1,FALSE))&gt;1,TRUE,FALSE)</f>
        <v>1</v>
      </c>
      <c r="G148" t="b">
        <f>IF(LEN(VLOOKUP(B148,'Name Matching WA'!$K$3:$P$630,1,FALSE))&gt;1,TRUE,FALSE)</f>
        <v>1</v>
      </c>
      <c r="H148" t="e">
        <f>IF(LEN(VLOOKUP(D148,'Name Matching WA'!$P$3:$P$630,1,FALSE))&gt;1,TRUE,FALSE)</f>
        <v>#N/A</v>
      </c>
      <c r="J148" t="s">
        <v>224</v>
      </c>
      <c r="K148">
        <v>5317617</v>
      </c>
      <c r="L148" t="s">
        <v>225</v>
      </c>
      <c r="M148" t="b">
        <f>IF(_xlfn.IFNA(VLOOKUP(K148,'2000 King County GeoIDs'!$F$4:$H$69,3,FALSE),FALSE)=FALSE,FALSE,TRUE)</f>
        <v>0</v>
      </c>
      <c r="N148" t="b">
        <f>IF(LEN(VLOOKUP(J148,'Name Matching WA'!$A$3:$D$630,1,FALSE))&gt;1,TRUE,FALSE)</f>
        <v>1</v>
      </c>
      <c r="O148" t="b">
        <f>IF(LEN(VLOOKUP(K148,'Name Matching WA'!$B$3:$D$630,1,FALSE))&gt;1,TRUE,FALSE)</f>
        <v>1</v>
      </c>
      <c r="P148" t="b">
        <f>IF(LEN(VLOOKUP(L148,'Name Matching WA'!$D$3:$D$630,1,FALSE))&gt;1,TRUE,FALSE)</f>
        <v>1</v>
      </c>
    </row>
    <row r="149" spans="1:16" x14ac:dyDescent="0.25">
      <c r="A149" t="s">
        <v>292</v>
      </c>
      <c r="B149">
        <v>5322745</v>
      </c>
      <c r="C149" t="str">
        <f t="shared" si="2"/>
        <v>2745</v>
      </c>
      <c r="D149" t="s">
        <v>293</v>
      </c>
      <c r="E149" t="b">
        <f>IF(_xlfn.IFNA(VLOOKUP(B149,'2000 King County GeoIDs'!$F$4:$H$69,3,FALSE),FALSE)=FALSE,FALSE,TRUE)</f>
        <v>0</v>
      </c>
      <c r="F149" t="b">
        <f>IF(LEN(VLOOKUP(A149,'Name Matching WA'!$J$3:$P$630,1,FALSE))&gt;1,TRUE,FALSE)</f>
        <v>1</v>
      </c>
      <c r="G149" t="b">
        <f>IF(LEN(VLOOKUP(B149,'Name Matching WA'!$K$3:$P$630,1,FALSE))&gt;1,TRUE,FALSE)</f>
        <v>1</v>
      </c>
      <c r="H149" t="e">
        <f>IF(LEN(VLOOKUP(D149,'Name Matching WA'!$P$3:$P$630,1,FALSE))&gt;1,TRUE,FALSE)</f>
        <v>#N/A</v>
      </c>
      <c r="J149" t="s">
        <v>226</v>
      </c>
      <c r="K149">
        <v>5317635</v>
      </c>
      <c r="L149" t="s">
        <v>227</v>
      </c>
      <c r="M149" t="b">
        <f>IF(_xlfn.IFNA(VLOOKUP(K149,'2000 King County GeoIDs'!$F$4:$H$69,3,FALSE),FALSE)=FALSE,FALSE,TRUE)</f>
        <v>1</v>
      </c>
      <c r="N149" t="b">
        <f>IF(LEN(VLOOKUP(J149,'Name Matching WA'!$A$3:$D$630,1,FALSE))&gt;1,TRUE,FALSE)</f>
        <v>1</v>
      </c>
      <c r="O149" t="b">
        <f>IF(LEN(VLOOKUP(K149,'Name Matching WA'!$B$3:$D$630,1,FALSE))&gt;1,TRUE,FALSE)</f>
        <v>1</v>
      </c>
      <c r="P149" t="b">
        <f>IF(LEN(VLOOKUP(L149,'Name Matching WA'!$D$3:$D$630,1,FALSE))&gt;1,TRUE,FALSE)</f>
        <v>1</v>
      </c>
    </row>
    <row r="150" spans="1:16" x14ac:dyDescent="0.25">
      <c r="A150" t="s">
        <v>294</v>
      </c>
      <c r="B150">
        <v>5322955</v>
      </c>
      <c r="C150" t="str">
        <f t="shared" si="2"/>
        <v>2955</v>
      </c>
      <c r="D150" t="s">
        <v>295</v>
      </c>
      <c r="E150" t="b">
        <f>IF(_xlfn.IFNA(VLOOKUP(B150,'2000 King County GeoIDs'!$F$4:$H$69,3,FALSE),FALSE)=FALSE,FALSE,TRUE)</f>
        <v>0</v>
      </c>
      <c r="F150" t="b">
        <f>IF(LEN(VLOOKUP(A150,'Name Matching WA'!$J$3:$P$630,1,FALSE))&gt;1,TRUE,FALSE)</f>
        <v>1</v>
      </c>
      <c r="G150" t="b">
        <f>IF(LEN(VLOOKUP(B150,'Name Matching WA'!$K$3:$P$630,1,FALSE))&gt;1,TRUE,FALSE)</f>
        <v>1</v>
      </c>
      <c r="H150" t="e">
        <f>IF(LEN(VLOOKUP(D150,'Name Matching WA'!$P$3:$P$630,1,FALSE))&gt;1,TRUE,FALSE)</f>
        <v>#N/A</v>
      </c>
      <c r="J150" t="s">
        <v>1203</v>
      </c>
      <c r="K150">
        <v>5317880</v>
      </c>
      <c r="L150" t="s">
        <v>1204</v>
      </c>
      <c r="M150" t="b">
        <f>IF(_xlfn.IFNA(VLOOKUP(K150,'2000 King County GeoIDs'!$F$4:$H$69,3,FALSE),FALSE)=FALSE,FALSE,TRUE)</f>
        <v>0</v>
      </c>
      <c r="N150" t="e">
        <f>IF(LEN(VLOOKUP(J150,'Name Matching WA'!$A$3:$D$630,1,FALSE))&gt;1,TRUE,FALSE)</f>
        <v>#N/A</v>
      </c>
      <c r="O150" t="e">
        <f>IF(LEN(VLOOKUP(K150,'Name Matching WA'!$B$3:$D$630,1,FALSE))&gt;1,TRUE,FALSE)</f>
        <v>#N/A</v>
      </c>
      <c r="P150" t="e">
        <f>IF(LEN(VLOOKUP(L150,'Name Matching WA'!$D$3:$D$630,1,FALSE))&gt;1,TRUE,FALSE)</f>
        <v>#N/A</v>
      </c>
    </row>
    <row r="151" spans="1:16" x14ac:dyDescent="0.25">
      <c r="A151" t="s">
        <v>296</v>
      </c>
      <c r="B151">
        <v>5322990</v>
      </c>
      <c r="C151" t="str">
        <f t="shared" si="2"/>
        <v>2990</v>
      </c>
      <c r="D151" t="s">
        <v>297</v>
      </c>
      <c r="E151" t="b">
        <f>IF(_xlfn.IFNA(VLOOKUP(B151,'2000 King County GeoIDs'!$F$4:$H$69,3,FALSE),FALSE)=FALSE,FALSE,TRUE)</f>
        <v>0</v>
      </c>
      <c r="F151" t="b">
        <f>IF(LEN(VLOOKUP(A151,'Name Matching WA'!$J$3:$P$630,1,FALSE))&gt;1,TRUE,FALSE)</f>
        <v>1</v>
      </c>
      <c r="G151" t="b">
        <f>IF(LEN(VLOOKUP(B151,'Name Matching WA'!$K$3:$P$630,1,FALSE))&gt;1,TRUE,FALSE)</f>
        <v>1</v>
      </c>
      <c r="H151" t="e">
        <f>IF(LEN(VLOOKUP(D151,'Name Matching WA'!$P$3:$P$630,1,FALSE))&gt;1,TRUE,FALSE)</f>
        <v>#N/A</v>
      </c>
      <c r="J151" t="s">
        <v>230</v>
      </c>
      <c r="K151">
        <v>5318055</v>
      </c>
      <c r="L151" t="s">
        <v>231</v>
      </c>
      <c r="M151" t="b">
        <f>IF(_xlfn.IFNA(VLOOKUP(K151,'2000 King County GeoIDs'!$F$4:$H$69,3,FALSE),FALSE)=FALSE,FALSE,TRUE)</f>
        <v>0</v>
      </c>
      <c r="N151" t="b">
        <f>IF(LEN(VLOOKUP(J151,'Name Matching WA'!$A$3:$D$630,1,FALSE))&gt;1,TRUE,FALSE)</f>
        <v>1</v>
      </c>
      <c r="O151" t="b">
        <f>IF(LEN(VLOOKUP(K151,'Name Matching WA'!$B$3:$D$630,1,FALSE))&gt;1,TRUE,FALSE)</f>
        <v>1</v>
      </c>
      <c r="P151" t="b">
        <f>IF(LEN(VLOOKUP(L151,'Name Matching WA'!$D$3:$D$630,1,FALSE))&gt;1,TRUE,FALSE)</f>
        <v>1</v>
      </c>
    </row>
    <row r="152" spans="1:16" x14ac:dyDescent="0.25">
      <c r="A152" t="s">
        <v>298</v>
      </c>
      <c r="B152">
        <v>5323165</v>
      </c>
      <c r="C152" t="str">
        <f t="shared" si="2"/>
        <v>3165</v>
      </c>
      <c r="D152" t="s">
        <v>299</v>
      </c>
      <c r="E152" t="b">
        <f>IF(_xlfn.IFNA(VLOOKUP(B152,'2000 King County GeoIDs'!$F$4:$H$69,3,FALSE),FALSE)=FALSE,FALSE,TRUE)</f>
        <v>0</v>
      </c>
      <c r="F152" t="b">
        <f>IF(LEN(VLOOKUP(A152,'Name Matching WA'!$J$3:$P$630,1,FALSE))&gt;1,TRUE,FALSE)</f>
        <v>1</v>
      </c>
      <c r="G152" t="b">
        <f>IF(LEN(VLOOKUP(B152,'Name Matching WA'!$K$3:$P$630,1,FALSE))&gt;1,TRUE,FALSE)</f>
        <v>1</v>
      </c>
      <c r="H152" t="e">
        <f>IF(LEN(VLOOKUP(D152,'Name Matching WA'!$P$3:$P$630,1,FALSE))&gt;1,TRUE,FALSE)</f>
        <v>#N/A</v>
      </c>
      <c r="J152" t="s">
        <v>232</v>
      </c>
      <c r="K152">
        <v>5318195</v>
      </c>
      <c r="L152" t="s">
        <v>1205</v>
      </c>
      <c r="M152" t="b">
        <f>IF(_xlfn.IFNA(VLOOKUP(K152,'2000 King County GeoIDs'!$F$4:$H$69,3,FALSE),FALSE)=FALSE,FALSE,TRUE)</f>
        <v>0</v>
      </c>
      <c r="N152" t="b">
        <f>IF(LEN(VLOOKUP(J152,'Name Matching WA'!$A$3:$D$630,1,FALSE))&gt;1,TRUE,FALSE)</f>
        <v>1</v>
      </c>
      <c r="O152" t="b">
        <f>IF(LEN(VLOOKUP(K152,'Name Matching WA'!$B$3:$D$630,1,FALSE))&gt;1,TRUE,FALSE)</f>
        <v>1</v>
      </c>
      <c r="P152" t="e">
        <f>IF(LEN(VLOOKUP(L152,'Name Matching WA'!$D$3:$D$630,1,FALSE))&gt;1,TRUE,FALSE)</f>
        <v>#N/A</v>
      </c>
    </row>
    <row r="153" spans="1:16" x14ac:dyDescent="0.25">
      <c r="A153" t="s">
        <v>300</v>
      </c>
      <c r="B153">
        <v>5323200</v>
      </c>
      <c r="C153" t="str">
        <f t="shared" si="2"/>
        <v>3200</v>
      </c>
      <c r="D153" t="s">
        <v>301</v>
      </c>
      <c r="E153" t="b">
        <f>IF(_xlfn.IFNA(VLOOKUP(B153,'2000 King County GeoIDs'!$F$4:$H$69,3,FALSE),FALSE)=FALSE,FALSE,TRUE)</f>
        <v>1</v>
      </c>
      <c r="F153" t="b">
        <f>IF(LEN(VLOOKUP(A153,'Name Matching WA'!$J$3:$P$630,1,FALSE))&gt;1,TRUE,FALSE)</f>
        <v>1</v>
      </c>
      <c r="G153" t="b">
        <f>IF(LEN(VLOOKUP(B153,'Name Matching WA'!$K$3:$P$630,1,FALSE))&gt;1,TRUE,FALSE)</f>
        <v>1</v>
      </c>
      <c r="H153" t="e">
        <f>IF(LEN(VLOOKUP(D153,'Name Matching WA'!$P$3:$P$630,1,FALSE))&gt;1,TRUE,FALSE)</f>
        <v>#N/A</v>
      </c>
      <c r="J153" t="s">
        <v>1206</v>
      </c>
      <c r="K153">
        <v>5318265</v>
      </c>
      <c r="L153" t="s">
        <v>1207</v>
      </c>
      <c r="M153" t="b">
        <f>IF(_xlfn.IFNA(VLOOKUP(K153,'2000 King County GeoIDs'!$F$4:$H$69,3,FALSE),FALSE)=FALSE,FALSE,TRUE)</f>
        <v>0</v>
      </c>
      <c r="N153" t="e">
        <f>IF(LEN(VLOOKUP(J153,'Name Matching WA'!$A$3:$D$630,1,FALSE))&gt;1,TRUE,FALSE)</f>
        <v>#N/A</v>
      </c>
      <c r="O153" t="e">
        <f>IF(LEN(VLOOKUP(K153,'Name Matching WA'!$B$3:$D$630,1,FALSE))&gt;1,TRUE,FALSE)</f>
        <v>#N/A</v>
      </c>
      <c r="P153" t="e">
        <f>IF(LEN(VLOOKUP(L153,'Name Matching WA'!$D$3:$D$630,1,FALSE))&gt;1,TRUE,FALSE)</f>
        <v>#N/A</v>
      </c>
    </row>
    <row r="154" spans="1:16" x14ac:dyDescent="0.25">
      <c r="A154" t="s">
        <v>302</v>
      </c>
      <c r="B154">
        <v>5323340</v>
      </c>
      <c r="C154" t="str">
        <f t="shared" si="2"/>
        <v>3340</v>
      </c>
      <c r="D154" t="s">
        <v>303</v>
      </c>
      <c r="E154" t="b">
        <f>IF(_xlfn.IFNA(VLOOKUP(B154,'2000 King County GeoIDs'!$F$4:$H$69,3,FALSE),FALSE)=FALSE,FALSE,TRUE)</f>
        <v>0</v>
      </c>
      <c r="F154" t="b">
        <f>IF(LEN(VLOOKUP(A154,'Name Matching WA'!$J$3:$P$630,1,FALSE))&gt;1,TRUE,FALSE)</f>
        <v>1</v>
      </c>
      <c r="G154" t="b">
        <f>IF(LEN(VLOOKUP(B154,'Name Matching WA'!$K$3:$P$630,1,FALSE))&gt;1,TRUE,FALSE)</f>
        <v>1</v>
      </c>
      <c r="H154" t="e">
        <f>IF(LEN(VLOOKUP(D154,'Name Matching WA'!$P$3:$P$630,1,FALSE))&gt;1,TRUE,FALSE)</f>
        <v>#N/A</v>
      </c>
      <c r="J154" t="s">
        <v>1208</v>
      </c>
      <c r="K154">
        <v>5318775</v>
      </c>
      <c r="L154" t="s">
        <v>1209</v>
      </c>
      <c r="M154" t="b">
        <f>IF(_xlfn.IFNA(VLOOKUP(K154,'2000 King County GeoIDs'!$F$4:$H$69,3,FALSE),FALSE)=FALSE,FALSE,TRUE)</f>
        <v>0</v>
      </c>
      <c r="N154" t="e">
        <f>IF(LEN(VLOOKUP(J154,'Name Matching WA'!$A$3:$D$630,1,FALSE))&gt;1,TRUE,FALSE)</f>
        <v>#N/A</v>
      </c>
      <c r="O154" t="e">
        <f>IF(LEN(VLOOKUP(K154,'Name Matching WA'!$B$3:$D$630,1,FALSE))&gt;1,TRUE,FALSE)</f>
        <v>#N/A</v>
      </c>
      <c r="P154" t="e">
        <f>IF(LEN(VLOOKUP(L154,'Name Matching WA'!$D$3:$D$630,1,FALSE))&gt;1,TRUE,FALSE)</f>
        <v>#N/A</v>
      </c>
    </row>
    <row r="155" spans="1:16" x14ac:dyDescent="0.25">
      <c r="A155" t="s">
        <v>304</v>
      </c>
      <c r="B155">
        <v>5323515</v>
      </c>
      <c r="C155" t="str">
        <f t="shared" si="2"/>
        <v>3515</v>
      </c>
      <c r="D155" t="s">
        <v>305</v>
      </c>
      <c r="E155" t="b">
        <f>IF(_xlfn.IFNA(VLOOKUP(B155,'2000 King County GeoIDs'!$F$4:$H$69,3,FALSE),FALSE)=FALSE,FALSE,TRUE)</f>
        <v>1</v>
      </c>
      <c r="F155" t="b">
        <f>IF(LEN(VLOOKUP(A155,'Name Matching WA'!$J$3:$P$630,1,FALSE))&gt;1,TRUE,FALSE)</f>
        <v>1</v>
      </c>
      <c r="G155" t="b">
        <f>IF(LEN(VLOOKUP(B155,'Name Matching WA'!$K$3:$P$630,1,FALSE))&gt;1,TRUE,FALSE)</f>
        <v>1</v>
      </c>
      <c r="H155" t="e">
        <f>IF(LEN(VLOOKUP(D155,'Name Matching WA'!$P$3:$P$630,1,FALSE))&gt;1,TRUE,FALSE)</f>
        <v>#N/A</v>
      </c>
      <c r="J155" t="s">
        <v>234</v>
      </c>
      <c r="K155">
        <v>5318965</v>
      </c>
      <c r="L155" t="s">
        <v>235</v>
      </c>
      <c r="M155" t="b">
        <f>IF(_xlfn.IFNA(VLOOKUP(K155,'2000 King County GeoIDs'!$F$4:$H$69,3,FALSE),FALSE)=FALSE,FALSE,TRUE)</f>
        <v>0</v>
      </c>
      <c r="N155" t="b">
        <f>IF(LEN(VLOOKUP(J155,'Name Matching WA'!$A$3:$D$630,1,FALSE))&gt;1,TRUE,FALSE)</f>
        <v>1</v>
      </c>
      <c r="O155" t="b">
        <f>IF(LEN(VLOOKUP(K155,'Name Matching WA'!$B$3:$D$630,1,FALSE))&gt;1,TRUE,FALSE)</f>
        <v>1</v>
      </c>
      <c r="P155" t="b">
        <f>IF(LEN(VLOOKUP(L155,'Name Matching WA'!$D$3:$D$630,1,FALSE))&gt;1,TRUE,FALSE)</f>
        <v>1</v>
      </c>
    </row>
    <row r="156" spans="1:16" x14ac:dyDescent="0.25">
      <c r="A156" t="s">
        <v>306</v>
      </c>
      <c r="B156">
        <v>5323550</v>
      </c>
      <c r="C156" t="str">
        <f t="shared" si="2"/>
        <v>3550</v>
      </c>
      <c r="D156" t="s">
        <v>307</v>
      </c>
      <c r="E156" t="b">
        <f>IF(_xlfn.IFNA(VLOOKUP(B156,'2000 King County GeoIDs'!$F$4:$H$69,3,FALSE),FALSE)=FALSE,FALSE,TRUE)</f>
        <v>0</v>
      </c>
      <c r="F156" t="b">
        <f>IF(LEN(VLOOKUP(A156,'Name Matching WA'!$J$3:$P$630,1,FALSE))&gt;1,TRUE,FALSE)</f>
        <v>1</v>
      </c>
      <c r="G156" t="b">
        <f>IF(LEN(VLOOKUP(B156,'Name Matching WA'!$K$3:$P$630,1,FALSE))&gt;1,TRUE,FALSE)</f>
        <v>1</v>
      </c>
      <c r="H156" t="e">
        <f>IF(LEN(VLOOKUP(D156,'Name Matching WA'!$P$3:$P$630,1,FALSE))&gt;1,TRUE,FALSE)</f>
        <v>#N/A</v>
      </c>
      <c r="J156" t="s">
        <v>236</v>
      </c>
      <c r="K156">
        <v>5319035</v>
      </c>
      <c r="L156" t="s">
        <v>237</v>
      </c>
      <c r="M156" t="b">
        <f>IF(_xlfn.IFNA(VLOOKUP(K156,'2000 King County GeoIDs'!$F$4:$H$69,3,FALSE),FALSE)=FALSE,FALSE,TRUE)</f>
        <v>1</v>
      </c>
      <c r="N156" t="b">
        <f>IF(LEN(VLOOKUP(J156,'Name Matching WA'!$A$3:$D$630,1,FALSE))&gt;1,TRUE,FALSE)</f>
        <v>1</v>
      </c>
      <c r="O156" t="b">
        <f>IF(LEN(VLOOKUP(K156,'Name Matching WA'!$B$3:$D$630,1,FALSE))&gt;1,TRUE,FALSE)</f>
        <v>1</v>
      </c>
      <c r="P156" t="b">
        <f>IF(LEN(VLOOKUP(L156,'Name Matching WA'!$D$3:$D$630,1,FALSE))&gt;1,TRUE,FALSE)</f>
        <v>1</v>
      </c>
    </row>
    <row r="157" spans="1:16" x14ac:dyDescent="0.25">
      <c r="A157" t="s">
        <v>308</v>
      </c>
      <c r="B157">
        <v>5323620</v>
      </c>
      <c r="C157" t="str">
        <f t="shared" si="2"/>
        <v>3620</v>
      </c>
      <c r="D157" t="s">
        <v>309</v>
      </c>
      <c r="E157" t="b">
        <f>IF(_xlfn.IFNA(VLOOKUP(B157,'2000 King County GeoIDs'!$F$4:$H$69,3,FALSE),FALSE)=FALSE,FALSE,TRUE)</f>
        <v>0</v>
      </c>
      <c r="F157" t="b">
        <f>IF(LEN(VLOOKUP(A157,'Name Matching WA'!$J$3:$P$630,1,FALSE))&gt;1,TRUE,FALSE)</f>
        <v>1</v>
      </c>
      <c r="G157" t="b">
        <f>IF(LEN(VLOOKUP(B157,'Name Matching WA'!$K$3:$P$630,1,FALSE))&gt;1,TRUE,FALSE)</f>
        <v>1</v>
      </c>
      <c r="H157" t="e">
        <f>IF(LEN(VLOOKUP(D157,'Name Matching WA'!$P$3:$P$630,1,FALSE))&gt;1,TRUE,FALSE)</f>
        <v>#N/A</v>
      </c>
      <c r="J157" t="s">
        <v>238</v>
      </c>
      <c r="K157">
        <v>5319290</v>
      </c>
      <c r="L157" t="s">
        <v>239</v>
      </c>
      <c r="M157" t="b">
        <f>IF(_xlfn.IFNA(VLOOKUP(K157,'2000 King County GeoIDs'!$F$4:$H$69,3,FALSE),FALSE)=FALSE,FALSE,TRUE)</f>
        <v>0</v>
      </c>
      <c r="N157" t="b">
        <f>IF(LEN(VLOOKUP(J157,'Name Matching WA'!$A$3:$D$630,1,FALSE))&gt;1,TRUE,FALSE)</f>
        <v>1</v>
      </c>
      <c r="O157" t="b">
        <f>IF(LEN(VLOOKUP(K157,'Name Matching WA'!$B$3:$D$630,1,FALSE))&gt;1,TRUE,FALSE)</f>
        <v>1</v>
      </c>
      <c r="P157" t="b">
        <f>IF(LEN(VLOOKUP(L157,'Name Matching WA'!$D$3:$D$630,1,FALSE))&gt;1,TRUE,FALSE)</f>
        <v>1</v>
      </c>
    </row>
    <row r="158" spans="1:16" x14ac:dyDescent="0.25">
      <c r="A158" t="s">
        <v>310</v>
      </c>
      <c r="B158">
        <v>5323795</v>
      </c>
      <c r="C158" t="str">
        <f t="shared" si="2"/>
        <v>3795</v>
      </c>
      <c r="D158" t="s">
        <v>311</v>
      </c>
      <c r="E158" t="b">
        <f>IF(_xlfn.IFNA(VLOOKUP(B158,'2000 King County GeoIDs'!$F$4:$H$69,3,FALSE),FALSE)=FALSE,FALSE,TRUE)</f>
        <v>0</v>
      </c>
      <c r="F158" t="b">
        <f>IF(LEN(VLOOKUP(A158,'Name Matching WA'!$J$3:$P$630,1,FALSE))&gt;1,TRUE,FALSE)</f>
        <v>1</v>
      </c>
      <c r="G158" t="b">
        <f>IF(LEN(VLOOKUP(B158,'Name Matching WA'!$K$3:$P$630,1,FALSE))&gt;1,TRUE,FALSE)</f>
        <v>1</v>
      </c>
      <c r="H158" t="e">
        <f>IF(LEN(VLOOKUP(D158,'Name Matching WA'!$P$3:$P$630,1,FALSE))&gt;1,TRUE,FALSE)</f>
        <v>#N/A</v>
      </c>
      <c r="J158" t="s">
        <v>240</v>
      </c>
      <c r="K158">
        <v>5319420</v>
      </c>
      <c r="L158" t="s">
        <v>241</v>
      </c>
      <c r="M158" t="b">
        <f>IF(_xlfn.IFNA(VLOOKUP(K158,'2000 King County GeoIDs'!$F$4:$H$69,3,FALSE),FALSE)=FALSE,FALSE,TRUE)</f>
        <v>1</v>
      </c>
      <c r="N158" t="b">
        <f>IF(LEN(VLOOKUP(J158,'Name Matching WA'!$A$3:$D$630,1,FALSE))&gt;1,TRUE,FALSE)</f>
        <v>1</v>
      </c>
      <c r="O158" t="b">
        <f>IF(LEN(VLOOKUP(K158,'Name Matching WA'!$B$3:$D$630,1,FALSE))&gt;1,TRUE,FALSE)</f>
        <v>1</v>
      </c>
      <c r="P158" t="b">
        <f>IF(LEN(VLOOKUP(L158,'Name Matching WA'!$D$3:$D$630,1,FALSE))&gt;1,TRUE,FALSE)</f>
        <v>1</v>
      </c>
    </row>
    <row r="159" spans="1:16" x14ac:dyDescent="0.25">
      <c r="A159" t="s">
        <v>312</v>
      </c>
      <c r="B159">
        <v>5323865</v>
      </c>
      <c r="C159" t="str">
        <f t="shared" si="2"/>
        <v>3865</v>
      </c>
      <c r="D159" t="s">
        <v>313</v>
      </c>
      <c r="E159" t="b">
        <f>IF(_xlfn.IFNA(VLOOKUP(B159,'2000 King County GeoIDs'!$F$4:$H$69,3,FALSE),FALSE)=FALSE,FALSE,TRUE)</f>
        <v>0</v>
      </c>
      <c r="F159" t="b">
        <f>IF(LEN(VLOOKUP(A159,'Name Matching WA'!$J$3:$P$630,1,FALSE))&gt;1,TRUE,FALSE)</f>
        <v>1</v>
      </c>
      <c r="G159" t="b">
        <f>IF(LEN(VLOOKUP(B159,'Name Matching WA'!$K$3:$P$630,1,FALSE))&gt;1,TRUE,FALSE)</f>
        <v>1</v>
      </c>
      <c r="H159" t="e">
        <f>IF(LEN(VLOOKUP(D159,'Name Matching WA'!$P$3:$P$630,1,FALSE))&gt;1,TRUE,FALSE)</f>
        <v>#N/A</v>
      </c>
      <c r="J159" t="s">
        <v>242</v>
      </c>
      <c r="K159">
        <v>5319515</v>
      </c>
      <c r="L159" t="s">
        <v>243</v>
      </c>
      <c r="M159" t="b">
        <f>IF(_xlfn.IFNA(VLOOKUP(K159,'2000 King County GeoIDs'!$F$4:$H$69,3,FALSE),FALSE)=FALSE,FALSE,TRUE)</f>
        <v>1</v>
      </c>
      <c r="N159" t="b">
        <f>IF(LEN(VLOOKUP(J159,'Name Matching WA'!$A$3:$D$630,1,FALSE))&gt;1,TRUE,FALSE)</f>
        <v>1</v>
      </c>
      <c r="O159" t="b">
        <f>IF(LEN(VLOOKUP(K159,'Name Matching WA'!$B$3:$D$630,1,FALSE))&gt;1,TRUE,FALSE)</f>
        <v>1</v>
      </c>
      <c r="P159" t="b">
        <f>IF(LEN(VLOOKUP(L159,'Name Matching WA'!$D$3:$D$630,1,FALSE))&gt;1,TRUE,FALSE)</f>
        <v>1</v>
      </c>
    </row>
    <row r="160" spans="1:16" x14ac:dyDescent="0.25">
      <c r="A160" t="s">
        <v>314</v>
      </c>
      <c r="B160">
        <v>5323970</v>
      </c>
      <c r="C160" t="str">
        <f t="shared" si="2"/>
        <v>3970</v>
      </c>
      <c r="D160" t="s">
        <v>315</v>
      </c>
      <c r="E160" t="b">
        <f>IF(_xlfn.IFNA(VLOOKUP(B160,'2000 King County GeoIDs'!$F$4:$H$69,3,FALSE),FALSE)=FALSE,FALSE,TRUE)</f>
        <v>0</v>
      </c>
      <c r="F160" t="b">
        <f>IF(LEN(VLOOKUP(A160,'Name Matching WA'!$J$3:$P$630,1,FALSE))&gt;1,TRUE,FALSE)</f>
        <v>1</v>
      </c>
      <c r="G160" t="b">
        <f>IF(LEN(VLOOKUP(B160,'Name Matching WA'!$K$3:$P$630,1,FALSE))&gt;1,TRUE,FALSE)</f>
        <v>1</v>
      </c>
      <c r="H160" t="e">
        <f>IF(LEN(VLOOKUP(D160,'Name Matching WA'!$P$3:$P$630,1,FALSE))&gt;1,TRUE,FALSE)</f>
        <v>#N/A</v>
      </c>
      <c r="J160" t="s">
        <v>1210</v>
      </c>
      <c r="K160">
        <v>5319630</v>
      </c>
      <c r="L160" t="s">
        <v>1211</v>
      </c>
      <c r="M160" t="b">
        <f>IF(_xlfn.IFNA(VLOOKUP(K160,'2000 King County GeoIDs'!$F$4:$H$69,3,FALSE),FALSE)=FALSE,FALSE,TRUE)</f>
        <v>0</v>
      </c>
      <c r="N160" t="e">
        <f>IF(LEN(VLOOKUP(J160,'Name Matching WA'!$A$3:$D$630,1,FALSE))&gt;1,TRUE,FALSE)</f>
        <v>#N/A</v>
      </c>
      <c r="O160" t="e">
        <f>IF(LEN(VLOOKUP(K160,'Name Matching WA'!$B$3:$D$630,1,FALSE))&gt;1,TRUE,FALSE)</f>
        <v>#N/A</v>
      </c>
      <c r="P160" t="e">
        <f>IF(LEN(VLOOKUP(L160,'Name Matching WA'!$D$3:$D$630,1,FALSE))&gt;1,TRUE,FALSE)</f>
        <v>#N/A</v>
      </c>
    </row>
    <row r="161" spans="1:16" x14ac:dyDescent="0.25">
      <c r="A161" t="s">
        <v>316</v>
      </c>
      <c r="B161">
        <v>5324188</v>
      </c>
      <c r="C161" t="str">
        <f t="shared" si="2"/>
        <v>4188</v>
      </c>
      <c r="D161" t="s">
        <v>317</v>
      </c>
      <c r="E161" t="b">
        <f>IF(_xlfn.IFNA(VLOOKUP(B161,'2000 King County GeoIDs'!$F$4:$H$69,3,FALSE),FALSE)=FALSE,FALSE,TRUE)</f>
        <v>0</v>
      </c>
      <c r="F161" t="b">
        <f>IF(LEN(VLOOKUP(A161,'Name Matching WA'!$J$3:$P$630,1,FALSE))&gt;1,TRUE,FALSE)</f>
        <v>1</v>
      </c>
      <c r="G161" t="b">
        <f>IF(LEN(VLOOKUP(B161,'Name Matching WA'!$K$3:$P$630,1,FALSE))&gt;1,TRUE,FALSE)</f>
        <v>1</v>
      </c>
      <c r="H161" t="e">
        <f>IF(LEN(VLOOKUP(D161,'Name Matching WA'!$P$3:$P$630,1,FALSE))&gt;1,TRUE,FALSE)</f>
        <v>#N/A</v>
      </c>
      <c r="J161" t="s">
        <v>244</v>
      </c>
      <c r="K161">
        <v>5319700</v>
      </c>
      <c r="L161" t="s">
        <v>245</v>
      </c>
      <c r="M161" t="b">
        <f>IF(_xlfn.IFNA(VLOOKUP(K161,'2000 King County GeoIDs'!$F$4:$H$69,3,FALSE),FALSE)=FALSE,FALSE,TRUE)</f>
        <v>0</v>
      </c>
      <c r="N161" t="b">
        <f>IF(LEN(VLOOKUP(J161,'Name Matching WA'!$A$3:$D$630,1,FALSE))&gt;1,TRUE,FALSE)</f>
        <v>1</v>
      </c>
      <c r="O161" t="b">
        <f>IF(LEN(VLOOKUP(K161,'Name Matching WA'!$B$3:$D$630,1,FALSE))&gt;1,TRUE,FALSE)</f>
        <v>1</v>
      </c>
      <c r="P161" t="b">
        <f>IF(LEN(VLOOKUP(L161,'Name Matching WA'!$D$3:$D$630,1,FALSE))&gt;1,TRUE,FALSE)</f>
        <v>1</v>
      </c>
    </row>
    <row r="162" spans="1:16" x14ac:dyDescent="0.25">
      <c r="A162" t="s">
        <v>318</v>
      </c>
      <c r="B162">
        <v>5324565</v>
      </c>
      <c r="C162" t="str">
        <f t="shared" si="2"/>
        <v>4565</v>
      </c>
      <c r="D162" t="s">
        <v>319</v>
      </c>
      <c r="E162" t="b">
        <f>IF(_xlfn.IFNA(VLOOKUP(B162,'2000 King County GeoIDs'!$F$4:$H$69,3,FALSE),FALSE)=FALSE,FALSE,TRUE)</f>
        <v>0</v>
      </c>
      <c r="F162" t="b">
        <f>IF(LEN(VLOOKUP(A162,'Name Matching WA'!$J$3:$P$630,1,FALSE))&gt;1,TRUE,FALSE)</f>
        <v>1</v>
      </c>
      <c r="G162" t="b">
        <f>IF(LEN(VLOOKUP(B162,'Name Matching WA'!$K$3:$P$630,1,FALSE))&gt;1,TRUE,FALSE)</f>
        <v>1</v>
      </c>
      <c r="H162" t="e">
        <f>IF(LEN(VLOOKUP(D162,'Name Matching WA'!$P$3:$P$630,1,FALSE))&gt;1,TRUE,FALSE)</f>
        <v>#N/A</v>
      </c>
      <c r="J162" t="s">
        <v>246</v>
      </c>
      <c r="K162">
        <v>5319770</v>
      </c>
      <c r="L162" t="s">
        <v>247</v>
      </c>
      <c r="M162" t="b">
        <f>IF(_xlfn.IFNA(VLOOKUP(K162,'2000 King County GeoIDs'!$F$4:$H$69,3,FALSE),FALSE)=FALSE,FALSE,TRUE)</f>
        <v>0</v>
      </c>
      <c r="N162" t="b">
        <f>IF(LEN(VLOOKUP(J162,'Name Matching WA'!$A$3:$D$630,1,FALSE))&gt;1,TRUE,FALSE)</f>
        <v>1</v>
      </c>
      <c r="O162" t="b">
        <f>IF(LEN(VLOOKUP(K162,'Name Matching WA'!$B$3:$D$630,1,FALSE))&gt;1,TRUE,FALSE)</f>
        <v>1</v>
      </c>
      <c r="P162" t="b">
        <f>IF(LEN(VLOOKUP(L162,'Name Matching WA'!$D$3:$D$630,1,FALSE))&gt;1,TRUE,FALSE)</f>
        <v>1</v>
      </c>
    </row>
    <row r="163" spans="1:16" x14ac:dyDescent="0.25">
      <c r="A163" t="s">
        <v>320</v>
      </c>
      <c r="B163">
        <v>5324810</v>
      </c>
      <c r="C163" t="str">
        <f t="shared" si="2"/>
        <v>4810</v>
      </c>
      <c r="D163" t="s">
        <v>321</v>
      </c>
      <c r="E163" t="b">
        <f>IF(_xlfn.IFNA(VLOOKUP(B163,'2000 King County GeoIDs'!$F$4:$H$69,3,FALSE),FALSE)=FALSE,FALSE,TRUE)</f>
        <v>0</v>
      </c>
      <c r="F163" t="b">
        <f>IF(LEN(VLOOKUP(A163,'Name Matching WA'!$J$3:$P$630,1,FALSE))&gt;1,TRUE,FALSE)</f>
        <v>1</v>
      </c>
      <c r="G163" t="b">
        <f>IF(LEN(VLOOKUP(B163,'Name Matching WA'!$K$3:$P$630,1,FALSE))&gt;1,TRUE,FALSE)</f>
        <v>1</v>
      </c>
      <c r="H163" t="e">
        <f>IF(LEN(VLOOKUP(D163,'Name Matching WA'!$P$3:$P$630,1,FALSE))&gt;1,TRUE,FALSE)</f>
        <v>#N/A</v>
      </c>
      <c r="J163" t="s">
        <v>248</v>
      </c>
      <c r="K163">
        <v>5319857</v>
      </c>
      <c r="L163" t="s">
        <v>249</v>
      </c>
      <c r="M163" t="b">
        <f>IF(_xlfn.IFNA(VLOOKUP(K163,'2000 King County GeoIDs'!$F$4:$H$69,3,FALSE),FALSE)=FALSE,FALSE,TRUE)</f>
        <v>1</v>
      </c>
      <c r="N163" t="b">
        <f>IF(LEN(VLOOKUP(J163,'Name Matching WA'!$A$3:$D$630,1,FALSE))&gt;1,TRUE,FALSE)</f>
        <v>1</v>
      </c>
      <c r="O163" t="b">
        <f>IF(LEN(VLOOKUP(K163,'Name Matching WA'!$B$3:$D$630,1,FALSE))&gt;1,TRUE,FALSE)</f>
        <v>1</v>
      </c>
      <c r="P163" t="b">
        <f>IF(LEN(VLOOKUP(L163,'Name Matching WA'!$D$3:$D$630,1,FALSE))&gt;1,TRUE,FALSE)</f>
        <v>1</v>
      </c>
    </row>
    <row r="164" spans="1:16" x14ac:dyDescent="0.25">
      <c r="A164" t="s">
        <v>322</v>
      </c>
      <c r="B164">
        <v>5324915</v>
      </c>
      <c r="C164" t="str">
        <f t="shared" si="2"/>
        <v>4915</v>
      </c>
      <c r="D164" t="s">
        <v>323</v>
      </c>
      <c r="E164" t="b">
        <f>IF(_xlfn.IFNA(VLOOKUP(B164,'2000 King County GeoIDs'!$F$4:$H$69,3,FALSE),FALSE)=FALSE,FALSE,TRUE)</f>
        <v>0</v>
      </c>
      <c r="F164" t="b">
        <f>IF(LEN(VLOOKUP(A164,'Name Matching WA'!$J$3:$P$630,1,FALSE))&gt;1,TRUE,FALSE)</f>
        <v>1</v>
      </c>
      <c r="G164" t="b">
        <f>IF(LEN(VLOOKUP(B164,'Name Matching WA'!$K$3:$P$630,1,FALSE))&gt;1,TRUE,FALSE)</f>
        <v>1</v>
      </c>
      <c r="H164" t="e">
        <f>IF(LEN(VLOOKUP(D164,'Name Matching WA'!$P$3:$P$630,1,FALSE))&gt;1,TRUE,FALSE)</f>
        <v>#N/A</v>
      </c>
      <c r="J164" t="s">
        <v>250</v>
      </c>
      <c r="K164">
        <v>5320155</v>
      </c>
      <c r="L164" t="s">
        <v>251</v>
      </c>
      <c r="M164" t="b">
        <f>IF(_xlfn.IFNA(VLOOKUP(K164,'2000 King County GeoIDs'!$F$4:$H$69,3,FALSE),FALSE)=FALSE,FALSE,TRUE)</f>
        <v>0</v>
      </c>
      <c r="N164" t="b">
        <f>IF(LEN(VLOOKUP(J164,'Name Matching WA'!$A$3:$D$630,1,FALSE))&gt;1,TRUE,FALSE)</f>
        <v>1</v>
      </c>
      <c r="O164" t="b">
        <f>IF(LEN(VLOOKUP(K164,'Name Matching WA'!$B$3:$D$630,1,FALSE))&gt;1,TRUE,FALSE)</f>
        <v>1</v>
      </c>
      <c r="P164" t="b">
        <f>IF(LEN(VLOOKUP(L164,'Name Matching WA'!$D$3:$D$630,1,FALSE))&gt;1,TRUE,FALSE)</f>
        <v>1</v>
      </c>
    </row>
    <row r="165" spans="1:16" x14ac:dyDescent="0.25">
      <c r="A165" t="s">
        <v>324</v>
      </c>
      <c r="B165">
        <v>5325370</v>
      </c>
      <c r="C165" t="str">
        <f t="shared" si="2"/>
        <v>5370</v>
      </c>
      <c r="D165" t="s">
        <v>325</v>
      </c>
      <c r="E165" t="b">
        <f>IF(_xlfn.IFNA(VLOOKUP(B165,'2000 King County GeoIDs'!$F$4:$H$69,3,FALSE),FALSE)=FALSE,FALSE,TRUE)</f>
        <v>0</v>
      </c>
      <c r="F165" t="b">
        <f>IF(LEN(VLOOKUP(A165,'Name Matching WA'!$J$3:$P$630,1,FALSE))&gt;1,TRUE,FALSE)</f>
        <v>1</v>
      </c>
      <c r="G165" t="b">
        <f>IF(LEN(VLOOKUP(B165,'Name Matching WA'!$K$3:$P$630,1,FALSE))&gt;1,TRUE,FALSE)</f>
        <v>1</v>
      </c>
      <c r="H165" t="e">
        <f>IF(LEN(VLOOKUP(D165,'Name Matching WA'!$P$3:$P$630,1,FALSE))&gt;1,TRUE,FALSE)</f>
        <v>#N/A</v>
      </c>
      <c r="J165" t="s">
        <v>254</v>
      </c>
      <c r="K165">
        <v>5320260</v>
      </c>
      <c r="L165" t="s">
        <v>255</v>
      </c>
      <c r="M165" t="b">
        <f>IF(_xlfn.IFNA(VLOOKUP(K165,'2000 King County GeoIDs'!$F$4:$H$69,3,FALSE),FALSE)=FALSE,FALSE,TRUE)</f>
        <v>0</v>
      </c>
      <c r="N165" t="b">
        <f>IF(LEN(VLOOKUP(J165,'Name Matching WA'!$A$3:$D$630,1,FALSE))&gt;1,TRUE,FALSE)</f>
        <v>1</v>
      </c>
      <c r="O165" t="b">
        <f>IF(LEN(VLOOKUP(K165,'Name Matching WA'!$B$3:$D$630,1,FALSE))&gt;1,TRUE,FALSE)</f>
        <v>1</v>
      </c>
      <c r="P165" t="b">
        <f>IF(LEN(VLOOKUP(L165,'Name Matching WA'!$D$3:$D$630,1,FALSE))&gt;1,TRUE,FALSE)</f>
        <v>1</v>
      </c>
    </row>
    <row r="166" spans="1:16" x14ac:dyDescent="0.25">
      <c r="A166" t="s">
        <v>326</v>
      </c>
      <c r="B166">
        <v>5325475</v>
      </c>
      <c r="C166" t="str">
        <f t="shared" si="2"/>
        <v>5475</v>
      </c>
      <c r="D166" t="s">
        <v>327</v>
      </c>
      <c r="E166" t="b">
        <f>IF(_xlfn.IFNA(VLOOKUP(B166,'2000 King County GeoIDs'!$F$4:$H$69,3,FALSE),FALSE)=FALSE,FALSE,TRUE)</f>
        <v>0</v>
      </c>
      <c r="F166" t="b">
        <f>IF(LEN(VLOOKUP(A166,'Name Matching WA'!$J$3:$P$630,1,FALSE))&gt;1,TRUE,FALSE)</f>
        <v>1</v>
      </c>
      <c r="G166" t="b">
        <f>IF(LEN(VLOOKUP(B166,'Name Matching WA'!$K$3:$P$630,1,FALSE))&gt;1,TRUE,FALSE)</f>
        <v>1</v>
      </c>
      <c r="H166" t="e">
        <f>IF(LEN(VLOOKUP(D166,'Name Matching WA'!$P$3:$P$630,1,FALSE))&gt;1,TRUE,FALSE)</f>
        <v>#N/A</v>
      </c>
      <c r="J166" t="s">
        <v>258</v>
      </c>
      <c r="K166">
        <v>5320645</v>
      </c>
      <c r="L166" t="s">
        <v>259</v>
      </c>
      <c r="M166" t="b">
        <f>IF(_xlfn.IFNA(VLOOKUP(K166,'2000 King County GeoIDs'!$F$4:$H$69,3,FALSE),FALSE)=FALSE,FALSE,TRUE)</f>
        <v>0</v>
      </c>
      <c r="N166" t="b">
        <f>IF(LEN(VLOOKUP(J166,'Name Matching WA'!$A$3:$D$630,1,FALSE))&gt;1,TRUE,FALSE)</f>
        <v>1</v>
      </c>
      <c r="O166" t="b">
        <f>IF(LEN(VLOOKUP(K166,'Name Matching WA'!$B$3:$D$630,1,FALSE))&gt;1,TRUE,FALSE)</f>
        <v>1</v>
      </c>
      <c r="P166" t="b">
        <f>IF(LEN(VLOOKUP(L166,'Name Matching WA'!$D$3:$D$630,1,FALSE))&gt;1,TRUE,FALSE)</f>
        <v>1</v>
      </c>
    </row>
    <row r="167" spans="1:16" x14ac:dyDescent="0.25">
      <c r="A167" t="s">
        <v>328</v>
      </c>
      <c r="B167">
        <v>5325510</v>
      </c>
      <c r="C167" t="str">
        <f t="shared" si="2"/>
        <v>5510</v>
      </c>
      <c r="D167" t="s">
        <v>329</v>
      </c>
      <c r="E167" t="b">
        <f>IF(_xlfn.IFNA(VLOOKUP(B167,'2000 King County GeoIDs'!$F$4:$H$69,3,FALSE),FALSE)=FALSE,FALSE,TRUE)</f>
        <v>0</v>
      </c>
      <c r="F167" t="b">
        <f>IF(LEN(VLOOKUP(A167,'Name Matching WA'!$J$3:$P$630,1,FALSE))&gt;1,TRUE,FALSE)</f>
        <v>1</v>
      </c>
      <c r="G167" t="b">
        <f>IF(LEN(VLOOKUP(B167,'Name Matching WA'!$K$3:$P$630,1,FALSE))&gt;1,TRUE,FALSE)</f>
        <v>1</v>
      </c>
      <c r="H167" t="e">
        <f>IF(LEN(VLOOKUP(D167,'Name Matching WA'!$P$3:$P$630,1,FALSE))&gt;1,TRUE,FALSE)</f>
        <v>#N/A</v>
      </c>
      <c r="J167" t="s">
        <v>260</v>
      </c>
      <c r="K167">
        <v>5320680</v>
      </c>
      <c r="L167" t="s">
        <v>261</v>
      </c>
      <c r="M167" t="b">
        <f>IF(_xlfn.IFNA(VLOOKUP(K167,'2000 King County GeoIDs'!$F$4:$H$69,3,FALSE),FALSE)=FALSE,FALSE,TRUE)</f>
        <v>0</v>
      </c>
      <c r="N167" t="b">
        <f>IF(LEN(VLOOKUP(J167,'Name Matching WA'!$A$3:$D$630,1,FALSE))&gt;1,TRUE,FALSE)</f>
        <v>1</v>
      </c>
      <c r="O167" t="b">
        <f>IF(LEN(VLOOKUP(K167,'Name Matching WA'!$B$3:$D$630,1,FALSE))&gt;1,TRUE,FALSE)</f>
        <v>1</v>
      </c>
      <c r="P167" t="b">
        <f>IF(LEN(VLOOKUP(L167,'Name Matching WA'!$D$3:$D$630,1,FALSE))&gt;1,TRUE,FALSE)</f>
        <v>1</v>
      </c>
    </row>
    <row r="168" spans="1:16" x14ac:dyDescent="0.25">
      <c r="A168" t="s">
        <v>330</v>
      </c>
      <c r="B168">
        <v>5325615</v>
      </c>
      <c r="C168" t="str">
        <f t="shared" si="2"/>
        <v>5615</v>
      </c>
      <c r="D168" t="s">
        <v>331</v>
      </c>
      <c r="E168" t="b">
        <f>IF(_xlfn.IFNA(VLOOKUP(B168,'2000 King County GeoIDs'!$F$4:$H$69,3,FALSE),FALSE)=FALSE,FALSE,TRUE)</f>
        <v>0</v>
      </c>
      <c r="F168" t="b">
        <f>IF(LEN(VLOOKUP(A168,'Name Matching WA'!$J$3:$P$630,1,FALSE))&gt;1,TRUE,FALSE)</f>
        <v>1</v>
      </c>
      <c r="G168" t="b">
        <f>IF(LEN(VLOOKUP(B168,'Name Matching WA'!$K$3:$P$630,1,FALSE))&gt;1,TRUE,FALSE)</f>
        <v>1</v>
      </c>
      <c r="H168" t="e">
        <f>IF(LEN(VLOOKUP(D168,'Name Matching WA'!$P$3:$P$630,1,FALSE))&gt;1,TRUE,FALSE)</f>
        <v>#N/A</v>
      </c>
      <c r="J168" t="s">
        <v>262</v>
      </c>
      <c r="K168">
        <v>5320750</v>
      </c>
      <c r="L168" t="s">
        <v>263</v>
      </c>
      <c r="M168" t="b">
        <f>IF(_xlfn.IFNA(VLOOKUP(K168,'2000 King County GeoIDs'!$F$4:$H$69,3,FALSE),FALSE)=FALSE,FALSE,TRUE)</f>
        <v>0</v>
      </c>
      <c r="N168" t="b">
        <f>IF(LEN(VLOOKUP(J168,'Name Matching WA'!$A$3:$D$630,1,FALSE))&gt;1,TRUE,FALSE)</f>
        <v>1</v>
      </c>
      <c r="O168" t="b">
        <f>IF(LEN(VLOOKUP(K168,'Name Matching WA'!$B$3:$D$630,1,FALSE))&gt;1,TRUE,FALSE)</f>
        <v>1</v>
      </c>
      <c r="P168" t="b">
        <f>IF(LEN(VLOOKUP(L168,'Name Matching WA'!$D$3:$D$630,1,FALSE))&gt;1,TRUE,FALSE)</f>
        <v>1</v>
      </c>
    </row>
    <row r="169" spans="1:16" x14ac:dyDescent="0.25">
      <c r="A169" t="s">
        <v>332</v>
      </c>
      <c r="B169">
        <v>5326140</v>
      </c>
      <c r="C169" t="str">
        <f t="shared" si="2"/>
        <v>6140</v>
      </c>
      <c r="D169" t="s">
        <v>333</v>
      </c>
      <c r="E169" t="b">
        <f>IF(_xlfn.IFNA(VLOOKUP(B169,'2000 King County GeoIDs'!$F$4:$H$69,3,FALSE),FALSE)=FALSE,FALSE,TRUE)</f>
        <v>0</v>
      </c>
      <c r="F169" t="b">
        <f>IF(LEN(VLOOKUP(A169,'Name Matching WA'!$J$3:$P$630,1,FALSE))&gt;1,TRUE,FALSE)</f>
        <v>1</v>
      </c>
      <c r="G169" t="b">
        <f>IF(LEN(VLOOKUP(B169,'Name Matching WA'!$K$3:$P$630,1,FALSE))&gt;1,TRUE,FALSE)</f>
        <v>1</v>
      </c>
      <c r="H169" t="e">
        <f>IF(LEN(VLOOKUP(D169,'Name Matching WA'!$P$3:$P$630,1,FALSE))&gt;1,TRUE,FALSE)</f>
        <v>#N/A</v>
      </c>
      <c r="J169" t="s">
        <v>264</v>
      </c>
      <c r="K169">
        <v>5320890</v>
      </c>
      <c r="L169" t="s">
        <v>265</v>
      </c>
      <c r="M169" t="b">
        <f>IF(_xlfn.IFNA(VLOOKUP(K169,'2000 King County GeoIDs'!$F$4:$H$69,3,FALSE),FALSE)=FALSE,FALSE,TRUE)</f>
        <v>0</v>
      </c>
      <c r="N169" t="b">
        <f>IF(LEN(VLOOKUP(J169,'Name Matching WA'!$A$3:$D$630,1,FALSE))&gt;1,TRUE,FALSE)</f>
        <v>1</v>
      </c>
      <c r="O169" t="b">
        <f>IF(LEN(VLOOKUP(K169,'Name Matching WA'!$B$3:$D$630,1,FALSE))&gt;1,TRUE,FALSE)</f>
        <v>1</v>
      </c>
      <c r="P169" t="b">
        <f>IF(LEN(VLOOKUP(L169,'Name Matching WA'!$D$3:$D$630,1,FALSE))&gt;1,TRUE,FALSE)</f>
        <v>1</v>
      </c>
    </row>
    <row r="170" spans="1:16" x14ac:dyDescent="0.25">
      <c r="A170" t="s">
        <v>334</v>
      </c>
      <c r="B170">
        <v>5326245</v>
      </c>
      <c r="C170" t="str">
        <f t="shared" si="2"/>
        <v>6245</v>
      </c>
      <c r="D170" t="s">
        <v>335</v>
      </c>
      <c r="E170" t="b">
        <f>IF(_xlfn.IFNA(VLOOKUP(B170,'2000 King County GeoIDs'!$F$4:$H$69,3,FALSE),FALSE)=FALSE,FALSE,TRUE)</f>
        <v>0</v>
      </c>
      <c r="F170" t="b">
        <f>IF(LEN(VLOOKUP(A170,'Name Matching WA'!$J$3:$P$630,1,FALSE))&gt;1,TRUE,FALSE)</f>
        <v>1</v>
      </c>
      <c r="G170" t="b">
        <f>IF(LEN(VLOOKUP(B170,'Name Matching WA'!$K$3:$P$630,1,FALSE))&gt;1,TRUE,FALSE)</f>
        <v>1</v>
      </c>
      <c r="H170" t="e">
        <f>IF(LEN(VLOOKUP(D170,'Name Matching WA'!$P$3:$P$630,1,FALSE))&gt;1,TRUE,FALSE)</f>
        <v>#N/A</v>
      </c>
      <c r="J170" t="s">
        <v>266</v>
      </c>
      <c r="K170">
        <v>5321030</v>
      </c>
      <c r="L170" t="s">
        <v>1212</v>
      </c>
      <c r="M170" t="b">
        <f>IF(_xlfn.IFNA(VLOOKUP(K170,'2000 King County GeoIDs'!$F$4:$H$69,3,FALSE),FALSE)=FALSE,FALSE,TRUE)</f>
        <v>0</v>
      </c>
      <c r="N170" t="b">
        <f>IF(LEN(VLOOKUP(J170,'Name Matching WA'!$A$3:$D$630,1,FALSE))&gt;1,TRUE,FALSE)</f>
        <v>1</v>
      </c>
      <c r="O170" t="b">
        <f>IF(LEN(VLOOKUP(K170,'Name Matching WA'!$B$3:$D$630,1,FALSE))&gt;1,TRUE,FALSE)</f>
        <v>1</v>
      </c>
      <c r="P170" t="e">
        <f>IF(LEN(VLOOKUP(L170,'Name Matching WA'!$D$3:$D$630,1,FALSE))&gt;1,TRUE,FALSE)</f>
        <v>#N/A</v>
      </c>
    </row>
    <row r="171" spans="1:16" x14ac:dyDescent="0.25">
      <c r="A171" t="s">
        <v>336</v>
      </c>
      <c r="B171">
        <v>5326420</v>
      </c>
      <c r="C171" t="str">
        <f t="shared" si="2"/>
        <v>6420</v>
      </c>
      <c r="D171" t="s">
        <v>337</v>
      </c>
      <c r="E171" t="b">
        <f>IF(_xlfn.IFNA(VLOOKUP(B171,'2000 King County GeoIDs'!$F$4:$H$69,3,FALSE),FALSE)=FALSE,FALSE,TRUE)</f>
        <v>0</v>
      </c>
      <c r="F171" t="b">
        <f>IF(LEN(VLOOKUP(A171,'Name Matching WA'!$J$3:$P$630,1,FALSE))&gt;1,TRUE,FALSE)</f>
        <v>1</v>
      </c>
      <c r="G171" t="b">
        <f>IF(LEN(VLOOKUP(B171,'Name Matching WA'!$K$3:$P$630,1,FALSE))&gt;1,TRUE,FALSE)</f>
        <v>1</v>
      </c>
      <c r="H171" t="e">
        <f>IF(LEN(VLOOKUP(D171,'Name Matching WA'!$P$3:$P$630,1,FALSE))&gt;1,TRUE,FALSE)</f>
        <v>#N/A</v>
      </c>
      <c r="J171" t="s">
        <v>268</v>
      </c>
      <c r="K171">
        <v>5321205</v>
      </c>
      <c r="L171" t="s">
        <v>269</v>
      </c>
      <c r="M171" t="b">
        <f>IF(_xlfn.IFNA(VLOOKUP(K171,'2000 King County GeoIDs'!$F$4:$H$69,3,FALSE),FALSE)=FALSE,FALSE,TRUE)</f>
        <v>0</v>
      </c>
      <c r="N171" t="b">
        <f>IF(LEN(VLOOKUP(J171,'Name Matching WA'!$A$3:$D$630,1,FALSE))&gt;1,TRUE,FALSE)</f>
        <v>1</v>
      </c>
      <c r="O171" t="b">
        <f>IF(LEN(VLOOKUP(K171,'Name Matching WA'!$B$3:$D$630,1,FALSE))&gt;1,TRUE,FALSE)</f>
        <v>1</v>
      </c>
      <c r="P171" t="b">
        <f>IF(LEN(VLOOKUP(L171,'Name Matching WA'!$D$3:$D$630,1,FALSE))&gt;1,TRUE,FALSE)</f>
        <v>1</v>
      </c>
    </row>
    <row r="172" spans="1:16" x14ac:dyDescent="0.25">
      <c r="A172" t="s">
        <v>338</v>
      </c>
      <c r="B172">
        <v>5326455</v>
      </c>
      <c r="C172" t="str">
        <f t="shared" si="2"/>
        <v>6455</v>
      </c>
      <c r="D172" t="s">
        <v>339</v>
      </c>
      <c r="E172" t="b">
        <f>IF(_xlfn.IFNA(VLOOKUP(B172,'2000 King County GeoIDs'!$F$4:$H$69,3,FALSE),FALSE)=FALSE,FALSE,TRUE)</f>
        <v>0</v>
      </c>
      <c r="F172" t="b">
        <f>IF(LEN(VLOOKUP(A172,'Name Matching WA'!$J$3:$P$630,1,FALSE))&gt;1,TRUE,FALSE)</f>
        <v>1</v>
      </c>
      <c r="G172" t="b">
        <f>IF(LEN(VLOOKUP(B172,'Name Matching WA'!$K$3:$P$630,1,FALSE))&gt;1,TRUE,FALSE)</f>
        <v>1</v>
      </c>
      <c r="H172" t="e">
        <f>IF(LEN(VLOOKUP(D172,'Name Matching WA'!$P$3:$P$630,1,FALSE))&gt;1,TRUE,FALSE)</f>
        <v>#N/A</v>
      </c>
      <c r="J172" t="s">
        <v>270</v>
      </c>
      <c r="K172">
        <v>5321240</v>
      </c>
      <c r="L172" t="s">
        <v>271</v>
      </c>
      <c r="M172" t="b">
        <f>IF(_xlfn.IFNA(VLOOKUP(K172,'2000 King County GeoIDs'!$F$4:$H$69,3,FALSE),FALSE)=FALSE,FALSE,TRUE)</f>
        <v>0</v>
      </c>
      <c r="N172" t="b">
        <f>IF(LEN(VLOOKUP(J172,'Name Matching WA'!$A$3:$D$630,1,FALSE))&gt;1,TRUE,FALSE)</f>
        <v>1</v>
      </c>
      <c r="O172" t="b">
        <f>IF(LEN(VLOOKUP(K172,'Name Matching WA'!$B$3:$D$630,1,FALSE))&gt;1,TRUE,FALSE)</f>
        <v>1</v>
      </c>
      <c r="P172" t="b">
        <f>IF(LEN(VLOOKUP(L172,'Name Matching WA'!$D$3:$D$630,1,FALSE))&gt;1,TRUE,FALSE)</f>
        <v>1</v>
      </c>
    </row>
    <row r="173" spans="1:16" x14ac:dyDescent="0.25">
      <c r="A173" t="s">
        <v>340</v>
      </c>
      <c r="B173">
        <v>5326735</v>
      </c>
      <c r="C173" t="str">
        <f t="shared" si="2"/>
        <v>6735</v>
      </c>
      <c r="D173" t="s">
        <v>341</v>
      </c>
      <c r="E173" t="b">
        <f>IF(_xlfn.IFNA(VLOOKUP(B173,'2000 King County GeoIDs'!$F$4:$H$69,3,FALSE),FALSE)=FALSE,FALSE,TRUE)</f>
        <v>0</v>
      </c>
      <c r="F173" t="b">
        <f>IF(LEN(VLOOKUP(A173,'Name Matching WA'!$J$3:$P$630,1,FALSE))&gt;1,TRUE,FALSE)</f>
        <v>1</v>
      </c>
      <c r="G173" t="b">
        <f>IF(LEN(VLOOKUP(B173,'Name Matching WA'!$K$3:$P$630,1,FALSE))&gt;1,TRUE,FALSE)</f>
        <v>1</v>
      </c>
      <c r="H173" t="e">
        <f>IF(LEN(VLOOKUP(D173,'Name Matching WA'!$P$3:$P$630,1,FALSE))&gt;1,TRUE,FALSE)</f>
        <v>#N/A</v>
      </c>
      <c r="J173" t="s">
        <v>272</v>
      </c>
      <c r="K173">
        <v>5321450</v>
      </c>
      <c r="L173" t="s">
        <v>273</v>
      </c>
      <c r="M173" t="b">
        <f>IF(_xlfn.IFNA(VLOOKUP(K173,'2000 King County GeoIDs'!$F$4:$H$69,3,FALSE),FALSE)=FALSE,FALSE,TRUE)</f>
        <v>0</v>
      </c>
      <c r="N173" t="b">
        <f>IF(LEN(VLOOKUP(J173,'Name Matching WA'!$A$3:$D$630,1,FALSE))&gt;1,TRUE,FALSE)</f>
        <v>1</v>
      </c>
      <c r="O173" t="b">
        <f>IF(LEN(VLOOKUP(K173,'Name Matching WA'!$B$3:$D$630,1,FALSE))&gt;1,TRUE,FALSE)</f>
        <v>1</v>
      </c>
      <c r="P173" t="b">
        <f>IF(LEN(VLOOKUP(L173,'Name Matching WA'!$D$3:$D$630,1,FALSE))&gt;1,TRUE,FALSE)</f>
        <v>1</v>
      </c>
    </row>
    <row r="174" spans="1:16" x14ac:dyDescent="0.25">
      <c r="A174" t="s">
        <v>342</v>
      </c>
      <c r="B174">
        <v>5326875</v>
      </c>
      <c r="C174" t="str">
        <f t="shared" si="2"/>
        <v>6875</v>
      </c>
      <c r="D174" t="s">
        <v>343</v>
      </c>
      <c r="E174" t="b">
        <f>IF(_xlfn.IFNA(VLOOKUP(B174,'2000 King County GeoIDs'!$F$4:$H$69,3,FALSE),FALSE)=FALSE,FALSE,TRUE)</f>
        <v>0</v>
      </c>
      <c r="F174" t="b">
        <f>IF(LEN(VLOOKUP(A174,'Name Matching WA'!$J$3:$P$630,1,FALSE))&gt;1,TRUE,FALSE)</f>
        <v>1</v>
      </c>
      <c r="G174" t="b">
        <f>IF(LEN(VLOOKUP(B174,'Name Matching WA'!$K$3:$P$630,1,FALSE))&gt;1,TRUE,FALSE)</f>
        <v>1</v>
      </c>
      <c r="H174" t="e">
        <f>IF(LEN(VLOOKUP(D174,'Name Matching WA'!$P$3:$P$630,1,FALSE))&gt;1,TRUE,FALSE)</f>
        <v>#N/A</v>
      </c>
      <c r="J174" t="s">
        <v>274</v>
      </c>
      <c r="K174">
        <v>5321485</v>
      </c>
      <c r="L174" t="s">
        <v>275</v>
      </c>
      <c r="M174" t="b">
        <f>IF(_xlfn.IFNA(VLOOKUP(K174,'2000 King County GeoIDs'!$F$4:$H$69,3,FALSE),FALSE)=FALSE,FALSE,TRUE)</f>
        <v>0</v>
      </c>
      <c r="N174" t="b">
        <f>IF(LEN(VLOOKUP(J174,'Name Matching WA'!$A$3:$D$630,1,FALSE))&gt;1,TRUE,FALSE)</f>
        <v>1</v>
      </c>
      <c r="O174" t="b">
        <f>IF(LEN(VLOOKUP(K174,'Name Matching WA'!$B$3:$D$630,1,FALSE))&gt;1,TRUE,FALSE)</f>
        <v>1</v>
      </c>
      <c r="P174" t="b">
        <f>IF(LEN(VLOOKUP(L174,'Name Matching WA'!$D$3:$D$630,1,FALSE))&gt;1,TRUE,FALSE)</f>
        <v>1</v>
      </c>
    </row>
    <row r="175" spans="1:16" x14ac:dyDescent="0.25">
      <c r="A175" t="s">
        <v>344</v>
      </c>
      <c r="B175">
        <v>5326945</v>
      </c>
      <c r="C175" t="str">
        <f t="shared" si="2"/>
        <v>6945</v>
      </c>
      <c r="D175" t="s">
        <v>345</v>
      </c>
      <c r="E175" t="b">
        <f>IF(_xlfn.IFNA(VLOOKUP(B175,'2000 King County GeoIDs'!$F$4:$H$69,3,FALSE),FALSE)=FALSE,FALSE,TRUE)</f>
        <v>0</v>
      </c>
      <c r="F175" t="b">
        <f>IF(LEN(VLOOKUP(A175,'Name Matching WA'!$J$3:$P$630,1,FALSE))&gt;1,TRUE,FALSE)</f>
        <v>1</v>
      </c>
      <c r="G175" t="b">
        <f>IF(LEN(VLOOKUP(B175,'Name Matching WA'!$K$3:$P$630,1,FALSE))&gt;1,TRUE,FALSE)</f>
        <v>1</v>
      </c>
      <c r="H175" t="e">
        <f>IF(LEN(VLOOKUP(D175,'Name Matching WA'!$P$3:$P$630,1,FALSE))&gt;1,TRUE,FALSE)</f>
        <v>#N/A</v>
      </c>
      <c r="J175" t="s">
        <v>276</v>
      </c>
      <c r="K175">
        <v>5321730</v>
      </c>
      <c r="L175" t="s">
        <v>277</v>
      </c>
      <c r="M175" t="b">
        <f>IF(_xlfn.IFNA(VLOOKUP(K175,'2000 King County GeoIDs'!$F$4:$H$69,3,FALSE),FALSE)=FALSE,FALSE,TRUE)</f>
        <v>0</v>
      </c>
      <c r="N175" t="b">
        <f>IF(LEN(VLOOKUP(J175,'Name Matching WA'!$A$3:$D$630,1,FALSE))&gt;1,TRUE,FALSE)</f>
        <v>1</v>
      </c>
      <c r="O175" t="b">
        <f>IF(LEN(VLOOKUP(K175,'Name Matching WA'!$B$3:$D$630,1,FALSE))&gt;1,TRUE,FALSE)</f>
        <v>1</v>
      </c>
      <c r="P175" t="b">
        <f>IF(LEN(VLOOKUP(L175,'Name Matching WA'!$D$3:$D$630,1,FALSE))&gt;1,TRUE,FALSE)</f>
        <v>1</v>
      </c>
    </row>
    <row r="176" spans="1:16" x14ac:dyDescent="0.25">
      <c r="A176" t="s">
        <v>346</v>
      </c>
      <c r="B176">
        <v>5327365</v>
      </c>
      <c r="C176" t="str">
        <f t="shared" si="2"/>
        <v>7365</v>
      </c>
      <c r="D176" t="s">
        <v>347</v>
      </c>
      <c r="E176" t="b">
        <f>IF(_xlfn.IFNA(VLOOKUP(B176,'2000 King County GeoIDs'!$F$4:$H$69,3,FALSE),FALSE)=FALSE,FALSE,TRUE)</f>
        <v>0</v>
      </c>
      <c r="F176" t="b">
        <f>IF(LEN(VLOOKUP(A176,'Name Matching WA'!$J$3:$P$630,1,FALSE))&gt;1,TRUE,FALSE)</f>
        <v>1</v>
      </c>
      <c r="G176" t="b">
        <f>IF(LEN(VLOOKUP(B176,'Name Matching WA'!$K$3:$P$630,1,FALSE))&gt;1,TRUE,FALSE)</f>
        <v>1</v>
      </c>
      <c r="H176" t="e">
        <f>IF(LEN(VLOOKUP(D176,'Name Matching WA'!$P$3:$P$630,1,FALSE))&gt;1,TRUE,FALSE)</f>
        <v>#N/A</v>
      </c>
      <c r="J176" t="s">
        <v>1213</v>
      </c>
      <c r="K176">
        <v>5321800</v>
      </c>
      <c r="L176" t="s">
        <v>1214</v>
      </c>
      <c r="M176" t="b">
        <f>IF(_xlfn.IFNA(VLOOKUP(K176,'2000 King County GeoIDs'!$F$4:$H$69,3,FALSE),FALSE)=FALSE,FALSE,TRUE)</f>
        <v>0</v>
      </c>
      <c r="N176" t="e">
        <f>IF(LEN(VLOOKUP(J176,'Name Matching WA'!$A$3:$D$630,1,FALSE))&gt;1,TRUE,FALSE)</f>
        <v>#N/A</v>
      </c>
      <c r="O176" t="e">
        <f>IF(LEN(VLOOKUP(K176,'Name Matching WA'!$B$3:$D$630,1,FALSE))&gt;1,TRUE,FALSE)</f>
        <v>#N/A</v>
      </c>
      <c r="P176" t="e">
        <f>IF(LEN(VLOOKUP(L176,'Name Matching WA'!$D$3:$D$630,1,FALSE))&gt;1,TRUE,FALSE)</f>
        <v>#N/A</v>
      </c>
    </row>
    <row r="177" spans="1:16" x14ac:dyDescent="0.25">
      <c r="A177" t="s">
        <v>348</v>
      </c>
      <c r="B177">
        <v>5327435</v>
      </c>
      <c r="C177" t="str">
        <f t="shared" si="2"/>
        <v>7435</v>
      </c>
      <c r="D177" t="s">
        <v>349</v>
      </c>
      <c r="E177" t="b">
        <f>IF(_xlfn.IFNA(VLOOKUP(B177,'2000 King County GeoIDs'!$F$4:$H$69,3,FALSE),FALSE)=FALSE,FALSE,TRUE)</f>
        <v>0</v>
      </c>
      <c r="F177" t="b">
        <f>IF(LEN(VLOOKUP(A177,'Name Matching WA'!$J$3:$P$630,1,FALSE))&gt;1,TRUE,FALSE)</f>
        <v>1</v>
      </c>
      <c r="G177" t="b">
        <f>IF(LEN(VLOOKUP(B177,'Name Matching WA'!$K$3:$P$630,1,FALSE))&gt;1,TRUE,FALSE)</f>
        <v>1</v>
      </c>
      <c r="H177" t="e">
        <f>IF(LEN(VLOOKUP(D177,'Name Matching WA'!$P$3:$P$630,1,FALSE))&gt;1,TRUE,FALSE)</f>
        <v>#N/A</v>
      </c>
      <c r="J177" t="s">
        <v>278</v>
      </c>
      <c r="K177">
        <v>5322010</v>
      </c>
      <c r="L177" t="s">
        <v>279</v>
      </c>
      <c r="M177" t="b">
        <f>IF(_xlfn.IFNA(VLOOKUP(K177,'2000 King County GeoIDs'!$F$4:$H$69,3,FALSE),FALSE)=FALSE,FALSE,TRUE)</f>
        <v>0</v>
      </c>
      <c r="N177" t="b">
        <f>IF(LEN(VLOOKUP(J177,'Name Matching WA'!$A$3:$D$630,1,FALSE))&gt;1,TRUE,FALSE)</f>
        <v>1</v>
      </c>
      <c r="O177" t="b">
        <f>IF(LEN(VLOOKUP(K177,'Name Matching WA'!$B$3:$D$630,1,FALSE))&gt;1,TRUE,FALSE)</f>
        <v>1</v>
      </c>
      <c r="P177" t="b">
        <f>IF(LEN(VLOOKUP(L177,'Name Matching WA'!$D$3:$D$630,1,FALSE))&gt;1,TRUE,FALSE)</f>
        <v>1</v>
      </c>
    </row>
    <row r="178" spans="1:16" x14ac:dyDescent="0.25">
      <c r="A178" t="s">
        <v>350</v>
      </c>
      <c r="B178">
        <v>5327785</v>
      </c>
      <c r="C178" t="str">
        <f t="shared" si="2"/>
        <v>7785</v>
      </c>
      <c r="D178" t="s">
        <v>351</v>
      </c>
      <c r="E178" t="b">
        <f>IF(_xlfn.IFNA(VLOOKUP(B178,'2000 King County GeoIDs'!$F$4:$H$69,3,FALSE),FALSE)=FALSE,FALSE,TRUE)</f>
        <v>0</v>
      </c>
      <c r="F178" t="b">
        <f>IF(LEN(VLOOKUP(A178,'Name Matching WA'!$J$3:$P$630,1,FALSE))&gt;1,TRUE,FALSE)</f>
        <v>1</v>
      </c>
      <c r="G178" t="b">
        <f>IF(LEN(VLOOKUP(B178,'Name Matching WA'!$K$3:$P$630,1,FALSE))&gt;1,TRUE,FALSE)</f>
        <v>1</v>
      </c>
      <c r="H178" t="e">
        <f>IF(LEN(VLOOKUP(D178,'Name Matching WA'!$P$3:$P$630,1,FALSE))&gt;1,TRUE,FALSE)</f>
        <v>#N/A</v>
      </c>
      <c r="J178" t="s">
        <v>280</v>
      </c>
      <c r="K178">
        <v>5322045</v>
      </c>
      <c r="L178" t="s">
        <v>281</v>
      </c>
      <c r="M178" t="b">
        <f>IF(_xlfn.IFNA(VLOOKUP(K178,'2000 King County GeoIDs'!$F$4:$H$69,3,FALSE),FALSE)=FALSE,FALSE,TRUE)</f>
        <v>1</v>
      </c>
      <c r="N178" t="b">
        <f>IF(LEN(VLOOKUP(J178,'Name Matching WA'!$A$3:$D$630,1,FALSE))&gt;1,TRUE,FALSE)</f>
        <v>1</v>
      </c>
      <c r="O178" t="b">
        <f>IF(LEN(VLOOKUP(K178,'Name Matching WA'!$B$3:$D$630,1,FALSE))&gt;1,TRUE,FALSE)</f>
        <v>1</v>
      </c>
      <c r="P178" t="b">
        <f>IF(LEN(VLOOKUP(L178,'Name Matching WA'!$D$3:$D$630,1,FALSE))&gt;1,TRUE,FALSE)</f>
        <v>1</v>
      </c>
    </row>
    <row r="179" spans="1:16" x14ac:dyDescent="0.25">
      <c r="A179" t="s">
        <v>352</v>
      </c>
      <c r="B179">
        <v>5327855</v>
      </c>
      <c r="C179" t="str">
        <f t="shared" si="2"/>
        <v>7855</v>
      </c>
      <c r="D179" t="s">
        <v>353</v>
      </c>
      <c r="E179" t="b">
        <f>IF(_xlfn.IFNA(VLOOKUP(B179,'2000 King County GeoIDs'!$F$4:$H$69,3,FALSE),FALSE)=FALSE,FALSE,TRUE)</f>
        <v>0</v>
      </c>
      <c r="F179" t="b">
        <f>IF(LEN(VLOOKUP(A179,'Name Matching WA'!$J$3:$P$630,1,FALSE))&gt;1,TRUE,FALSE)</f>
        <v>1</v>
      </c>
      <c r="G179" t="b">
        <f>IF(LEN(VLOOKUP(B179,'Name Matching WA'!$K$3:$P$630,1,FALSE))&gt;1,TRUE,FALSE)</f>
        <v>1</v>
      </c>
      <c r="H179" t="e">
        <f>IF(LEN(VLOOKUP(D179,'Name Matching WA'!$P$3:$P$630,1,FALSE))&gt;1,TRUE,FALSE)</f>
        <v>#N/A</v>
      </c>
      <c r="J179" t="s">
        <v>282</v>
      </c>
      <c r="K179">
        <v>5322080</v>
      </c>
      <c r="L179" t="s">
        <v>283</v>
      </c>
      <c r="M179" t="b">
        <f>IF(_xlfn.IFNA(VLOOKUP(K179,'2000 King County GeoIDs'!$F$4:$H$69,3,FALSE),FALSE)=FALSE,FALSE,TRUE)</f>
        <v>0</v>
      </c>
      <c r="N179" t="b">
        <f>IF(LEN(VLOOKUP(J179,'Name Matching WA'!$A$3:$D$630,1,FALSE))&gt;1,TRUE,FALSE)</f>
        <v>1</v>
      </c>
      <c r="O179" t="b">
        <f>IF(LEN(VLOOKUP(K179,'Name Matching WA'!$B$3:$D$630,1,FALSE))&gt;1,TRUE,FALSE)</f>
        <v>1</v>
      </c>
      <c r="P179" t="b">
        <f>IF(LEN(VLOOKUP(L179,'Name Matching WA'!$D$3:$D$630,1,FALSE))&gt;1,TRUE,FALSE)</f>
        <v>1</v>
      </c>
    </row>
    <row r="180" spans="1:16" x14ac:dyDescent="0.25">
      <c r="A180" t="s">
        <v>354</v>
      </c>
      <c r="B180">
        <v>5327890</v>
      </c>
      <c r="C180" t="str">
        <f t="shared" si="2"/>
        <v>7890</v>
      </c>
      <c r="D180" t="s">
        <v>355</v>
      </c>
      <c r="E180" t="b">
        <f>IF(_xlfn.IFNA(VLOOKUP(B180,'2000 King County GeoIDs'!$F$4:$H$69,3,FALSE),FALSE)=FALSE,FALSE,TRUE)</f>
        <v>0</v>
      </c>
      <c r="F180" t="b">
        <f>IF(LEN(VLOOKUP(A180,'Name Matching WA'!$J$3:$P$630,1,FALSE))&gt;1,TRUE,FALSE)</f>
        <v>1</v>
      </c>
      <c r="G180" t="b">
        <f>IF(LEN(VLOOKUP(B180,'Name Matching WA'!$K$3:$P$630,1,FALSE))&gt;1,TRUE,FALSE)</f>
        <v>1</v>
      </c>
      <c r="H180" t="e">
        <f>IF(LEN(VLOOKUP(D180,'Name Matching WA'!$P$3:$P$630,1,FALSE))&gt;1,TRUE,FALSE)</f>
        <v>#N/A</v>
      </c>
      <c r="J180" t="s">
        <v>284</v>
      </c>
      <c r="K180">
        <v>5322118</v>
      </c>
      <c r="L180" t="s">
        <v>285</v>
      </c>
      <c r="M180" t="b">
        <f>IF(_xlfn.IFNA(VLOOKUP(K180,'2000 King County GeoIDs'!$F$4:$H$69,3,FALSE),FALSE)=FALSE,FALSE,TRUE)</f>
        <v>0</v>
      </c>
      <c r="N180" t="b">
        <f>IF(LEN(VLOOKUP(J180,'Name Matching WA'!$A$3:$D$630,1,FALSE))&gt;1,TRUE,FALSE)</f>
        <v>1</v>
      </c>
      <c r="O180" t="b">
        <f>IF(LEN(VLOOKUP(K180,'Name Matching WA'!$B$3:$D$630,1,FALSE))&gt;1,TRUE,FALSE)</f>
        <v>1</v>
      </c>
      <c r="P180" t="b">
        <f>IF(LEN(VLOOKUP(L180,'Name Matching WA'!$D$3:$D$630,1,FALSE))&gt;1,TRUE,FALSE)</f>
        <v>1</v>
      </c>
    </row>
    <row r="181" spans="1:16" x14ac:dyDescent="0.25">
      <c r="A181" t="s">
        <v>356</v>
      </c>
      <c r="B181">
        <v>5327925</v>
      </c>
      <c r="C181" t="str">
        <f t="shared" si="2"/>
        <v>7925</v>
      </c>
      <c r="D181" t="s">
        <v>357</v>
      </c>
      <c r="E181" t="b">
        <f>IF(_xlfn.IFNA(VLOOKUP(B181,'2000 King County GeoIDs'!$F$4:$H$69,3,FALSE),FALSE)=FALSE,FALSE,TRUE)</f>
        <v>0</v>
      </c>
      <c r="F181" t="b">
        <f>IF(LEN(VLOOKUP(A181,'Name Matching WA'!$J$3:$P$630,1,FALSE))&gt;1,TRUE,FALSE)</f>
        <v>1</v>
      </c>
      <c r="G181" t="b">
        <f>IF(LEN(VLOOKUP(B181,'Name Matching WA'!$K$3:$P$630,1,FALSE))&gt;1,TRUE,FALSE)</f>
        <v>1</v>
      </c>
      <c r="H181" t="e">
        <f>IF(LEN(VLOOKUP(D181,'Name Matching WA'!$P$3:$P$630,1,FALSE))&gt;1,TRUE,FALSE)</f>
        <v>#N/A</v>
      </c>
      <c r="J181" t="s">
        <v>286</v>
      </c>
      <c r="K181">
        <v>5322150</v>
      </c>
      <c r="L181" t="s">
        <v>287</v>
      </c>
      <c r="M181" t="b">
        <f>IF(_xlfn.IFNA(VLOOKUP(K181,'2000 King County GeoIDs'!$F$4:$H$69,3,FALSE),FALSE)=FALSE,FALSE,TRUE)</f>
        <v>0</v>
      </c>
      <c r="N181" t="b">
        <f>IF(LEN(VLOOKUP(J181,'Name Matching WA'!$A$3:$D$630,1,FALSE))&gt;1,TRUE,FALSE)</f>
        <v>1</v>
      </c>
      <c r="O181" t="b">
        <f>IF(LEN(VLOOKUP(K181,'Name Matching WA'!$B$3:$D$630,1,FALSE))&gt;1,TRUE,FALSE)</f>
        <v>1</v>
      </c>
      <c r="P181" t="b">
        <f>IF(LEN(VLOOKUP(L181,'Name Matching WA'!$D$3:$D$630,1,FALSE))&gt;1,TRUE,FALSE)</f>
        <v>1</v>
      </c>
    </row>
    <row r="182" spans="1:16" x14ac:dyDescent="0.25">
      <c r="A182" t="s">
        <v>358</v>
      </c>
      <c r="B182">
        <v>5327960</v>
      </c>
      <c r="C182" t="str">
        <f t="shared" si="2"/>
        <v>7960</v>
      </c>
      <c r="D182" t="s">
        <v>359</v>
      </c>
      <c r="E182" t="b">
        <f>IF(_xlfn.IFNA(VLOOKUP(B182,'2000 King County GeoIDs'!$F$4:$H$69,3,FALSE),FALSE)=FALSE,FALSE,TRUE)</f>
        <v>0</v>
      </c>
      <c r="F182" t="b">
        <f>IF(LEN(VLOOKUP(A182,'Name Matching WA'!$J$3:$P$630,1,FALSE))&gt;1,TRUE,FALSE)</f>
        <v>1</v>
      </c>
      <c r="G182" t="b">
        <f>IF(LEN(VLOOKUP(B182,'Name Matching WA'!$K$3:$P$630,1,FALSE))&gt;1,TRUE,FALSE)</f>
        <v>1</v>
      </c>
      <c r="H182" t="e">
        <f>IF(LEN(VLOOKUP(D182,'Name Matching WA'!$P$3:$P$630,1,FALSE))&gt;1,TRUE,FALSE)</f>
        <v>#N/A</v>
      </c>
      <c r="J182" t="s">
        <v>288</v>
      </c>
      <c r="K182">
        <v>5322255</v>
      </c>
      <c r="L182" t="s">
        <v>289</v>
      </c>
      <c r="M182" t="b">
        <f>IF(_xlfn.IFNA(VLOOKUP(K182,'2000 King County GeoIDs'!$F$4:$H$69,3,FALSE),FALSE)=FALSE,FALSE,TRUE)</f>
        <v>0</v>
      </c>
      <c r="N182" t="b">
        <f>IF(LEN(VLOOKUP(J182,'Name Matching WA'!$A$3:$D$630,1,FALSE))&gt;1,TRUE,FALSE)</f>
        <v>1</v>
      </c>
      <c r="O182" t="b">
        <f>IF(LEN(VLOOKUP(K182,'Name Matching WA'!$B$3:$D$630,1,FALSE))&gt;1,TRUE,FALSE)</f>
        <v>1</v>
      </c>
      <c r="P182" t="b">
        <f>IF(LEN(VLOOKUP(L182,'Name Matching WA'!$D$3:$D$630,1,FALSE))&gt;1,TRUE,FALSE)</f>
        <v>1</v>
      </c>
    </row>
    <row r="183" spans="1:16" x14ac:dyDescent="0.25">
      <c r="A183" t="s">
        <v>360</v>
      </c>
      <c r="B183">
        <v>5327995</v>
      </c>
      <c r="C183" t="str">
        <f t="shared" si="2"/>
        <v>7995</v>
      </c>
      <c r="D183" t="s">
        <v>361</v>
      </c>
      <c r="E183" t="b">
        <f>IF(_xlfn.IFNA(VLOOKUP(B183,'2000 King County GeoIDs'!$F$4:$H$69,3,FALSE),FALSE)=FALSE,FALSE,TRUE)</f>
        <v>0</v>
      </c>
      <c r="F183" t="b">
        <f>IF(LEN(VLOOKUP(A183,'Name Matching WA'!$J$3:$P$630,1,FALSE))&gt;1,TRUE,FALSE)</f>
        <v>1</v>
      </c>
      <c r="G183" t="b">
        <f>IF(LEN(VLOOKUP(B183,'Name Matching WA'!$K$3:$P$630,1,FALSE))&gt;1,TRUE,FALSE)</f>
        <v>1</v>
      </c>
      <c r="H183" t="e">
        <f>IF(LEN(VLOOKUP(D183,'Name Matching WA'!$P$3:$P$630,1,FALSE))&gt;1,TRUE,FALSE)</f>
        <v>#N/A</v>
      </c>
      <c r="J183" t="s">
        <v>290</v>
      </c>
      <c r="K183">
        <v>5322640</v>
      </c>
      <c r="L183" t="s">
        <v>291</v>
      </c>
      <c r="M183" t="b">
        <f>IF(_xlfn.IFNA(VLOOKUP(K183,'2000 King County GeoIDs'!$F$4:$H$69,3,FALSE),FALSE)=FALSE,FALSE,TRUE)</f>
        <v>0</v>
      </c>
      <c r="N183" t="b">
        <f>IF(LEN(VLOOKUP(J183,'Name Matching WA'!$A$3:$D$630,1,FALSE))&gt;1,TRUE,FALSE)</f>
        <v>1</v>
      </c>
      <c r="O183" t="b">
        <f>IF(LEN(VLOOKUP(K183,'Name Matching WA'!$B$3:$D$630,1,FALSE))&gt;1,TRUE,FALSE)</f>
        <v>1</v>
      </c>
      <c r="P183" t="b">
        <f>IF(LEN(VLOOKUP(L183,'Name Matching WA'!$D$3:$D$630,1,FALSE))&gt;1,TRUE,FALSE)</f>
        <v>1</v>
      </c>
    </row>
    <row r="184" spans="1:16" x14ac:dyDescent="0.25">
      <c r="A184" t="s">
        <v>362</v>
      </c>
      <c r="B184">
        <v>5328345</v>
      </c>
      <c r="C184" t="str">
        <f t="shared" si="2"/>
        <v>8345</v>
      </c>
      <c r="D184" t="s">
        <v>363</v>
      </c>
      <c r="E184" t="b">
        <f>IF(_xlfn.IFNA(VLOOKUP(B184,'2000 King County GeoIDs'!$F$4:$H$69,3,FALSE),FALSE)=FALSE,FALSE,TRUE)</f>
        <v>0</v>
      </c>
      <c r="F184" t="b">
        <f>IF(LEN(VLOOKUP(A184,'Name Matching WA'!$J$3:$P$630,1,FALSE))&gt;1,TRUE,FALSE)</f>
        <v>1</v>
      </c>
      <c r="G184" t="b">
        <f>IF(LEN(VLOOKUP(B184,'Name Matching WA'!$K$3:$P$630,1,FALSE))&gt;1,TRUE,FALSE)</f>
        <v>1</v>
      </c>
      <c r="H184" t="e">
        <f>IF(LEN(VLOOKUP(D184,'Name Matching WA'!$P$3:$P$630,1,FALSE))&gt;1,TRUE,FALSE)</f>
        <v>#N/A</v>
      </c>
      <c r="J184" t="s">
        <v>292</v>
      </c>
      <c r="K184">
        <v>5322745</v>
      </c>
      <c r="L184" t="s">
        <v>293</v>
      </c>
      <c r="M184" t="b">
        <f>IF(_xlfn.IFNA(VLOOKUP(K184,'2000 King County GeoIDs'!$F$4:$H$69,3,FALSE),FALSE)=FALSE,FALSE,TRUE)</f>
        <v>0</v>
      </c>
      <c r="N184" t="b">
        <f>IF(LEN(VLOOKUP(J184,'Name Matching WA'!$A$3:$D$630,1,FALSE))&gt;1,TRUE,FALSE)</f>
        <v>1</v>
      </c>
      <c r="O184" t="b">
        <f>IF(LEN(VLOOKUP(K184,'Name Matching WA'!$B$3:$D$630,1,FALSE))&gt;1,TRUE,FALSE)</f>
        <v>1</v>
      </c>
      <c r="P184" t="b">
        <f>IF(LEN(VLOOKUP(L184,'Name Matching WA'!$D$3:$D$630,1,FALSE))&gt;1,TRUE,FALSE)</f>
        <v>1</v>
      </c>
    </row>
    <row r="185" spans="1:16" x14ac:dyDescent="0.25">
      <c r="A185" t="s">
        <v>364</v>
      </c>
      <c r="B185">
        <v>5328520</v>
      </c>
      <c r="C185" t="str">
        <f t="shared" si="2"/>
        <v>8520</v>
      </c>
      <c r="D185" t="s">
        <v>365</v>
      </c>
      <c r="E185" t="b">
        <f>IF(_xlfn.IFNA(VLOOKUP(B185,'2000 King County GeoIDs'!$F$4:$H$69,3,FALSE),FALSE)=FALSE,FALSE,TRUE)</f>
        <v>0</v>
      </c>
      <c r="F185" t="e">
        <f>IF(LEN(VLOOKUP(A185,'Name Matching WA'!$J$3:$P$630,1,FALSE))&gt;1,TRUE,FALSE)</f>
        <v>#N/A</v>
      </c>
      <c r="G185" t="e">
        <f>IF(LEN(VLOOKUP(B185,'Name Matching WA'!$K$3:$P$630,1,FALSE))&gt;1,TRUE,FALSE)</f>
        <v>#N/A</v>
      </c>
      <c r="H185" t="e">
        <f>IF(LEN(VLOOKUP(D185,'Name Matching WA'!$P$3:$P$630,1,FALSE))&gt;1,TRUE,FALSE)</f>
        <v>#N/A</v>
      </c>
      <c r="J185" t="s">
        <v>294</v>
      </c>
      <c r="K185">
        <v>5322955</v>
      </c>
      <c r="L185" t="s">
        <v>295</v>
      </c>
      <c r="M185" t="b">
        <f>IF(_xlfn.IFNA(VLOOKUP(K185,'2000 King County GeoIDs'!$F$4:$H$69,3,FALSE),FALSE)=FALSE,FALSE,TRUE)</f>
        <v>0</v>
      </c>
      <c r="N185" t="b">
        <f>IF(LEN(VLOOKUP(J185,'Name Matching WA'!$A$3:$D$630,1,FALSE))&gt;1,TRUE,FALSE)</f>
        <v>1</v>
      </c>
      <c r="O185" t="b">
        <f>IF(LEN(VLOOKUP(K185,'Name Matching WA'!$B$3:$D$630,1,FALSE))&gt;1,TRUE,FALSE)</f>
        <v>1</v>
      </c>
      <c r="P185" t="b">
        <f>IF(LEN(VLOOKUP(L185,'Name Matching WA'!$D$3:$D$630,1,FALSE))&gt;1,TRUE,FALSE)</f>
        <v>1</v>
      </c>
    </row>
    <row r="186" spans="1:16" x14ac:dyDescent="0.25">
      <c r="A186" t="s">
        <v>366</v>
      </c>
      <c r="B186">
        <v>5328695</v>
      </c>
      <c r="C186" t="str">
        <f t="shared" si="2"/>
        <v>8695</v>
      </c>
      <c r="D186" t="s">
        <v>367</v>
      </c>
      <c r="E186" t="b">
        <f>IF(_xlfn.IFNA(VLOOKUP(B186,'2000 King County GeoIDs'!$F$4:$H$69,3,FALSE),FALSE)=FALSE,FALSE,TRUE)</f>
        <v>0</v>
      </c>
      <c r="F186" t="b">
        <f>IF(LEN(VLOOKUP(A186,'Name Matching WA'!$J$3:$P$630,1,FALSE))&gt;1,TRUE,FALSE)</f>
        <v>1</v>
      </c>
      <c r="G186" t="b">
        <f>IF(LEN(VLOOKUP(B186,'Name Matching WA'!$K$3:$P$630,1,FALSE))&gt;1,TRUE,FALSE)</f>
        <v>1</v>
      </c>
      <c r="H186" t="e">
        <f>IF(LEN(VLOOKUP(D186,'Name Matching WA'!$P$3:$P$630,1,FALSE))&gt;1,TRUE,FALSE)</f>
        <v>#N/A</v>
      </c>
      <c r="J186" t="s">
        <v>296</v>
      </c>
      <c r="K186">
        <v>5322990</v>
      </c>
      <c r="L186" t="s">
        <v>297</v>
      </c>
      <c r="M186" t="b">
        <f>IF(_xlfn.IFNA(VLOOKUP(K186,'2000 King County GeoIDs'!$F$4:$H$69,3,FALSE),FALSE)=FALSE,FALSE,TRUE)</f>
        <v>0</v>
      </c>
      <c r="N186" t="b">
        <f>IF(LEN(VLOOKUP(J186,'Name Matching WA'!$A$3:$D$630,1,FALSE))&gt;1,TRUE,FALSE)</f>
        <v>1</v>
      </c>
      <c r="O186" t="b">
        <f>IF(LEN(VLOOKUP(K186,'Name Matching WA'!$B$3:$D$630,1,FALSE))&gt;1,TRUE,FALSE)</f>
        <v>1</v>
      </c>
      <c r="P186" t="b">
        <f>IF(LEN(VLOOKUP(L186,'Name Matching WA'!$D$3:$D$630,1,FALSE))&gt;1,TRUE,FALSE)</f>
        <v>1</v>
      </c>
    </row>
    <row r="187" spans="1:16" x14ac:dyDescent="0.25">
      <c r="A187" t="s">
        <v>368</v>
      </c>
      <c r="B187">
        <v>5329255</v>
      </c>
      <c r="C187" t="str">
        <f t="shared" si="2"/>
        <v>9255</v>
      </c>
      <c r="D187" t="s">
        <v>369</v>
      </c>
      <c r="E187" t="b">
        <f>IF(_xlfn.IFNA(VLOOKUP(B187,'2000 King County GeoIDs'!$F$4:$H$69,3,FALSE),FALSE)=FALSE,FALSE,TRUE)</f>
        <v>0</v>
      </c>
      <c r="F187" t="b">
        <f>IF(LEN(VLOOKUP(A187,'Name Matching WA'!$J$3:$P$630,1,FALSE))&gt;1,TRUE,FALSE)</f>
        <v>1</v>
      </c>
      <c r="G187" t="b">
        <f>IF(LEN(VLOOKUP(B187,'Name Matching WA'!$K$3:$P$630,1,FALSE))&gt;1,TRUE,FALSE)</f>
        <v>1</v>
      </c>
      <c r="H187" t="e">
        <f>IF(LEN(VLOOKUP(D187,'Name Matching WA'!$P$3:$P$630,1,FALSE))&gt;1,TRUE,FALSE)</f>
        <v>#N/A</v>
      </c>
      <c r="J187" t="s">
        <v>1215</v>
      </c>
      <c r="K187">
        <v>5323160</v>
      </c>
      <c r="L187" t="s">
        <v>1216</v>
      </c>
      <c r="M187" t="b">
        <f>IF(_xlfn.IFNA(VLOOKUP(K187,'2000 King County GeoIDs'!$F$4:$H$69,3,FALSE),FALSE)=FALSE,FALSE,TRUE)</f>
        <v>0</v>
      </c>
      <c r="N187" t="e">
        <f>IF(LEN(VLOOKUP(J187,'Name Matching WA'!$A$3:$D$630,1,FALSE))&gt;1,TRUE,FALSE)</f>
        <v>#N/A</v>
      </c>
      <c r="O187" t="e">
        <f>IF(LEN(VLOOKUP(K187,'Name Matching WA'!$B$3:$D$630,1,FALSE))&gt;1,TRUE,FALSE)</f>
        <v>#N/A</v>
      </c>
      <c r="P187" t="e">
        <f>IF(LEN(VLOOKUP(L187,'Name Matching WA'!$D$3:$D$630,1,FALSE))&gt;1,TRUE,FALSE)</f>
        <v>#N/A</v>
      </c>
    </row>
    <row r="188" spans="1:16" x14ac:dyDescent="0.25">
      <c r="A188" t="s">
        <v>370</v>
      </c>
      <c r="B188">
        <v>5329710</v>
      </c>
      <c r="C188" t="str">
        <f t="shared" si="2"/>
        <v>9710</v>
      </c>
      <c r="D188" t="s">
        <v>371</v>
      </c>
      <c r="E188" t="b">
        <f>IF(_xlfn.IFNA(VLOOKUP(B188,'2000 King County GeoIDs'!$F$4:$H$69,3,FALSE),FALSE)=FALSE,FALSE,TRUE)</f>
        <v>0</v>
      </c>
      <c r="F188" t="b">
        <f>IF(LEN(VLOOKUP(A188,'Name Matching WA'!$J$3:$P$630,1,FALSE))&gt;1,TRUE,FALSE)</f>
        <v>1</v>
      </c>
      <c r="G188" t="b">
        <f>IF(LEN(VLOOKUP(B188,'Name Matching WA'!$K$3:$P$630,1,FALSE))&gt;1,TRUE,FALSE)</f>
        <v>1</v>
      </c>
      <c r="H188" t="e">
        <f>IF(LEN(VLOOKUP(D188,'Name Matching WA'!$P$3:$P$630,1,FALSE))&gt;1,TRUE,FALSE)</f>
        <v>#N/A</v>
      </c>
      <c r="J188" t="s">
        <v>298</v>
      </c>
      <c r="K188">
        <v>5323165</v>
      </c>
      <c r="L188" t="s">
        <v>1217</v>
      </c>
      <c r="M188" t="b">
        <f>IF(_xlfn.IFNA(VLOOKUP(K188,'2000 King County GeoIDs'!$F$4:$H$69,3,FALSE),FALSE)=FALSE,FALSE,TRUE)</f>
        <v>0</v>
      </c>
      <c r="N188" t="b">
        <f>IF(LEN(VLOOKUP(J188,'Name Matching WA'!$A$3:$D$630,1,FALSE))&gt;1,TRUE,FALSE)</f>
        <v>1</v>
      </c>
      <c r="O188" t="b">
        <f>IF(LEN(VLOOKUP(K188,'Name Matching WA'!$B$3:$D$630,1,FALSE))&gt;1,TRUE,FALSE)</f>
        <v>1</v>
      </c>
      <c r="P188" t="e">
        <f>IF(LEN(VLOOKUP(L188,'Name Matching WA'!$D$3:$D$630,1,FALSE))&gt;1,TRUE,FALSE)</f>
        <v>#N/A</v>
      </c>
    </row>
    <row r="189" spans="1:16" x14ac:dyDescent="0.25">
      <c r="A189" t="s">
        <v>372</v>
      </c>
      <c r="B189">
        <v>5329745</v>
      </c>
      <c r="C189" t="str">
        <f t="shared" si="2"/>
        <v>9745</v>
      </c>
      <c r="D189" t="s">
        <v>373</v>
      </c>
      <c r="E189" t="b">
        <f>IF(_xlfn.IFNA(VLOOKUP(B189,'2000 King County GeoIDs'!$F$4:$H$69,3,FALSE),FALSE)=FALSE,FALSE,TRUE)</f>
        <v>0</v>
      </c>
      <c r="F189" t="b">
        <f>IF(LEN(VLOOKUP(A189,'Name Matching WA'!$J$3:$P$630,1,FALSE))&gt;1,TRUE,FALSE)</f>
        <v>1</v>
      </c>
      <c r="G189" t="b">
        <f>IF(LEN(VLOOKUP(B189,'Name Matching WA'!$K$3:$P$630,1,FALSE))&gt;1,TRUE,FALSE)</f>
        <v>1</v>
      </c>
      <c r="H189" t="e">
        <f>IF(LEN(VLOOKUP(D189,'Name Matching WA'!$P$3:$P$630,1,FALSE))&gt;1,TRUE,FALSE)</f>
        <v>#N/A</v>
      </c>
      <c r="J189" t="s">
        <v>300</v>
      </c>
      <c r="K189">
        <v>5323200</v>
      </c>
      <c r="L189" t="s">
        <v>301</v>
      </c>
      <c r="M189" t="b">
        <f>IF(_xlfn.IFNA(VLOOKUP(K189,'2000 King County GeoIDs'!$F$4:$H$69,3,FALSE),FALSE)=FALSE,FALSE,TRUE)</f>
        <v>1</v>
      </c>
      <c r="N189" t="b">
        <f>IF(LEN(VLOOKUP(J189,'Name Matching WA'!$A$3:$D$630,1,FALSE))&gt;1,TRUE,FALSE)</f>
        <v>1</v>
      </c>
      <c r="O189" t="b">
        <f>IF(LEN(VLOOKUP(K189,'Name Matching WA'!$B$3:$D$630,1,FALSE))&gt;1,TRUE,FALSE)</f>
        <v>1</v>
      </c>
      <c r="P189" t="b">
        <f>IF(LEN(VLOOKUP(L189,'Name Matching WA'!$D$3:$D$630,1,FALSE))&gt;1,TRUE,FALSE)</f>
        <v>1</v>
      </c>
    </row>
    <row r="190" spans="1:16" x14ac:dyDescent="0.25">
      <c r="A190" t="s">
        <v>374</v>
      </c>
      <c r="B190">
        <v>5329920</v>
      </c>
      <c r="C190" t="str">
        <f t="shared" si="2"/>
        <v>9920</v>
      </c>
      <c r="D190" t="s">
        <v>375</v>
      </c>
      <c r="E190" t="b">
        <f>IF(_xlfn.IFNA(VLOOKUP(B190,'2000 King County GeoIDs'!$F$4:$H$69,3,FALSE),FALSE)=FALSE,FALSE,TRUE)</f>
        <v>0</v>
      </c>
      <c r="F190" t="b">
        <f>IF(LEN(VLOOKUP(A190,'Name Matching WA'!$J$3:$P$630,1,FALSE))&gt;1,TRUE,FALSE)</f>
        <v>1</v>
      </c>
      <c r="G190" t="b">
        <f>IF(LEN(VLOOKUP(B190,'Name Matching WA'!$K$3:$P$630,1,FALSE))&gt;1,TRUE,FALSE)</f>
        <v>1</v>
      </c>
      <c r="H190" t="e">
        <f>IF(LEN(VLOOKUP(D190,'Name Matching WA'!$P$3:$P$630,1,FALSE))&gt;1,TRUE,FALSE)</f>
        <v>#N/A</v>
      </c>
      <c r="J190" t="s">
        <v>302</v>
      </c>
      <c r="K190">
        <v>5323340</v>
      </c>
      <c r="L190" t="s">
        <v>303</v>
      </c>
      <c r="M190" t="b">
        <f>IF(_xlfn.IFNA(VLOOKUP(K190,'2000 King County GeoIDs'!$F$4:$H$69,3,FALSE),FALSE)=FALSE,FALSE,TRUE)</f>
        <v>0</v>
      </c>
      <c r="N190" t="b">
        <f>IF(LEN(VLOOKUP(J190,'Name Matching WA'!$A$3:$D$630,1,FALSE))&gt;1,TRUE,FALSE)</f>
        <v>1</v>
      </c>
      <c r="O190" t="b">
        <f>IF(LEN(VLOOKUP(K190,'Name Matching WA'!$B$3:$D$630,1,FALSE))&gt;1,TRUE,FALSE)</f>
        <v>1</v>
      </c>
      <c r="P190" t="b">
        <f>IF(LEN(VLOOKUP(L190,'Name Matching WA'!$D$3:$D$630,1,FALSE))&gt;1,TRUE,FALSE)</f>
        <v>1</v>
      </c>
    </row>
    <row r="191" spans="1:16" x14ac:dyDescent="0.25">
      <c r="A191" t="s">
        <v>376</v>
      </c>
      <c r="B191">
        <v>5330060</v>
      </c>
      <c r="C191" t="str">
        <f t="shared" si="2"/>
        <v>0060</v>
      </c>
      <c r="D191" t="s">
        <v>377</v>
      </c>
      <c r="E191" t="b">
        <f>IF(_xlfn.IFNA(VLOOKUP(B191,'2000 King County GeoIDs'!$F$4:$H$69,3,FALSE),FALSE)=FALSE,FALSE,TRUE)</f>
        <v>0</v>
      </c>
      <c r="F191" t="b">
        <f>IF(LEN(VLOOKUP(A191,'Name Matching WA'!$J$3:$P$630,1,FALSE))&gt;1,TRUE,FALSE)</f>
        <v>1</v>
      </c>
      <c r="G191" t="b">
        <f>IF(LEN(VLOOKUP(B191,'Name Matching WA'!$K$3:$P$630,1,FALSE))&gt;1,TRUE,FALSE)</f>
        <v>1</v>
      </c>
      <c r="H191" t="e">
        <f>IF(LEN(VLOOKUP(D191,'Name Matching WA'!$P$3:$P$630,1,FALSE))&gt;1,TRUE,FALSE)</f>
        <v>#N/A</v>
      </c>
      <c r="J191" t="s">
        <v>304</v>
      </c>
      <c r="K191">
        <v>5323515</v>
      </c>
      <c r="L191" t="s">
        <v>305</v>
      </c>
      <c r="M191" t="b">
        <f>IF(_xlfn.IFNA(VLOOKUP(K191,'2000 King County GeoIDs'!$F$4:$H$69,3,FALSE),FALSE)=FALSE,FALSE,TRUE)</f>
        <v>1</v>
      </c>
      <c r="N191" t="b">
        <f>IF(LEN(VLOOKUP(J191,'Name Matching WA'!$A$3:$D$630,1,FALSE))&gt;1,TRUE,FALSE)</f>
        <v>1</v>
      </c>
      <c r="O191" t="b">
        <f>IF(LEN(VLOOKUP(K191,'Name Matching WA'!$B$3:$D$630,1,FALSE))&gt;1,TRUE,FALSE)</f>
        <v>1</v>
      </c>
      <c r="P191" t="b">
        <f>IF(LEN(VLOOKUP(L191,'Name Matching WA'!$D$3:$D$630,1,FALSE))&gt;1,TRUE,FALSE)</f>
        <v>1</v>
      </c>
    </row>
    <row r="192" spans="1:16" x14ac:dyDescent="0.25">
      <c r="A192" t="s">
        <v>378</v>
      </c>
      <c r="B192">
        <v>5330312</v>
      </c>
      <c r="C192" t="str">
        <f t="shared" si="2"/>
        <v>0312</v>
      </c>
      <c r="D192" t="s">
        <v>379</v>
      </c>
      <c r="E192" t="b">
        <f>IF(_xlfn.IFNA(VLOOKUP(B192,'2000 King County GeoIDs'!$F$4:$H$69,3,FALSE),FALSE)=FALSE,FALSE,TRUE)</f>
        <v>0</v>
      </c>
      <c r="F192" t="e">
        <f>IF(LEN(VLOOKUP(A192,'Name Matching WA'!$J$3:$P$630,1,FALSE))&gt;1,TRUE,FALSE)</f>
        <v>#N/A</v>
      </c>
      <c r="G192" t="e">
        <f>IF(LEN(VLOOKUP(B192,'Name Matching WA'!$K$3:$P$630,1,FALSE))&gt;1,TRUE,FALSE)</f>
        <v>#N/A</v>
      </c>
      <c r="H192" t="e">
        <f>IF(LEN(VLOOKUP(D192,'Name Matching WA'!$P$3:$P$630,1,FALSE))&gt;1,TRUE,FALSE)</f>
        <v>#N/A</v>
      </c>
      <c r="J192" t="s">
        <v>306</v>
      </c>
      <c r="K192">
        <v>5323550</v>
      </c>
      <c r="L192" t="s">
        <v>307</v>
      </c>
      <c r="M192" t="b">
        <f>IF(_xlfn.IFNA(VLOOKUP(K192,'2000 King County GeoIDs'!$F$4:$H$69,3,FALSE),FALSE)=FALSE,FALSE,TRUE)</f>
        <v>0</v>
      </c>
      <c r="N192" t="b">
        <f>IF(LEN(VLOOKUP(J192,'Name Matching WA'!$A$3:$D$630,1,FALSE))&gt;1,TRUE,FALSE)</f>
        <v>1</v>
      </c>
      <c r="O192" t="b">
        <f>IF(LEN(VLOOKUP(K192,'Name Matching WA'!$B$3:$D$630,1,FALSE))&gt;1,TRUE,FALSE)</f>
        <v>1</v>
      </c>
      <c r="P192" t="b">
        <f>IF(LEN(VLOOKUP(L192,'Name Matching WA'!$D$3:$D$630,1,FALSE))&gt;1,TRUE,FALSE)</f>
        <v>1</v>
      </c>
    </row>
    <row r="193" spans="1:16" x14ac:dyDescent="0.25">
      <c r="A193" t="s">
        <v>380</v>
      </c>
      <c r="B193">
        <v>5330313</v>
      </c>
      <c r="C193" t="str">
        <f t="shared" si="2"/>
        <v>0313</v>
      </c>
      <c r="D193" t="s">
        <v>381</v>
      </c>
      <c r="E193" t="b">
        <f>IF(_xlfn.IFNA(VLOOKUP(B193,'2000 King County GeoIDs'!$F$4:$H$69,3,FALSE),FALSE)=FALSE,FALSE,TRUE)</f>
        <v>0</v>
      </c>
      <c r="F193" t="e">
        <f>IF(LEN(VLOOKUP(A193,'Name Matching WA'!$J$3:$P$630,1,FALSE))&gt;1,TRUE,FALSE)</f>
        <v>#N/A</v>
      </c>
      <c r="G193" t="e">
        <f>IF(LEN(VLOOKUP(B193,'Name Matching WA'!$K$3:$P$630,1,FALSE))&gt;1,TRUE,FALSE)</f>
        <v>#N/A</v>
      </c>
      <c r="H193" t="e">
        <f>IF(LEN(VLOOKUP(D193,'Name Matching WA'!$P$3:$P$630,1,FALSE))&gt;1,TRUE,FALSE)</f>
        <v>#N/A</v>
      </c>
      <c r="J193" t="s">
        <v>308</v>
      </c>
      <c r="K193">
        <v>5323620</v>
      </c>
      <c r="L193" t="s">
        <v>309</v>
      </c>
      <c r="M193" t="b">
        <f>IF(_xlfn.IFNA(VLOOKUP(K193,'2000 King County GeoIDs'!$F$4:$H$69,3,FALSE),FALSE)=FALSE,FALSE,TRUE)</f>
        <v>0</v>
      </c>
      <c r="N193" t="b">
        <f>IF(LEN(VLOOKUP(J193,'Name Matching WA'!$A$3:$D$630,1,FALSE))&gt;1,TRUE,FALSE)</f>
        <v>1</v>
      </c>
      <c r="O193" t="b">
        <f>IF(LEN(VLOOKUP(K193,'Name Matching WA'!$B$3:$D$630,1,FALSE))&gt;1,TRUE,FALSE)</f>
        <v>1</v>
      </c>
      <c r="P193" t="b">
        <f>IF(LEN(VLOOKUP(L193,'Name Matching WA'!$D$3:$D$630,1,FALSE))&gt;1,TRUE,FALSE)</f>
        <v>1</v>
      </c>
    </row>
    <row r="194" spans="1:16" x14ac:dyDescent="0.25">
      <c r="A194" t="s">
        <v>382</v>
      </c>
      <c r="B194">
        <v>5330775</v>
      </c>
      <c r="C194" t="str">
        <f t="shared" si="2"/>
        <v>0775</v>
      </c>
      <c r="D194" t="s">
        <v>383</v>
      </c>
      <c r="E194" t="b">
        <f>IF(_xlfn.IFNA(VLOOKUP(B194,'2000 King County GeoIDs'!$F$4:$H$69,3,FALSE),FALSE)=FALSE,FALSE,TRUE)</f>
        <v>0</v>
      </c>
      <c r="F194" t="e">
        <f>IF(LEN(VLOOKUP(A194,'Name Matching WA'!$J$3:$P$630,1,FALSE))&gt;1,TRUE,FALSE)</f>
        <v>#N/A</v>
      </c>
      <c r="G194" t="e">
        <f>IF(LEN(VLOOKUP(B194,'Name Matching WA'!$K$3:$P$630,1,FALSE))&gt;1,TRUE,FALSE)</f>
        <v>#N/A</v>
      </c>
      <c r="H194" t="e">
        <f>IF(LEN(VLOOKUP(D194,'Name Matching WA'!$P$3:$P$630,1,FALSE))&gt;1,TRUE,FALSE)</f>
        <v>#N/A</v>
      </c>
      <c r="J194" t="s">
        <v>1218</v>
      </c>
      <c r="K194">
        <v>5323690</v>
      </c>
      <c r="L194" t="s">
        <v>1219</v>
      </c>
      <c r="M194" t="b">
        <f>IF(_xlfn.IFNA(VLOOKUP(K194,'2000 King County GeoIDs'!$F$4:$H$69,3,FALSE),FALSE)=FALSE,FALSE,TRUE)</f>
        <v>0</v>
      </c>
      <c r="N194" t="e">
        <f>IF(LEN(VLOOKUP(J194,'Name Matching WA'!$A$3:$D$630,1,FALSE))&gt;1,TRUE,FALSE)</f>
        <v>#N/A</v>
      </c>
      <c r="O194" t="e">
        <f>IF(LEN(VLOOKUP(K194,'Name Matching WA'!$B$3:$D$630,1,FALSE))&gt;1,TRUE,FALSE)</f>
        <v>#N/A</v>
      </c>
      <c r="P194" t="e">
        <f>IF(LEN(VLOOKUP(L194,'Name Matching WA'!$D$3:$D$630,1,FALSE))&gt;1,TRUE,FALSE)</f>
        <v>#N/A</v>
      </c>
    </row>
    <row r="195" spans="1:16" x14ac:dyDescent="0.25">
      <c r="A195" t="s">
        <v>384</v>
      </c>
      <c r="B195">
        <v>5331495</v>
      </c>
      <c r="C195" t="str">
        <f t="shared" si="2"/>
        <v>1495</v>
      </c>
      <c r="D195" t="s">
        <v>385</v>
      </c>
      <c r="E195" t="b">
        <f>IF(_xlfn.IFNA(VLOOKUP(B195,'2000 King County GeoIDs'!$F$4:$H$69,3,FALSE),FALSE)=FALSE,FALSE,TRUE)</f>
        <v>1</v>
      </c>
      <c r="F195" t="b">
        <f>IF(LEN(VLOOKUP(A195,'Name Matching WA'!$J$3:$P$630,1,FALSE))&gt;1,TRUE,FALSE)</f>
        <v>1</v>
      </c>
      <c r="G195" t="b">
        <f>IF(LEN(VLOOKUP(B195,'Name Matching WA'!$K$3:$P$630,1,FALSE))&gt;1,TRUE,FALSE)</f>
        <v>1</v>
      </c>
      <c r="H195" t="e">
        <f>IF(LEN(VLOOKUP(D195,'Name Matching WA'!$P$3:$P$630,1,FALSE))&gt;1,TRUE,FALSE)</f>
        <v>#N/A</v>
      </c>
      <c r="J195" t="s">
        <v>310</v>
      </c>
      <c r="K195">
        <v>5323795</v>
      </c>
      <c r="L195" t="s">
        <v>311</v>
      </c>
      <c r="M195" t="b">
        <f>IF(_xlfn.IFNA(VLOOKUP(K195,'2000 King County GeoIDs'!$F$4:$H$69,3,FALSE),FALSE)=FALSE,FALSE,TRUE)</f>
        <v>0</v>
      </c>
      <c r="N195" t="b">
        <f>IF(LEN(VLOOKUP(J195,'Name Matching WA'!$A$3:$D$630,1,FALSE))&gt;1,TRUE,FALSE)</f>
        <v>1</v>
      </c>
      <c r="O195" t="b">
        <f>IF(LEN(VLOOKUP(K195,'Name Matching WA'!$B$3:$D$630,1,FALSE))&gt;1,TRUE,FALSE)</f>
        <v>1</v>
      </c>
      <c r="P195" t="b">
        <f>IF(LEN(VLOOKUP(L195,'Name Matching WA'!$D$3:$D$630,1,FALSE))&gt;1,TRUE,FALSE)</f>
        <v>1</v>
      </c>
    </row>
    <row r="196" spans="1:16" x14ac:dyDescent="0.25">
      <c r="A196" t="s">
        <v>386</v>
      </c>
      <c r="B196">
        <v>5331530</v>
      </c>
      <c r="C196" t="str">
        <f t="shared" ref="C196:C259" si="3">RIGHT(B196,4)</f>
        <v>1530</v>
      </c>
      <c r="D196" t="s">
        <v>387</v>
      </c>
      <c r="E196" t="b">
        <f>IF(_xlfn.IFNA(VLOOKUP(B196,'2000 King County GeoIDs'!$F$4:$H$69,3,FALSE),FALSE)=FALSE,FALSE,TRUE)</f>
        <v>0</v>
      </c>
      <c r="F196" t="b">
        <f>IF(LEN(VLOOKUP(A196,'Name Matching WA'!$J$3:$P$630,1,FALSE))&gt;1,TRUE,FALSE)</f>
        <v>1</v>
      </c>
      <c r="G196" t="b">
        <f>IF(LEN(VLOOKUP(B196,'Name Matching WA'!$K$3:$P$630,1,FALSE))&gt;1,TRUE,FALSE)</f>
        <v>1</v>
      </c>
      <c r="H196" t="e">
        <f>IF(LEN(VLOOKUP(D196,'Name Matching WA'!$P$3:$P$630,1,FALSE))&gt;1,TRUE,FALSE)</f>
        <v>#N/A</v>
      </c>
      <c r="J196" t="s">
        <v>1220</v>
      </c>
      <c r="K196">
        <v>5323830</v>
      </c>
      <c r="L196" t="s">
        <v>1221</v>
      </c>
      <c r="M196" t="b">
        <f>IF(_xlfn.IFNA(VLOOKUP(K196,'2000 King County GeoIDs'!$F$4:$H$69,3,FALSE),FALSE)=FALSE,FALSE,TRUE)</f>
        <v>0</v>
      </c>
      <c r="N196" t="e">
        <f>IF(LEN(VLOOKUP(J196,'Name Matching WA'!$A$3:$D$630,1,FALSE))&gt;1,TRUE,FALSE)</f>
        <v>#N/A</v>
      </c>
      <c r="O196" t="e">
        <f>IF(LEN(VLOOKUP(K196,'Name Matching WA'!$B$3:$D$630,1,FALSE))&gt;1,TRUE,FALSE)</f>
        <v>#N/A</v>
      </c>
      <c r="P196" t="e">
        <f>IF(LEN(VLOOKUP(L196,'Name Matching WA'!$D$3:$D$630,1,FALSE))&gt;1,TRUE,FALSE)</f>
        <v>#N/A</v>
      </c>
    </row>
    <row r="197" spans="1:16" x14ac:dyDescent="0.25">
      <c r="A197" t="s">
        <v>388</v>
      </c>
      <c r="B197">
        <v>5332300</v>
      </c>
      <c r="C197" t="str">
        <f t="shared" si="3"/>
        <v>2300</v>
      </c>
      <c r="D197" t="s">
        <v>389</v>
      </c>
      <c r="E197" t="b">
        <f>IF(_xlfn.IFNA(VLOOKUP(B197,'2000 King County GeoIDs'!$F$4:$H$69,3,FALSE),FALSE)=FALSE,FALSE,TRUE)</f>
        <v>0</v>
      </c>
      <c r="F197" t="b">
        <f>IF(LEN(VLOOKUP(A197,'Name Matching WA'!$J$3:$P$630,1,FALSE))&gt;1,TRUE,FALSE)</f>
        <v>1</v>
      </c>
      <c r="G197" t="b">
        <f>IF(LEN(VLOOKUP(B197,'Name Matching WA'!$K$3:$P$630,1,FALSE))&gt;1,TRUE,FALSE)</f>
        <v>1</v>
      </c>
      <c r="H197" t="e">
        <f>IF(LEN(VLOOKUP(D197,'Name Matching WA'!$P$3:$P$630,1,FALSE))&gt;1,TRUE,FALSE)</f>
        <v>#N/A</v>
      </c>
      <c r="J197" t="s">
        <v>312</v>
      </c>
      <c r="K197">
        <v>5323865</v>
      </c>
      <c r="L197" t="s">
        <v>313</v>
      </c>
      <c r="M197" t="b">
        <f>IF(_xlfn.IFNA(VLOOKUP(K197,'2000 King County GeoIDs'!$F$4:$H$69,3,FALSE),FALSE)=FALSE,FALSE,TRUE)</f>
        <v>0</v>
      </c>
      <c r="N197" t="b">
        <f>IF(LEN(VLOOKUP(J197,'Name Matching WA'!$A$3:$D$630,1,FALSE))&gt;1,TRUE,FALSE)</f>
        <v>1</v>
      </c>
      <c r="O197" t="b">
        <f>IF(LEN(VLOOKUP(K197,'Name Matching WA'!$B$3:$D$630,1,FALSE))&gt;1,TRUE,FALSE)</f>
        <v>1</v>
      </c>
      <c r="P197" t="b">
        <f>IF(LEN(VLOOKUP(L197,'Name Matching WA'!$D$3:$D$630,1,FALSE))&gt;1,TRUE,FALSE)</f>
        <v>1</v>
      </c>
    </row>
    <row r="198" spans="1:16" x14ac:dyDescent="0.25">
      <c r="A198" t="s">
        <v>390</v>
      </c>
      <c r="B198">
        <v>5332650</v>
      </c>
      <c r="C198" t="str">
        <f t="shared" si="3"/>
        <v>2650</v>
      </c>
      <c r="D198" t="s">
        <v>391</v>
      </c>
      <c r="E198" t="b">
        <f>IF(_xlfn.IFNA(VLOOKUP(B198,'2000 King County GeoIDs'!$F$4:$H$69,3,FALSE),FALSE)=FALSE,FALSE,TRUE)</f>
        <v>0</v>
      </c>
      <c r="F198" t="b">
        <f>IF(LEN(VLOOKUP(A198,'Name Matching WA'!$J$3:$P$630,1,FALSE))&gt;1,TRUE,FALSE)</f>
        <v>1</v>
      </c>
      <c r="G198" t="b">
        <f>IF(LEN(VLOOKUP(B198,'Name Matching WA'!$K$3:$P$630,1,FALSE))&gt;1,TRUE,FALSE)</f>
        <v>1</v>
      </c>
      <c r="H198" t="e">
        <f>IF(LEN(VLOOKUP(D198,'Name Matching WA'!$P$3:$P$630,1,FALSE))&gt;1,TRUE,FALSE)</f>
        <v>#N/A</v>
      </c>
      <c r="J198" t="s">
        <v>314</v>
      </c>
      <c r="K198">
        <v>5323970</v>
      </c>
      <c r="L198" t="s">
        <v>315</v>
      </c>
      <c r="M198" t="b">
        <f>IF(_xlfn.IFNA(VLOOKUP(K198,'2000 King County GeoIDs'!$F$4:$H$69,3,FALSE),FALSE)=FALSE,FALSE,TRUE)</f>
        <v>0</v>
      </c>
      <c r="N198" t="b">
        <f>IF(LEN(VLOOKUP(J198,'Name Matching WA'!$A$3:$D$630,1,FALSE))&gt;1,TRUE,FALSE)</f>
        <v>1</v>
      </c>
      <c r="O198" t="b">
        <f>IF(LEN(VLOOKUP(K198,'Name Matching WA'!$B$3:$D$630,1,FALSE))&gt;1,TRUE,FALSE)</f>
        <v>1</v>
      </c>
      <c r="P198" t="b">
        <f>IF(LEN(VLOOKUP(L198,'Name Matching WA'!$D$3:$D$630,1,FALSE))&gt;1,TRUE,FALSE)</f>
        <v>1</v>
      </c>
    </row>
    <row r="199" spans="1:16" x14ac:dyDescent="0.25">
      <c r="A199" t="s">
        <v>392</v>
      </c>
      <c r="B199">
        <v>5332755</v>
      </c>
      <c r="C199" t="str">
        <f t="shared" si="3"/>
        <v>2755</v>
      </c>
      <c r="D199" t="s">
        <v>393</v>
      </c>
      <c r="E199" t="b">
        <f>IF(_xlfn.IFNA(VLOOKUP(B199,'2000 King County GeoIDs'!$F$4:$H$69,3,FALSE),FALSE)=FALSE,FALSE,TRUE)</f>
        <v>1</v>
      </c>
      <c r="F199" t="b">
        <f>IF(LEN(VLOOKUP(A199,'Name Matching WA'!$J$3:$P$630,1,FALSE))&gt;1,TRUE,FALSE)</f>
        <v>1</v>
      </c>
      <c r="G199" t="b">
        <f>IF(LEN(VLOOKUP(B199,'Name Matching WA'!$K$3:$P$630,1,FALSE))&gt;1,TRUE,FALSE)</f>
        <v>1</v>
      </c>
      <c r="H199" t="e">
        <f>IF(LEN(VLOOKUP(D199,'Name Matching WA'!$P$3:$P$630,1,FALSE))&gt;1,TRUE,FALSE)</f>
        <v>#N/A</v>
      </c>
      <c r="J199" t="s">
        <v>316</v>
      </c>
      <c r="K199">
        <v>5324188</v>
      </c>
      <c r="L199" t="s">
        <v>317</v>
      </c>
      <c r="M199" t="b">
        <f>IF(_xlfn.IFNA(VLOOKUP(K199,'2000 King County GeoIDs'!$F$4:$H$69,3,FALSE),FALSE)=FALSE,FALSE,TRUE)</f>
        <v>0</v>
      </c>
      <c r="N199" t="b">
        <f>IF(LEN(VLOOKUP(J199,'Name Matching WA'!$A$3:$D$630,1,FALSE))&gt;1,TRUE,FALSE)</f>
        <v>1</v>
      </c>
      <c r="O199" t="b">
        <f>IF(LEN(VLOOKUP(K199,'Name Matching WA'!$B$3:$D$630,1,FALSE))&gt;1,TRUE,FALSE)</f>
        <v>1</v>
      </c>
      <c r="P199" t="b">
        <f>IF(LEN(VLOOKUP(L199,'Name Matching WA'!$D$3:$D$630,1,FALSE))&gt;1,TRUE,FALSE)</f>
        <v>1</v>
      </c>
    </row>
    <row r="200" spans="1:16" x14ac:dyDescent="0.25">
      <c r="A200" t="s">
        <v>394</v>
      </c>
      <c r="B200">
        <v>5333000</v>
      </c>
      <c r="C200" t="str">
        <f t="shared" si="3"/>
        <v>3000</v>
      </c>
      <c r="D200" t="s">
        <v>395</v>
      </c>
      <c r="E200" t="b">
        <f>IF(_xlfn.IFNA(VLOOKUP(B200,'2000 King County GeoIDs'!$F$4:$H$69,3,FALSE),FALSE)=FALSE,FALSE,TRUE)</f>
        <v>0</v>
      </c>
      <c r="F200" t="b">
        <f>IF(LEN(VLOOKUP(A200,'Name Matching WA'!$J$3:$P$630,1,FALSE))&gt;1,TRUE,FALSE)</f>
        <v>1</v>
      </c>
      <c r="G200" t="b">
        <f>IF(LEN(VLOOKUP(B200,'Name Matching WA'!$K$3:$P$630,1,FALSE))&gt;1,TRUE,FALSE)</f>
        <v>1</v>
      </c>
      <c r="H200" t="e">
        <f>IF(LEN(VLOOKUP(D200,'Name Matching WA'!$P$3:$P$630,1,FALSE))&gt;1,TRUE,FALSE)</f>
        <v>#N/A</v>
      </c>
      <c r="J200" t="s">
        <v>1222</v>
      </c>
      <c r="K200">
        <v>5324425</v>
      </c>
      <c r="L200" t="s">
        <v>1223</v>
      </c>
      <c r="M200" t="b">
        <f>IF(_xlfn.IFNA(VLOOKUP(K200,'2000 King County GeoIDs'!$F$4:$H$69,3,FALSE),FALSE)=FALSE,FALSE,TRUE)</f>
        <v>0</v>
      </c>
      <c r="N200" t="e">
        <f>IF(LEN(VLOOKUP(J200,'Name Matching WA'!$A$3:$D$630,1,FALSE))&gt;1,TRUE,FALSE)</f>
        <v>#N/A</v>
      </c>
      <c r="O200" t="e">
        <f>IF(LEN(VLOOKUP(K200,'Name Matching WA'!$B$3:$D$630,1,FALSE))&gt;1,TRUE,FALSE)</f>
        <v>#N/A</v>
      </c>
      <c r="P200" t="e">
        <f>IF(LEN(VLOOKUP(L200,'Name Matching WA'!$D$3:$D$630,1,FALSE))&gt;1,TRUE,FALSE)</f>
        <v>#N/A</v>
      </c>
    </row>
    <row r="201" spans="1:16" x14ac:dyDescent="0.25">
      <c r="A201" t="s">
        <v>396</v>
      </c>
      <c r="B201">
        <v>5333105</v>
      </c>
      <c r="C201" t="str">
        <f t="shared" si="3"/>
        <v>3105</v>
      </c>
      <c r="D201" t="s">
        <v>397</v>
      </c>
      <c r="E201" t="b">
        <f>IF(_xlfn.IFNA(VLOOKUP(B201,'2000 King County GeoIDs'!$F$4:$H$69,3,FALSE),FALSE)=FALSE,FALSE,TRUE)</f>
        <v>0</v>
      </c>
      <c r="F201" t="b">
        <f>IF(LEN(VLOOKUP(A201,'Name Matching WA'!$J$3:$P$630,1,FALSE))&gt;1,TRUE,FALSE)</f>
        <v>1</v>
      </c>
      <c r="G201" t="b">
        <f>IF(LEN(VLOOKUP(B201,'Name Matching WA'!$K$3:$P$630,1,FALSE))&gt;1,TRUE,FALSE)</f>
        <v>1</v>
      </c>
      <c r="H201" t="e">
        <f>IF(LEN(VLOOKUP(D201,'Name Matching WA'!$P$3:$P$630,1,FALSE))&gt;1,TRUE,FALSE)</f>
        <v>#N/A</v>
      </c>
      <c r="J201" t="s">
        <v>318</v>
      </c>
      <c r="K201">
        <v>5324565</v>
      </c>
      <c r="L201" t="s">
        <v>319</v>
      </c>
      <c r="M201" t="b">
        <f>IF(_xlfn.IFNA(VLOOKUP(K201,'2000 King County GeoIDs'!$F$4:$H$69,3,FALSE),FALSE)=FALSE,FALSE,TRUE)</f>
        <v>0</v>
      </c>
      <c r="N201" t="b">
        <f>IF(LEN(VLOOKUP(J201,'Name Matching WA'!$A$3:$D$630,1,FALSE))&gt;1,TRUE,FALSE)</f>
        <v>1</v>
      </c>
      <c r="O201" t="b">
        <f>IF(LEN(VLOOKUP(K201,'Name Matching WA'!$B$3:$D$630,1,FALSE))&gt;1,TRUE,FALSE)</f>
        <v>1</v>
      </c>
      <c r="P201" t="b">
        <f>IF(LEN(VLOOKUP(L201,'Name Matching WA'!$D$3:$D$630,1,FALSE))&gt;1,TRUE,FALSE)</f>
        <v>1</v>
      </c>
    </row>
    <row r="202" spans="1:16" x14ac:dyDescent="0.25">
      <c r="A202" t="s">
        <v>398</v>
      </c>
      <c r="B202">
        <v>5333175</v>
      </c>
      <c r="C202" t="str">
        <f t="shared" si="3"/>
        <v>3175</v>
      </c>
      <c r="D202" t="s">
        <v>399</v>
      </c>
      <c r="E202" t="b">
        <f>IF(_xlfn.IFNA(VLOOKUP(B202,'2000 King County GeoIDs'!$F$4:$H$69,3,FALSE),FALSE)=FALSE,FALSE,TRUE)</f>
        <v>0</v>
      </c>
      <c r="F202" t="b">
        <f>IF(LEN(VLOOKUP(A202,'Name Matching WA'!$J$3:$P$630,1,FALSE))&gt;1,TRUE,FALSE)</f>
        <v>1</v>
      </c>
      <c r="G202" t="b">
        <f>IF(LEN(VLOOKUP(B202,'Name Matching WA'!$K$3:$P$630,1,FALSE))&gt;1,TRUE,FALSE)</f>
        <v>1</v>
      </c>
      <c r="H202" t="e">
        <f>IF(LEN(VLOOKUP(D202,'Name Matching WA'!$P$3:$P$630,1,FALSE))&gt;1,TRUE,FALSE)</f>
        <v>#N/A</v>
      </c>
      <c r="J202" t="s">
        <v>320</v>
      </c>
      <c r="K202">
        <v>5324810</v>
      </c>
      <c r="L202" t="s">
        <v>321</v>
      </c>
      <c r="M202" t="b">
        <f>IF(_xlfn.IFNA(VLOOKUP(K202,'2000 King County GeoIDs'!$F$4:$H$69,3,FALSE),FALSE)=FALSE,FALSE,TRUE)</f>
        <v>0</v>
      </c>
      <c r="N202" t="b">
        <f>IF(LEN(VLOOKUP(J202,'Name Matching WA'!$A$3:$D$630,1,FALSE))&gt;1,TRUE,FALSE)</f>
        <v>1</v>
      </c>
      <c r="O202" t="b">
        <f>IF(LEN(VLOOKUP(K202,'Name Matching WA'!$B$3:$D$630,1,FALSE))&gt;1,TRUE,FALSE)</f>
        <v>1</v>
      </c>
      <c r="P202" t="b">
        <f>IF(LEN(VLOOKUP(L202,'Name Matching WA'!$D$3:$D$630,1,FALSE))&gt;1,TRUE,FALSE)</f>
        <v>1</v>
      </c>
    </row>
    <row r="203" spans="1:16" x14ac:dyDescent="0.25">
      <c r="A203" t="s">
        <v>400</v>
      </c>
      <c r="B203">
        <v>5333280</v>
      </c>
      <c r="C203" t="str">
        <f t="shared" si="3"/>
        <v>3280</v>
      </c>
      <c r="D203" t="s">
        <v>401</v>
      </c>
      <c r="E203" t="b">
        <f>IF(_xlfn.IFNA(VLOOKUP(B203,'2000 King County GeoIDs'!$F$4:$H$69,3,FALSE),FALSE)=FALSE,FALSE,TRUE)</f>
        <v>0</v>
      </c>
      <c r="F203" t="b">
        <f>IF(LEN(VLOOKUP(A203,'Name Matching WA'!$J$3:$P$630,1,FALSE))&gt;1,TRUE,FALSE)</f>
        <v>1</v>
      </c>
      <c r="G203" t="b">
        <f>IF(LEN(VLOOKUP(B203,'Name Matching WA'!$K$3:$P$630,1,FALSE))&gt;1,TRUE,FALSE)</f>
        <v>1</v>
      </c>
      <c r="H203" t="e">
        <f>IF(LEN(VLOOKUP(D203,'Name Matching WA'!$P$3:$P$630,1,FALSE))&gt;1,TRUE,FALSE)</f>
        <v>#N/A</v>
      </c>
      <c r="J203" t="s">
        <v>322</v>
      </c>
      <c r="K203">
        <v>5324915</v>
      </c>
      <c r="L203" t="s">
        <v>323</v>
      </c>
      <c r="M203" t="b">
        <f>IF(_xlfn.IFNA(VLOOKUP(K203,'2000 King County GeoIDs'!$F$4:$H$69,3,FALSE),FALSE)=FALSE,FALSE,TRUE)</f>
        <v>0</v>
      </c>
      <c r="N203" t="b">
        <f>IF(LEN(VLOOKUP(J203,'Name Matching WA'!$A$3:$D$630,1,FALSE))&gt;1,TRUE,FALSE)</f>
        <v>1</v>
      </c>
      <c r="O203" t="b">
        <f>IF(LEN(VLOOKUP(K203,'Name Matching WA'!$B$3:$D$630,1,FALSE))&gt;1,TRUE,FALSE)</f>
        <v>1</v>
      </c>
      <c r="P203" t="b">
        <f>IF(LEN(VLOOKUP(L203,'Name Matching WA'!$D$3:$D$630,1,FALSE))&gt;1,TRUE,FALSE)</f>
        <v>1</v>
      </c>
    </row>
    <row r="204" spans="1:16" x14ac:dyDescent="0.25">
      <c r="A204" t="s">
        <v>402</v>
      </c>
      <c r="B204">
        <v>5333380</v>
      </c>
      <c r="C204" t="str">
        <f t="shared" si="3"/>
        <v>3380</v>
      </c>
      <c r="D204" t="s">
        <v>403</v>
      </c>
      <c r="E204" t="b">
        <f>IF(_xlfn.IFNA(VLOOKUP(B204,'2000 King County GeoIDs'!$F$4:$H$69,3,FALSE),FALSE)=FALSE,FALSE,TRUE)</f>
        <v>1</v>
      </c>
      <c r="F204" t="b">
        <f>IF(LEN(VLOOKUP(A204,'Name Matching WA'!$J$3:$P$630,1,FALSE))&gt;1,TRUE,FALSE)</f>
        <v>1</v>
      </c>
      <c r="G204" t="b">
        <f>IF(LEN(VLOOKUP(B204,'Name Matching WA'!$K$3:$P$630,1,FALSE))&gt;1,TRUE,FALSE)</f>
        <v>1</v>
      </c>
      <c r="H204" t="e">
        <f>IF(LEN(VLOOKUP(D204,'Name Matching WA'!$P$3:$P$630,1,FALSE))&gt;1,TRUE,FALSE)</f>
        <v>#N/A</v>
      </c>
      <c r="J204" t="s">
        <v>1224</v>
      </c>
      <c r="K204">
        <v>5325300</v>
      </c>
      <c r="L204" t="s">
        <v>1225</v>
      </c>
      <c r="M204" t="b">
        <f>IF(_xlfn.IFNA(VLOOKUP(K204,'2000 King County GeoIDs'!$F$4:$H$69,3,FALSE),FALSE)=FALSE,FALSE,TRUE)</f>
        <v>0</v>
      </c>
      <c r="N204" t="e">
        <f>IF(LEN(VLOOKUP(J204,'Name Matching WA'!$A$3:$D$630,1,FALSE))&gt;1,TRUE,FALSE)</f>
        <v>#N/A</v>
      </c>
      <c r="O204" t="e">
        <f>IF(LEN(VLOOKUP(K204,'Name Matching WA'!$B$3:$D$630,1,FALSE))&gt;1,TRUE,FALSE)</f>
        <v>#N/A</v>
      </c>
      <c r="P204" t="e">
        <f>IF(LEN(VLOOKUP(L204,'Name Matching WA'!$D$3:$D$630,1,FALSE))&gt;1,TRUE,FALSE)</f>
        <v>#N/A</v>
      </c>
    </row>
    <row r="205" spans="1:16" x14ac:dyDescent="0.25">
      <c r="A205" t="s">
        <v>404</v>
      </c>
      <c r="B205">
        <v>5333560</v>
      </c>
      <c r="C205" t="str">
        <f t="shared" si="3"/>
        <v>3560</v>
      </c>
      <c r="D205" t="s">
        <v>405</v>
      </c>
      <c r="E205" t="b">
        <f>IF(_xlfn.IFNA(VLOOKUP(B205,'2000 King County GeoIDs'!$F$4:$H$69,3,FALSE),FALSE)=FALSE,FALSE,TRUE)</f>
        <v>0</v>
      </c>
      <c r="F205" t="b">
        <f>IF(LEN(VLOOKUP(A205,'Name Matching WA'!$J$3:$P$630,1,FALSE))&gt;1,TRUE,FALSE)</f>
        <v>1</v>
      </c>
      <c r="G205" t="b">
        <f>IF(LEN(VLOOKUP(B205,'Name Matching WA'!$K$3:$P$630,1,FALSE))&gt;1,TRUE,FALSE)</f>
        <v>1</v>
      </c>
      <c r="H205" t="e">
        <f>IF(LEN(VLOOKUP(D205,'Name Matching WA'!$P$3:$P$630,1,FALSE))&gt;1,TRUE,FALSE)</f>
        <v>#N/A</v>
      </c>
      <c r="J205" t="s">
        <v>324</v>
      </c>
      <c r="K205">
        <v>5325370</v>
      </c>
      <c r="L205" t="s">
        <v>325</v>
      </c>
      <c r="M205" t="b">
        <f>IF(_xlfn.IFNA(VLOOKUP(K205,'2000 King County GeoIDs'!$F$4:$H$69,3,FALSE),FALSE)=FALSE,FALSE,TRUE)</f>
        <v>0</v>
      </c>
      <c r="N205" t="b">
        <f>IF(LEN(VLOOKUP(J205,'Name Matching WA'!$A$3:$D$630,1,FALSE))&gt;1,TRUE,FALSE)</f>
        <v>1</v>
      </c>
      <c r="O205" t="b">
        <f>IF(LEN(VLOOKUP(K205,'Name Matching WA'!$B$3:$D$630,1,FALSE))&gt;1,TRUE,FALSE)</f>
        <v>1</v>
      </c>
      <c r="P205" t="b">
        <f>IF(LEN(VLOOKUP(L205,'Name Matching WA'!$D$3:$D$630,1,FALSE))&gt;1,TRUE,FALSE)</f>
        <v>1</v>
      </c>
    </row>
    <row r="206" spans="1:16" x14ac:dyDescent="0.25">
      <c r="A206" t="s">
        <v>406</v>
      </c>
      <c r="B206">
        <v>5333805</v>
      </c>
      <c r="C206" t="str">
        <f t="shared" si="3"/>
        <v>3805</v>
      </c>
      <c r="D206" t="s">
        <v>407</v>
      </c>
      <c r="E206" t="b">
        <f>IF(_xlfn.IFNA(VLOOKUP(B206,'2000 King County GeoIDs'!$F$4:$H$69,3,FALSE),FALSE)=FALSE,FALSE,TRUE)</f>
        <v>1</v>
      </c>
      <c r="F206" t="b">
        <f>IF(LEN(VLOOKUP(A206,'Name Matching WA'!$J$3:$P$630,1,FALSE))&gt;1,TRUE,FALSE)</f>
        <v>1</v>
      </c>
      <c r="G206" t="b">
        <f>IF(LEN(VLOOKUP(B206,'Name Matching WA'!$K$3:$P$630,1,FALSE))&gt;1,TRUE,FALSE)</f>
        <v>1</v>
      </c>
      <c r="H206" t="e">
        <f>IF(LEN(VLOOKUP(D206,'Name Matching WA'!$P$3:$P$630,1,FALSE))&gt;1,TRUE,FALSE)</f>
        <v>#N/A</v>
      </c>
      <c r="J206" t="s">
        <v>326</v>
      </c>
      <c r="K206">
        <v>5325475</v>
      </c>
      <c r="L206" t="s">
        <v>327</v>
      </c>
      <c r="M206" t="b">
        <f>IF(_xlfn.IFNA(VLOOKUP(K206,'2000 King County GeoIDs'!$F$4:$H$69,3,FALSE),FALSE)=FALSE,FALSE,TRUE)</f>
        <v>0</v>
      </c>
      <c r="N206" t="b">
        <f>IF(LEN(VLOOKUP(J206,'Name Matching WA'!$A$3:$D$630,1,FALSE))&gt;1,TRUE,FALSE)</f>
        <v>1</v>
      </c>
      <c r="O206" t="b">
        <f>IF(LEN(VLOOKUP(K206,'Name Matching WA'!$B$3:$D$630,1,FALSE))&gt;1,TRUE,FALSE)</f>
        <v>1</v>
      </c>
      <c r="P206" t="b">
        <f>IF(LEN(VLOOKUP(L206,'Name Matching WA'!$D$3:$D$630,1,FALSE))&gt;1,TRUE,FALSE)</f>
        <v>1</v>
      </c>
    </row>
    <row r="207" spans="1:16" x14ac:dyDescent="0.25">
      <c r="A207" t="s">
        <v>408</v>
      </c>
      <c r="B207">
        <v>5334220</v>
      </c>
      <c r="C207" t="str">
        <f t="shared" si="3"/>
        <v>4220</v>
      </c>
      <c r="D207" t="s">
        <v>409</v>
      </c>
      <c r="E207" t="b">
        <f>IF(_xlfn.IFNA(VLOOKUP(B207,'2000 King County GeoIDs'!$F$4:$H$69,3,FALSE),FALSE)=FALSE,FALSE,TRUE)</f>
        <v>0</v>
      </c>
      <c r="F207" t="e">
        <f>IF(LEN(VLOOKUP(A207,'Name Matching WA'!$J$3:$P$630,1,FALSE))&gt;1,TRUE,FALSE)</f>
        <v>#N/A</v>
      </c>
      <c r="G207" t="e">
        <f>IF(LEN(VLOOKUP(B207,'Name Matching WA'!$K$3:$P$630,1,FALSE))&gt;1,TRUE,FALSE)</f>
        <v>#N/A</v>
      </c>
      <c r="H207" t="e">
        <f>IF(LEN(VLOOKUP(D207,'Name Matching WA'!$P$3:$P$630,1,FALSE))&gt;1,TRUE,FALSE)</f>
        <v>#N/A</v>
      </c>
      <c r="J207" t="s">
        <v>328</v>
      </c>
      <c r="K207">
        <v>5325510</v>
      </c>
      <c r="L207" t="s">
        <v>329</v>
      </c>
      <c r="M207" t="b">
        <f>IF(_xlfn.IFNA(VLOOKUP(K207,'2000 King County GeoIDs'!$F$4:$H$69,3,FALSE),FALSE)=FALSE,FALSE,TRUE)</f>
        <v>0</v>
      </c>
      <c r="N207" t="b">
        <f>IF(LEN(VLOOKUP(J207,'Name Matching WA'!$A$3:$D$630,1,FALSE))&gt;1,TRUE,FALSE)</f>
        <v>1</v>
      </c>
      <c r="O207" t="b">
        <f>IF(LEN(VLOOKUP(K207,'Name Matching WA'!$B$3:$D$630,1,FALSE))&gt;1,TRUE,FALSE)</f>
        <v>1</v>
      </c>
      <c r="P207" t="b">
        <f>IF(LEN(VLOOKUP(L207,'Name Matching WA'!$D$3:$D$630,1,FALSE))&gt;1,TRUE,FALSE)</f>
        <v>1</v>
      </c>
    </row>
    <row r="208" spans="1:16" x14ac:dyDescent="0.25">
      <c r="A208" t="s">
        <v>410</v>
      </c>
      <c r="B208">
        <v>5334277</v>
      </c>
      <c r="C208" t="str">
        <f t="shared" si="3"/>
        <v>4277</v>
      </c>
      <c r="D208" t="s">
        <v>411</v>
      </c>
      <c r="E208" t="b">
        <f>IF(_xlfn.IFNA(VLOOKUP(B208,'2000 King County GeoIDs'!$F$4:$H$69,3,FALSE),FALSE)=FALSE,FALSE,TRUE)</f>
        <v>0</v>
      </c>
      <c r="F208" t="e">
        <f>IF(LEN(VLOOKUP(A208,'Name Matching WA'!$J$3:$P$630,1,FALSE))&gt;1,TRUE,FALSE)</f>
        <v>#N/A</v>
      </c>
      <c r="G208" t="e">
        <f>IF(LEN(VLOOKUP(B208,'Name Matching WA'!$K$3:$P$630,1,FALSE))&gt;1,TRUE,FALSE)</f>
        <v>#N/A</v>
      </c>
      <c r="H208" t="e">
        <f>IF(LEN(VLOOKUP(D208,'Name Matching WA'!$P$3:$P$630,1,FALSE))&gt;1,TRUE,FALSE)</f>
        <v>#N/A</v>
      </c>
      <c r="J208" t="s">
        <v>330</v>
      </c>
      <c r="K208">
        <v>5325615</v>
      </c>
      <c r="L208" t="s">
        <v>331</v>
      </c>
      <c r="M208" t="b">
        <f>IF(_xlfn.IFNA(VLOOKUP(K208,'2000 King County GeoIDs'!$F$4:$H$69,3,FALSE),FALSE)=FALSE,FALSE,TRUE)</f>
        <v>0</v>
      </c>
      <c r="N208" t="b">
        <f>IF(LEN(VLOOKUP(J208,'Name Matching WA'!$A$3:$D$630,1,FALSE))&gt;1,TRUE,FALSE)</f>
        <v>1</v>
      </c>
      <c r="O208" t="b">
        <f>IF(LEN(VLOOKUP(K208,'Name Matching WA'!$B$3:$D$630,1,FALSE))&gt;1,TRUE,FALSE)</f>
        <v>1</v>
      </c>
      <c r="P208" t="b">
        <f>IF(LEN(VLOOKUP(L208,'Name Matching WA'!$D$3:$D$630,1,FALSE))&gt;1,TRUE,FALSE)</f>
        <v>1</v>
      </c>
    </row>
    <row r="209" spans="1:16" x14ac:dyDescent="0.25">
      <c r="A209" t="s">
        <v>412</v>
      </c>
      <c r="B209">
        <v>5334470</v>
      </c>
      <c r="C209" t="str">
        <f t="shared" si="3"/>
        <v>4470</v>
      </c>
      <c r="D209" t="s">
        <v>413</v>
      </c>
      <c r="E209" t="b">
        <f>IF(_xlfn.IFNA(VLOOKUP(B209,'2000 King County GeoIDs'!$F$4:$H$69,3,FALSE),FALSE)=FALSE,FALSE,TRUE)</f>
        <v>0</v>
      </c>
      <c r="F209" t="b">
        <f>IF(LEN(VLOOKUP(A209,'Name Matching WA'!$J$3:$P$630,1,FALSE))&gt;1,TRUE,FALSE)</f>
        <v>1</v>
      </c>
      <c r="G209" t="b">
        <f>IF(LEN(VLOOKUP(B209,'Name Matching WA'!$K$3:$P$630,1,FALSE))&gt;1,TRUE,FALSE)</f>
        <v>1</v>
      </c>
      <c r="H209" t="e">
        <f>IF(LEN(VLOOKUP(D209,'Name Matching WA'!$P$3:$P$630,1,FALSE))&gt;1,TRUE,FALSE)</f>
        <v>#N/A</v>
      </c>
      <c r="J209" t="s">
        <v>332</v>
      </c>
      <c r="K209">
        <v>5326140</v>
      </c>
      <c r="L209" t="s">
        <v>333</v>
      </c>
      <c r="M209" t="b">
        <f>IF(_xlfn.IFNA(VLOOKUP(K209,'2000 King County GeoIDs'!$F$4:$H$69,3,FALSE),FALSE)=FALSE,FALSE,TRUE)</f>
        <v>0</v>
      </c>
      <c r="N209" t="b">
        <f>IF(LEN(VLOOKUP(J209,'Name Matching WA'!$A$3:$D$630,1,FALSE))&gt;1,TRUE,FALSE)</f>
        <v>1</v>
      </c>
      <c r="O209" t="b">
        <f>IF(LEN(VLOOKUP(K209,'Name Matching WA'!$B$3:$D$630,1,FALSE))&gt;1,TRUE,FALSE)</f>
        <v>1</v>
      </c>
      <c r="P209" t="b">
        <f>IF(LEN(VLOOKUP(L209,'Name Matching WA'!$D$3:$D$630,1,FALSE))&gt;1,TRUE,FALSE)</f>
        <v>1</v>
      </c>
    </row>
    <row r="210" spans="1:16" x14ac:dyDescent="0.25">
      <c r="A210" t="s">
        <v>414</v>
      </c>
      <c r="B210">
        <v>5334575</v>
      </c>
      <c r="C210" t="str">
        <f t="shared" si="3"/>
        <v>4575</v>
      </c>
      <c r="D210" t="s">
        <v>415</v>
      </c>
      <c r="E210" t="b">
        <f>IF(_xlfn.IFNA(VLOOKUP(B210,'2000 King County GeoIDs'!$F$4:$H$69,3,FALSE),FALSE)=FALSE,FALSE,TRUE)</f>
        <v>0</v>
      </c>
      <c r="F210" t="b">
        <f>IF(LEN(VLOOKUP(A210,'Name Matching WA'!$J$3:$P$630,1,FALSE))&gt;1,TRUE,FALSE)</f>
        <v>1</v>
      </c>
      <c r="G210" t="b">
        <f>IF(LEN(VLOOKUP(B210,'Name Matching WA'!$K$3:$P$630,1,FALSE))&gt;1,TRUE,FALSE)</f>
        <v>1</v>
      </c>
      <c r="H210" t="e">
        <f>IF(LEN(VLOOKUP(D210,'Name Matching WA'!$P$3:$P$630,1,FALSE))&gt;1,TRUE,FALSE)</f>
        <v>#N/A</v>
      </c>
      <c r="J210" t="s">
        <v>334</v>
      </c>
      <c r="K210">
        <v>5326245</v>
      </c>
      <c r="L210" t="s">
        <v>335</v>
      </c>
      <c r="M210" t="b">
        <f>IF(_xlfn.IFNA(VLOOKUP(K210,'2000 King County GeoIDs'!$F$4:$H$69,3,FALSE),FALSE)=FALSE,FALSE,TRUE)</f>
        <v>0</v>
      </c>
      <c r="N210" t="b">
        <f>IF(LEN(VLOOKUP(J210,'Name Matching WA'!$A$3:$D$630,1,FALSE))&gt;1,TRUE,FALSE)</f>
        <v>1</v>
      </c>
      <c r="O210" t="b">
        <f>IF(LEN(VLOOKUP(K210,'Name Matching WA'!$B$3:$D$630,1,FALSE))&gt;1,TRUE,FALSE)</f>
        <v>1</v>
      </c>
      <c r="P210" t="b">
        <f>IF(LEN(VLOOKUP(L210,'Name Matching WA'!$D$3:$D$630,1,FALSE))&gt;1,TRUE,FALSE)</f>
        <v>1</v>
      </c>
    </row>
    <row r="211" spans="1:16" x14ac:dyDescent="0.25">
      <c r="A211" t="s">
        <v>416</v>
      </c>
      <c r="B211">
        <v>5334645</v>
      </c>
      <c r="C211" t="str">
        <f t="shared" si="3"/>
        <v>4645</v>
      </c>
      <c r="D211" t="s">
        <v>417</v>
      </c>
      <c r="E211" t="b">
        <f>IF(_xlfn.IFNA(VLOOKUP(B211,'2000 King County GeoIDs'!$F$4:$H$69,3,FALSE),FALSE)=FALSE,FALSE,TRUE)</f>
        <v>0</v>
      </c>
      <c r="F211" t="b">
        <f>IF(LEN(VLOOKUP(A211,'Name Matching WA'!$J$3:$P$630,1,FALSE))&gt;1,TRUE,FALSE)</f>
        <v>1</v>
      </c>
      <c r="G211" t="b">
        <f>IF(LEN(VLOOKUP(B211,'Name Matching WA'!$K$3:$P$630,1,FALSE))&gt;1,TRUE,FALSE)</f>
        <v>1</v>
      </c>
      <c r="H211" t="e">
        <f>IF(LEN(VLOOKUP(D211,'Name Matching WA'!$P$3:$P$630,1,FALSE))&gt;1,TRUE,FALSE)</f>
        <v>#N/A</v>
      </c>
      <c r="J211" t="s">
        <v>336</v>
      </c>
      <c r="K211">
        <v>5326420</v>
      </c>
      <c r="L211" t="s">
        <v>337</v>
      </c>
      <c r="M211" t="b">
        <f>IF(_xlfn.IFNA(VLOOKUP(K211,'2000 King County GeoIDs'!$F$4:$H$69,3,FALSE),FALSE)=FALSE,FALSE,TRUE)</f>
        <v>0</v>
      </c>
      <c r="N211" t="b">
        <f>IF(LEN(VLOOKUP(J211,'Name Matching WA'!$A$3:$D$630,1,FALSE))&gt;1,TRUE,FALSE)</f>
        <v>1</v>
      </c>
      <c r="O211" t="b">
        <f>IF(LEN(VLOOKUP(K211,'Name Matching WA'!$B$3:$D$630,1,FALSE))&gt;1,TRUE,FALSE)</f>
        <v>1</v>
      </c>
      <c r="P211" t="b">
        <f>IF(LEN(VLOOKUP(L211,'Name Matching WA'!$D$3:$D$630,1,FALSE))&gt;1,TRUE,FALSE)</f>
        <v>1</v>
      </c>
    </row>
    <row r="212" spans="1:16" x14ac:dyDescent="0.25">
      <c r="A212" t="s">
        <v>418</v>
      </c>
      <c r="B212">
        <v>5335065</v>
      </c>
      <c r="C212" t="str">
        <f t="shared" si="3"/>
        <v>5065</v>
      </c>
      <c r="D212" t="s">
        <v>419</v>
      </c>
      <c r="E212" t="b">
        <f>IF(_xlfn.IFNA(VLOOKUP(B212,'2000 King County GeoIDs'!$F$4:$H$69,3,FALSE),FALSE)=FALSE,FALSE,TRUE)</f>
        <v>0</v>
      </c>
      <c r="F212" t="b">
        <f>IF(LEN(VLOOKUP(A212,'Name Matching WA'!$J$3:$P$630,1,FALSE))&gt;1,TRUE,FALSE)</f>
        <v>1</v>
      </c>
      <c r="G212" t="b">
        <f>IF(LEN(VLOOKUP(B212,'Name Matching WA'!$K$3:$P$630,1,FALSE))&gt;1,TRUE,FALSE)</f>
        <v>1</v>
      </c>
      <c r="H212" t="e">
        <f>IF(LEN(VLOOKUP(D212,'Name Matching WA'!$P$3:$P$630,1,FALSE))&gt;1,TRUE,FALSE)</f>
        <v>#N/A</v>
      </c>
      <c r="J212" t="s">
        <v>338</v>
      </c>
      <c r="K212">
        <v>5326455</v>
      </c>
      <c r="L212" t="s">
        <v>339</v>
      </c>
      <c r="M212" t="b">
        <f>IF(_xlfn.IFNA(VLOOKUP(K212,'2000 King County GeoIDs'!$F$4:$H$69,3,FALSE),FALSE)=FALSE,FALSE,TRUE)</f>
        <v>0</v>
      </c>
      <c r="N212" t="b">
        <f>IF(LEN(VLOOKUP(J212,'Name Matching WA'!$A$3:$D$630,1,FALSE))&gt;1,TRUE,FALSE)</f>
        <v>1</v>
      </c>
      <c r="O212" t="b">
        <f>IF(LEN(VLOOKUP(K212,'Name Matching WA'!$B$3:$D$630,1,FALSE))&gt;1,TRUE,FALSE)</f>
        <v>1</v>
      </c>
      <c r="P212" t="b">
        <f>IF(LEN(VLOOKUP(L212,'Name Matching WA'!$D$3:$D$630,1,FALSE))&gt;1,TRUE,FALSE)</f>
        <v>1</v>
      </c>
    </row>
    <row r="213" spans="1:16" x14ac:dyDescent="0.25">
      <c r="A213" t="s">
        <v>420</v>
      </c>
      <c r="B213">
        <v>5335135</v>
      </c>
      <c r="C213" t="str">
        <f t="shared" si="3"/>
        <v>5135</v>
      </c>
      <c r="D213" t="s">
        <v>421</v>
      </c>
      <c r="E213" t="b">
        <f>IF(_xlfn.IFNA(VLOOKUP(B213,'2000 King County GeoIDs'!$F$4:$H$69,3,FALSE),FALSE)=FALSE,FALSE,TRUE)</f>
        <v>0</v>
      </c>
      <c r="F213" t="b">
        <f>IF(LEN(VLOOKUP(A213,'Name Matching WA'!$J$3:$P$630,1,FALSE))&gt;1,TRUE,FALSE)</f>
        <v>1</v>
      </c>
      <c r="G213" t="b">
        <f>IF(LEN(VLOOKUP(B213,'Name Matching WA'!$K$3:$P$630,1,FALSE))&gt;1,TRUE,FALSE)</f>
        <v>1</v>
      </c>
      <c r="H213" t="e">
        <f>IF(LEN(VLOOKUP(D213,'Name Matching WA'!$P$3:$P$630,1,FALSE))&gt;1,TRUE,FALSE)</f>
        <v>#N/A</v>
      </c>
      <c r="J213" t="s">
        <v>340</v>
      </c>
      <c r="K213">
        <v>5326735</v>
      </c>
      <c r="L213" t="s">
        <v>341</v>
      </c>
      <c r="M213" t="b">
        <f>IF(_xlfn.IFNA(VLOOKUP(K213,'2000 King County GeoIDs'!$F$4:$H$69,3,FALSE),FALSE)=FALSE,FALSE,TRUE)</f>
        <v>0</v>
      </c>
      <c r="N213" t="b">
        <f>IF(LEN(VLOOKUP(J213,'Name Matching WA'!$A$3:$D$630,1,FALSE))&gt;1,TRUE,FALSE)</f>
        <v>1</v>
      </c>
      <c r="O213" t="b">
        <f>IF(LEN(VLOOKUP(K213,'Name Matching WA'!$B$3:$D$630,1,FALSE))&gt;1,TRUE,FALSE)</f>
        <v>1</v>
      </c>
      <c r="P213" t="b">
        <f>IF(LEN(VLOOKUP(L213,'Name Matching WA'!$D$3:$D$630,1,FALSE))&gt;1,TRUE,FALSE)</f>
        <v>1</v>
      </c>
    </row>
    <row r="214" spans="1:16" x14ac:dyDescent="0.25">
      <c r="A214" t="s">
        <v>422</v>
      </c>
      <c r="B214">
        <v>5335170</v>
      </c>
      <c r="C214" t="str">
        <f t="shared" si="3"/>
        <v>5170</v>
      </c>
      <c r="D214" t="s">
        <v>423</v>
      </c>
      <c r="E214" t="b">
        <f>IF(_xlfn.IFNA(VLOOKUP(B214,'2000 King County GeoIDs'!$F$4:$H$69,3,FALSE),FALSE)=FALSE,FALSE,TRUE)</f>
        <v>1</v>
      </c>
      <c r="F214" t="b">
        <f>IF(LEN(VLOOKUP(A214,'Name Matching WA'!$J$3:$P$630,1,FALSE))&gt;1,TRUE,FALSE)</f>
        <v>1</v>
      </c>
      <c r="G214" t="b">
        <f>IF(LEN(VLOOKUP(B214,'Name Matching WA'!$K$3:$P$630,1,FALSE))&gt;1,TRUE,FALSE)</f>
        <v>1</v>
      </c>
      <c r="H214" t="e">
        <f>IF(LEN(VLOOKUP(D214,'Name Matching WA'!$P$3:$P$630,1,FALSE))&gt;1,TRUE,FALSE)</f>
        <v>#N/A</v>
      </c>
      <c r="J214" t="s">
        <v>342</v>
      </c>
      <c r="K214">
        <v>5326875</v>
      </c>
      <c r="L214" t="s">
        <v>343</v>
      </c>
      <c r="M214" t="b">
        <f>IF(_xlfn.IFNA(VLOOKUP(K214,'2000 King County GeoIDs'!$F$4:$H$69,3,FALSE),FALSE)=FALSE,FALSE,TRUE)</f>
        <v>0</v>
      </c>
      <c r="N214" t="b">
        <f>IF(LEN(VLOOKUP(J214,'Name Matching WA'!$A$3:$D$630,1,FALSE))&gt;1,TRUE,FALSE)</f>
        <v>1</v>
      </c>
      <c r="O214" t="b">
        <f>IF(LEN(VLOOKUP(K214,'Name Matching WA'!$B$3:$D$630,1,FALSE))&gt;1,TRUE,FALSE)</f>
        <v>1</v>
      </c>
      <c r="P214" t="b">
        <f>IF(LEN(VLOOKUP(L214,'Name Matching WA'!$D$3:$D$630,1,FALSE))&gt;1,TRUE,FALSE)</f>
        <v>1</v>
      </c>
    </row>
    <row r="215" spans="1:16" x14ac:dyDescent="0.25">
      <c r="A215" t="s">
        <v>424</v>
      </c>
      <c r="B215">
        <v>5335275</v>
      </c>
      <c r="C215" t="str">
        <f t="shared" si="3"/>
        <v>5275</v>
      </c>
      <c r="D215" t="s">
        <v>425</v>
      </c>
      <c r="E215" t="b">
        <f>IF(_xlfn.IFNA(VLOOKUP(B215,'2000 King County GeoIDs'!$F$4:$H$69,3,FALSE),FALSE)=FALSE,FALSE,TRUE)</f>
        <v>0</v>
      </c>
      <c r="F215" t="b">
        <f>IF(LEN(VLOOKUP(A215,'Name Matching WA'!$J$3:$P$630,1,FALSE))&gt;1,TRUE,FALSE)</f>
        <v>1</v>
      </c>
      <c r="G215" t="b">
        <f>IF(LEN(VLOOKUP(B215,'Name Matching WA'!$K$3:$P$630,1,FALSE))&gt;1,TRUE,FALSE)</f>
        <v>1</v>
      </c>
      <c r="H215" t="e">
        <f>IF(LEN(VLOOKUP(D215,'Name Matching WA'!$P$3:$P$630,1,FALSE))&gt;1,TRUE,FALSE)</f>
        <v>#N/A</v>
      </c>
      <c r="J215" t="s">
        <v>344</v>
      </c>
      <c r="K215">
        <v>5326945</v>
      </c>
      <c r="L215" t="s">
        <v>345</v>
      </c>
      <c r="M215" t="b">
        <f>IF(_xlfn.IFNA(VLOOKUP(K215,'2000 King County GeoIDs'!$F$4:$H$69,3,FALSE),FALSE)=FALSE,FALSE,TRUE)</f>
        <v>0</v>
      </c>
      <c r="N215" t="b">
        <f>IF(LEN(VLOOKUP(J215,'Name Matching WA'!$A$3:$D$630,1,FALSE))&gt;1,TRUE,FALSE)</f>
        <v>1</v>
      </c>
      <c r="O215" t="b">
        <f>IF(LEN(VLOOKUP(K215,'Name Matching WA'!$B$3:$D$630,1,FALSE))&gt;1,TRUE,FALSE)</f>
        <v>1</v>
      </c>
      <c r="P215" t="b">
        <f>IF(LEN(VLOOKUP(L215,'Name Matching WA'!$D$3:$D$630,1,FALSE))&gt;1,TRUE,FALSE)</f>
        <v>1</v>
      </c>
    </row>
    <row r="216" spans="1:16" x14ac:dyDescent="0.25">
      <c r="A216" t="s">
        <v>426</v>
      </c>
      <c r="B216">
        <v>5335415</v>
      </c>
      <c r="C216" t="str">
        <f t="shared" si="3"/>
        <v>5415</v>
      </c>
      <c r="D216" t="s">
        <v>427</v>
      </c>
      <c r="E216" t="b">
        <f>IF(_xlfn.IFNA(VLOOKUP(B216,'2000 King County GeoIDs'!$F$4:$H$69,3,FALSE),FALSE)=FALSE,FALSE,TRUE)</f>
        <v>1</v>
      </c>
      <c r="F216" t="b">
        <f>IF(LEN(VLOOKUP(A216,'Name Matching WA'!$J$3:$P$630,1,FALSE))&gt;1,TRUE,FALSE)</f>
        <v>1</v>
      </c>
      <c r="G216" t="b">
        <f>IF(LEN(VLOOKUP(B216,'Name Matching WA'!$K$3:$P$630,1,FALSE))&gt;1,TRUE,FALSE)</f>
        <v>1</v>
      </c>
      <c r="H216" t="e">
        <f>IF(LEN(VLOOKUP(D216,'Name Matching WA'!$P$3:$P$630,1,FALSE))&gt;1,TRUE,FALSE)</f>
        <v>#N/A</v>
      </c>
      <c r="J216" t="s">
        <v>346</v>
      </c>
      <c r="K216">
        <v>5327365</v>
      </c>
      <c r="L216" t="s">
        <v>347</v>
      </c>
      <c r="M216" t="b">
        <f>IF(_xlfn.IFNA(VLOOKUP(K216,'2000 King County GeoIDs'!$F$4:$H$69,3,FALSE),FALSE)=FALSE,FALSE,TRUE)</f>
        <v>0</v>
      </c>
      <c r="N216" t="b">
        <f>IF(LEN(VLOOKUP(J216,'Name Matching WA'!$A$3:$D$630,1,FALSE))&gt;1,TRUE,FALSE)</f>
        <v>1</v>
      </c>
      <c r="O216" t="b">
        <f>IF(LEN(VLOOKUP(K216,'Name Matching WA'!$B$3:$D$630,1,FALSE))&gt;1,TRUE,FALSE)</f>
        <v>1</v>
      </c>
      <c r="P216" t="b">
        <f>IF(LEN(VLOOKUP(L216,'Name Matching WA'!$D$3:$D$630,1,FALSE))&gt;1,TRUE,FALSE)</f>
        <v>1</v>
      </c>
    </row>
    <row r="217" spans="1:16" x14ac:dyDescent="0.25">
      <c r="A217" t="s">
        <v>428</v>
      </c>
      <c r="B217">
        <v>5335485</v>
      </c>
      <c r="C217" t="str">
        <f t="shared" si="3"/>
        <v>5485</v>
      </c>
      <c r="D217" t="s">
        <v>429</v>
      </c>
      <c r="E217" t="b">
        <f>IF(_xlfn.IFNA(VLOOKUP(B217,'2000 King County GeoIDs'!$F$4:$H$69,3,FALSE),FALSE)=FALSE,FALSE,TRUE)</f>
        <v>0</v>
      </c>
      <c r="F217" t="b">
        <f>IF(LEN(VLOOKUP(A217,'Name Matching WA'!$J$3:$P$630,1,FALSE))&gt;1,TRUE,FALSE)</f>
        <v>1</v>
      </c>
      <c r="G217" t="b">
        <f>IF(LEN(VLOOKUP(B217,'Name Matching WA'!$K$3:$P$630,1,FALSE))&gt;1,TRUE,FALSE)</f>
        <v>1</v>
      </c>
      <c r="H217" t="e">
        <f>IF(LEN(VLOOKUP(D217,'Name Matching WA'!$P$3:$P$630,1,FALSE))&gt;1,TRUE,FALSE)</f>
        <v>#N/A</v>
      </c>
      <c r="J217" t="s">
        <v>348</v>
      </c>
      <c r="K217">
        <v>5327435</v>
      </c>
      <c r="L217" t="s">
        <v>349</v>
      </c>
      <c r="M217" t="b">
        <f>IF(_xlfn.IFNA(VLOOKUP(K217,'2000 King County GeoIDs'!$F$4:$H$69,3,FALSE),FALSE)=FALSE,FALSE,TRUE)</f>
        <v>0</v>
      </c>
      <c r="N217" t="b">
        <f>IF(LEN(VLOOKUP(J217,'Name Matching WA'!$A$3:$D$630,1,FALSE))&gt;1,TRUE,FALSE)</f>
        <v>1</v>
      </c>
      <c r="O217" t="b">
        <f>IF(LEN(VLOOKUP(K217,'Name Matching WA'!$B$3:$D$630,1,FALSE))&gt;1,TRUE,FALSE)</f>
        <v>1</v>
      </c>
      <c r="P217" t="b">
        <f>IF(LEN(VLOOKUP(L217,'Name Matching WA'!$D$3:$D$630,1,FALSE))&gt;1,TRUE,FALSE)</f>
        <v>1</v>
      </c>
    </row>
    <row r="218" spans="1:16" x14ac:dyDescent="0.25">
      <c r="A218" t="s">
        <v>430</v>
      </c>
      <c r="B218">
        <v>5335835</v>
      </c>
      <c r="C218" t="str">
        <f t="shared" si="3"/>
        <v>5835</v>
      </c>
      <c r="D218" t="s">
        <v>431</v>
      </c>
      <c r="E218" t="b">
        <f>IF(_xlfn.IFNA(VLOOKUP(B218,'2000 King County GeoIDs'!$F$4:$H$69,3,FALSE),FALSE)=FALSE,FALSE,TRUE)</f>
        <v>1</v>
      </c>
      <c r="F218" t="b">
        <f>IF(LEN(VLOOKUP(A218,'Name Matching WA'!$J$3:$P$630,1,FALSE))&gt;1,TRUE,FALSE)</f>
        <v>1</v>
      </c>
      <c r="G218" t="b">
        <f>IF(LEN(VLOOKUP(B218,'Name Matching WA'!$K$3:$P$630,1,FALSE))&gt;1,TRUE,FALSE)</f>
        <v>1</v>
      </c>
      <c r="H218" t="e">
        <f>IF(LEN(VLOOKUP(D218,'Name Matching WA'!$P$3:$P$630,1,FALSE))&gt;1,TRUE,FALSE)</f>
        <v>#N/A</v>
      </c>
      <c r="J218" t="s">
        <v>1226</v>
      </c>
      <c r="K218">
        <v>5327680</v>
      </c>
      <c r="L218" t="s">
        <v>1227</v>
      </c>
      <c r="M218" t="b">
        <f>IF(_xlfn.IFNA(VLOOKUP(K218,'2000 King County GeoIDs'!$F$4:$H$69,3,FALSE),FALSE)=FALSE,FALSE,TRUE)</f>
        <v>0</v>
      </c>
      <c r="N218" t="e">
        <f>IF(LEN(VLOOKUP(J218,'Name Matching WA'!$A$3:$D$630,1,FALSE))&gt;1,TRUE,FALSE)</f>
        <v>#N/A</v>
      </c>
      <c r="O218" t="e">
        <f>IF(LEN(VLOOKUP(K218,'Name Matching WA'!$B$3:$D$630,1,FALSE))&gt;1,TRUE,FALSE)</f>
        <v>#N/A</v>
      </c>
      <c r="P218" t="e">
        <f>IF(LEN(VLOOKUP(L218,'Name Matching WA'!$D$3:$D$630,1,FALSE))&gt;1,TRUE,FALSE)</f>
        <v>#N/A</v>
      </c>
    </row>
    <row r="219" spans="1:16" x14ac:dyDescent="0.25">
      <c r="A219" t="s">
        <v>432</v>
      </c>
      <c r="B219">
        <v>5335870</v>
      </c>
      <c r="C219" t="str">
        <f t="shared" si="3"/>
        <v>5870</v>
      </c>
      <c r="D219" t="s">
        <v>433</v>
      </c>
      <c r="E219" t="b">
        <f>IF(_xlfn.IFNA(VLOOKUP(B219,'2000 King County GeoIDs'!$F$4:$H$69,3,FALSE),FALSE)=FALSE,FALSE,TRUE)</f>
        <v>0</v>
      </c>
      <c r="F219" t="b">
        <f>IF(LEN(VLOOKUP(A219,'Name Matching WA'!$J$3:$P$630,1,FALSE))&gt;1,TRUE,FALSE)</f>
        <v>1</v>
      </c>
      <c r="G219" t="b">
        <f>IF(LEN(VLOOKUP(B219,'Name Matching WA'!$K$3:$P$630,1,FALSE))&gt;1,TRUE,FALSE)</f>
        <v>1</v>
      </c>
      <c r="H219" t="e">
        <f>IF(LEN(VLOOKUP(D219,'Name Matching WA'!$P$3:$P$630,1,FALSE))&gt;1,TRUE,FALSE)</f>
        <v>#N/A</v>
      </c>
      <c r="J219" t="s">
        <v>350</v>
      </c>
      <c r="K219">
        <v>5327785</v>
      </c>
      <c r="L219" t="s">
        <v>351</v>
      </c>
      <c r="M219" t="b">
        <f>IF(_xlfn.IFNA(VLOOKUP(K219,'2000 King County GeoIDs'!$F$4:$H$69,3,FALSE),FALSE)=FALSE,FALSE,TRUE)</f>
        <v>0</v>
      </c>
      <c r="N219" t="b">
        <f>IF(LEN(VLOOKUP(J219,'Name Matching WA'!$A$3:$D$630,1,FALSE))&gt;1,TRUE,FALSE)</f>
        <v>1</v>
      </c>
      <c r="O219" t="b">
        <f>IF(LEN(VLOOKUP(K219,'Name Matching WA'!$B$3:$D$630,1,FALSE))&gt;1,TRUE,FALSE)</f>
        <v>1</v>
      </c>
      <c r="P219" t="b">
        <f>IF(LEN(VLOOKUP(L219,'Name Matching WA'!$D$3:$D$630,1,FALSE))&gt;1,TRUE,FALSE)</f>
        <v>1</v>
      </c>
    </row>
    <row r="220" spans="1:16" x14ac:dyDescent="0.25">
      <c r="A220" t="s">
        <v>434</v>
      </c>
      <c r="B220">
        <v>5335940</v>
      </c>
      <c r="C220" t="str">
        <f t="shared" si="3"/>
        <v>5940</v>
      </c>
      <c r="D220" t="s">
        <v>435</v>
      </c>
      <c r="E220" t="b">
        <f>IF(_xlfn.IFNA(VLOOKUP(B220,'2000 King County GeoIDs'!$F$4:$H$69,3,FALSE),FALSE)=FALSE,FALSE,TRUE)</f>
        <v>1</v>
      </c>
      <c r="F220" t="b">
        <f>IF(LEN(VLOOKUP(A220,'Name Matching WA'!$J$3:$P$630,1,FALSE))&gt;1,TRUE,FALSE)</f>
        <v>1</v>
      </c>
      <c r="G220" t="b">
        <f>IF(LEN(VLOOKUP(B220,'Name Matching WA'!$K$3:$P$630,1,FALSE))&gt;1,TRUE,FALSE)</f>
        <v>1</v>
      </c>
      <c r="H220" t="e">
        <f>IF(LEN(VLOOKUP(D220,'Name Matching WA'!$P$3:$P$630,1,FALSE))&gt;1,TRUE,FALSE)</f>
        <v>#N/A</v>
      </c>
      <c r="J220" t="s">
        <v>352</v>
      </c>
      <c r="K220">
        <v>5327855</v>
      </c>
      <c r="L220" t="s">
        <v>353</v>
      </c>
      <c r="M220" t="b">
        <f>IF(_xlfn.IFNA(VLOOKUP(K220,'2000 King County GeoIDs'!$F$4:$H$69,3,FALSE),FALSE)=FALSE,FALSE,TRUE)</f>
        <v>0</v>
      </c>
      <c r="N220" t="b">
        <f>IF(LEN(VLOOKUP(J220,'Name Matching WA'!$A$3:$D$630,1,FALSE))&gt;1,TRUE,FALSE)</f>
        <v>1</v>
      </c>
      <c r="O220" t="b">
        <f>IF(LEN(VLOOKUP(K220,'Name Matching WA'!$B$3:$D$630,1,FALSE))&gt;1,TRUE,FALSE)</f>
        <v>1</v>
      </c>
      <c r="P220" t="b">
        <f>IF(LEN(VLOOKUP(L220,'Name Matching WA'!$D$3:$D$630,1,FALSE))&gt;1,TRUE,FALSE)</f>
        <v>1</v>
      </c>
    </row>
    <row r="221" spans="1:16" x14ac:dyDescent="0.25">
      <c r="A221" t="s">
        <v>436</v>
      </c>
      <c r="B221">
        <v>5336045</v>
      </c>
      <c r="C221" t="str">
        <f t="shared" si="3"/>
        <v>6045</v>
      </c>
      <c r="D221" t="s">
        <v>437</v>
      </c>
      <c r="E221" t="b">
        <f>IF(_xlfn.IFNA(VLOOKUP(B221,'2000 King County GeoIDs'!$F$4:$H$69,3,FALSE),FALSE)=FALSE,FALSE,TRUE)</f>
        <v>0</v>
      </c>
      <c r="F221" t="b">
        <f>IF(LEN(VLOOKUP(A221,'Name Matching WA'!$J$3:$P$630,1,FALSE))&gt;1,TRUE,FALSE)</f>
        <v>1</v>
      </c>
      <c r="G221" t="b">
        <f>IF(LEN(VLOOKUP(B221,'Name Matching WA'!$K$3:$P$630,1,FALSE))&gt;1,TRUE,FALSE)</f>
        <v>1</v>
      </c>
      <c r="H221" t="e">
        <f>IF(LEN(VLOOKUP(D221,'Name Matching WA'!$P$3:$P$630,1,FALSE))&gt;1,TRUE,FALSE)</f>
        <v>#N/A</v>
      </c>
      <c r="J221" t="s">
        <v>354</v>
      </c>
      <c r="K221">
        <v>5327890</v>
      </c>
      <c r="L221" t="s">
        <v>355</v>
      </c>
      <c r="M221" t="b">
        <f>IF(_xlfn.IFNA(VLOOKUP(K221,'2000 King County GeoIDs'!$F$4:$H$69,3,FALSE),FALSE)=FALSE,FALSE,TRUE)</f>
        <v>0</v>
      </c>
      <c r="N221" t="b">
        <f>IF(LEN(VLOOKUP(J221,'Name Matching WA'!$A$3:$D$630,1,FALSE))&gt;1,TRUE,FALSE)</f>
        <v>1</v>
      </c>
      <c r="O221" t="b">
        <f>IF(LEN(VLOOKUP(K221,'Name Matching WA'!$B$3:$D$630,1,FALSE))&gt;1,TRUE,FALSE)</f>
        <v>1</v>
      </c>
      <c r="P221" t="b">
        <f>IF(LEN(VLOOKUP(L221,'Name Matching WA'!$D$3:$D$630,1,FALSE))&gt;1,TRUE,FALSE)</f>
        <v>1</v>
      </c>
    </row>
    <row r="222" spans="1:16" x14ac:dyDescent="0.25">
      <c r="A222" t="s">
        <v>438</v>
      </c>
      <c r="B222">
        <v>5336115</v>
      </c>
      <c r="C222" t="str">
        <f t="shared" si="3"/>
        <v>6115</v>
      </c>
      <c r="D222" t="s">
        <v>439</v>
      </c>
      <c r="E222" t="b">
        <f>IF(_xlfn.IFNA(VLOOKUP(B222,'2000 King County GeoIDs'!$F$4:$H$69,3,FALSE),FALSE)=FALSE,FALSE,TRUE)</f>
        <v>0</v>
      </c>
      <c r="F222" t="b">
        <f>IF(LEN(VLOOKUP(A222,'Name Matching WA'!$J$3:$P$630,1,FALSE))&gt;1,TRUE,FALSE)</f>
        <v>1</v>
      </c>
      <c r="G222" t="b">
        <f>IF(LEN(VLOOKUP(B222,'Name Matching WA'!$K$3:$P$630,1,FALSE))&gt;1,TRUE,FALSE)</f>
        <v>1</v>
      </c>
      <c r="H222" t="e">
        <f>IF(LEN(VLOOKUP(D222,'Name Matching WA'!$P$3:$P$630,1,FALSE))&gt;1,TRUE,FALSE)</f>
        <v>#N/A</v>
      </c>
      <c r="J222" t="s">
        <v>356</v>
      </c>
      <c r="K222">
        <v>5327925</v>
      </c>
      <c r="L222" t="s">
        <v>357</v>
      </c>
      <c r="M222" t="b">
        <f>IF(_xlfn.IFNA(VLOOKUP(K222,'2000 King County GeoIDs'!$F$4:$H$69,3,FALSE),FALSE)=FALSE,FALSE,TRUE)</f>
        <v>0</v>
      </c>
      <c r="N222" t="b">
        <f>IF(LEN(VLOOKUP(J222,'Name Matching WA'!$A$3:$D$630,1,FALSE))&gt;1,TRUE,FALSE)</f>
        <v>1</v>
      </c>
      <c r="O222" t="b">
        <f>IF(LEN(VLOOKUP(K222,'Name Matching WA'!$B$3:$D$630,1,FALSE))&gt;1,TRUE,FALSE)</f>
        <v>1</v>
      </c>
      <c r="P222" t="b">
        <f>IF(LEN(VLOOKUP(L222,'Name Matching WA'!$D$3:$D$630,1,FALSE))&gt;1,TRUE,FALSE)</f>
        <v>1</v>
      </c>
    </row>
    <row r="223" spans="1:16" x14ac:dyDescent="0.25">
      <c r="A223" t="s">
        <v>440</v>
      </c>
      <c r="B223">
        <v>5336395</v>
      </c>
      <c r="C223" t="str">
        <f t="shared" si="3"/>
        <v>6395</v>
      </c>
      <c r="D223" t="s">
        <v>441</v>
      </c>
      <c r="E223" t="b">
        <f>IF(_xlfn.IFNA(VLOOKUP(B223,'2000 King County GeoIDs'!$F$4:$H$69,3,FALSE),FALSE)=FALSE,FALSE,TRUE)</f>
        <v>0</v>
      </c>
      <c r="F223" t="b">
        <f>IF(LEN(VLOOKUP(A223,'Name Matching WA'!$J$3:$P$630,1,FALSE))&gt;1,TRUE,FALSE)</f>
        <v>1</v>
      </c>
      <c r="G223" t="b">
        <f>IF(LEN(VLOOKUP(B223,'Name Matching WA'!$K$3:$P$630,1,FALSE))&gt;1,TRUE,FALSE)</f>
        <v>1</v>
      </c>
      <c r="H223" t="e">
        <f>IF(LEN(VLOOKUP(D223,'Name Matching WA'!$P$3:$P$630,1,FALSE))&gt;1,TRUE,FALSE)</f>
        <v>#N/A</v>
      </c>
      <c r="J223" t="s">
        <v>358</v>
      </c>
      <c r="K223">
        <v>5327960</v>
      </c>
      <c r="L223" t="s">
        <v>1228</v>
      </c>
      <c r="M223" t="b">
        <f>IF(_xlfn.IFNA(VLOOKUP(K223,'2000 King County GeoIDs'!$F$4:$H$69,3,FALSE),FALSE)=FALSE,FALSE,TRUE)</f>
        <v>0</v>
      </c>
      <c r="N223" t="b">
        <f>IF(LEN(VLOOKUP(J223,'Name Matching WA'!$A$3:$D$630,1,FALSE))&gt;1,TRUE,FALSE)</f>
        <v>1</v>
      </c>
      <c r="O223" t="b">
        <f>IF(LEN(VLOOKUP(K223,'Name Matching WA'!$B$3:$D$630,1,FALSE))&gt;1,TRUE,FALSE)</f>
        <v>1</v>
      </c>
      <c r="P223" t="e">
        <f>IF(LEN(VLOOKUP(L223,'Name Matching WA'!$D$3:$D$630,1,FALSE))&gt;1,TRUE,FALSE)</f>
        <v>#N/A</v>
      </c>
    </row>
    <row r="224" spans="1:16" x14ac:dyDescent="0.25">
      <c r="A224" t="s">
        <v>442</v>
      </c>
      <c r="B224">
        <v>5336710</v>
      </c>
      <c r="C224" t="str">
        <f t="shared" si="3"/>
        <v>6710</v>
      </c>
      <c r="D224" t="s">
        <v>443</v>
      </c>
      <c r="E224" t="b">
        <f>IF(_xlfn.IFNA(VLOOKUP(B224,'2000 King County GeoIDs'!$F$4:$H$69,3,FALSE),FALSE)=FALSE,FALSE,TRUE)</f>
        <v>0</v>
      </c>
      <c r="F224" t="b">
        <f>IF(LEN(VLOOKUP(A224,'Name Matching WA'!$J$3:$P$630,1,FALSE))&gt;1,TRUE,FALSE)</f>
        <v>1</v>
      </c>
      <c r="G224" t="b">
        <f>IF(LEN(VLOOKUP(B224,'Name Matching WA'!$K$3:$P$630,1,FALSE))&gt;1,TRUE,FALSE)</f>
        <v>1</v>
      </c>
      <c r="H224" t="e">
        <f>IF(LEN(VLOOKUP(D224,'Name Matching WA'!$P$3:$P$630,1,FALSE))&gt;1,TRUE,FALSE)</f>
        <v>#N/A</v>
      </c>
      <c r="J224" t="s">
        <v>360</v>
      </c>
      <c r="K224">
        <v>5327995</v>
      </c>
      <c r="L224" t="s">
        <v>361</v>
      </c>
      <c r="M224" t="b">
        <f>IF(_xlfn.IFNA(VLOOKUP(K224,'2000 King County GeoIDs'!$F$4:$H$69,3,FALSE),FALSE)=FALSE,FALSE,TRUE)</f>
        <v>0</v>
      </c>
      <c r="N224" t="b">
        <f>IF(LEN(VLOOKUP(J224,'Name Matching WA'!$A$3:$D$630,1,FALSE))&gt;1,TRUE,FALSE)</f>
        <v>1</v>
      </c>
      <c r="O224" t="b">
        <f>IF(LEN(VLOOKUP(K224,'Name Matching WA'!$B$3:$D$630,1,FALSE))&gt;1,TRUE,FALSE)</f>
        <v>1</v>
      </c>
      <c r="P224" t="b">
        <f>IF(LEN(VLOOKUP(L224,'Name Matching WA'!$D$3:$D$630,1,FALSE))&gt;1,TRUE,FALSE)</f>
        <v>1</v>
      </c>
    </row>
    <row r="225" spans="1:16" x14ac:dyDescent="0.25">
      <c r="A225" t="s">
        <v>444</v>
      </c>
      <c r="B225">
        <v>5336745</v>
      </c>
      <c r="C225" t="str">
        <f t="shared" si="3"/>
        <v>6745</v>
      </c>
      <c r="D225" t="s">
        <v>445</v>
      </c>
      <c r="E225" t="b">
        <f>IF(_xlfn.IFNA(VLOOKUP(B225,'2000 King County GeoIDs'!$F$4:$H$69,3,FALSE),FALSE)=FALSE,FALSE,TRUE)</f>
        <v>0</v>
      </c>
      <c r="F225" t="b">
        <f>IF(LEN(VLOOKUP(A225,'Name Matching WA'!$J$3:$P$630,1,FALSE))&gt;1,TRUE,FALSE)</f>
        <v>1</v>
      </c>
      <c r="G225" t="b">
        <f>IF(LEN(VLOOKUP(B225,'Name Matching WA'!$K$3:$P$630,1,FALSE))&gt;1,TRUE,FALSE)</f>
        <v>1</v>
      </c>
      <c r="H225" t="e">
        <f>IF(LEN(VLOOKUP(D225,'Name Matching WA'!$P$3:$P$630,1,FALSE))&gt;1,TRUE,FALSE)</f>
        <v>#N/A</v>
      </c>
      <c r="J225" t="s">
        <v>1229</v>
      </c>
      <c r="K225">
        <v>5328135</v>
      </c>
      <c r="L225" t="s">
        <v>1230</v>
      </c>
      <c r="M225" t="b">
        <f>IF(_xlfn.IFNA(VLOOKUP(K225,'2000 King County GeoIDs'!$F$4:$H$69,3,FALSE),FALSE)=FALSE,FALSE,TRUE)</f>
        <v>0</v>
      </c>
      <c r="N225" t="e">
        <f>IF(LEN(VLOOKUP(J225,'Name Matching WA'!$A$3:$D$630,1,FALSE))&gt;1,TRUE,FALSE)</f>
        <v>#N/A</v>
      </c>
      <c r="O225" t="e">
        <f>IF(LEN(VLOOKUP(K225,'Name Matching WA'!$B$3:$D$630,1,FALSE))&gt;1,TRUE,FALSE)</f>
        <v>#N/A</v>
      </c>
      <c r="P225" t="e">
        <f>IF(LEN(VLOOKUP(L225,'Name Matching WA'!$D$3:$D$630,1,FALSE))&gt;1,TRUE,FALSE)</f>
        <v>#N/A</v>
      </c>
    </row>
    <row r="226" spans="1:16" x14ac:dyDescent="0.25">
      <c r="A226" t="s">
        <v>446</v>
      </c>
      <c r="B226">
        <v>5336780</v>
      </c>
      <c r="C226" t="str">
        <f t="shared" si="3"/>
        <v>6780</v>
      </c>
      <c r="D226" t="s">
        <v>447</v>
      </c>
      <c r="E226" t="b">
        <f>IF(_xlfn.IFNA(VLOOKUP(B226,'2000 King County GeoIDs'!$F$4:$H$69,3,FALSE),FALSE)=FALSE,FALSE,TRUE)</f>
        <v>0</v>
      </c>
      <c r="F226" t="b">
        <f>IF(LEN(VLOOKUP(A226,'Name Matching WA'!$J$3:$P$630,1,FALSE))&gt;1,TRUE,FALSE)</f>
        <v>1</v>
      </c>
      <c r="G226" t="b">
        <f>IF(LEN(VLOOKUP(B226,'Name Matching WA'!$K$3:$P$630,1,FALSE))&gt;1,TRUE,FALSE)</f>
        <v>1</v>
      </c>
      <c r="H226" t="e">
        <f>IF(LEN(VLOOKUP(D226,'Name Matching WA'!$P$3:$P$630,1,FALSE))&gt;1,TRUE,FALSE)</f>
        <v>#N/A</v>
      </c>
      <c r="J226" t="s">
        <v>362</v>
      </c>
      <c r="K226">
        <v>5328345</v>
      </c>
      <c r="L226" t="s">
        <v>363</v>
      </c>
      <c r="M226" t="b">
        <f>IF(_xlfn.IFNA(VLOOKUP(K226,'2000 King County GeoIDs'!$F$4:$H$69,3,FALSE),FALSE)=FALSE,FALSE,TRUE)</f>
        <v>0</v>
      </c>
      <c r="N226" t="b">
        <f>IF(LEN(VLOOKUP(J226,'Name Matching WA'!$A$3:$D$630,1,FALSE))&gt;1,TRUE,FALSE)</f>
        <v>1</v>
      </c>
      <c r="O226" t="b">
        <f>IF(LEN(VLOOKUP(K226,'Name Matching WA'!$B$3:$D$630,1,FALSE))&gt;1,TRUE,FALSE)</f>
        <v>1</v>
      </c>
      <c r="P226" t="b">
        <f>IF(LEN(VLOOKUP(L226,'Name Matching WA'!$D$3:$D$630,1,FALSE))&gt;1,TRUE,FALSE)</f>
        <v>1</v>
      </c>
    </row>
    <row r="227" spans="1:16" x14ac:dyDescent="0.25">
      <c r="A227" t="s">
        <v>448</v>
      </c>
      <c r="B227">
        <v>5336850</v>
      </c>
      <c r="C227" t="str">
        <f t="shared" si="3"/>
        <v>6850</v>
      </c>
      <c r="D227" t="s">
        <v>449</v>
      </c>
      <c r="E227" t="b">
        <f>IF(_xlfn.IFNA(VLOOKUP(B227,'2000 King County GeoIDs'!$F$4:$H$69,3,FALSE),FALSE)=FALSE,FALSE,TRUE)</f>
        <v>0</v>
      </c>
      <c r="F227" t="b">
        <f>IF(LEN(VLOOKUP(A227,'Name Matching WA'!$J$3:$P$630,1,FALSE))&gt;1,TRUE,FALSE)</f>
        <v>1</v>
      </c>
      <c r="G227" t="b">
        <f>IF(LEN(VLOOKUP(B227,'Name Matching WA'!$K$3:$P$630,1,FALSE))&gt;1,TRUE,FALSE)</f>
        <v>1</v>
      </c>
      <c r="H227" t="e">
        <f>IF(LEN(VLOOKUP(D227,'Name Matching WA'!$P$3:$P$630,1,FALSE))&gt;1,TRUE,FALSE)</f>
        <v>#N/A</v>
      </c>
      <c r="J227" t="s">
        <v>1231</v>
      </c>
      <c r="K227">
        <v>5328450</v>
      </c>
      <c r="L227" t="s">
        <v>1232</v>
      </c>
      <c r="M227" t="b">
        <f>IF(_xlfn.IFNA(VLOOKUP(K227,'2000 King County GeoIDs'!$F$4:$H$69,3,FALSE),FALSE)=FALSE,FALSE,TRUE)</f>
        <v>0</v>
      </c>
      <c r="N227" t="e">
        <f>IF(LEN(VLOOKUP(J227,'Name Matching WA'!$A$3:$D$630,1,FALSE))&gt;1,TRUE,FALSE)</f>
        <v>#N/A</v>
      </c>
      <c r="O227" t="e">
        <f>IF(LEN(VLOOKUP(K227,'Name Matching WA'!$B$3:$D$630,1,FALSE))&gt;1,TRUE,FALSE)</f>
        <v>#N/A</v>
      </c>
      <c r="P227" t="e">
        <f>IF(LEN(VLOOKUP(L227,'Name Matching WA'!$D$3:$D$630,1,FALSE))&gt;1,TRUE,FALSE)</f>
        <v>#N/A</v>
      </c>
    </row>
    <row r="228" spans="1:16" x14ac:dyDescent="0.25">
      <c r="A228" t="s">
        <v>450</v>
      </c>
      <c r="B228">
        <v>5337077</v>
      </c>
      <c r="C228" t="str">
        <f t="shared" si="3"/>
        <v>7077</v>
      </c>
      <c r="D228" t="s">
        <v>451</v>
      </c>
      <c r="E228" t="b">
        <f>IF(_xlfn.IFNA(VLOOKUP(B228,'2000 King County GeoIDs'!$F$4:$H$69,3,FALSE),FALSE)=FALSE,FALSE,TRUE)</f>
        <v>0</v>
      </c>
      <c r="F228" t="b">
        <f>IF(LEN(VLOOKUP(A228,'Name Matching WA'!$J$3:$P$630,1,FALSE))&gt;1,TRUE,FALSE)</f>
        <v>1</v>
      </c>
      <c r="G228" t="b">
        <f>IF(LEN(VLOOKUP(B228,'Name Matching WA'!$K$3:$P$630,1,FALSE))&gt;1,TRUE,FALSE)</f>
        <v>1</v>
      </c>
      <c r="H228" t="e">
        <f>IF(LEN(VLOOKUP(D228,'Name Matching WA'!$P$3:$P$630,1,FALSE))&gt;1,TRUE,FALSE)</f>
        <v>#N/A</v>
      </c>
      <c r="J228" t="s">
        <v>1233</v>
      </c>
      <c r="K228">
        <v>5328590</v>
      </c>
      <c r="L228" t="s">
        <v>1234</v>
      </c>
      <c r="M228" t="b">
        <f>IF(_xlfn.IFNA(VLOOKUP(K228,'2000 King County GeoIDs'!$F$4:$H$69,3,FALSE),FALSE)=FALSE,FALSE,TRUE)</f>
        <v>0</v>
      </c>
      <c r="N228" t="e">
        <f>IF(LEN(VLOOKUP(J228,'Name Matching WA'!$A$3:$D$630,1,FALSE))&gt;1,TRUE,FALSE)</f>
        <v>#N/A</v>
      </c>
      <c r="O228" t="e">
        <f>IF(LEN(VLOOKUP(K228,'Name Matching WA'!$B$3:$D$630,1,FALSE))&gt;1,TRUE,FALSE)</f>
        <v>#N/A</v>
      </c>
      <c r="P228" t="e">
        <f>IF(LEN(VLOOKUP(L228,'Name Matching WA'!$D$3:$D$630,1,FALSE))&gt;1,TRUE,FALSE)</f>
        <v>#N/A</v>
      </c>
    </row>
    <row r="229" spans="1:16" x14ac:dyDescent="0.25">
      <c r="A229" t="s">
        <v>452</v>
      </c>
      <c r="B229">
        <v>5337105</v>
      </c>
      <c r="C229" t="str">
        <f t="shared" si="3"/>
        <v>7105</v>
      </c>
      <c r="D229" t="s">
        <v>453</v>
      </c>
      <c r="E229" t="b">
        <f>IF(_xlfn.IFNA(VLOOKUP(B229,'2000 King County GeoIDs'!$F$4:$H$69,3,FALSE),FALSE)=FALSE,FALSE,TRUE)</f>
        <v>0</v>
      </c>
      <c r="F229" t="b">
        <f>IF(LEN(VLOOKUP(A229,'Name Matching WA'!$J$3:$P$630,1,FALSE))&gt;1,TRUE,FALSE)</f>
        <v>1</v>
      </c>
      <c r="G229" t="b">
        <f>IF(LEN(VLOOKUP(B229,'Name Matching WA'!$K$3:$P$630,1,FALSE))&gt;1,TRUE,FALSE)</f>
        <v>1</v>
      </c>
      <c r="H229" t="e">
        <f>IF(LEN(VLOOKUP(D229,'Name Matching WA'!$P$3:$P$630,1,FALSE))&gt;1,TRUE,FALSE)</f>
        <v>#N/A</v>
      </c>
      <c r="J229" t="s">
        <v>366</v>
      </c>
      <c r="K229">
        <v>5328695</v>
      </c>
      <c r="L229" t="s">
        <v>367</v>
      </c>
      <c r="M229" t="b">
        <f>IF(_xlfn.IFNA(VLOOKUP(K229,'2000 King County GeoIDs'!$F$4:$H$69,3,FALSE),FALSE)=FALSE,FALSE,TRUE)</f>
        <v>0</v>
      </c>
      <c r="N229" t="b">
        <f>IF(LEN(VLOOKUP(J229,'Name Matching WA'!$A$3:$D$630,1,FALSE))&gt;1,TRUE,FALSE)</f>
        <v>1</v>
      </c>
      <c r="O229" t="b">
        <f>IF(LEN(VLOOKUP(K229,'Name Matching WA'!$B$3:$D$630,1,FALSE))&gt;1,TRUE,FALSE)</f>
        <v>1</v>
      </c>
      <c r="P229" t="b">
        <f>IF(LEN(VLOOKUP(L229,'Name Matching WA'!$D$3:$D$630,1,FALSE))&gt;1,TRUE,FALSE)</f>
        <v>1</v>
      </c>
    </row>
    <row r="230" spans="1:16" x14ac:dyDescent="0.25">
      <c r="A230" t="s">
        <v>454</v>
      </c>
      <c r="B230">
        <v>5337270</v>
      </c>
      <c r="C230" t="str">
        <f t="shared" si="3"/>
        <v>7270</v>
      </c>
      <c r="D230" t="s">
        <v>455</v>
      </c>
      <c r="E230" t="b">
        <f>IF(_xlfn.IFNA(VLOOKUP(B230,'2000 King County GeoIDs'!$F$4:$H$69,3,FALSE),FALSE)=FALSE,FALSE,TRUE)</f>
        <v>1</v>
      </c>
      <c r="F230" t="b">
        <f>IF(LEN(VLOOKUP(A230,'Name Matching WA'!$J$3:$P$630,1,FALSE))&gt;1,TRUE,FALSE)</f>
        <v>1</v>
      </c>
      <c r="G230" t="b">
        <f>IF(LEN(VLOOKUP(B230,'Name Matching WA'!$K$3:$P$630,1,FALSE))&gt;1,TRUE,FALSE)</f>
        <v>1</v>
      </c>
      <c r="H230" t="e">
        <f>IF(LEN(VLOOKUP(D230,'Name Matching WA'!$P$3:$P$630,1,FALSE))&gt;1,TRUE,FALSE)</f>
        <v>#N/A</v>
      </c>
      <c r="J230" t="s">
        <v>368</v>
      </c>
      <c r="K230">
        <v>5329255</v>
      </c>
      <c r="L230" t="s">
        <v>369</v>
      </c>
      <c r="M230" t="b">
        <f>IF(_xlfn.IFNA(VLOOKUP(K230,'2000 King County GeoIDs'!$F$4:$H$69,3,FALSE),FALSE)=FALSE,FALSE,TRUE)</f>
        <v>0</v>
      </c>
      <c r="N230" t="b">
        <f>IF(LEN(VLOOKUP(J230,'Name Matching WA'!$A$3:$D$630,1,FALSE))&gt;1,TRUE,FALSE)</f>
        <v>1</v>
      </c>
      <c r="O230" t="b">
        <f>IF(LEN(VLOOKUP(K230,'Name Matching WA'!$B$3:$D$630,1,FALSE))&gt;1,TRUE,FALSE)</f>
        <v>1</v>
      </c>
      <c r="P230" t="b">
        <f>IF(LEN(VLOOKUP(L230,'Name Matching WA'!$D$3:$D$630,1,FALSE))&gt;1,TRUE,FALSE)</f>
        <v>1</v>
      </c>
    </row>
    <row r="231" spans="1:16" x14ac:dyDescent="0.25">
      <c r="A231" t="s">
        <v>456</v>
      </c>
      <c r="B231">
        <v>5337287</v>
      </c>
      <c r="C231" t="str">
        <f t="shared" si="3"/>
        <v>7287</v>
      </c>
      <c r="D231" t="s">
        <v>457</v>
      </c>
      <c r="E231" t="b">
        <f>IF(_xlfn.IFNA(VLOOKUP(B231,'2000 King County GeoIDs'!$F$4:$H$69,3,FALSE),FALSE)=FALSE,FALSE,TRUE)</f>
        <v>0</v>
      </c>
      <c r="F231" t="e">
        <f>IF(LEN(VLOOKUP(A231,'Name Matching WA'!$J$3:$P$630,1,FALSE))&gt;1,TRUE,FALSE)</f>
        <v>#N/A</v>
      </c>
      <c r="G231" t="e">
        <f>IF(LEN(VLOOKUP(B231,'Name Matching WA'!$K$3:$P$630,1,FALSE))&gt;1,TRUE,FALSE)</f>
        <v>#N/A</v>
      </c>
      <c r="H231" t="e">
        <f>IF(LEN(VLOOKUP(D231,'Name Matching WA'!$P$3:$P$630,1,FALSE))&gt;1,TRUE,FALSE)</f>
        <v>#N/A</v>
      </c>
      <c r="J231" t="s">
        <v>1235</v>
      </c>
      <c r="K231">
        <v>5329430</v>
      </c>
      <c r="L231" t="s">
        <v>1236</v>
      </c>
      <c r="M231" t="b">
        <f>IF(_xlfn.IFNA(VLOOKUP(K231,'2000 King County GeoIDs'!$F$4:$H$69,3,FALSE),FALSE)=FALSE,FALSE,TRUE)</f>
        <v>0</v>
      </c>
      <c r="N231" t="e">
        <f>IF(LEN(VLOOKUP(J231,'Name Matching WA'!$A$3:$D$630,1,FALSE))&gt;1,TRUE,FALSE)</f>
        <v>#N/A</v>
      </c>
      <c r="O231" t="e">
        <f>IF(LEN(VLOOKUP(K231,'Name Matching WA'!$B$3:$D$630,1,FALSE))&gt;1,TRUE,FALSE)</f>
        <v>#N/A</v>
      </c>
      <c r="P231" t="e">
        <f>IF(LEN(VLOOKUP(L231,'Name Matching WA'!$D$3:$D$630,1,FALSE))&gt;1,TRUE,FALSE)</f>
        <v>#N/A</v>
      </c>
    </row>
    <row r="232" spans="1:16" x14ac:dyDescent="0.25">
      <c r="A232" t="s">
        <v>458</v>
      </c>
      <c r="B232">
        <v>5337415</v>
      </c>
      <c r="C232" t="str">
        <f t="shared" si="3"/>
        <v>7415</v>
      </c>
      <c r="D232" t="s">
        <v>459</v>
      </c>
      <c r="E232" t="b">
        <f>IF(_xlfn.IFNA(VLOOKUP(B232,'2000 King County GeoIDs'!$F$4:$H$69,3,FALSE),FALSE)=FALSE,FALSE,TRUE)</f>
        <v>0</v>
      </c>
      <c r="F232" t="b">
        <f>IF(LEN(VLOOKUP(A232,'Name Matching WA'!$J$3:$P$630,1,FALSE))&gt;1,TRUE,FALSE)</f>
        <v>1</v>
      </c>
      <c r="G232" t="b">
        <f>IF(LEN(VLOOKUP(B232,'Name Matching WA'!$K$3:$P$630,1,FALSE))&gt;1,TRUE,FALSE)</f>
        <v>1</v>
      </c>
      <c r="H232" t="e">
        <f>IF(LEN(VLOOKUP(D232,'Name Matching WA'!$P$3:$P$630,1,FALSE))&gt;1,TRUE,FALSE)</f>
        <v>#N/A</v>
      </c>
      <c r="J232" t="s">
        <v>370</v>
      </c>
      <c r="K232">
        <v>5329710</v>
      </c>
      <c r="L232" t="s">
        <v>371</v>
      </c>
      <c r="M232" t="b">
        <f>IF(_xlfn.IFNA(VLOOKUP(K232,'2000 King County GeoIDs'!$F$4:$H$69,3,FALSE),FALSE)=FALSE,FALSE,TRUE)</f>
        <v>0</v>
      </c>
      <c r="N232" t="b">
        <f>IF(LEN(VLOOKUP(J232,'Name Matching WA'!$A$3:$D$630,1,FALSE))&gt;1,TRUE,FALSE)</f>
        <v>1</v>
      </c>
      <c r="O232" t="b">
        <f>IF(LEN(VLOOKUP(K232,'Name Matching WA'!$B$3:$D$630,1,FALSE))&gt;1,TRUE,FALSE)</f>
        <v>1</v>
      </c>
      <c r="P232" t="b">
        <f>IF(LEN(VLOOKUP(L232,'Name Matching WA'!$D$3:$D$630,1,FALSE))&gt;1,TRUE,FALSE)</f>
        <v>1</v>
      </c>
    </row>
    <row r="233" spans="1:16" x14ac:dyDescent="0.25">
      <c r="A233" t="s">
        <v>460</v>
      </c>
      <c r="B233">
        <v>5337420</v>
      </c>
      <c r="C233" t="str">
        <f t="shared" si="3"/>
        <v>7420</v>
      </c>
      <c r="D233" t="s">
        <v>461</v>
      </c>
      <c r="E233" t="b">
        <f>IF(_xlfn.IFNA(VLOOKUP(B233,'2000 King County GeoIDs'!$F$4:$H$69,3,FALSE),FALSE)=FALSE,FALSE,TRUE)</f>
        <v>1</v>
      </c>
      <c r="F233" t="b">
        <f>IF(LEN(VLOOKUP(A233,'Name Matching WA'!$J$3:$P$630,1,FALSE))&gt;1,TRUE,FALSE)</f>
        <v>1</v>
      </c>
      <c r="G233" t="b">
        <f>IF(LEN(VLOOKUP(B233,'Name Matching WA'!$K$3:$P$630,1,FALSE))&gt;1,TRUE,FALSE)</f>
        <v>1</v>
      </c>
      <c r="H233" t="e">
        <f>IF(LEN(VLOOKUP(D233,'Name Matching WA'!$P$3:$P$630,1,FALSE))&gt;1,TRUE,FALSE)</f>
        <v>#N/A</v>
      </c>
      <c r="J233" t="s">
        <v>372</v>
      </c>
      <c r="K233">
        <v>5329745</v>
      </c>
      <c r="L233" t="s">
        <v>373</v>
      </c>
      <c r="M233" t="b">
        <f>IF(_xlfn.IFNA(VLOOKUP(K233,'2000 King County GeoIDs'!$F$4:$H$69,3,FALSE),FALSE)=FALSE,FALSE,TRUE)</f>
        <v>0</v>
      </c>
      <c r="N233" t="b">
        <f>IF(LEN(VLOOKUP(J233,'Name Matching WA'!$A$3:$D$630,1,FALSE))&gt;1,TRUE,FALSE)</f>
        <v>1</v>
      </c>
      <c r="O233" t="b">
        <f>IF(LEN(VLOOKUP(K233,'Name Matching WA'!$B$3:$D$630,1,FALSE))&gt;1,TRUE,FALSE)</f>
        <v>1</v>
      </c>
      <c r="P233" t="b">
        <f>IF(LEN(VLOOKUP(L233,'Name Matching WA'!$D$3:$D$630,1,FALSE))&gt;1,TRUE,FALSE)</f>
        <v>1</v>
      </c>
    </row>
    <row r="234" spans="1:16" x14ac:dyDescent="0.25">
      <c r="A234" t="s">
        <v>462</v>
      </c>
      <c r="B234">
        <v>5337430</v>
      </c>
      <c r="C234" t="str">
        <f t="shared" si="3"/>
        <v>7430</v>
      </c>
      <c r="D234" t="s">
        <v>463</v>
      </c>
      <c r="E234" t="b">
        <f>IF(_xlfn.IFNA(VLOOKUP(B234,'2000 King County GeoIDs'!$F$4:$H$69,3,FALSE),FALSE)=FALSE,FALSE,TRUE)</f>
        <v>1</v>
      </c>
      <c r="F234" t="b">
        <f>IF(LEN(VLOOKUP(A234,'Name Matching WA'!$J$3:$P$630,1,FALSE))&gt;1,TRUE,FALSE)</f>
        <v>1</v>
      </c>
      <c r="G234" t="b">
        <f>IF(LEN(VLOOKUP(B234,'Name Matching WA'!$K$3:$P$630,1,FALSE))&gt;1,TRUE,FALSE)</f>
        <v>1</v>
      </c>
      <c r="H234" t="e">
        <f>IF(LEN(VLOOKUP(D234,'Name Matching WA'!$P$3:$P$630,1,FALSE))&gt;1,TRUE,FALSE)</f>
        <v>#N/A</v>
      </c>
      <c r="J234" t="s">
        <v>374</v>
      </c>
      <c r="K234">
        <v>5329920</v>
      </c>
      <c r="L234" t="s">
        <v>375</v>
      </c>
      <c r="M234" t="b">
        <f>IF(_xlfn.IFNA(VLOOKUP(K234,'2000 King County GeoIDs'!$F$4:$H$69,3,FALSE),FALSE)=FALSE,FALSE,TRUE)</f>
        <v>0</v>
      </c>
      <c r="N234" t="b">
        <f>IF(LEN(VLOOKUP(J234,'Name Matching WA'!$A$3:$D$630,1,FALSE))&gt;1,TRUE,FALSE)</f>
        <v>1</v>
      </c>
      <c r="O234" t="b">
        <f>IF(LEN(VLOOKUP(K234,'Name Matching WA'!$B$3:$D$630,1,FALSE))&gt;1,TRUE,FALSE)</f>
        <v>1</v>
      </c>
      <c r="P234" t="b">
        <f>IF(LEN(VLOOKUP(L234,'Name Matching WA'!$D$3:$D$630,1,FALSE))&gt;1,TRUE,FALSE)</f>
        <v>1</v>
      </c>
    </row>
    <row r="235" spans="1:16" x14ac:dyDescent="0.25">
      <c r="A235" t="s">
        <v>464</v>
      </c>
      <c r="B235">
        <v>5337526</v>
      </c>
      <c r="C235" t="str">
        <f t="shared" si="3"/>
        <v>7526</v>
      </c>
      <c r="D235" t="s">
        <v>465</v>
      </c>
      <c r="E235" t="b">
        <f>IF(_xlfn.IFNA(VLOOKUP(B235,'2000 King County GeoIDs'!$F$4:$H$69,3,FALSE),FALSE)=FALSE,FALSE,TRUE)</f>
        <v>0</v>
      </c>
      <c r="F235" t="b">
        <f>IF(LEN(VLOOKUP(A235,'Name Matching WA'!$J$3:$P$630,1,FALSE))&gt;1,TRUE,FALSE)</f>
        <v>1</v>
      </c>
      <c r="G235" t="b">
        <f>IF(LEN(VLOOKUP(B235,'Name Matching WA'!$K$3:$P$630,1,FALSE))&gt;1,TRUE,FALSE)</f>
        <v>1</v>
      </c>
      <c r="H235" t="e">
        <f>IF(LEN(VLOOKUP(D235,'Name Matching WA'!$P$3:$P$630,1,FALSE))&gt;1,TRUE,FALSE)</f>
        <v>#N/A</v>
      </c>
      <c r="J235" t="s">
        <v>1237</v>
      </c>
      <c r="K235">
        <v>5330030</v>
      </c>
      <c r="L235" t="s">
        <v>1238</v>
      </c>
      <c r="M235" t="b">
        <f>IF(_xlfn.IFNA(VLOOKUP(K235,'2000 King County GeoIDs'!$F$4:$H$69,3,FALSE),FALSE)=FALSE,FALSE,TRUE)</f>
        <v>0</v>
      </c>
      <c r="N235" t="e">
        <f>IF(LEN(VLOOKUP(J235,'Name Matching WA'!$A$3:$D$630,1,FALSE))&gt;1,TRUE,FALSE)</f>
        <v>#N/A</v>
      </c>
      <c r="O235" t="e">
        <f>IF(LEN(VLOOKUP(K235,'Name Matching WA'!$B$3:$D$630,1,FALSE))&gt;1,TRUE,FALSE)</f>
        <v>#N/A</v>
      </c>
      <c r="P235" t="e">
        <f>IF(LEN(VLOOKUP(L235,'Name Matching WA'!$D$3:$D$630,1,FALSE))&gt;1,TRUE,FALSE)</f>
        <v>#N/A</v>
      </c>
    </row>
    <row r="236" spans="1:16" x14ac:dyDescent="0.25">
      <c r="A236" t="s">
        <v>466</v>
      </c>
      <c r="B236">
        <v>5337538</v>
      </c>
      <c r="C236" t="str">
        <f t="shared" si="3"/>
        <v>7538</v>
      </c>
      <c r="D236" t="s">
        <v>467</v>
      </c>
      <c r="E236" t="b">
        <f>IF(_xlfn.IFNA(VLOOKUP(B236,'2000 King County GeoIDs'!$F$4:$H$69,3,FALSE),FALSE)=FALSE,FALSE,TRUE)</f>
        <v>1</v>
      </c>
      <c r="F236" t="b">
        <f>IF(LEN(VLOOKUP(A236,'Name Matching WA'!$J$3:$P$630,1,FALSE))&gt;1,TRUE,FALSE)</f>
        <v>1</v>
      </c>
      <c r="G236" t="b">
        <f>IF(LEN(VLOOKUP(B236,'Name Matching WA'!$K$3:$P$630,1,FALSE))&gt;1,TRUE,FALSE)</f>
        <v>1</v>
      </c>
      <c r="H236" t="e">
        <f>IF(LEN(VLOOKUP(D236,'Name Matching WA'!$P$3:$P$630,1,FALSE))&gt;1,TRUE,FALSE)</f>
        <v>#N/A</v>
      </c>
      <c r="J236" t="s">
        <v>376</v>
      </c>
      <c r="K236">
        <v>5330060</v>
      </c>
      <c r="L236" t="s">
        <v>377</v>
      </c>
      <c r="M236" t="b">
        <f>IF(_xlfn.IFNA(VLOOKUP(K236,'2000 King County GeoIDs'!$F$4:$H$69,3,FALSE),FALSE)=FALSE,FALSE,TRUE)</f>
        <v>0</v>
      </c>
      <c r="N236" t="b">
        <f>IF(LEN(VLOOKUP(J236,'Name Matching WA'!$A$3:$D$630,1,FALSE))&gt;1,TRUE,FALSE)</f>
        <v>1</v>
      </c>
      <c r="O236" t="b">
        <f>IF(LEN(VLOOKUP(K236,'Name Matching WA'!$B$3:$D$630,1,FALSE))&gt;1,TRUE,FALSE)</f>
        <v>1</v>
      </c>
      <c r="P236" t="b">
        <f>IF(LEN(VLOOKUP(L236,'Name Matching WA'!$D$3:$D$630,1,FALSE))&gt;1,TRUE,FALSE)</f>
        <v>1</v>
      </c>
    </row>
    <row r="237" spans="1:16" x14ac:dyDescent="0.25">
      <c r="A237" t="s">
        <v>468</v>
      </c>
      <c r="B237">
        <v>5337567</v>
      </c>
      <c r="C237" t="str">
        <f t="shared" si="3"/>
        <v>7567</v>
      </c>
      <c r="D237" t="s">
        <v>469</v>
      </c>
      <c r="E237" t="b">
        <f>IF(_xlfn.IFNA(VLOOKUP(B237,'2000 King County GeoIDs'!$F$4:$H$69,3,FALSE),FALSE)=FALSE,FALSE,TRUE)</f>
        <v>1</v>
      </c>
      <c r="F237" t="b">
        <f>IF(LEN(VLOOKUP(A237,'Name Matching WA'!$J$3:$P$630,1,FALSE))&gt;1,TRUE,FALSE)</f>
        <v>1</v>
      </c>
      <c r="G237" t="b">
        <f>IF(LEN(VLOOKUP(B237,'Name Matching WA'!$K$3:$P$630,1,FALSE))&gt;1,TRUE,FALSE)</f>
        <v>1</v>
      </c>
      <c r="H237" t="e">
        <f>IF(LEN(VLOOKUP(D237,'Name Matching WA'!$P$3:$P$630,1,FALSE))&gt;1,TRUE,FALSE)</f>
        <v>#N/A</v>
      </c>
      <c r="J237" t="s">
        <v>1239</v>
      </c>
      <c r="K237">
        <v>5330305</v>
      </c>
      <c r="L237" t="s">
        <v>1240</v>
      </c>
      <c r="M237" t="b">
        <f>IF(_xlfn.IFNA(VLOOKUP(K237,'2000 King County GeoIDs'!$F$4:$H$69,3,FALSE),FALSE)=FALSE,FALSE,TRUE)</f>
        <v>0</v>
      </c>
      <c r="N237" t="e">
        <f>IF(LEN(VLOOKUP(J237,'Name Matching WA'!$A$3:$D$630,1,FALSE))&gt;1,TRUE,FALSE)</f>
        <v>#N/A</v>
      </c>
      <c r="O237" t="e">
        <f>IF(LEN(VLOOKUP(K237,'Name Matching WA'!$B$3:$D$630,1,FALSE))&gt;1,TRUE,FALSE)</f>
        <v>#N/A</v>
      </c>
      <c r="P237" t="e">
        <f>IF(LEN(VLOOKUP(L237,'Name Matching WA'!$D$3:$D$630,1,FALSE))&gt;1,TRUE,FALSE)</f>
        <v>#N/A</v>
      </c>
    </row>
    <row r="238" spans="1:16" x14ac:dyDescent="0.25">
      <c r="A238" t="s">
        <v>470</v>
      </c>
      <c r="B238">
        <v>5337672</v>
      </c>
      <c r="C238" t="str">
        <f t="shared" si="3"/>
        <v>7672</v>
      </c>
      <c r="D238" t="s">
        <v>471</v>
      </c>
      <c r="E238" t="b">
        <f>IF(_xlfn.IFNA(VLOOKUP(B238,'2000 King County GeoIDs'!$F$4:$H$69,3,FALSE),FALSE)=FALSE,FALSE,TRUE)</f>
        <v>0</v>
      </c>
      <c r="F238" t="b">
        <f>IF(LEN(VLOOKUP(A238,'Name Matching WA'!$J$3:$P$630,1,FALSE))&gt;1,TRUE,FALSE)</f>
        <v>1</v>
      </c>
      <c r="G238" t="b">
        <f>IF(LEN(VLOOKUP(B238,'Name Matching WA'!$K$3:$P$630,1,FALSE))&gt;1,TRUE,FALSE)</f>
        <v>1</v>
      </c>
      <c r="H238" t="e">
        <f>IF(LEN(VLOOKUP(D238,'Name Matching WA'!$P$3:$P$630,1,FALSE))&gt;1,TRUE,FALSE)</f>
        <v>#N/A</v>
      </c>
      <c r="J238" t="s">
        <v>1241</v>
      </c>
      <c r="K238">
        <v>5330690</v>
      </c>
      <c r="L238" t="s">
        <v>1242</v>
      </c>
      <c r="M238" t="b">
        <f>IF(_xlfn.IFNA(VLOOKUP(K238,'2000 King County GeoIDs'!$F$4:$H$69,3,FALSE),FALSE)=FALSE,FALSE,TRUE)</f>
        <v>0</v>
      </c>
      <c r="N238" t="e">
        <f>IF(LEN(VLOOKUP(J238,'Name Matching WA'!$A$3:$D$630,1,FALSE))&gt;1,TRUE,FALSE)</f>
        <v>#N/A</v>
      </c>
      <c r="O238" t="e">
        <f>IF(LEN(VLOOKUP(K238,'Name Matching WA'!$B$3:$D$630,1,FALSE))&gt;1,TRUE,FALSE)</f>
        <v>#N/A</v>
      </c>
      <c r="P238" t="e">
        <f>IF(LEN(VLOOKUP(L238,'Name Matching WA'!$D$3:$D$630,1,FALSE))&gt;1,TRUE,FALSE)</f>
        <v>#N/A</v>
      </c>
    </row>
    <row r="239" spans="1:16" x14ac:dyDescent="0.25">
      <c r="A239" t="s">
        <v>472</v>
      </c>
      <c r="B239">
        <v>5337830</v>
      </c>
      <c r="C239" t="str">
        <f t="shared" si="3"/>
        <v>7830</v>
      </c>
      <c r="D239" t="s">
        <v>473</v>
      </c>
      <c r="E239" t="b">
        <f>IF(_xlfn.IFNA(VLOOKUP(B239,'2000 King County GeoIDs'!$F$4:$H$69,3,FALSE),FALSE)=FALSE,FALSE,TRUE)</f>
        <v>0</v>
      </c>
      <c r="F239" t="b">
        <f>IF(LEN(VLOOKUP(A239,'Name Matching WA'!$J$3:$P$630,1,FALSE))&gt;1,TRUE,FALSE)</f>
        <v>1</v>
      </c>
      <c r="G239" t="b">
        <f>IF(LEN(VLOOKUP(B239,'Name Matching WA'!$K$3:$P$630,1,FALSE))&gt;1,TRUE,FALSE)</f>
        <v>1</v>
      </c>
      <c r="H239" t="e">
        <f>IF(LEN(VLOOKUP(D239,'Name Matching WA'!$P$3:$P$630,1,FALSE))&gt;1,TRUE,FALSE)</f>
        <v>#N/A</v>
      </c>
      <c r="J239" t="s">
        <v>1243</v>
      </c>
      <c r="K239">
        <v>5330750</v>
      </c>
      <c r="L239" t="s">
        <v>1244</v>
      </c>
      <c r="M239" t="b">
        <f>IF(_xlfn.IFNA(VLOOKUP(K239,'2000 King County GeoIDs'!$F$4:$H$69,3,FALSE),FALSE)=FALSE,FALSE,TRUE)</f>
        <v>0</v>
      </c>
      <c r="N239" t="e">
        <f>IF(LEN(VLOOKUP(J239,'Name Matching WA'!$A$3:$D$630,1,FALSE))&gt;1,TRUE,FALSE)</f>
        <v>#N/A</v>
      </c>
      <c r="O239" t="e">
        <f>IF(LEN(VLOOKUP(K239,'Name Matching WA'!$B$3:$D$630,1,FALSE))&gt;1,TRUE,FALSE)</f>
        <v>#N/A</v>
      </c>
      <c r="P239" t="e">
        <f>IF(LEN(VLOOKUP(L239,'Name Matching WA'!$D$3:$D$630,1,FALSE))&gt;1,TRUE,FALSE)</f>
        <v>#N/A</v>
      </c>
    </row>
    <row r="240" spans="1:16" x14ac:dyDescent="0.25">
      <c r="A240" t="s">
        <v>474</v>
      </c>
      <c r="B240">
        <v>5337900</v>
      </c>
      <c r="C240" t="str">
        <f t="shared" si="3"/>
        <v>7900</v>
      </c>
      <c r="D240" t="s">
        <v>475</v>
      </c>
      <c r="E240" t="b">
        <f>IF(_xlfn.IFNA(VLOOKUP(B240,'2000 King County GeoIDs'!$F$4:$H$69,3,FALSE),FALSE)=FALSE,FALSE,TRUE)</f>
        <v>0</v>
      </c>
      <c r="F240" t="b">
        <f>IF(LEN(VLOOKUP(A240,'Name Matching WA'!$J$3:$P$630,1,FALSE))&gt;1,TRUE,FALSE)</f>
        <v>1</v>
      </c>
      <c r="G240" t="b">
        <f>IF(LEN(VLOOKUP(B240,'Name Matching WA'!$K$3:$P$630,1,FALSE))&gt;1,TRUE,FALSE)</f>
        <v>1</v>
      </c>
      <c r="H240" t="e">
        <f>IF(LEN(VLOOKUP(D240,'Name Matching WA'!$P$3:$P$630,1,FALSE))&gt;1,TRUE,FALSE)</f>
        <v>#N/A</v>
      </c>
      <c r="J240" t="s">
        <v>384</v>
      </c>
      <c r="K240">
        <v>5331495</v>
      </c>
      <c r="L240" t="s">
        <v>385</v>
      </c>
      <c r="M240" t="b">
        <f>IF(_xlfn.IFNA(VLOOKUP(K240,'2000 King County GeoIDs'!$F$4:$H$69,3,FALSE),FALSE)=FALSE,FALSE,TRUE)</f>
        <v>1</v>
      </c>
      <c r="N240" t="b">
        <f>IF(LEN(VLOOKUP(J240,'Name Matching WA'!$A$3:$D$630,1,FALSE))&gt;1,TRUE,FALSE)</f>
        <v>1</v>
      </c>
      <c r="O240" t="b">
        <f>IF(LEN(VLOOKUP(K240,'Name Matching WA'!$B$3:$D$630,1,FALSE))&gt;1,TRUE,FALSE)</f>
        <v>1</v>
      </c>
      <c r="P240" t="b">
        <f>IF(LEN(VLOOKUP(L240,'Name Matching WA'!$D$3:$D$630,1,FALSE))&gt;1,TRUE,FALSE)</f>
        <v>1</v>
      </c>
    </row>
    <row r="241" spans="1:16" x14ac:dyDescent="0.25">
      <c r="A241" t="s">
        <v>476</v>
      </c>
      <c r="B241">
        <v>5337926</v>
      </c>
      <c r="C241" t="str">
        <f t="shared" si="3"/>
        <v>7926</v>
      </c>
      <c r="D241" t="s">
        <v>477</v>
      </c>
      <c r="E241" t="b">
        <f>IF(_xlfn.IFNA(VLOOKUP(B241,'2000 King County GeoIDs'!$F$4:$H$69,3,FALSE),FALSE)=FALSE,FALSE,TRUE)</f>
        <v>0</v>
      </c>
      <c r="F241" t="b">
        <f>IF(LEN(VLOOKUP(A241,'Name Matching WA'!$J$3:$P$630,1,FALSE))&gt;1,TRUE,FALSE)</f>
        <v>1</v>
      </c>
      <c r="G241" t="b">
        <f>IF(LEN(VLOOKUP(B241,'Name Matching WA'!$K$3:$P$630,1,FALSE))&gt;1,TRUE,FALSE)</f>
        <v>1</v>
      </c>
      <c r="H241" t="e">
        <f>IF(LEN(VLOOKUP(D241,'Name Matching WA'!$P$3:$P$630,1,FALSE))&gt;1,TRUE,FALSE)</f>
        <v>#N/A</v>
      </c>
      <c r="J241" t="s">
        <v>386</v>
      </c>
      <c r="K241">
        <v>5331530</v>
      </c>
      <c r="L241" t="s">
        <v>387</v>
      </c>
      <c r="M241" t="b">
        <f>IF(_xlfn.IFNA(VLOOKUP(K241,'2000 King County GeoIDs'!$F$4:$H$69,3,FALSE),FALSE)=FALSE,FALSE,TRUE)</f>
        <v>0</v>
      </c>
      <c r="N241" t="b">
        <f>IF(LEN(VLOOKUP(J241,'Name Matching WA'!$A$3:$D$630,1,FALSE))&gt;1,TRUE,FALSE)</f>
        <v>1</v>
      </c>
      <c r="O241" t="b">
        <f>IF(LEN(VLOOKUP(K241,'Name Matching WA'!$B$3:$D$630,1,FALSE))&gt;1,TRUE,FALSE)</f>
        <v>1</v>
      </c>
      <c r="P241" t="b">
        <f>IF(LEN(VLOOKUP(L241,'Name Matching WA'!$D$3:$D$630,1,FALSE))&gt;1,TRUE,FALSE)</f>
        <v>1</v>
      </c>
    </row>
    <row r="242" spans="1:16" x14ac:dyDescent="0.25">
      <c r="A242" t="s">
        <v>478</v>
      </c>
      <c r="B242">
        <v>5338038</v>
      </c>
      <c r="C242" t="str">
        <f t="shared" si="3"/>
        <v>8038</v>
      </c>
      <c r="D242" t="s">
        <v>479</v>
      </c>
      <c r="E242" t="b">
        <f>IF(_xlfn.IFNA(VLOOKUP(B242,'2000 King County GeoIDs'!$F$4:$H$69,3,FALSE),FALSE)=FALSE,FALSE,TRUE)</f>
        <v>0</v>
      </c>
      <c r="F242" t="b">
        <f>IF(LEN(VLOOKUP(A242,'Name Matching WA'!$J$3:$P$630,1,FALSE))&gt;1,TRUE,FALSE)</f>
        <v>1</v>
      </c>
      <c r="G242" t="b">
        <f>IF(LEN(VLOOKUP(B242,'Name Matching WA'!$K$3:$P$630,1,FALSE))&gt;1,TRUE,FALSE)</f>
        <v>1</v>
      </c>
      <c r="H242" t="e">
        <f>IF(LEN(VLOOKUP(D242,'Name Matching WA'!$P$3:$P$630,1,FALSE))&gt;1,TRUE,FALSE)</f>
        <v>#N/A</v>
      </c>
      <c r="J242" t="s">
        <v>1245</v>
      </c>
      <c r="K242">
        <v>5331540</v>
      </c>
      <c r="L242" t="s">
        <v>1246</v>
      </c>
      <c r="M242" t="b">
        <f>IF(_xlfn.IFNA(VLOOKUP(K242,'2000 King County GeoIDs'!$F$4:$H$69,3,FALSE),FALSE)=FALSE,FALSE,TRUE)</f>
        <v>0</v>
      </c>
      <c r="N242" t="e">
        <f>IF(LEN(VLOOKUP(J242,'Name Matching WA'!$A$3:$D$630,1,FALSE))&gt;1,TRUE,FALSE)</f>
        <v>#N/A</v>
      </c>
      <c r="O242" t="e">
        <f>IF(LEN(VLOOKUP(K242,'Name Matching WA'!$B$3:$D$630,1,FALSE))&gt;1,TRUE,FALSE)</f>
        <v>#N/A</v>
      </c>
      <c r="P242" t="e">
        <f>IF(LEN(VLOOKUP(L242,'Name Matching WA'!$D$3:$D$630,1,FALSE))&gt;1,TRUE,FALSE)</f>
        <v>#N/A</v>
      </c>
    </row>
    <row r="243" spans="1:16" x14ac:dyDescent="0.25">
      <c r="A243" t="s">
        <v>480</v>
      </c>
      <c r="B243">
        <v>5338215</v>
      </c>
      <c r="C243" t="str">
        <f t="shared" si="3"/>
        <v>8215</v>
      </c>
      <c r="D243" t="s">
        <v>481</v>
      </c>
      <c r="E243" t="b">
        <f>IF(_xlfn.IFNA(VLOOKUP(B243,'2000 King County GeoIDs'!$F$4:$H$69,3,FALSE),FALSE)=FALSE,FALSE,TRUE)</f>
        <v>0</v>
      </c>
      <c r="F243" t="b">
        <f>IF(LEN(VLOOKUP(A243,'Name Matching WA'!$J$3:$P$630,1,FALSE))&gt;1,TRUE,FALSE)</f>
        <v>1</v>
      </c>
      <c r="G243" t="b">
        <f>IF(LEN(VLOOKUP(B243,'Name Matching WA'!$K$3:$P$630,1,FALSE))&gt;1,TRUE,FALSE)</f>
        <v>1</v>
      </c>
      <c r="H243" t="e">
        <f>IF(LEN(VLOOKUP(D243,'Name Matching WA'!$P$3:$P$630,1,FALSE))&gt;1,TRUE,FALSE)</f>
        <v>#N/A</v>
      </c>
      <c r="J243" t="s">
        <v>1247</v>
      </c>
      <c r="K243">
        <v>5331985</v>
      </c>
      <c r="L243" t="s">
        <v>1248</v>
      </c>
      <c r="M243" t="b">
        <f>IF(_xlfn.IFNA(VLOOKUP(K243,'2000 King County GeoIDs'!$F$4:$H$69,3,FALSE),FALSE)=FALSE,FALSE,TRUE)</f>
        <v>0</v>
      </c>
      <c r="N243" t="e">
        <f>IF(LEN(VLOOKUP(J243,'Name Matching WA'!$A$3:$D$630,1,FALSE))&gt;1,TRUE,FALSE)</f>
        <v>#N/A</v>
      </c>
      <c r="O243" t="e">
        <f>IF(LEN(VLOOKUP(K243,'Name Matching WA'!$B$3:$D$630,1,FALSE))&gt;1,TRUE,FALSE)</f>
        <v>#N/A</v>
      </c>
      <c r="P243" t="e">
        <f>IF(LEN(VLOOKUP(L243,'Name Matching WA'!$D$3:$D$630,1,FALSE))&gt;1,TRUE,FALSE)</f>
        <v>#N/A</v>
      </c>
    </row>
    <row r="244" spans="1:16" x14ac:dyDescent="0.25">
      <c r="A244" t="s">
        <v>482</v>
      </c>
      <c r="B244">
        <v>5338355</v>
      </c>
      <c r="C244" t="str">
        <f t="shared" si="3"/>
        <v>8355</v>
      </c>
      <c r="D244" t="s">
        <v>483</v>
      </c>
      <c r="E244" t="b">
        <f>IF(_xlfn.IFNA(VLOOKUP(B244,'2000 King County GeoIDs'!$F$4:$H$69,3,FALSE),FALSE)=FALSE,FALSE,TRUE)</f>
        <v>0</v>
      </c>
      <c r="F244" t="b">
        <f>IF(LEN(VLOOKUP(A244,'Name Matching WA'!$J$3:$P$630,1,FALSE))&gt;1,TRUE,FALSE)</f>
        <v>1</v>
      </c>
      <c r="G244" t="b">
        <f>IF(LEN(VLOOKUP(B244,'Name Matching WA'!$K$3:$P$630,1,FALSE))&gt;1,TRUE,FALSE)</f>
        <v>1</v>
      </c>
      <c r="H244" t="e">
        <f>IF(LEN(VLOOKUP(D244,'Name Matching WA'!$P$3:$P$630,1,FALSE))&gt;1,TRUE,FALSE)</f>
        <v>#N/A</v>
      </c>
      <c r="J244" t="s">
        <v>1249</v>
      </c>
      <c r="K244">
        <v>5332125</v>
      </c>
      <c r="L244" t="s">
        <v>1250</v>
      </c>
      <c r="M244" t="b">
        <f>IF(_xlfn.IFNA(VLOOKUP(K244,'2000 King County GeoIDs'!$F$4:$H$69,3,FALSE),FALSE)=FALSE,FALSE,TRUE)</f>
        <v>0</v>
      </c>
      <c r="N244" t="e">
        <f>IF(LEN(VLOOKUP(J244,'Name Matching WA'!$A$3:$D$630,1,FALSE))&gt;1,TRUE,FALSE)</f>
        <v>#N/A</v>
      </c>
      <c r="O244" t="e">
        <f>IF(LEN(VLOOKUP(K244,'Name Matching WA'!$B$3:$D$630,1,FALSE))&gt;1,TRUE,FALSE)</f>
        <v>#N/A</v>
      </c>
      <c r="P244" t="e">
        <f>IF(LEN(VLOOKUP(L244,'Name Matching WA'!$D$3:$D$630,1,FALSE))&gt;1,TRUE,FALSE)</f>
        <v>#N/A</v>
      </c>
    </row>
    <row r="245" spans="1:16" x14ac:dyDescent="0.25">
      <c r="A245" t="s">
        <v>484</v>
      </c>
      <c r="B245">
        <v>5338495</v>
      </c>
      <c r="C245" t="str">
        <f t="shared" si="3"/>
        <v>8495</v>
      </c>
      <c r="D245" t="s">
        <v>485</v>
      </c>
      <c r="E245" t="b">
        <f>IF(_xlfn.IFNA(VLOOKUP(B245,'2000 King County GeoIDs'!$F$4:$H$69,3,FALSE),FALSE)=FALSE,FALSE,TRUE)</f>
        <v>0</v>
      </c>
      <c r="F245" t="b">
        <f>IF(LEN(VLOOKUP(A245,'Name Matching WA'!$J$3:$P$630,1,FALSE))&gt;1,TRUE,FALSE)</f>
        <v>1</v>
      </c>
      <c r="G245" t="b">
        <f>IF(LEN(VLOOKUP(B245,'Name Matching WA'!$K$3:$P$630,1,FALSE))&gt;1,TRUE,FALSE)</f>
        <v>1</v>
      </c>
      <c r="H245" t="e">
        <f>IF(LEN(VLOOKUP(D245,'Name Matching WA'!$P$3:$P$630,1,FALSE))&gt;1,TRUE,FALSE)</f>
        <v>#N/A</v>
      </c>
      <c r="J245" t="s">
        <v>388</v>
      </c>
      <c r="K245">
        <v>5332300</v>
      </c>
      <c r="L245" t="s">
        <v>389</v>
      </c>
      <c r="M245" t="b">
        <f>IF(_xlfn.IFNA(VLOOKUP(K245,'2000 King County GeoIDs'!$F$4:$H$69,3,FALSE),FALSE)=FALSE,FALSE,TRUE)</f>
        <v>0</v>
      </c>
      <c r="N245" t="b">
        <f>IF(LEN(VLOOKUP(J245,'Name Matching WA'!$A$3:$D$630,1,FALSE))&gt;1,TRUE,FALSE)</f>
        <v>1</v>
      </c>
      <c r="O245" t="b">
        <f>IF(LEN(VLOOKUP(K245,'Name Matching WA'!$B$3:$D$630,1,FALSE))&gt;1,TRUE,FALSE)</f>
        <v>1</v>
      </c>
      <c r="P245" t="b">
        <f>IF(LEN(VLOOKUP(L245,'Name Matching WA'!$D$3:$D$630,1,FALSE))&gt;1,TRUE,FALSE)</f>
        <v>1</v>
      </c>
    </row>
    <row r="246" spans="1:16" x14ac:dyDescent="0.25">
      <c r="A246" t="s">
        <v>486</v>
      </c>
      <c r="B246">
        <v>5338815</v>
      </c>
      <c r="C246" t="str">
        <f t="shared" si="3"/>
        <v>8815</v>
      </c>
      <c r="D246" t="s">
        <v>487</v>
      </c>
      <c r="E246" t="b">
        <f>IF(_xlfn.IFNA(VLOOKUP(B246,'2000 King County GeoIDs'!$F$4:$H$69,3,FALSE),FALSE)=FALSE,FALSE,TRUE)</f>
        <v>1</v>
      </c>
      <c r="F246" t="e">
        <f>IF(LEN(VLOOKUP(A246,'Name Matching WA'!$J$3:$P$630,1,FALSE))&gt;1,TRUE,FALSE)</f>
        <v>#N/A</v>
      </c>
      <c r="G246" t="e">
        <f>IF(LEN(VLOOKUP(B246,'Name Matching WA'!$K$3:$P$630,1,FALSE))&gt;1,TRUE,FALSE)</f>
        <v>#N/A</v>
      </c>
      <c r="H246" t="e">
        <f>IF(LEN(VLOOKUP(D246,'Name Matching WA'!$P$3:$P$630,1,FALSE))&gt;1,TRUE,FALSE)</f>
        <v>#N/A</v>
      </c>
      <c r="J246" t="s">
        <v>390</v>
      </c>
      <c r="K246">
        <v>5332650</v>
      </c>
      <c r="L246" t="s">
        <v>391</v>
      </c>
      <c r="M246" t="b">
        <f>IF(_xlfn.IFNA(VLOOKUP(K246,'2000 King County GeoIDs'!$F$4:$H$69,3,FALSE),FALSE)=FALSE,FALSE,TRUE)</f>
        <v>0</v>
      </c>
      <c r="N246" t="b">
        <f>IF(LEN(VLOOKUP(J246,'Name Matching WA'!$A$3:$D$630,1,FALSE))&gt;1,TRUE,FALSE)</f>
        <v>1</v>
      </c>
      <c r="O246" t="b">
        <f>IF(LEN(VLOOKUP(K246,'Name Matching WA'!$B$3:$D$630,1,FALSE))&gt;1,TRUE,FALSE)</f>
        <v>1</v>
      </c>
      <c r="P246" t="b">
        <f>IF(LEN(VLOOKUP(L246,'Name Matching WA'!$D$3:$D$630,1,FALSE))&gt;1,TRUE,FALSE)</f>
        <v>1</v>
      </c>
    </row>
    <row r="247" spans="1:16" x14ac:dyDescent="0.25">
      <c r="A247" t="s">
        <v>488</v>
      </c>
      <c r="B247">
        <v>5338845</v>
      </c>
      <c r="C247" t="str">
        <f t="shared" si="3"/>
        <v>8845</v>
      </c>
      <c r="D247" t="s">
        <v>489</v>
      </c>
      <c r="E247" t="b">
        <f>IF(_xlfn.IFNA(VLOOKUP(B247,'2000 King County GeoIDs'!$F$4:$H$69,3,FALSE),FALSE)=FALSE,FALSE,TRUE)</f>
        <v>0</v>
      </c>
      <c r="F247" t="b">
        <f>IF(LEN(VLOOKUP(A247,'Name Matching WA'!$J$3:$P$630,1,FALSE))&gt;1,TRUE,FALSE)</f>
        <v>1</v>
      </c>
      <c r="G247" t="b">
        <f>IF(LEN(VLOOKUP(B247,'Name Matching WA'!$K$3:$P$630,1,FALSE))&gt;1,TRUE,FALSE)</f>
        <v>1</v>
      </c>
      <c r="H247" t="e">
        <f>IF(LEN(VLOOKUP(D247,'Name Matching WA'!$P$3:$P$630,1,FALSE))&gt;1,TRUE,FALSE)</f>
        <v>#N/A</v>
      </c>
      <c r="J247" t="s">
        <v>392</v>
      </c>
      <c r="K247">
        <v>5332755</v>
      </c>
      <c r="L247" t="s">
        <v>393</v>
      </c>
      <c r="M247" t="b">
        <f>IF(_xlfn.IFNA(VLOOKUP(K247,'2000 King County GeoIDs'!$F$4:$H$69,3,FALSE),FALSE)=FALSE,FALSE,TRUE)</f>
        <v>1</v>
      </c>
      <c r="N247" t="b">
        <f>IF(LEN(VLOOKUP(J247,'Name Matching WA'!$A$3:$D$630,1,FALSE))&gt;1,TRUE,FALSE)</f>
        <v>1</v>
      </c>
      <c r="O247" t="b">
        <f>IF(LEN(VLOOKUP(K247,'Name Matching WA'!$B$3:$D$630,1,FALSE))&gt;1,TRUE,FALSE)</f>
        <v>1</v>
      </c>
      <c r="P247" t="b">
        <f>IF(LEN(VLOOKUP(L247,'Name Matching WA'!$D$3:$D$630,1,FALSE))&gt;1,TRUE,FALSE)</f>
        <v>1</v>
      </c>
    </row>
    <row r="248" spans="1:16" x14ac:dyDescent="0.25">
      <c r="A248" t="s">
        <v>490</v>
      </c>
      <c r="B248">
        <v>5338880</v>
      </c>
      <c r="C248" t="str">
        <f t="shared" si="3"/>
        <v>8880</v>
      </c>
      <c r="D248" t="s">
        <v>491</v>
      </c>
      <c r="E248" t="b">
        <f>IF(_xlfn.IFNA(VLOOKUP(B248,'2000 King County GeoIDs'!$F$4:$H$69,3,FALSE),FALSE)=FALSE,FALSE,TRUE)</f>
        <v>0</v>
      </c>
      <c r="F248" t="b">
        <f>IF(LEN(VLOOKUP(A248,'Name Matching WA'!$J$3:$P$630,1,FALSE))&gt;1,TRUE,FALSE)</f>
        <v>1</v>
      </c>
      <c r="G248" t="b">
        <f>IF(LEN(VLOOKUP(B248,'Name Matching WA'!$K$3:$P$630,1,FALSE))&gt;1,TRUE,FALSE)</f>
        <v>1</v>
      </c>
      <c r="H248" t="e">
        <f>IF(LEN(VLOOKUP(D248,'Name Matching WA'!$P$3:$P$630,1,FALSE))&gt;1,TRUE,FALSE)</f>
        <v>#N/A</v>
      </c>
      <c r="J248" t="s">
        <v>394</v>
      </c>
      <c r="K248">
        <v>5333000</v>
      </c>
      <c r="L248" t="s">
        <v>395</v>
      </c>
      <c r="M248" t="b">
        <f>IF(_xlfn.IFNA(VLOOKUP(K248,'2000 King County GeoIDs'!$F$4:$H$69,3,FALSE),FALSE)=FALSE,FALSE,TRUE)</f>
        <v>0</v>
      </c>
      <c r="N248" t="b">
        <f>IF(LEN(VLOOKUP(J248,'Name Matching WA'!$A$3:$D$630,1,FALSE))&gt;1,TRUE,FALSE)</f>
        <v>1</v>
      </c>
      <c r="O248" t="b">
        <f>IF(LEN(VLOOKUP(K248,'Name Matching WA'!$B$3:$D$630,1,FALSE))&gt;1,TRUE,FALSE)</f>
        <v>1</v>
      </c>
      <c r="P248" t="b">
        <f>IF(LEN(VLOOKUP(L248,'Name Matching WA'!$D$3:$D$630,1,FALSE))&gt;1,TRUE,FALSE)</f>
        <v>1</v>
      </c>
    </row>
    <row r="249" spans="1:16" x14ac:dyDescent="0.25">
      <c r="A249" t="s">
        <v>492</v>
      </c>
      <c r="B249">
        <v>5339212</v>
      </c>
      <c r="C249" t="str">
        <f t="shared" si="3"/>
        <v>9212</v>
      </c>
      <c r="D249" t="s">
        <v>493</v>
      </c>
      <c r="E249" t="b">
        <f>IF(_xlfn.IFNA(VLOOKUP(B249,'2000 King County GeoIDs'!$F$4:$H$69,3,FALSE),FALSE)=FALSE,FALSE,TRUE)</f>
        <v>0</v>
      </c>
      <c r="F249" t="b">
        <f>IF(LEN(VLOOKUP(A249,'Name Matching WA'!$J$3:$P$630,1,FALSE))&gt;1,TRUE,FALSE)</f>
        <v>1</v>
      </c>
      <c r="G249" t="b">
        <f>IF(LEN(VLOOKUP(B249,'Name Matching WA'!$K$3:$P$630,1,FALSE))&gt;1,TRUE,FALSE)</f>
        <v>1</v>
      </c>
      <c r="H249" t="e">
        <f>IF(LEN(VLOOKUP(D249,'Name Matching WA'!$P$3:$P$630,1,FALSE))&gt;1,TRUE,FALSE)</f>
        <v>#N/A</v>
      </c>
      <c r="J249" t="s">
        <v>396</v>
      </c>
      <c r="K249">
        <v>5333105</v>
      </c>
      <c r="L249" t="s">
        <v>397</v>
      </c>
      <c r="M249" t="b">
        <f>IF(_xlfn.IFNA(VLOOKUP(K249,'2000 King County GeoIDs'!$F$4:$H$69,3,FALSE),FALSE)=FALSE,FALSE,TRUE)</f>
        <v>0</v>
      </c>
      <c r="N249" t="b">
        <f>IF(LEN(VLOOKUP(J249,'Name Matching WA'!$A$3:$D$630,1,FALSE))&gt;1,TRUE,FALSE)</f>
        <v>1</v>
      </c>
      <c r="O249" t="b">
        <f>IF(LEN(VLOOKUP(K249,'Name Matching WA'!$B$3:$D$630,1,FALSE))&gt;1,TRUE,FALSE)</f>
        <v>1</v>
      </c>
      <c r="P249" t="b">
        <f>IF(LEN(VLOOKUP(L249,'Name Matching WA'!$D$3:$D$630,1,FALSE))&gt;1,TRUE,FALSE)</f>
        <v>1</v>
      </c>
    </row>
    <row r="250" spans="1:16" x14ac:dyDescent="0.25">
      <c r="A250" t="s">
        <v>494</v>
      </c>
      <c r="B250">
        <v>5339335</v>
      </c>
      <c r="C250" t="str">
        <f t="shared" si="3"/>
        <v>9335</v>
      </c>
      <c r="D250" t="s">
        <v>495</v>
      </c>
      <c r="E250" t="b">
        <f>IF(_xlfn.IFNA(VLOOKUP(B250,'2000 King County GeoIDs'!$F$4:$H$69,3,FALSE),FALSE)=FALSE,FALSE,TRUE)</f>
        <v>0</v>
      </c>
      <c r="F250" t="b">
        <f>IF(LEN(VLOOKUP(A250,'Name Matching WA'!$J$3:$P$630,1,FALSE))&gt;1,TRUE,FALSE)</f>
        <v>1</v>
      </c>
      <c r="G250" t="b">
        <f>IF(LEN(VLOOKUP(B250,'Name Matching WA'!$K$3:$P$630,1,FALSE))&gt;1,TRUE,FALSE)</f>
        <v>1</v>
      </c>
      <c r="H250" t="e">
        <f>IF(LEN(VLOOKUP(D250,'Name Matching WA'!$P$3:$P$630,1,FALSE))&gt;1,TRUE,FALSE)</f>
        <v>#N/A</v>
      </c>
      <c r="J250" t="s">
        <v>398</v>
      </c>
      <c r="K250">
        <v>5333175</v>
      </c>
      <c r="L250" t="s">
        <v>399</v>
      </c>
      <c r="M250" t="b">
        <f>IF(_xlfn.IFNA(VLOOKUP(K250,'2000 King County GeoIDs'!$F$4:$H$69,3,FALSE),FALSE)=FALSE,FALSE,TRUE)</f>
        <v>0</v>
      </c>
      <c r="N250" t="b">
        <f>IF(LEN(VLOOKUP(J250,'Name Matching WA'!$A$3:$D$630,1,FALSE))&gt;1,TRUE,FALSE)</f>
        <v>1</v>
      </c>
      <c r="O250" t="b">
        <f>IF(LEN(VLOOKUP(K250,'Name Matching WA'!$B$3:$D$630,1,FALSE))&gt;1,TRUE,FALSE)</f>
        <v>1</v>
      </c>
      <c r="P250" t="b">
        <f>IF(LEN(VLOOKUP(L250,'Name Matching WA'!$D$3:$D$630,1,FALSE))&gt;1,TRUE,FALSE)</f>
        <v>1</v>
      </c>
    </row>
    <row r="251" spans="1:16" x14ac:dyDescent="0.25">
      <c r="A251" t="s">
        <v>496</v>
      </c>
      <c r="B251">
        <v>5339510</v>
      </c>
      <c r="C251" t="str">
        <f t="shared" si="3"/>
        <v>9510</v>
      </c>
      <c r="D251" t="s">
        <v>497</v>
      </c>
      <c r="E251" t="b">
        <f>IF(_xlfn.IFNA(VLOOKUP(B251,'2000 King County GeoIDs'!$F$4:$H$69,3,FALSE),FALSE)=FALSE,FALSE,TRUE)</f>
        <v>0</v>
      </c>
      <c r="F251" t="b">
        <f>IF(LEN(VLOOKUP(A251,'Name Matching WA'!$J$3:$P$630,1,FALSE))&gt;1,TRUE,FALSE)</f>
        <v>1</v>
      </c>
      <c r="G251" t="b">
        <f>IF(LEN(VLOOKUP(B251,'Name Matching WA'!$K$3:$P$630,1,FALSE))&gt;1,TRUE,FALSE)</f>
        <v>1</v>
      </c>
      <c r="H251" t="e">
        <f>IF(LEN(VLOOKUP(D251,'Name Matching WA'!$P$3:$P$630,1,FALSE))&gt;1,TRUE,FALSE)</f>
        <v>#N/A</v>
      </c>
      <c r="J251" t="s">
        <v>400</v>
      </c>
      <c r="K251">
        <v>5333280</v>
      </c>
      <c r="L251" t="s">
        <v>401</v>
      </c>
      <c r="M251" t="b">
        <f>IF(_xlfn.IFNA(VLOOKUP(K251,'2000 King County GeoIDs'!$F$4:$H$69,3,FALSE),FALSE)=FALSE,FALSE,TRUE)</f>
        <v>0</v>
      </c>
      <c r="N251" t="b">
        <f>IF(LEN(VLOOKUP(J251,'Name Matching WA'!$A$3:$D$630,1,FALSE))&gt;1,TRUE,FALSE)</f>
        <v>1</v>
      </c>
      <c r="O251" t="b">
        <f>IF(LEN(VLOOKUP(K251,'Name Matching WA'!$B$3:$D$630,1,FALSE))&gt;1,TRUE,FALSE)</f>
        <v>1</v>
      </c>
      <c r="P251" t="b">
        <f>IF(LEN(VLOOKUP(L251,'Name Matching WA'!$D$3:$D$630,1,FALSE))&gt;1,TRUE,FALSE)</f>
        <v>1</v>
      </c>
    </row>
    <row r="252" spans="1:16" x14ac:dyDescent="0.25">
      <c r="A252" t="s">
        <v>498</v>
      </c>
      <c r="B252">
        <v>5339860</v>
      </c>
      <c r="C252" t="str">
        <f t="shared" si="3"/>
        <v>9860</v>
      </c>
      <c r="D252" t="s">
        <v>499</v>
      </c>
      <c r="E252" t="b">
        <f>IF(_xlfn.IFNA(VLOOKUP(B252,'2000 King County GeoIDs'!$F$4:$H$69,3,FALSE),FALSE)=FALSE,FALSE,TRUE)</f>
        <v>0</v>
      </c>
      <c r="F252" t="b">
        <f>IF(LEN(VLOOKUP(A252,'Name Matching WA'!$J$3:$P$630,1,FALSE))&gt;1,TRUE,FALSE)</f>
        <v>1</v>
      </c>
      <c r="G252" t="b">
        <f>IF(LEN(VLOOKUP(B252,'Name Matching WA'!$K$3:$P$630,1,FALSE))&gt;1,TRUE,FALSE)</f>
        <v>1</v>
      </c>
      <c r="H252" t="e">
        <f>IF(LEN(VLOOKUP(D252,'Name Matching WA'!$P$3:$P$630,1,FALSE))&gt;1,TRUE,FALSE)</f>
        <v>#N/A</v>
      </c>
      <c r="J252" t="s">
        <v>402</v>
      </c>
      <c r="K252">
        <v>5333380</v>
      </c>
      <c r="L252" t="s">
        <v>403</v>
      </c>
      <c r="M252" t="b">
        <f>IF(_xlfn.IFNA(VLOOKUP(K252,'2000 King County GeoIDs'!$F$4:$H$69,3,FALSE),FALSE)=FALSE,FALSE,TRUE)</f>
        <v>1</v>
      </c>
      <c r="N252" t="b">
        <f>IF(LEN(VLOOKUP(J252,'Name Matching WA'!$A$3:$D$630,1,FALSE))&gt;1,TRUE,FALSE)</f>
        <v>1</v>
      </c>
      <c r="O252" t="b">
        <f>IF(LEN(VLOOKUP(K252,'Name Matching WA'!$B$3:$D$630,1,FALSE))&gt;1,TRUE,FALSE)</f>
        <v>1</v>
      </c>
      <c r="P252" t="b">
        <f>IF(LEN(VLOOKUP(L252,'Name Matching WA'!$D$3:$D$630,1,FALSE))&gt;1,TRUE,FALSE)</f>
        <v>1</v>
      </c>
    </row>
    <row r="253" spans="1:16" x14ac:dyDescent="0.25">
      <c r="A253" t="s">
        <v>500</v>
      </c>
      <c r="B253">
        <v>5340070</v>
      </c>
      <c r="C253" t="str">
        <f t="shared" si="3"/>
        <v>0070</v>
      </c>
      <c r="D253" t="s">
        <v>501</v>
      </c>
      <c r="E253" t="b">
        <f>IF(_xlfn.IFNA(VLOOKUP(B253,'2000 King County GeoIDs'!$F$4:$H$69,3,FALSE),FALSE)=FALSE,FALSE,TRUE)</f>
        <v>0</v>
      </c>
      <c r="F253" t="b">
        <f>IF(LEN(VLOOKUP(A253,'Name Matching WA'!$J$3:$P$630,1,FALSE))&gt;1,TRUE,FALSE)</f>
        <v>1</v>
      </c>
      <c r="G253" t="b">
        <f>IF(LEN(VLOOKUP(B253,'Name Matching WA'!$K$3:$P$630,1,FALSE))&gt;1,TRUE,FALSE)</f>
        <v>1</v>
      </c>
      <c r="H253" t="e">
        <f>IF(LEN(VLOOKUP(D253,'Name Matching WA'!$P$3:$P$630,1,FALSE))&gt;1,TRUE,FALSE)</f>
        <v>#N/A</v>
      </c>
      <c r="J253" t="s">
        <v>404</v>
      </c>
      <c r="K253">
        <v>5333560</v>
      </c>
      <c r="L253" t="s">
        <v>405</v>
      </c>
      <c r="M253" t="b">
        <f>IF(_xlfn.IFNA(VLOOKUP(K253,'2000 King County GeoIDs'!$F$4:$H$69,3,FALSE),FALSE)=FALSE,FALSE,TRUE)</f>
        <v>0</v>
      </c>
      <c r="N253" t="b">
        <f>IF(LEN(VLOOKUP(J253,'Name Matching WA'!$A$3:$D$630,1,FALSE))&gt;1,TRUE,FALSE)</f>
        <v>1</v>
      </c>
      <c r="O253" t="b">
        <f>IF(LEN(VLOOKUP(K253,'Name Matching WA'!$B$3:$D$630,1,FALSE))&gt;1,TRUE,FALSE)</f>
        <v>1</v>
      </c>
      <c r="P253" t="b">
        <f>IF(LEN(VLOOKUP(L253,'Name Matching WA'!$D$3:$D$630,1,FALSE))&gt;1,TRUE,FALSE)</f>
        <v>1</v>
      </c>
    </row>
    <row r="254" spans="1:16" x14ac:dyDescent="0.25">
      <c r="A254" t="s">
        <v>502</v>
      </c>
      <c r="B254">
        <v>5340245</v>
      </c>
      <c r="C254" t="str">
        <f t="shared" si="3"/>
        <v>0245</v>
      </c>
      <c r="D254" t="s">
        <v>503</v>
      </c>
      <c r="E254" t="b">
        <f>IF(_xlfn.IFNA(VLOOKUP(B254,'2000 King County GeoIDs'!$F$4:$H$69,3,FALSE),FALSE)=FALSE,FALSE,TRUE)</f>
        <v>0</v>
      </c>
      <c r="F254" t="b">
        <f>IF(LEN(VLOOKUP(A254,'Name Matching WA'!$J$3:$P$630,1,FALSE))&gt;1,TRUE,FALSE)</f>
        <v>1</v>
      </c>
      <c r="G254" t="b">
        <f>IF(LEN(VLOOKUP(B254,'Name Matching WA'!$K$3:$P$630,1,FALSE))&gt;1,TRUE,FALSE)</f>
        <v>1</v>
      </c>
      <c r="H254" t="e">
        <f>IF(LEN(VLOOKUP(D254,'Name Matching WA'!$P$3:$P$630,1,FALSE))&gt;1,TRUE,FALSE)</f>
        <v>#N/A</v>
      </c>
      <c r="J254" t="s">
        <v>406</v>
      </c>
      <c r="K254">
        <v>5333805</v>
      </c>
      <c r="L254" t="s">
        <v>407</v>
      </c>
      <c r="M254" t="b">
        <f>IF(_xlfn.IFNA(VLOOKUP(K254,'2000 King County GeoIDs'!$F$4:$H$69,3,FALSE),FALSE)=FALSE,FALSE,TRUE)</f>
        <v>1</v>
      </c>
      <c r="N254" t="b">
        <f>IF(LEN(VLOOKUP(J254,'Name Matching WA'!$A$3:$D$630,1,FALSE))&gt;1,TRUE,FALSE)</f>
        <v>1</v>
      </c>
      <c r="O254" t="b">
        <f>IF(LEN(VLOOKUP(K254,'Name Matching WA'!$B$3:$D$630,1,FALSE))&gt;1,TRUE,FALSE)</f>
        <v>1</v>
      </c>
      <c r="P254" t="b">
        <f>IF(LEN(VLOOKUP(L254,'Name Matching WA'!$D$3:$D$630,1,FALSE))&gt;1,TRUE,FALSE)</f>
        <v>1</v>
      </c>
    </row>
    <row r="255" spans="1:16" x14ac:dyDescent="0.25">
      <c r="A255" t="s">
        <v>504</v>
      </c>
      <c r="B255">
        <v>5340270</v>
      </c>
      <c r="C255" t="str">
        <f t="shared" si="3"/>
        <v>0270</v>
      </c>
      <c r="D255" t="s">
        <v>505</v>
      </c>
      <c r="E255" t="b">
        <f>IF(_xlfn.IFNA(VLOOKUP(B255,'2000 King County GeoIDs'!$F$4:$H$69,3,FALSE),FALSE)=FALSE,FALSE,TRUE)</f>
        <v>0</v>
      </c>
      <c r="F255" t="b">
        <f>IF(LEN(VLOOKUP(A255,'Name Matching WA'!$J$3:$P$630,1,FALSE))&gt;1,TRUE,FALSE)</f>
        <v>1</v>
      </c>
      <c r="G255" t="b">
        <f>IF(LEN(VLOOKUP(B255,'Name Matching WA'!$K$3:$P$630,1,FALSE))&gt;1,TRUE,FALSE)</f>
        <v>1</v>
      </c>
      <c r="H255" t="e">
        <f>IF(LEN(VLOOKUP(D255,'Name Matching WA'!$P$3:$P$630,1,FALSE))&gt;1,TRUE,FALSE)</f>
        <v>#N/A</v>
      </c>
      <c r="J255" t="s">
        <v>1251</v>
      </c>
      <c r="K255">
        <v>5333890</v>
      </c>
      <c r="L255" t="s">
        <v>1252</v>
      </c>
      <c r="M255" t="b">
        <f>IF(_xlfn.IFNA(VLOOKUP(K255,'2000 King County GeoIDs'!$F$4:$H$69,3,FALSE),FALSE)=FALSE,FALSE,TRUE)</f>
        <v>0</v>
      </c>
      <c r="N255" t="e">
        <f>IF(LEN(VLOOKUP(J255,'Name Matching WA'!$A$3:$D$630,1,FALSE))&gt;1,TRUE,FALSE)</f>
        <v>#N/A</v>
      </c>
      <c r="O255" t="e">
        <f>IF(LEN(VLOOKUP(K255,'Name Matching WA'!$B$3:$D$630,1,FALSE))&gt;1,TRUE,FALSE)</f>
        <v>#N/A</v>
      </c>
      <c r="P255" t="e">
        <f>IF(LEN(VLOOKUP(L255,'Name Matching WA'!$D$3:$D$630,1,FALSE))&gt;1,TRUE,FALSE)</f>
        <v>#N/A</v>
      </c>
    </row>
    <row r="256" spans="1:16" x14ac:dyDescent="0.25">
      <c r="A256" t="s">
        <v>506</v>
      </c>
      <c r="B256">
        <v>5340735</v>
      </c>
      <c r="C256" t="str">
        <f t="shared" si="3"/>
        <v>0735</v>
      </c>
      <c r="D256" t="s">
        <v>507</v>
      </c>
      <c r="E256" t="b">
        <f>IF(_xlfn.IFNA(VLOOKUP(B256,'2000 King County GeoIDs'!$F$4:$H$69,3,FALSE),FALSE)=FALSE,FALSE,TRUE)</f>
        <v>0</v>
      </c>
      <c r="F256" t="b">
        <f>IF(LEN(VLOOKUP(A256,'Name Matching WA'!$J$3:$P$630,1,FALSE))&gt;1,TRUE,FALSE)</f>
        <v>1</v>
      </c>
      <c r="G256" t="b">
        <f>IF(LEN(VLOOKUP(B256,'Name Matching WA'!$K$3:$P$630,1,FALSE))&gt;1,TRUE,FALSE)</f>
        <v>1</v>
      </c>
      <c r="H256" t="e">
        <f>IF(LEN(VLOOKUP(D256,'Name Matching WA'!$P$3:$P$630,1,FALSE))&gt;1,TRUE,FALSE)</f>
        <v>#N/A</v>
      </c>
      <c r="J256" t="s">
        <v>412</v>
      </c>
      <c r="K256">
        <v>5334470</v>
      </c>
      <c r="L256" t="s">
        <v>413</v>
      </c>
      <c r="M256" t="b">
        <f>IF(_xlfn.IFNA(VLOOKUP(K256,'2000 King County GeoIDs'!$F$4:$H$69,3,FALSE),FALSE)=FALSE,FALSE,TRUE)</f>
        <v>0</v>
      </c>
      <c r="N256" t="b">
        <f>IF(LEN(VLOOKUP(J256,'Name Matching WA'!$A$3:$D$630,1,FALSE))&gt;1,TRUE,FALSE)</f>
        <v>1</v>
      </c>
      <c r="O256" t="b">
        <f>IF(LEN(VLOOKUP(K256,'Name Matching WA'!$B$3:$D$630,1,FALSE))&gt;1,TRUE,FALSE)</f>
        <v>1</v>
      </c>
      <c r="P256" t="b">
        <f>IF(LEN(VLOOKUP(L256,'Name Matching WA'!$D$3:$D$630,1,FALSE))&gt;1,TRUE,FALSE)</f>
        <v>1</v>
      </c>
    </row>
    <row r="257" spans="1:16" x14ac:dyDescent="0.25">
      <c r="A257" t="s">
        <v>508</v>
      </c>
      <c r="B257">
        <v>5340770</v>
      </c>
      <c r="C257" t="str">
        <f t="shared" si="3"/>
        <v>0770</v>
      </c>
      <c r="D257" t="s">
        <v>509</v>
      </c>
      <c r="E257" t="b">
        <f>IF(_xlfn.IFNA(VLOOKUP(B257,'2000 King County GeoIDs'!$F$4:$H$69,3,FALSE),FALSE)=FALSE,FALSE,TRUE)</f>
        <v>0</v>
      </c>
      <c r="F257" t="b">
        <f>IF(LEN(VLOOKUP(A257,'Name Matching WA'!$J$3:$P$630,1,FALSE))&gt;1,TRUE,FALSE)</f>
        <v>1</v>
      </c>
      <c r="G257" t="b">
        <f>IF(LEN(VLOOKUP(B257,'Name Matching WA'!$K$3:$P$630,1,FALSE))&gt;1,TRUE,FALSE)</f>
        <v>1</v>
      </c>
      <c r="H257" t="e">
        <f>IF(LEN(VLOOKUP(D257,'Name Matching WA'!$P$3:$P$630,1,FALSE))&gt;1,TRUE,FALSE)</f>
        <v>#N/A</v>
      </c>
      <c r="J257" t="s">
        <v>414</v>
      </c>
      <c r="K257">
        <v>5334575</v>
      </c>
      <c r="L257" t="s">
        <v>415</v>
      </c>
      <c r="M257" t="b">
        <f>IF(_xlfn.IFNA(VLOOKUP(K257,'2000 King County GeoIDs'!$F$4:$H$69,3,FALSE),FALSE)=FALSE,FALSE,TRUE)</f>
        <v>0</v>
      </c>
      <c r="N257" t="b">
        <f>IF(LEN(VLOOKUP(J257,'Name Matching WA'!$A$3:$D$630,1,FALSE))&gt;1,TRUE,FALSE)</f>
        <v>1</v>
      </c>
      <c r="O257" t="b">
        <f>IF(LEN(VLOOKUP(K257,'Name Matching WA'!$B$3:$D$630,1,FALSE))&gt;1,TRUE,FALSE)</f>
        <v>1</v>
      </c>
      <c r="P257" t="b">
        <f>IF(LEN(VLOOKUP(L257,'Name Matching WA'!$D$3:$D$630,1,FALSE))&gt;1,TRUE,FALSE)</f>
        <v>1</v>
      </c>
    </row>
    <row r="258" spans="1:16" x14ac:dyDescent="0.25">
      <c r="A258" t="s">
        <v>510</v>
      </c>
      <c r="B258">
        <v>5340805</v>
      </c>
      <c r="C258" t="str">
        <f t="shared" si="3"/>
        <v>0805</v>
      </c>
      <c r="D258" t="s">
        <v>511</v>
      </c>
      <c r="E258" t="b">
        <f>IF(_xlfn.IFNA(VLOOKUP(B258,'2000 King County GeoIDs'!$F$4:$H$69,3,FALSE),FALSE)=FALSE,FALSE,TRUE)</f>
        <v>0</v>
      </c>
      <c r="F258" t="b">
        <f>IF(LEN(VLOOKUP(A258,'Name Matching WA'!$J$3:$P$630,1,FALSE))&gt;1,TRUE,FALSE)</f>
        <v>1</v>
      </c>
      <c r="G258" t="b">
        <f>IF(LEN(VLOOKUP(B258,'Name Matching WA'!$K$3:$P$630,1,FALSE))&gt;1,TRUE,FALSE)</f>
        <v>1</v>
      </c>
      <c r="H258" t="e">
        <f>IF(LEN(VLOOKUP(D258,'Name Matching WA'!$P$3:$P$630,1,FALSE))&gt;1,TRUE,FALSE)</f>
        <v>#N/A</v>
      </c>
      <c r="J258" t="s">
        <v>416</v>
      </c>
      <c r="K258">
        <v>5334645</v>
      </c>
      <c r="L258" t="s">
        <v>417</v>
      </c>
      <c r="M258" t="b">
        <f>IF(_xlfn.IFNA(VLOOKUP(K258,'2000 King County GeoIDs'!$F$4:$H$69,3,FALSE),FALSE)=FALSE,FALSE,TRUE)</f>
        <v>0</v>
      </c>
      <c r="N258" t="b">
        <f>IF(LEN(VLOOKUP(J258,'Name Matching WA'!$A$3:$D$630,1,FALSE))&gt;1,TRUE,FALSE)</f>
        <v>1</v>
      </c>
      <c r="O258" t="b">
        <f>IF(LEN(VLOOKUP(K258,'Name Matching WA'!$B$3:$D$630,1,FALSE))&gt;1,TRUE,FALSE)</f>
        <v>1</v>
      </c>
      <c r="P258" t="b">
        <f>IF(LEN(VLOOKUP(L258,'Name Matching WA'!$D$3:$D$630,1,FALSE))&gt;1,TRUE,FALSE)</f>
        <v>1</v>
      </c>
    </row>
    <row r="259" spans="1:16" x14ac:dyDescent="0.25">
      <c r="A259" t="s">
        <v>512</v>
      </c>
      <c r="B259">
        <v>5340840</v>
      </c>
      <c r="C259" t="str">
        <f t="shared" si="3"/>
        <v>0840</v>
      </c>
      <c r="D259" t="s">
        <v>513</v>
      </c>
      <c r="E259" t="b">
        <f>IF(_xlfn.IFNA(VLOOKUP(B259,'2000 King County GeoIDs'!$F$4:$H$69,3,FALSE),FALSE)=FALSE,FALSE,TRUE)</f>
        <v>0</v>
      </c>
      <c r="F259" t="b">
        <f>IF(LEN(VLOOKUP(A259,'Name Matching WA'!$J$3:$P$630,1,FALSE))&gt;1,TRUE,FALSE)</f>
        <v>1</v>
      </c>
      <c r="G259" t="b">
        <f>IF(LEN(VLOOKUP(B259,'Name Matching WA'!$K$3:$P$630,1,FALSE))&gt;1,TRUE,FALSE)</f>
        <v>1</v>
      </c>
      <c r="H259" t="e">
        <f>IF(LEN(VLOOKUP(D259,'Name Matching WA'!$P$3:$P$630,1,FALSE))&gt;1,TRUE,FALSE)</f>
        <v>#N/A</v>
      </c>
      <c r="J259" t="s">
        <v>1253</v>
      </c>
      <c r="K259">
        <v>5334890</v>
      </c>
      <c r="L259" t="s">
        <v>1254</v>
      </c>
      <c r="M259" t="b">
        <f>IF(_xlfn.IFNA(VLOOKUP(K259,'2000 King County GeoIDs'!$F$4:$H$69,3,FALSE),FALSE)=FALSE,FALSE,TRUE)</f>
        <v>0</v>
      </c>
      <c r="N259" t="e">
        <f>IF(LEN(VLOOKUP(J259,'Name Matching WA'!$A$3:$D$630,1,FALSE))&gt;1,TRUE,FALSE)</f>
        <v>#N/A</v>
      </c>
      <c r="O259" t="e">
        <f>IF(LEN(VLOOKUP(K259,'Name Matching WA'!$B$3:$D$630,1,FALSE))&gt;1,TRUE,FALSE)</f>
        <v>#N/A</v>
      </c>
      <c r="P259" t="e">
        <f>IF(LEN(VLOOKUP(L259,'Name Matching WA'!$D$3:$D$630,1,FALSE))&gt;1,TRUE,FALSE)</f>
        <v>#N/A</v>
      </c>
    </row>
    <row r="260" spans="1:16" x14ac:dyDescent="0.25">
      <c r="A260" t="s">
        <v>514</v>
      </c>
      <c r="B260">
        <v>5340980</v>
      </c>
      <c r="C260" t="str">
        <f t="shared" ref="C260:C323" si="4">RIGHT(B260,4)</f>
        <v>0980</v>
      </c>
      <c r="D260" t="s">
        <v>515</v>
      </c>
      <c r="E260" t="b">
        <f>IF(_xlfn.IFNA(VLOOKUP(B260,'2000 King County GeoIDs'!$F$4:$H$69,3,FALSE),FALSE)=FALSE,FALSE,TRUE)</f>
        <v>0</v>
      </c>
      <c r="F260" t="b">
        <f>IF(LEN(VLOOKUP(A260,'Name Matching WA'!$J$3:$P$630,1,FALSE))&gt;1,TRUE,FALSE)</f>
        <v>1</v>
      </c>
      <c r="G260" t="b">
        <f>IF(LEN(VLOOKUP(B260,'Name Matching WA'!$K$3:$P$630,1,FALSE))&gt;1,TRUE,FALSE)</f>
        <v>1</v>
      </c>
      <c r="H260" t="e">
        <f>IF(LEN(VLOOKUP(D260,'Name Matching WA'!$P$3:$P$630,1,FALSE))&gt;1,TRUE,FALSE)</f>
        <v>#N/A</v>
      </c>
      <c r="J260" t="s">
        <v>1255</v>
      </c>
      <c r="K260">
        <v>5334960</v>
      </c>
      <c r="L260" t="s">
        <v>1256</v>
      </c>
      <c r="M260" t="b">
        <f>IF(_xlfn.IFNA(VLOOKUP(K260,'2000 King County GeoIDs'!$F$4:$H$69,3,FALSE),FALSE)=FALSE,FALSE,TRUE)</f>
        <v>0</v>
      </c>
      <c r="N260" t="e">
        <f>IF(LEN(VLOOKUP(J260,'Name Matching WA'!$A$3:$D$630,1,FALSE))&gt;1,TRUE,FALSE)</f>
        <v>#N/A</v>
      </c>
      <c r="O260" t="e">
        <f>IF(LEN(VLOOKUP(K260,'Name Matching WA'!$B$3:$D$630,1,FALSE))&gt;1,TRUE,FALSE)</f>
        <v>#N/A</v>
      </c>
      <c r="P260" t="e">
        <f>IF(LEN(VLOOKUP(L260,'Name Matching WA'!$D$3:$D$630,1,FALSE))&gt;1,TRUE,FALSE)</f>
        <v>#N/A</v>
      </c>
    </row>
    <row r="261" spans="1:16" x14ac:dyDescent="0.25">
      <c r="A261" t="s">
        <v>516</v>
      </c>
      <c r="B261">
        <v>5341155</v>
      </c>
      <c r="C261" t="str">
        <f t="shared" si="4"/>
        <v>1155</v>
      </c>
      <c r="D261" t="s">
        <v>517</v>
      </c>
      <c r="E261" t="b">
        <f>IF(_xlfn.IFNA(VLOOKUP(B261,'2000 King County GeoIDs'!$F$4:$H$69,3,FALSE),FALSE)=FALSE,FALSE,TRUE)</f>
        <v>0</v>
      </c>
      <c r="F261" t="b">
        <f>IF(LEN(VLOOKUP(A261,'Name Matching WA'!$J$3:$P$630,1,FALSE))&gt;1,TRUE,FALSE)</f>
        <v>1</v>
      </c>
      <c r="G261" t="b">
        <f>IF(LEN(VLOOKUP(B261,'Name Matching WA'!$K$3:$P$630,1,FALSE))&gt;1,TRUE,FALSE)</f>
        <v>1</v>
      </c>
      <c r="H261" t="e">
        <f>IF(LEN(VLOOKUP(D261,'Name Matching WA'!$P$3:$P$630,1,FALSE))&gt;1,TRUE,FALSE)</f>
        <v>#N/A</v>
      </c>
      <c r="J261" t="s">
        <v>418</v>
      </c>
      <c r="K261">
        <v>5335065</v>
      </c>
      <c r="L261" t="s">
        <v>419</v>
      </c>
      <c r="M261" t="b">
        <f>IF(_xlfn.IFNA(VLOOKUP(K261,'2000 King County GeoIDs'!$F$4:$H$69,3,FALSE),FALSE)=FALSE,FALSE,TRUE)</f>
        <v>0</v>
      </c>
      <c r="N261" t="b">
        <f>IF(LEN(VLOOKUP(J261,'Name Matching WA'!$A$3:$D$630,1,FALSE))&gt;1,TRUE,FALSE)</f>
        <v>1</v>
      </c>
      <c r="O261" t="b">
        <f>IF(LEN(VLOOKUP(K261,'Name Matching WA'!$B$3:$D$630,1,FALSE))&gt;1,TRUE,FALSE)</f>
        <v>1</v>
      </c>
      <c r="P261" t="b">
        <f>IF(LEN(VLOOKUP(L261,'Name Matching WA'!$D$3:$D$630,1,FALSE))&gt;1,TRUE,FALSE)</f>
        <v>1</v>
      </c>
    </row>
    <row r="262" spans="1:16" x14ac:dyDescent="0.25">
      <c r="A262" t="s">
        <v>518</v>
      </c>
      <c r="B262">
        <v>5341225</v>
      </c>
      <c r="C262" t="str">
        <f t="shared" si="4"/>
        <v>1225</v>
      </c>
      <c r="D262" t="s">
        <v>519</v>
      </c>
      <c r="E262" t="b">
        <f>IF(_xlfn.IFNA(VLOOKUP(B262,'2000 King County GeoIDs'!$F$4:$H$69,3,FALSE),FALSE)=FALSE,FALSE,TRUE)</f>
        <v>0</v>
      </c>
      <c r="F262" t="b">
        <f>IF(LEN(VLOOKUP(A262,'Name Matching WA'!$J$3:$P$630,1,FALSE))&gt;1,TRUE,FALSE)</f>
        <v>1</v>
      </c>
      <c r="G262" t="b">
        <f>IF(LEN(VLOOKUP(B262,'Name Matching WA'!$K$3:$P$630,1,FALSE))&gt;1,TRUE,FALSE)</f>
        <v>1</v>
      </c>
      <c r="H262" t="e">
        <f>IF(LEN(VLOOKUP(D262,'Name Matching WA'!$P$3:$P$630,1,FALSE))&gt;1,TRUE,FALSE)</f>
        <v>#N/A</v>
      </c>
      <c r="J262" t="s">
        <v>420</v>
      </c>
      <c r="K262">
        <v>5335135</v>
      </c>
      <c r="L262" t="s">
        <v>421</v>
      </c>
      <c r="M262" t="b">
        <f>IF(_xlfn.IFNA(VLOOKUP(K262,'2000 King County GeoIDs'!$F$4:$H$69,3,FALSE),FALSE)=FALSE,FALSE,TRUE)</f>
        <v>0</v>
      </c>
      <c r="N262" t="b">
        <f>IF(LEN(VLOOKUP(J262,'Name Matching WA'!$A$3:$D$630,1,FALSE))&gt;1,TRUE,FALSE)</f>
        <v>1</v>
      </c>
      <c r="O262" t="b">
        <f>IF(LEN(VLOOKUP(K262,'Name Matching WA'!$B$3:$D$630,1,FALSE))&gt;1,TRUE,FALSE)</f>
        <v>1</v>
      </c>
      <c r="P262" t="b">
        <f>IF(LEN(VLOOKUP(L262,'Name Matching WA'!$D$3:$D$630,1,FALSE))&gt;1,TRUE,FALSE)</f>
        <v>1</v>
      </c>
    </row>
    <row r="263" spans="1:16" x14ac:dyDescent="0.25">
      <c r="A263" t="s">
        <v>520</v>
      </c>
      <c r="B263">
        <v>5341470</v>
      </c>
      <c r="C263" t="str">
        <f t="shared" si="4"/>
        <v>1470</v>
      </c>
      <c r="D263" t="s">
        <v>521</v>
      </c>
      <c r="E263" t="b">
        <f>IF(_xlfn.IFNA(VLOOKUP(B263,'2000 King County GeoIDs'!$F$4:$H$69,3,FALSE),FALSE)=FALSE,FALSE,TRUE)</f>
        <v>0</v>
      </c>
      <c r="F263" t="b">
        <f>IF(LEN(VLOOKUP(A263,'Name Matching WA'!$J$3:$P$630,1,FALSE))&gt;1,TRUE,FALSE)</f>
        <v>1</v>
      </c>
      <c r="G263" t="b">
        <f>IF(LEN(VLOOKUP(B263,'Name Matching WA'!$K$3:$P$630,1,FALSE))&gt;1,TRUE,FALSE)</f>
        <v>1</v>
      </c>
      <c r="H263" t="e">
        <f>IF(LEN(VLOOKUP(D263,'Name Matching WA'!$P$3:$P$630,1,FALSE))&gt;1,TRUE,FALSE)</f>
        <v>#N/A</v>
      </c>
      <c r="J263" t="s">
        <v>422</v>
      </c>
      <c r="K263">
        <v>5335170</v>
      </c>
      <c r="L263" t="s">
        <v>423</v>
      </c>
      <c r="M263" t="b">
        <f>IF(_xlfn.IFNA(VLOOKUP(K263,'2000 King County GeoIDs'!$F$4:$H$69,3,FALSE),FALSE)=FALSE,FALSE,TRUE)</f>
        <v>1</v>
      </c>
      <c r="N263" t="b">
        <f>IF(LEN(VLOOKUP(J263,'Name Matching WA'!$A$3:$D$630,1,FALSE))&gt;1,TRUE,FALSE)</f>
        <v>1</v>
      </c>
      <c r="O263" t="b">
        <f>IF(LEN(VLOOKUP(K263,'Name Matching WA'!$B$3:$D$630,1,FALSE))&gt;1,TRUE,FALSE)</f>
        <v>1</v>
      </c>
      <c r="P263" t="b">
        <f>IF(LEN(VLOOKUP(L263,'Name Matching WA'!$D$3:$D$630,1,FALSE))&gt;1,TRUE,FALSE)</f>
        <v>1</v>
      </c>
    </row>
    <row r="264" spans="1:16" x14ac:dyDescent="0.25">
      <c r="A264" t="s">
        <v>522</v>
      </c>
      <c r="B264">
        <v>5342275</v>
      </c>
      <c r="C264" t="str">
        <f t="shared" si="4"/>
        <v>2275</v>
      </c>
      <c r="D264" t="s">
        <v>523</v>
      </c>
      <c r="E264" t="b">
        <f>IF(_xlfn.IFNA(VLOOKUP(B264,'2000 King County GeoIDs'!$F$4:$H$69,3,FALSE),FALSE)=FALSE,FALSE,TRUE)</f>
        <v>0</v>
      </c>
      <c r="F264" t="b">
        <f>IF(LEN(VLOOKUP(A264,'Name Matching WA'!$J$3:$P$630,1,FALSE))&gt;1,TRUE,FALSE)</f>
        <v>1</v>
      </c>
      <c r="G264" t="b">
        <f>IF(LEN(VLOOKUP(B264,'Name Matching WA'!$K$3:$P$630,1,FALSE))&gt;1,TRUE,FALSE)</f>
        <v>1</v>
      </c>
      <c r="H264" t="e">
        <f>IF(LEN(VLOOKUP(D264,'Name Matching WA'!$P$3:$P$630,1,FALSE))&gt;1,TRUE,FALSE)</f>
        <v>#N/A</v>
      </c>
      <c r="J264" t="s">
        <v>424</v>
      </c>
      <c r="K264">
        <v>5335275</v>
      </c>
      <c r="L264" t="s">
        <v>425</v>
      </c>
      <c r="M264" t="b">
        <f>IF(_xlfn.IFNA(VLOOKUP(K264,'2000 King County GeoIDs'!$F$4:$H$69,3,FALSE),FALSE)=FALSE,FALSE,TRUE)</f>
        <v>0</v>
      </c>
      <c r="N264" t="b">
        <f>IF(LEN(VLOOKUP(J264,'Name Matching WA'!$A$3:$D$630,1,FALSE))&gt;1,TRUE,FALSE)</f>
        <v>1</v>
      </c>
      <c r="O264" t="b">
        <f>IF(LEN(VLOOKUP(K264,'Name Matching WA'!$B$3:$D$630,1,FALSE))&gt;1,TRUE,FALSE)</f>
        <v>1</v>
      </c>
      <c r="P264" t="b">
        <f>IF(LEN(VLOOKUP(L264,'Name Matching WA'!$D$3:$D$630,1,FALSE))&gt;1,TRUE,FALSE)</f>
        <v>1</v>
      </c>
    </row>
    <row r="265" spans="1:16" x14ac:dyDescent="0.25">
      <c r="A265" t="s">
        <v>524</v>
      </c>
      <c r="B265">
        <v>5342355</v>
      </c>
      <c r="C265" t="str">
        <f t="shared" si="4"/>
        <v>2355</v>
      </c>
      <c r="D265" t="s">
        <v>525</v>
      </c>
      <c r="E265" t="b">
        <f>IF(_xlfn.IFNA(VLOOKUP(B265,'2000 King County GeoIDs'!$F$4:$H$69,3,FALSE),FALSE)=FALSE,FALSE,TRUE)</f>
        <v>0</v>
      </c>
      <c r="F265" t="e">
        <f>IF(LEN(VLOOKUP(A265,'Name Matching WA'!$J$3:$P$630,1,FALSE))&gt;1,TRUE,FALSE)</f>
        <v>#N/A</v>
      </c>
      <c r="G265" t="e">
        <f>IF(LEN(VLOOKUP(B265,'Name Matching WA'!$K$3:$P$630,1,FALSE))&gt;1,TRUE,FALSE)</f>
        <v>#N/A</v>
      </c>
      <c r="H265" t="e">
        <f>IF(LEN(VLOOKUP(D265,'Name Matching WA'!$P$3:$P$630,1,FALSE))&gt;1,TRUE,FALSE)</f>
        <v>#N/A</v>
      </c>
      <c r="J265" t="s">
        <v>426</v>
      </c>
      <c r="K265">
        <v>5335415</v>
      </c>
      <c r="L265" t="s">
        <v>427</v>
      </c>
      <c r="M265" t="b">
        <f>IF(_xlfn.IFNA(VLOOKUP(K265,'2000 King County GeoIDs'!$F$4:$H$69,3,FALSE),FALSE)=FALSE,FALSE,TRUE)</f>
        <v>1</v>
      </c>
      <c r="N265" t="b">
        <f>IF(LEN(VLOOKUP(J265,'Name Matching WA'!$A$3:$D$630,1,FALSE))&gt;1,TRUE,FALSE)</f>
        <v>1</v>
      </c>
      <c r="O265" t="b">
        <f>IF(LEN(VLOOKUP(K265,'Name Matching WA'!$B$3:$D$630,1,FALSE))&gt;1,TRUE,FALSE)</f>
        <v>1</v>
      </c>
      <c r="P265" t="b">
        <f>IF(LEN(VLOOKUP(L265,'Name Matching WA'!$D$3:$D$630,1,FALSE))&gt;1,TRUE,FALSE)</f>
        <v>1</v>
      </c>
    </row>
    <row r="266" spans="1:16" x14ac:dyDescent="0.25">
      <c r="A266" t="s">
        <v>526</v>
      </c>
      <c r="B266">
        <v>5342415</v>
      </c>
      <c r="C266" t="str">
        <f t="shared" si="4"/>
        <v>2415</v>
      </c>
      <c r="D266" t="s">
        <v>527</v>
      </c>
      <c r="E266" t="b">
        <f>IF(_xlfn.IFNA(VLOOKUP(B266,'2000 King County GeoIDs'!$F$4:$H$69,3,FALSE),FALSE)=FALSE,FALSE,TRUE)</f>
        <v>0</v>
      </c>
      <c r="F266" t="b">
        <f>IF(LEN(VLOOKUP(A266,'Name Matching WA'!$J$3:$P$630,1,FALSE))&gt;1,TRUE,FALSE)</f>
        <v>1</v>
      </c>
      <c r="G266" t="b">
        <f>IF(LEN(VLOOKUP(B266,'Name Matching WA'!$K$3:$P$630,1,FALSE))&gt;1,TRUE,FALSE)</f>
        <v>1</v>
      </c>
      <c r="H266" t="e">
        <f>IF(LEN(VLOOKUP(D266,'Name Matching WA'!$P$3:$P$630,1,FALSE))&gt;1,TRUE,FALSE)</f>
        <v>#N/A</v>
      </c>
      <c r="J266" t="s">
        <v>1257</v>
      </c>
      <c r="K266">
        <v>5335450</v>
      </c>
      <c r="L266" t="s">
        <v>1258</v>
      </c>
      <c r="M266" t="b">
        <f>IF(_xlfn.IFNA(VLOOKUP(K266,'2000 King County GeoIDs'!$F$4:$H$69,3,FALSE),FALSE)=FALSE,FALSE,TRUE)</f>
        <v>0</v>
      </c>
      <c r="N266" t="e">
        <f>IF(LEN(VLOOKUP(J266,'Name Matching WA'!$A$3:$D$630,1,FALSE))&gt;1,TRUE,FALSE)</f>
        <v>#N/A</v>
      </c>
      <c r="O266" t="e">
        <f>IF(LEN(VLOOKUP(K266,'Name Matching WA'!$B$3:$D$630,1,FALSE))&gt;1,TRUE,FALSE)</f>
        <v>#N/A</v>
      </c>
      <c r="P266" t="e">
        <f>IF(LEN(VLOOKUP(L266,'Name Matching WA'!$D$3:$D$630,1,FALSE))&gt;1,TRUE,FALSE)</f>
        <v>#N/A</v>
      </c>
    </row>
    <row r="267" spans="1:16" x14ac:dyDescent="0.25">
      <c r="A267" t="s">
        <v>528</v>
      </c>
      <c r="B267">
        <v>5342450</v>
      </c>
      <c r="C267" t="str">
        <f t="shared" si="4"/>
        <v>2450</v>
      </c>
      <c r="D267" t="s">
        <v>529</v>
      </c>
      <c r="E267" t="b">
        <f>IF(_xlfn.IFNA(VLOOKUP(B267,'2000 King County GeoIDs'!$F$4:$H$69,3,FALSE),FALSE)=FALSE,FALSE,TRUE)</f>
        <v>0</v>
      </c>
      <c r="F267" t="b">
        <f>IF(LEN(VLOOKUP(A267,'Name Matching WA'!$J$3:$P$630,1,FALSE))&gt;1,TRUE,FALSE)</f>
        <v>1</v>
      </c>
      <c r="G267" t="b">
        <f>IF(LEN(VLOOKUP(B267,'Name Matching WA'!$K$3:$P$630,1,FALSE))&gt;1,TRUE,FALSE)</f>
        <v>1</v>
      </c>
      <c r="H267" t="e">
        <f>IF(LEN(VLOOKUP(D267,'Name Matching WA'!$P$3:$P$630,1,FALSE))&gt;1,TRUE,FALSE)</f>
        <v>#N/A</v>
      </c>
      <c r="J267" t="s">
        <v>428</v>
      </c>
      <c r="K267">
        <v>5335485</v>
      </c>
      <c r="L267" t="s">
        <v>429</v>
      </c>
      <c r="M267" t="b">
        <f>IF(_xlfn.IFNA(VLOOKUP(K267,'2000 King County GeoIDs'!$F$4:$H$69,3,FALSE),FALSE)=FALSE,FALSE,TRUE)</f>
        <v>0</v>
      </c>
      <c r="N267" t="b">
        <f>IF(LEN(VLOOKUP(J267,'Name Matching WA'!$A$3:$D$630,1,FALSE))&gt;1,TRUE,FALSE)</f>
        <v>1</v>
      </c>
      <c r="O267" t="b">
        <f>IF(LEN(VLOOKUP(K267,'Name Matching WA'!$B$3:$D$630,1,FALSE))&gt;1,TRUE,FALSE)</f>
        <v>1</v>
      </c>
      <c r="P267" t="b">
        <f>IF(LEN(VLOOKUP(L267,'Name Matching WA'!$D$3:$D$630,1,FALSE))&gt;1,TRUE,FALSE)</f>
        <v>1</v>
      </c>
    </row>
    <row r="268" spans="1:16" x14ac:dyDescent="0.25">
      <c r="A268" t="s">
        <v>530</v>
      </c>
      <c r="B268">
        <v>5342800</v>
      </c>
      <c r="C268" t="str">
        <f t="shared" si="4"/>
        <v>2800</v>
      </c>
      <c r="D268" t="s">
        <v>531</v>
      </c>
      <c r="E268" t="b">
        <f>IF(_xlfn.IFNA(VLOOKUP(B268,'2000 King County GeoIDs'!$F$4:$H$69,3,FALSE),FALSE)=FALSE,FALSE,TRUE)</f>
        <v>0</v>
      </c>
      <c r="F268" t="b">
        <f>IF(LEN(VLOOKUP(A268,'Name Matching WA'!$J$3:$P$630,1,FALSE))&gt;1,TRUE,FALSE)</f>
        <v>1</v>
      </c>
      <c r="G268" t="b">
        <f>IF(LEN(VLOOKUP(B268,'Name Matching WA'!$K$3:$P$630,1,FALSE))&gt;1,TRUE,FALSE)</f>
        <v>1</v>
      </c>
      <c r="H268" t="e">
        <f>IF(LEN(VLOOKUP(D268,'Name Matching WA'!$P$3:$P$630,1,FALSE))&gt;1,TRUE,FALSE)</f>
        <v>#N/A</v>
      </c>
      <c r="J268" t="s">
        <v>1259</v>
      </c>
      <c r="K268">
        <v>5335555</v>
      </c>
      <c r="L268" t="s">
        <v>1260</v>
      </c>
      <c r="M268" t="b">
        <f>IF(_xlfn.IFNA(VLOOKUP(K268,'2000 King County GeoIDs'!$F$4:$H$69,3,FALSE),FALSE)=FALSE,FALSE,TRUE)</f>
        <v>0</v>
      </c>
      <c r="N268" t="e">
        <f>IF(LEN(VLOOKUP(J268,'Name Matching WA'!$A$3:$D$630,1,FALSE))&gt;1,TRUE,FALSE)</f>
        <v>#N/A</v>
      </c>
      <c r="O268" t="e">
        <f>IF(LEN(VLOOKUP(K268,'Name Matching WA'!$B$3:$D$630,1,FALSE))&gt;1,TRUE,FALSE)</f>
        <v>#N/A</v>
      </c>
      <c r="P268" t="e">
        <f>IF(LEN(VLOOKUP(L268,'Name Matching WA'!$D$3:$D$630,1,FALSE))&gt;1,TRUE,FALSE)</f>
        <v>#N/A</v>
      </c>
    </row>
    <row r="269" spans="1:16" x14ac:dyDescent="0.25">
      <c r="A269" t="s">
        <v>532</v>
      </c>
      <c r="B269">
        <v>5343010</v>
      </c>
      <c r="C269" t="str">
        <f t="shared" si="4"/>
        <v>3010</v>
      </c>
      <c r="D269" t="s">
        <v>533</v>
      </c>
      <c r="E269" t="b">
        <f>IF(_xlfn.IFNA(VLOOKUP(B269,'2000 King County GeoIDs'!$F$4:$H$69,3,FALSE),FALSE)=FALSE,FALSE,TRUE)</f>
        <v>0</v>
      </c>
      <c r="F269" t="b">
        <f>IF(LEN(VLOOKUP(A269,'Name Matching WA'!$J$3:$P$630,1,FALSE))&gt;1,TRUE,FALSE)</f>
        <v>1</v>
      </c>
      <c r="G269" t="b">
        <f>IF(LEN(VLOOKUP(B269,'Name Matching WA'!$K$3:$P$630,1,FALSE))&gt;1,TRUE,FALSE)</f>
        <v>1</v>
      </c>
      <c r="H269" t="e">
        <f>IF(LEN(VLOOKUP(D269,'Name Matching WA'!$P$3:$P$630,1,FALSE))&gt;1,TRUE,FALSE)</f>
        <v>#N/A</v>
      </c>
      <c r="J269" t="s">
        <v>1261</v>
      </c>
      <c r="K269">
        <v>5335625</v>
      </c>
      <c r="L269" t="s">
        <v>1262</v>
      </c>
      <c r="M269" t="b">
        <f>IF(_xlfn.IFNA(VLOOKUP(K269,'2000 King County GeoIDs'!$F$4:$H$69,3,FALSE),FALSE)=FALSE,FALSE,TRUE)</f>
        <v>0</v>
      </c>
      <c r="N269" t="e">
        <f>IF(LEN(VLOOKUP(J269,'Name Matching WA'!$A$3:$D$630,1,FALSE))&gt;1,TRUE,FALSE)</f>
        <v>#N/A</v>
      </c>
      <c r="O269" t="e">
        <f>IF(LEN(VLOOKUP(K269,'Name Matching WA'!$B$3:$D$630,1,FALSE))&gt;1,TRUE,FALSE)</f>
        <v>#N/A</v>
      </c>
      <c r="P269" t="e">
        <f>IF(LEN(VLOOKUP(L269,'Name Matching WA'!$D$3:$D$630,1,FALSE))&gt;1,TRUE,FALSE)</f>
        <v>#N/A</v>
      </c>
    </row>
    <row r="270" spans="1:16" x14ac:dyDescent="0.25">
      <c r="A270" t="s">
        <v>534</v>
      </c>
      <c r="B270">
        <v>5343062</v>
      </c>
      <c r="C270" t="str">
        <f t="shared" si="4"/>
        <v>3062</v>
      </c>
      <c r="D270" t="s">
        <v>535</v>
      </c>
      <c r="E270" t="b">
        <f>IF(_xlfn.IFNA(VLOOKUP(B270,'2000 King County GeoIDs'!$F$4:$H$69,3,FALSE),FALSE)=FALSE,FALSE,TRUE)</f>
        <v>1</v>
      </c>
      <c r="F270" t="b">
        <f>IF(LEN(VLOOKUP(A270,'Name Matching WA'!$J$3:$P$630,1,FALSE))&gt;1,TRUE,FALSE)</f>
        <v>1</v>
      </c>
      <c r="G270" t="b">
        <f>IF(LEN(VLOOKUP(B270,'Name Matching WA'!$K$3:$P$630,1,FALSE))&gt;1,TRUE,FALSE)</f>
        <v>1</v>
      </c>
      <c r="H270" t="e">
        <f>IF(LEN(VLOOKUP(D270,'Name Matching WA'!$P$3:$P$630,1,FALSE))&gt;1,TRUE,FALSE)</f>
        <v>#N/A</v>
      </c>
      <c r="J270" t="s">
        <v>430</v>
      </c>
      <c r="K270">
        <v>5335835</v>
      </c>
      <c r="L270" t="s">
        <v>431</v>
      </c>
      <c r="M270" t="b">
        <f>IF(_xlfn.IFNA(VLOOKUP(K270,'2000 King County GeoIDs'!$F$4:$H$69,3,FALSE),FALSE)=FALSE,FALSE,TRUE)</f>
        <v>1</v>
      </c>
      <c r="N270" t="b">
        <f>IF(LEN(VLOOKUP(J270,'Name Matching WA'!$A$3:$D$630,1,FALSE))&gt;1,TRUE,FALSE)</f>
        <v>1</v>
      </c>
      <c r="O270" t="b">
        <f>IF(LEN(VLOOKUP(K270,'Name Matching WA'!$B$3:$D$630,1,FALSE))&gt;1,TRUE,FALSE)</f>
        <v>1</v>
      </c>
      <c r="P270" t="b">
        <f>IF(LEN(VLOOKUP(L270,'Name Matching WA'!$D$3:$D$630,1,FALSE))&gt;1,TRUE,FALSE)</f>
        <v>1</v>
      </c>
    </row>
    <row r="271" spans="1:16" x14ac:dyDescent="0.25">
      <c r="A271" t="s">
        <v>536</v>
      </c>
      <c r="B271">
        <v>5343150</v>
      </c>
      <c r="C271" t="str">
        <f t="shared" si="4"/>
        <v>3150</v>
      </c>
      <c r="D271" t="s">
        <v>537</v>
      </c>
      <c r="E271" t="b">
        <f>IF(_xlfn.IFNA(VLOOKUP(B271,'2000 King County GeoIDs'!$F$4:$H$69,3,FALSE),FALSE)=FALSE,FALSE,TRUE)</f>
        <v>1</v>
      </c>
      <c r="F271" t="b">
        <f>IF(LEN(VLOOKUP(A271,'Name Matching WA'!$J$3:$P$630,1,FALSE))&gt;1,TRUE,FALSE)</f>
        <v>1</v>
      </c>
      <c r="G271" t="b">
        <f>IF(LEN(VLOOKUP(B271,'Name Matching WA'!$K$3:$P$630,1,FALSE))&gt;1,TRUE,FALSE)</f>
        <v>1</v>
      </c>
      <c r="H271" t="e">
        <f>IF(LEN(VLOOKUP(D271,'Name Matching WA'!$P$3:$P$630,1,FALSE))&gt;1,TRUE,FALSE)</f>
        <v>#N/A</v>
      </c>
      <c r="J271" t="s">
        <v>432</v>
      </c>
      <c r="K271">
        <v>5335870</v>
      </c>
      <c r="L271" t="s">
        <v>433</v>
      </c>
      <c r="M271" t="b">
        <f>IF(_xlfn.IFNA(VLOOKUP(K271,'2000 King County GeoIDs'!$F$4:$H$69,3,FALSE),FALSE)=FALSE,FALSE,TRUE)</f>
        <v>0</v>
      </c>
      <c r="N271" t="b">
        <f>IF(LEN(VLOOKUP(J271,'Name Matching WA'!$A$3:$D$630,1,FALSE))&gt;1,TRUE,FALSE)</f>
        <v>1</v>
      </c>
      <c r="O271" t="b">
        <f>IF(LEN(VLOOKUP(K271,'Name Matching WA'!$B$3:$D$630,1,FALSE))&gt;1,TRUE,FALSE)</f>
        <v>1</v>
      </c>
      <c r="P271" t="b">
        <f>IF(LEN(VLOOKUP(L271,'Name Matching WA'!$D$3:$D$630,1,FALSE))&gt;1,TRUE,FALSE)</f>
        <v>1</v>
      </c>
    </row>
    <row r="272" spans="1:16" x14ac:dyDescent="0.25">
      <c r="A272" t="s">
        <v>538</v>
      </c>
      <c r="B272">
        <v>5343325</v>
      </c>
      <c r="C272" t="str">
        <f t="shared" si="4"/>
        <v>3325</v>
      </c>
      <c r="D272" t="s">
        <v>539</v>
      </c>
      <c r="E272" t="b">
        <f>IF(_xlfn.IFNA(VLOOKUP(B272,'2000 King County GeoIDs'!$F$4:$H$69,3,FALSE),FALSE)=FALSE,FALSE,TRUE)</f>
        <v>0</v>
      </c>
      <c r="F272" t="b">
        <f>IF(LEN(VLOOKUP(A272,'Name Matching WA'!$J$3:$P$630,1,FALSE))&gt;1,TRUE,FALSE)</f>
        <v>1</v>
      </c>
      <c r="G272" t="b">
        <f>IF(LEN(VLOOKUP(B272,'Name Matching WA'!$K$3:$P$630,1,FALSE))&gt;1,TRUE,FALSE)</f>
        <v>1</v>
      </c>
      <c r="H272" t="e">
        <f>IF(LEN(VLOOKUP(D272,'Name Matching WA'!$P$3:$P$630,1,FALSE))&gt;1,TRUE,FALSE)</f>
        <v>#N/A</v>
      </c>
      <c r="J272" t="s">
        <v>434</v>
      </c>
      <c r="K272">
        <v>5335940</v>
      </c>
      <c r="L272" t="s">
        <v>435</v>
      </c>
      <c r="M272" t="b">
        <f>IF(_xlfn.IFNA(VLOOKUP(K272,'2000 King County GeoIDs'!$F$4:$H$69,3,FALSE),FALSE)=FALSE,FALSE,TRUE)</f>
        <v>1</v>
      </c>
      <c r="N272" t="b">
        <f>IF(LEN(VLOOKUP(J272,'Name Matching WA'!$A$3:$D$630,1,FALSE))&gt;1,TRUE,FALSE)</f>
        <v>1</v>
      </c>
      <c r="O272" t="b">
        <f>IF(LEN(VLOOKUP(K272,'Name Matching WA'!$B$3:$D$630,1,FALSE))&gt;1,TRUE,FALSE)</f>
        <v>1</v>
      </c>
      <c r="P272" t="b">
        <f>IF(LEN(VLOOKUP(L272,'Name Matching WA'!$D$3:$D$630,1,FALSE))&gt;1,TRUE,FALSE)</f>
        <v>1</v>
      </c>
    </row>
    <row r="273" spans="1:16" x14ac:dyDescent="0.25">
      <c r="A273" t="s">
        <v>540</v>
      </c>
      <c r="B273">
        <v>5343395</v>
      </c>
      <c r="C273" t="str">
        <f t="shared" si="4"/>
        <v>3395</v>
      </c>
      <c r="D273" t="s">
        <v>541</v>
      </c>
      <c r="E273" t="b">
        <f>IF(_xlfn.IFNA(VLOOKUP(B273,'2000 King County GeoIDs'!$F$4:$H$69,3,FALSE),FALSE)=FALSE,FALSE,TRUE)</f>
        <v>0</v>
      </c>
      <c r="F273" t="b">
        <f>IF(LEN(VLOOKUP(A273,'Name Matching WA'!$J$3:$P$630,1,FALSE))&gt;1,TRUE,FALSE)</f>
        <v>1</v>
      </c>
      <c r="G273" t="b">
        <f>IF(LEN(VLOOKUP(B273,'Name Matching WA'!$K$3:$P$630,1,FALSE))&gt;1,TRUE,FALSE)</f>
        <v>1</v>
      </c>
      <c r="H273" t="e">
        <f>IF(LEN(VLOOKUP(D273,'Name Matching WA'!$P$3:$P$630,1,FALSE))&gt;1,TRUE,FALSE)</f>
        <v>#N/A</v>
      </c>
      <c r="J273" t="s">
        <v>436</v>
      </c>
      <c r="K273">
        <v>5336045</v>
      </c>
      <c r="L273" t="s">
        <v>437</v>
      </c>
      <c r="M273" t="b">
        <f>IF(_xlfn.IFNA(VLOOKUP(K273,'2000 King County GeoIDs'!$F$4:$H$69,3,FALSE),FALSE)=FALSE,FALSE,TRUE)</f>
        <v>0</v>
      </c>
      <c r="N273" t="b">
        <f>IF(LEN(VLOOKUP(J273,'Name Matching WA'!$A$3:$D$630,1,FALSE))&gt;1,TRUE,FALSE)</f>
        <v>1</v>
      </c>
      <c r="O273" t="b">
        <f>IF(LEN(VLOOKUP(K273,'Name Matching WA'!$B$3:$D$630,1,FALSE))&gt;1,TRUE,FALSE)</f>
        <v>1</v>
      </c>
      <c r="P273" t="b">
        <f>IF(LEN(VLOOKUP(L273,'Name Matching WA'!$D$3:$D$630,1,FALSE))&gt;1,TRUE,FALSE)</f>
        <v>1</v>
      </c>
    </row>
    <row r="274" spans="1:16" x14ac:dyDescent="0.25">
      <c r="A274" t="s">
        <v>542</v>
      </c>
      <c r="B274">
        <v>5343491</v>
      </c>
      <c r="C274" t="str">
        <f t="shared" si="4"/>
        <v>3491</v>
      </c>
      <c r="D274" t="s">
        <v>543</v>
      </c>
      <c r="E274" t="b">
        <f>IF(_xlfn.IFNA(VLOOKUP(B274,'2000 King County GeoIDs'!$F$4:$H$69,3,FALSE),FALSE)=FALSE,FALSE,TRUE)</f>
        <v>0</v>
      </c>
      <c r="F274" t="b">
        <f>IF(LEN(VLOOKUP(A274,'Name Matching WA'!$J$3:$P$630,1,FALSE))&gt;1,TRUE,FALSE)</f>
        <v>1</v>
      </c>
      <c r="G274" t="b">
        <f>IF(LEN(VLOOKUP(B274,'Name Matching WA'!$K$3:$P$630,1,FALSE))&gt;1,TRUE,FALSE)</f>
        <v>1</v>
      </c>
      <c r="H274" t="e">
        <f>IF(LEN(VLOOKUP(D274,'Name Matching WA'!$P$3:$P$630,1,FALSE))&gt;1,TRUE,FALSE)</f>
        <v>#N/A</v>
      </c>
      <c r="J274" t="s">
        <v>1263</v>
      </c>
      <c r="K274">
        <v>5336100</v>
      </c>
      <c r="L274" t="s">
        <v>1264</v>
      </c>
      <c r="M274" t="b">
        <f>IF(_xlfn.IFNA(VLOOKUP(K274,'2000 King County GeoIDs'!$F$4:$H$69,3,FALSE),FALSE)=FALSE,FALSE,TRUE)</f>
        <v>0</v>
      </c>
      <c r="N274" t="e">
        <f>IF(LEN(VLOOKUP(J274,'Name Matching WA'!$A$3:$D$630,1,FALSE))&gt;1,TRUE,FALSE)</f>
        <v>#N/A</v>
      </c>
      <c r="O274" t="e">
        <f>IF(LEN(VLOOKUP(K274,'Name Matching WA'!$B$3:$D$630,1,FALSE))&gt;1,TRUE,FALSE)</f>
        <v>#N/A</v>
      </c>
      <c r="P274" t="e">
        <f>IF(LEN(VLOOKUP(L274,'Name Matching WA'!$D$3:$D$630,1,FALSE))&gt;1,TRUE,FALSE)</f>
        <v>#N/A</v>
      </c>
    </row>
    <row r="275" spans="1:16" x14ac:dyDescent="0.25">
      <c r="A275" t="s">
        <v>544</v>
      </c>
      <c r="B275">
        <v>5343640</v>
      </c>
      <c r="C275" t="str">
        <f t="shared" si="4"/>
        <v>3640</v>
      </c>
      <c r="D275" t="s">
        <v>545</v>
      </c>
      <c r="E275" t="b">
        <f>IF(_xlfn.IFNA(VLOOKUP(B275,'2000 King County GeoIDs'!$F$4:$H$69,3,FALSE),FALSE)=FALSE,FALSE,TRUE)</f>
        <v>0</v>
      </c>
      <c r="F275" t="b">
        <f>IF(LEN(VLOOKUP(A275,'Name Matching WA'!$J$3:$P$630,1,FALSE))&gt;1,TRUE,FALSE)</f>
        <v>1</v>
      </c>
      <c r="G275" t="b">
        <f>IF(LEN(VLOOKUP(B275,'Name Matching WA'!$K$3:$P$630,1,FALSE))&gt;1,TRUE,FALSE)</f>
        <v>1</v>
      </c>
      <c r="H275" t="e">
        <f>IF(LEN(VLOOKUP(D275,'Name Matching WA'!$P$3:$P$630,1,FALSE))&gt;1,TRUE,FALSE)</f>
        <v>#N/A</v>
      </c>
      <c r="J275" t="s">
        <v>438</v>
      </c>
      <c r="K275">
        <v>5336115</v>
      </c>
      <c r="L275" t="s">
        <v>439</v>
      </c>
      <c r="M275" t="b">
        <f>IF(_xlfn.IFNA(VLOOKUP(K275,'2000 King County GeoIDs'!$F$4:$H$69,3,FALSE),FALSE)=FALSE,FALSE,TRUE)</f>
        <v>0</v>
      </c>
      <c r="N275" t="b">
        <f>IF(LEN(VLOOKUP(J275,'Name Matching WA'!$A$3:$D$630,1,FALSE))&gt;1,TRUE,FALSE)</f>
        <v>1</v>
      </c>
      <c r="O275" t="b">
        <f>IF(LEN(VLOOKUP(K275,'Name Matching WA'!$B$3:$D$630,1,FALSE))&gt;1,TRUE,FALSE)</f>
        <v>1</v>
      </c>
      <c r="P275" t="b">
        <f>IF(LEN(VLOOKUP(L275,'Name Matching WA'!$D$3:$D$630,1,FALSE))&gt;1,TRUE,FALSE)</f>
        <v>1</v>
      </c>
    </row>
    <row r="276" spans="1:16" x14ac:dyDescent="0.25">
      <c r="A276" t="s">
        <v>546</v>
      </c>
      <c r="B276">
        <v>5343762</v>
      </c>
      <c r="C276" t="str">
        <f t="shared" si="4"/>
        <v>3762</v>
      </c>
      <c r="D276" t="s">
        <v>547</v>
      </c>
      <c r="E276" t="b">
        <f>IF(_xlfn.IFNA(VLOOKUP(B276,'2000 King County GeoIDs'!$F$4:$H$69,3,FALSE),FALSE)=FALSE,FALSE,TRUE)</f>
        <v>0</v>
      </c>
      <c r="F276" t="b">
        <f>IF(LEN(VLOOKUP(A276,'Name Matching WA'!$J$3:$P$630,1,FALSE))&gt;1,TRUE,FALSE)</f>
        <v>1</v>
      </c>
      <c r="G276" t="b">
        <f>IF(LEN(VLOOKUP(B276,'Name Matching WA'!$K$3:$P$630,1,FALSE))&gt;1,TRUE,FALSE)</f>
        <v>1</v>
      </c>
      <c r="H276" t="e">
        <f>IF(LEN(VLOOKUP(D276,'Name Matching WA'!$P$3:$P$630,1,FALSE))&gt;1,TRUE,FALSE)</f>
        <v>#N/A</v>
      </c>
      <c r="J276" t="s">
        <v>440</v>
      </c>
      <c r="K276">
        <v>5336395</v>
      </c>
      <c r="L276" t="s">
        <v>441</v>
      </c>
      <c r="M276" t="b">
        <f>IF(_xlfn.IFNA(VLOOKUP(K276,'2000 King County GeoIDs'!$F$4:$H$69,3,FALSE),FALSE)=FALSE,FALSE,TRUE)</f>
        <v>0</v>
      </c>
      <c r="N276" t="b">
        <f>IF(LEN(VLOOKUP(J276,'Name Matching WA'!$A$3:$D$630,1,FALSE))&gt;1,TRUE,FALSE)</f>
        <v>1</v>
      </c>
      <c r="O276" t="b">
        <f>IF(LEN(VLOOKUP(K276,'Name Matching WA'!$B$3:$D$630,1,FALSE))&gt;1,TRUE,FALSE)</f>
        <v>1</v>
      </c>
      <c r="P276" t="b">
        <f>IF(LEN(VLOOKUP(L276,'Name Matching WA'!$D$3:$D$630,1,FALSE))&gt;1,TRUE,FALSE)</f>
        <v>1</v>
      </c>
    </row>
    <row r="277" spans="1:16" x14ac:dyDescent="0.25">
      <c r="A277" t="s">
        <v>548</v>
      </c>
      <c r="B277">
        <v>5343815</v>
      </c>
      <c r="C277" t="str">
        <f t="shared" si="4"/>
        <v>3815</v>
      </c>
      <c r="D277" t="s">
        <v>549</v>
      </c>
      <c r="E277" t="b">
        <f>IF(_xlfn.IFNA(VLOOKUP(B277,'2000 King County GeoIDs'!$F$4:$H$69,3,FALSE),FALSE)=FALSE,FALSE,TRUE)</f>
        <v>0</v>
      </c>
      <c r="F277" t="b">
        <f>IF(LEN(VLOOKUP(A277,'Name Matching WA'!$J$3:$P$630,1,FALSE))&gt;1,TRUE,FALSE)</f>
        <v>1</v>
      </c>
      <c r="G277" t="b">
        <f>IF(LEN(VLOOKUP(B277,'Name Matching WA'!$K$3:$P$630,1,FALSE))&gt;1,TRUE,FALSE)</f>
        <v>1</v>
      </c>
      <c r="H277" t="e">
        <f>IF(LEN(VLOOKUP(D277,'Name Matching WA'!$P$3:$P$630,1,FALSE))&gt;1,TRUE,FALSE)</f>
        <v>#N/A</v>
      </c>
      <c r="J277" t="s">
        <v>442</v>
      </c>
      <c r="K277">
        <v>5336710</v>
      </c>
      <c r="L277" t="s">
        <v>443</v>
      </c>
      <c r="M277" t="b">
        <f>IF(_xlfn.IFNA(VLOOKUP(K277,'2000 King County GeoIDs'!$F$4:$H$69,3,FALSE),FALSE)=FALSE,FALSE,TRUE)</f>
        <v>0</v>
      </c>
      <c r="N277" t="b">
        <f>IF(LEN(VLOOKUP(J277,'Name Matching WA'!$A$3:$D$630,1,FALSE))&gt;1,TRUE,FALSE)</f>
        <v>1</v>
      </c>
      <c r="O277" t="b">
        <f>IF(LEN(VLOOKUP(K277,'Name Matching WA'!$B$3:$D$630,1,FALSE))&gt;1,TRUE,FALSE)</f>
        <v>1</v>
      </c>
      <c r="P277" t="b">
        <f>IF(LEN(VLOOKUP(L277,'Name Matching WA'!$D$3:$D$630,1,FALSE))&gt;1,TRUE,FALSE)</f>
        <v>1</v>
      </c>
    </row>
    <row r="278" spans="1:16" x14ac:dyDescent="0.25">
      <c r="A278" t="s">
        <v>550</v>
      </c>
      <c r="B278">
        <v>5343885</v>
      </c>
      <c r="C278" t="str">
        <f t="shared" si="4"/>
        <v>3885</v>
      </c>
      <c r="D278" t="s">
        <v>551</v>
      </c>
      <c r="E278" t="b">
        <f>IF(_xlfn.IFNA(VLOOKUP(B278,'2000 King County GeoIDs'!$F$4:$H$69,3,FALSE),FALSE)=FALSE,FALSE,TRUE)</f>
        <v>0</v>
      </c>
      <c r="F278" t="b">
        <f>IF(LEN(VLOOKUP(A278,'Name Matching WA'!$J$3:$P$630,1,FALSE))&gt;1,TRUE,FALSE)</f>
        <v>1</v>
      </c>
      <c r="G278" t="b">
        <f>IF(LEN(VLOOKUP(B278,'Name Matching WA'!$K$3:$P$630,1,FALSE))&gt;1,TRUE,FALSE)</f>
        <v>1</v>
      </c>
      <c r="H278" t="e">
        <f>IF(LEN(VLOOKUP(D278,'Name Matching WA'!$P$3:$P$630,1,FALSE))&gt;1,TRUE,FALSE)</f>
        <v>#N/A</v>
      </c>
      <c r="J278" t="s">
        <v>444</v>
      </c>
      <c r="K278">
        <v>5336745</v>
      </c>
      <c r="L278" t="s">
        <v>445</v>
      </c>
      <c r="M278" t="b">
        <f>IF(_xlfn.IFNA(VLOOKUP(K278,'2000 King County GeoIDs'!$F$4:$H$69,3,FALSE),FALSE)=FALSE,FALSE,TRUE)</f>
        <v>0</v>
      </c>
      <c r="N278" t="b">
        <f>IF(LEN(VLOOKUP(J278,'Name Matching WA'!$A$3:$D$630,1,FALSE))&gt;1,TRUE,FALSE)</f>
        <v>1</v>
      </c>
      <c r="O278" t="b">
        <f>IF(LEN(VLOOKUP(K278,'Name Matching WA'!$B$3:$D$630,1,FALSE))&gt;1,TRUE,FALSE)</f>
        <v>1</v>
      </c>
      <c r="P278" t="b">
        <f>IF(LEN(VLOOKUP(L278,'Name Matching WA'!$D$3:$D$630,1,FALSE))&gt;1,TRUE,FALSE)</f>
        <v>1</v>
      </c>
    </row>
    <row r="279" spans="1:16" x14ac:dyDescent="0.25">
      <c r="A279" t="s">
        <v>552</v>
      </c>
      <c r="B279">
        <v>5343955</v>
      </c>
      <c r="C279" t="str">
        <f t="shared" si="4"/>
        <v>3955</v>
      </c>
      <c r="D279" t="s">
        <v>553</v>
      </c>
      <c r="E279" t="b">
        <f>IF(_xlfn.IFNA(VLOOKUP(B279,'2000 King County GeoIDs'!$F$4:$H$69,3,FALSE),FALSE)=FALSE,FALSE,TRUE)</f>
        <v>0</v>
      </c>
      <c r="F279" t="b">
        <f>IF(LEN(VLOOKUP(A279,'Name Matching WA'!$J$3:$P$630,1,FALSE))&gt;1,TRUE,FALSE)</f>
        <v>1</v>
      </c>
      <c r="G279" t="b">
        <f>IF(LEN(VLOOKUP(B279,'Name Matching WA'!$K$3:$P$630,1,FALSE))&gt;1,TRUE,FALSE)</f>
        <v>1</v>
      </c>
      <c r="H279" t="e">
        <f>IF(LEN(VLOOKUP(D279,'Name Matching WA'!$P$3:$P$630,1,FALSE))&gt;1,TRUE,FALSE)</f>
        <v>#N/A</v>
      </c>
      <c r="J279" t="s">
        <v>446</v>
      </c>
      <c r="K279">
        <v>5336780</v>
      </c>
      <c r="L279" t="s">
        <v>447</v>
      </c>
      <c r="M279" t="b">
        <f>IF(_xlfn.IFNA(VLOOKUP(K279,'2000 King County GeoIDs'!$F$4:$H$69,3,FALSE),FALSE)=FALSE,FALSE,TRUE)</f>
        <v>0</v>
      </c>
      <c r="N279" t="b">
        <f>IF(LEN(VLOOKUP(J279,'Name Matching WA'!$A$3:$D$630,1,FALSE))&gt;1,TRUE,FALSE)</f>
        <v>1</v>
      </c>
      <c r="O279" t="b">
        <f>IF(LEN(VLOOKUP(K279,'Name Matching WA'!$B$3:$D$630,1,FALSE))&gt;1,TRUE,FALSE)</f>
        <v>1</v>
      </c>
      <c r="P279" t="b">
        <f>IF(LEN(VLOOKUP(L279,'Name Matching WA'!$D$3:$D$630,1,FALSE))&gt;1,TRUE,FALSE)</f>
        <v>1</v>
      </c>
    </row>
    <row r="280" spans="1:16" x14ac:dyDescent="0.25">
      <c r="A280" t="s">
        <v>554</v>
      </c>
      <c r="B280">
        <v>5344165</v>
      </c>
      <c r="C280" t="str">
        <f t="shared" si="4"/>
        <v>4165</v>
      </c>
      <c r="D280" t="s">
        <v>555</v>
      </c>
      <c r="E280" t="b">
        <f>IF(_xlfn.IFNA(VLOOKUP(B280,'2000 King County GeoIDs'!$F$4:$H$69,3,FALSE),FALSE)=FALSE,FALSE,TRUE)</f>
        <v>0</v>
      </c>
      <c r="F280" t="b">
        <f>IF(LEN(VLOOKUP(A280,'Name Matching WA'!$J$3:$P$630,1,FALSE))&gt;1,TRUE,FALSE)</f>
        <v>1</v>
      </c>
      <c r="G280" t="b">
        <f>IF(LEN(VLOOKUP(B280,'Name Matching WA'!$K$3:$P$630,1,FALSE))&gt;1,TRUE,FALSE)</f>
        <v>1</v>
      </c>
      <c r="H280" t="e">
        <f>IF(LEN(VLOOKUP(D280,'Name Matching WA'!$P$3:$P$630,1,FALSE))&gt;1,TRUE,FALSE)</f>
        <v>#N/A</v>
      </c>
      <c r="J280" t="s">
        <v>448</v>
      </c>
      <c r="K280">
        <v>5336850</v>
      </c>
      <c r="L280" t="s">
        <v>1265</v>
      </c>
      <c r="M280" t="b">
        <f>IF(_xlfn.IFNA(VLOOKUP(K280,'2000 King County GeoIDs'!$F$4:$H$69,3,FALSE),FALSE)=FALSE,FALSE,TRUE)</f>
        <v>0</v>
      </c>
      <c r="N280" t="b">
        <f>IF(LEN(VLOOKUP(J280,'Name Matching WA'!$A$3:$D$630,1,FALSE))&gt;1,TRUE,FALSE)</f>
        <v>1</v>
      </c>
      <c r="O280" t="b">
        <f>IF(LEN(VLOOKUP(K280,'Name Matching WA'!$B$3:$D$630,1,FALSE))&gt;1,TRUE,FALSE)</f>
        <v>1</v>
      </c>
      <c r="P280" t="e">
        <f>IF(LEN(VLOOKUP(L280,'Name Matching WA'!$D$3:$D$630,1,FALSE))&gt;1,TRUE,FALSE)</f>
        <v>#N/A</v>
      </c>
    </row>
    <row r="281" spans="1:16" x14ac:dyDescent="0.25">
      <c r="A281" t="s">
        <v>556</v>
      </c>
      <c r="B281">
        <v>5344260</v>
      </c>
      <c r="C281" t="str">
        <f t="shared" si="4"/>
        <v>4260</v>
      </c>
      <c r="D281" t="s">
        <v>557</v>
      </c>
      <c r="E281" t="b">
        <f>IF(_xlfn.IFNA(VLOOKUP(B281,'2000 King County GeoIDs'!$F$4:$H$69,3,FALSE),FALSE)=FALSE,FALSE,TRUE)</f>
        <v>0</v>
      </c>
      <c r="F281" t="b">
        <f>IF(LEN(VLOOKUP(A281,'Name Matching WA'!$J$3:$P$630,1,FALSE))&gt;1,TRUE,FALSE)</f>
        <v>1</v>
      </c>
      <c r="G281" t="b">
        <f>IF(LEN(VLOOKUP(B281,'Name Matching WA'!$K$3:$P$630,1,FALSE))&gt;1,TRUE,FALSE)</f>
        <v>1</v>
      </c>
      <c r="H281" t="e">
        <f>IF(LEN(VLOOKUP(D281,'Name Matching WA'!$P$3:$P$630,1,FALSE))&gt;1,TRUE,FALSE)</f>
        <v>#N/A</v>
      </c>
      <c r="J281" t="s">
        <v>1266</v>
      </c>
      <c r="K281">
        <v>5336920</v>
      </c>
      <c r="L281" t="s">
        <v>1267</v>
      </c>
      <c r="M281" t="b">
        <f>IF(_xlfn.IFNA(VLOOKUP(K281,'2000 King County GeoIDs'!$F$4:$H$69,3,FALSE),FALSE)=FALSE,FALSE,TRUE)</f>
        <v>0</v>
      </c>
      <c r="N281" t="e">
        <f>IF(LEN(VLOOKUP(J281,'Name Matching WA'!$A$3:$D$630,1,FALSE))&gt;1,TRUE,FALSE)</f>
        <v>#N/A</v>
      </c>
      <c r="O281" t="e">
        <f>IF(LEN(VLOOKUP(K281,'Name Matching WA'!$B$3:$D$630,1,FALSE))&gt;1,TRUE,FALSE)</f>
        <v>#N/A</v>
      </c>
      <c r="P281" t="e">
        <f>IF(LEN(VLOOKUP(L281,'Name Matching WA'!$D$3:$D$630,1,FALSE))&gt;1,TRUE,FALSE)</f>
        <v>#N/A</v>
      </c>
    </row>
    <row r="282" spans="1:16" x14ac:dyDescent="0.25">
      <c r="A282" t="s">
        <v>558</v>
      </c>
      <c r="B282">
        <v>5344620</v>
      </c>
      <c r="C282" t="str">
        <f t="shared" si="4"/>
        <v>4620</v>
      </c>
      <c r="D282" t="s">
        <v>559</v>
      </c>
      <c r="E282" t="b">
        <f>IF(_xlfn.IFNA(VLOOKUP(B282,'2000 King County GeoIDs'!$F$4:$H$69,3,FALSE),FALSE)=FALSE,FALSE,TRUE)</f>
        <v>0</v>
      </c>
      <c r="F282" t="b">
        <f>IF(LEN(VLOOKUP(A282,'Name Matching WA'!$J$3:$P$630,1,FALSE))&gt;1,TRUE,FALSE)</f>
        <v>1</v>
      </c>
      <c r="G282" t="b">
        <f>IF(LEN(VLOOKUP(B282,'Name Matching WA'!$K$3:$P$630,1,FALSE))&gt;1,TRUE,FALSE)</f>
        <v>1</v>
      </c>
      <c r="H282" t="e">
        <f>IF(LEN(VLOOKUP(D282,'Name Matching WA'!$P$3:$P$630,1,FALSE))&gt;1,TRUE,FALSE)</f>
        <v>#N/A</v>
      </c>
      <c r="J282" t="s">
        <v>450</v>
      </c>
      <c r="K282">
        <v>5337077</v>
      </c>
      <c r="L282" t="s">
        <v>451</v>
      </c>
      <c r="M282" t="b">
        <f>IF(_xlfn.IFNA(VLOOKUP(K282,'2000 King County GeoIDs'!$F$4:$H$69,3,FALSE),FALSE)=FALSE,FALSE,TRUE)</f>
        <v>0</v>
      </c>
      <c r="N282" t="b">
        <f>IF(LEN(VLOOKUP(J282,'Name Matching WA'!$A$3:$D$630,1,FALSE))&gt;1,TRUE,FALSE)</f>
        <v>1</v>
      </c>
      <c r="O282" t="b">
        <f>IF(LEN(VLOOKUP(K282,'Name Matching WA'!$B$3:$D$630,1,FALSE))&gt;1,TRUE,FALSE)</f>
        <v>1</v>
      </c>
      <c r="P282" t="b">
        <f>IF(LEN(VLOOKUP(L282,'Name Matching WA'!$D$3:$D$630,1,FALSE))&gt;1,TRUE,FALSE)</f>
        <v>1</v>
      </c>
    </row>
    <row r="283" spans="1:16" x14ac:dyDescent="0.25">
      <c r="A283" t="s">
        <v>560</v>
      </c>
      <c r="B283">
        <v>5344690</v>
      </c>
      <c r="C283" t="str">
        <f t="shared" si="4"/>
        <v>4690</v>
      </c>
      <c r="D283" t="s">
        <v>561</v>
      </c>
      <c r="E283" t="b">
        <f>IF(_xlfn.IFNA(VLOOKUP(B283,'2000 King County GeoIDs'!$F$4:$H$69,3,FALSE),FALSE)=FALSE,FALSE,TRUE)</f>
        <v>0</v>
      </c>
      <c r="F283" t="b">
        <f>IF(LEN(VLOOKUP(A283,'Name Matching WA'!$J$3:$P$630,1,FALSE))&gt;1,TRUE,FALSE)</f>
        <v>1</v>
      </c>
      <c r="G283" t="b">
        <f>IF(LEN(VLOOKUP(B283,'Name Matching WA'!$K$3:$P$630,1,FALSE))&gt;1,TRUE,FALSE)</f>
        <v>1</v>
      </c>
      <c r="H283" t="e">
        <f>IF(LEN(VLOOKUP(D283,'Name Matching WA'!$P$3:$P$630,1,FALSE))&gt;1,TRUE,FALSE)</f>
        <v>#N/A</v>
      </c>
      <c r="J283" t="s">
        <v>1268</v>
      </c>
      <c r="K283">
        <v>5337100</v>
      </c>
      <c r="L283" t="s">
        <v>1269</v>
      </c>
      <c r="M283" t="b">
        <f>IF(_xlfn.IFNA(VLOOKUP(K283,'2000 King County GeoIDs'!$F$4:$H$69,3,FALSE),FALSE)=FALSE,FALSE,TRUE)</f>
        <v>0</v>
      </c>
      <c r="N283" t="e">
        <f>IF(LEN(VLOOKUP(J283,'Name Matching WA'!$A$3:$D$630,1,FALSE))&gt;1,TRUE,FALSE)</f>
        <v>#N/A</v>
      </c>
      <c r="O283" t="e">
        <f>IF(LEN(VLOOKUP(K283,'Name Matching WA'!$B$3:$D$630,1,FALSE))&gt;1,TRUE,FALSE)</f>
        <v>#N/A</v>
      </c>
      <c r="P283" t="e">
        <f>IF(LEN(VLOOKUP(L283,'Name Matching WA'!$D$3:$D$630,1,FALSE))&gt;1,TRUE,FALSE)</f>
        <v>#N/A</v>
      </c>
    </row>
    <row r="284" spans="1:16" x14ac:dyDescent="0.25">
      <c r="A284" t="s">
        <v>562</v>
      </c>
      <c r="B284">
        <v>5344725</v>
      </c>
      <c r="C284" t="str">
        <f t="shared" si="4"/>
        <v>4725</v>
      </c>
      <c r="D284" t="s">
        <v>563</v>
      </c>
      <c r="E284" t="b">
        <f>IF(_xlfn.IFNA(VLOOKUP(B284,'2000 King County GeoIDs'!$F$4:$H$69,3,FALSE),FALSE)=FALSE,FALSE,TRUE)</f>
        <v>1</v>
      </c>
      <c r="F284" t="b">
        <f>IF(LEN(VLOOKUP(A284,'Name Matching WA'!$J$3:$P$630,1,FALSE))&gt;1,TRUE,FALSE)</f>
        <v>1</v>
      </c>
      <c r="G284" t="b">
        <f>IF(LEN(VLOOKUP(B284,'Name Matching WA'!$K$3:$P$630,1,FALSE))&gt;1,TRUE,FALSE)</f>
        <v>1</v>
      </c>
      <c r="H284" t="e">
        <f>IF(LEN(VLOOKUP(D284,'Name Matching WA'!$P$3:$P$630,1,FALSE))&gt;1,TRUE,FALSE)</f>
        <v>#N/A</v>
      </c>
      <c r="J284" t="s">
        <v>452</v>
      </c>
      <c r="K284">
        <v>5337105</v>
      </c>
      <c r="L284" t="s">
        <v>453</v>
      </c>
      <c r="M284" t="b">
        <f>IF(_xlfn.IFNA(VLOOKUP(K284,'2000 King County GeoIDs'!$F$4:$H$69,3,FALSE),FALSE)=FALSE,FALSE,TRUE)</f>
        <v>0</v>
      </c>
      <c r="N284" t="b">
        <f>IF(LEN(VLOOKUP(J284,'Name Matching WA'!$A$3:$D$630,1,FALSE))&gt;1,TRUE,FALSE)</f>
        <v>1</v>
      </c>
      <c r="O284" t="b">
        <f>IF(LEN(VLOOKUP(K284,'Name Matching WA'!$B$3:$D$630,1,FALSE))&gt;1,TRUE,FALSE)</f>
        <v>1</v>
      </c>
      <c r="P284" t="b">
        <f>IF(LEN(VLOOKUP(L284,'Name Matching WA'!$D$3:$D$630,1,FALSE))&gt;1,TRUE,FALSE)</f>
        <v>1</v>
      </c>
    </row>
    <row r="285" spans="1:16" x14ac:dyDescent="0.25">
      <c r="A285" t="s">
        <v>564</v>
      </c>
      <c r="B285">
        <v>5345005</v>
      </c>
      <c r="C285" t="str">
        <f t="shared" si="4"/>
        <v>5005</v>
      </c>
      <c r="D285" t="s">
        <v>565</v>
      </c>
      <c r="E285" t="b">
        <f>IF(_xlfn.IFNA(VLOOKUP(B285,'2000 King County GeoIDs'!$F$4:$H$69,3,FALSE),FALSE)=FALSE,FALSE,TRUE)</f>
        <v>1</v>
      </c>
      <c r="F285" t="b">
        <f>IF(LEN(VLOOKUP(A285,'Name Matching WA'!$J$3:$P$630,1,FALSE))&gt;1,TRUE,FALSE)</f>
        <v>1</v>
      </c>
      <c r="G285" t="b">
        <f>IF(LEN(VLOOKUP(B285,'Name Matching WA'!$K$3:$P$630,1,FALSE))&gt;1,TRUE,FALSE)</f>
        <v>1</v>
      </c>
      <c r="H285" t="e">
        <f>IF(LEN(VLOOKUP(D285,'Name Matching WA'!$P$3:$P$630,1,FALSE))&gt;1,TRUE,FALSE)</f>
        <v>#N/A</v>
      </c>
      <c r="J285" t="s">
        <v>454</v>
      </c>
      <c r="K285">
        <v>5337270</v>
      </c>
      <c r="L285" t="s">
        <v>455</v>
      </c>
      <c r="M285" t="b">
        <f>IF(_xlfn.IFNA(VLOOKUP(K285,'2000 King County GeoIDs'!$F$4:$H$69,3,FALSE),FALSE)=FALSE,FALSE,TRUE)</f>
        <v>1</v>
      </c>
      <c r="N285" t="b">
        <f>IF(LEN(VLOOKUP(J285,'Name Matching WA'!$A$3:$D$630,1,FALSE))&gt;1,TRUE,FALSE)</f>
        <v>1</v>
      </c>
      <c r="O285" t="b">
        <f>IF(LEN(VLOOKUP(K285,'Name Matching WA'!$B$3:$D$630,1,FALSE))&gt;1,TRUE,FALSE)</f>
        <v>1</v>
      </c>
      <c r="P285" t="b">
        <f>IF(LEN(VLOOKUP(L285,'Name Matching WA'!$D$3:$D$630,1,FALSE))&gt;1,TRUE,FALSE)</f>
        <v>1</v>
      </c>
    </row>
    <row r="286" spans="1:16" x14ac:dyDescent="0.25">
      <c r="A286" t="s">
        <v>566</v>
      </c>
      <c r="B286">
        <v>5345180</v>
      </c>
      <c r="C286" t="str">
        <f t="shared" si="4"/>
        <v>5180</v>
      </c>
      <c r="D286" t="s">
        <v>567</v>
      </c>
      <c r="E286" t="b">
        <f>IF(_xlfn.IFNA(VLOOKUP(B286,'2000 King County GeoIDs'!$F$4:$H$69,3,FALSE),FALSE)=FALSE,FALSE,TRUE)</f>
        <v>0</v>
      </c>
      <c r="F286" t="b">
        <f>IF(LEN(VLOOKUP(A286,'Name Matching WA'!$J$3:$P$630,1,FALSE))&gt;1,TRUE,FALSE)</f>
        <v>1</v>
      </c>
      <c r="G286" t="b">
        <f>IF(LEN(VLOOKUP(B286,'Name Matching WA'!$K$3:$P$630,1,FALSE))&gt;1,TRUE,FALSE)</f>
        <v>1</v>
      </c>
      <c r="H286" t="e">
        <f>IF(LEN(VLOOKUP(D286,'Name Matching WA'!$P$3:$P$630,1,FALSE))&gt;1,TRUE,FALSE)</f>
        <v>#N/A</v>
      </c>
      <c r="J286" t="s">
        <v>1270</v>
      </c>
      <c r="K286">
        <v>5337345</v>
      </c>
      <c r="L286" t="s">
        <v>1271</v>
      </c>
      <c r="M286" t="b">
        <f>IF(_xlfn.IFNA(VLOOKUP(K286,'2000 King County GeoIDs'!$F$4:$H$69,3,FALSE),FALSE)=FALSE,FALSE,TRUE)</f>
        <v>0</v>
      </c>
      <c r="N286" t="e">
        <f>IF(LEN(VLOOKUP(J286,'Name Matching WA'!$A$3:$D$630,1,FALSE))&gt;1,TRUE,FALSE)</f>
        <v>#N/A</v>
      </c>
      <c r="O286" t="e">
        <f>IF(LEN(VLOOKUP(K286,'Name Matching WA'!$B$3:$D$630,1,FALSE))&gt;1,TRUE,FALSE)</f>
        <v>#N/A</v>
      </c>
      <c r="P286" t="e">
        <f>IF(LEN(VLOOKUP(L286,'Name Matching WA'!$D$3:$D$630,1,FALSE))&gt;1,TRUE,FALSE)</f>
        <v>#N/A</v>
      </c>
    </row>
    <row r="287" spans="1:16" x14ac:dyDescent="0.25">
      <c r="A287" t="s">
        <v>568</v>
      </c>
      <c r="B287">
        <v>5345285</v>
      </c>
      <c r="C287" t="str">
        <f t="shared" si="4"/>
        <v>5285</v>
      </c>
      <c r="D287" t="s">
        <v>569</v>
      </c>
      <c r="E287" t="b">
        <f>IF(_xlfn.IFNA(VLOOKUP(B287,'2000 King County GeoIDs'!$F$4:$H$69,3,FALSE),FALSE)=FALSE,FALSE,TRUE)</f>
        <v>0</v>
      </c>
      <c r="F287" t="b">
        <f>IF(LEN(VLOOKUP(A287,'Name Matching WA'!$J$3:$P$630,1,FALSE))&gt;1,TRUE,FALSE)</f>
        <v>1</v>
      </c>
      <c r="G287" t="b">
        <f>IF(LEN(VLOOKUP(B287,'Name Matching WA'!$K$3:$P$630,1,FALSE))&gt;1,TRUE,FALSE)</f>
        <v>1</v>
      </c>
      <c r="H287" t="e">
        <f>IF(LEN(VLOOKUP(D287,'Name Matching WA'!$P$3:$P$630,1,FALSE))&gt;1,TRUE,FALSE)</f>
        <v>#N/A</v>
      </c>
      <c r="J287" t="s">
        <v>458</v>
      </c>
      <c r="K287">
        <v>5337415</v>
      </c>
      <c r="L287" t="s">
        <v>459</v>
      </c>
      <c r="M287" t="b">
        <f>IF(_xlfn.IFNA(VLOOKUP(K287,'2000 King County GeoIDs'!$F$4:$H$69,3,FALSE),FALSE)=FALSE,FALSE,TRUE)</f>
        <v>0</v>
      </c>
      <c r="N287" t="b">
        <f>IF(LEN(VLOOKUP(J287,'Name Matching WA'!$A$3:$D$630,1,FALSE))&gt;1,TRUE,FALSE)</f>
        <v>1</v>
      </c>
      <c r="O287" t="b">
        <f>IF(LEN(VLOOKUP(K287,'Name Matching WA'!$B$3:$D$630,1,FALSE))&gt;1,TRUE,FALSE)</f>
        <v>1</v>
      </c>
      <c r="P287" t="b">
        <f>IF(LEN(VLOOKUP(L287,'Name Matching WA'!$D$3:$D$630,1,FALSE))&gt;1,TRUE,FALSE)</f>
        <v>1</v>
      </c>
    </row>
    <row r="288" spans="1:16" x14ac:dyDescent="0.25">
      <c r="A288" t="s">
        <v>570</v>
      </c>
      <c r="B288">
        <v>5345320</v>
      </c>
      <c r="C288" t="str">
        <f t="shared" si="4"/>
        <v>5320</v>
      </c>
      <c r="D288" t="s">
        <v>571</v>
      </c>
      <c r="E288" t="b">
        <f>IF(_xlfn.IFNA(VLOOKUP(B288,'2000 King County GeoIDs'!$F$4:$H$69,3,FALSE),FALSE)=FALSE,FALSE,TRUE)</f>
        <v>0</v>
      </c>
      <c r="F288" t="b">
        <f>IF(LEN(VLOOKUP(A288,'Name Matching WA'!$J$3:$P$630,1,FALSE))&gt;1,TRUE,FALSE)</f>
        <v>1</v>
      </c>
      <c r="G288" t="b">
        <f>IF(LEN(VLOOKUP(B288,'Name Matching WA'!$K$3:$P$630,1,FALSE))&gt;1,TRUE,FALSE)</f>
        <v>1</v>
      </c>
      <c r="H288" t="e">
        <f>IF(LEN(VLOOKUP(D288,'Name Matching WA'!$P$3:$P$630,1,FALSE))&gt;1,TRUE,FALSE)</f>
        <v>#N/A</v>
      </c>
      <c r="J288" t="s">
        <v>460</v>
      </c>
      <c r="K288">
        <v>5337420</v>
      </c>
      <c r="L288" t="s">
        <v>461</v>
      </c>
      <c r="M288" t="b">
        <f>IF(_xlfn.IFNA(VLOOKUP(K288,'2000 King County GeoIDs'!$F$4:$H$69,3,FALSE),FALSE)=FALSE,FALSE,TRUE)</f>
        <v>1</v>
      </c>
      <c r="N288" t="b">
        <f>IF(LEN(VLOOKUP(J288,'Name Matching WA'!$A$3:$D$630,1,FALSE))&gt;1,TRUE,FALSE)</f>
        <v>1</v>
      </c>
      <c r="O288" t="b">
        <f>IF(LEN(VLOOKUP(K288,'Name Matching WA'!$B$3:$D$630,1,FALSE))&gt;1,TRUE,FALSE)</f>
        <v>1</v>
      </c>
      <c r="P288" t="b">
        <f>IF(LEN(VLOOKUP(L288,'Name Matching WA'!$D$3:$D$630,1,FALSE))&gt;1,TRUE,FALSE)</f>
        <v>1</v>
      </c>
    </row>
    <row r="289" spans="1:16" x14ac:dyDescent="0.25">
      <c r="A289" t="s">
        <v>572</v>
      </c>
      <c r="B289">
        <v>5345495</v>
      </c>
      <c r="C289" t="str">
        <f t="shared" si="4"/>
        <v>5495</v>
      </c>
      <c r="D289" t="s">
        <v>573</v>
      </c>
      <c r="E289" t="b">
        <f>IF(_xlfn.IFNA(VLOOKUP(B289,'2000 King County GeoIDs'!$F$4:$H$69,3,FALSE),FALSE)=FALSE,FALSE,TRUE)</f>
        <v>0</v>
      </c>
      <c r="F289" t="b">
        <f>IF(LEN(VLOOKUP(A289,'Name Matching WA'!$J$3:$P$630,1,FALSE))&gt;1,TRUE,FALSE)</f>
        <v>1</v>
      </c>
      <c r="G289" t="b">
        <f>IF(LEN(VLOOKUP(B289,'Name Matching WA'!$K$3:$P$630,1,FALSE))&gt;1,TRUE,FALSE)</f>
        <v>1</v>
      </c>
      <c r="H289" t="e">
        <f>IF(LEN(VLOOKUP(D289,'Name Matching WA'!$P$3:$P$630,1,FALSE))&gt;1,TRUE,FALSE)</f>
        <v>#N/A</v>
      </c>
      <c r="J289" t="s">
        <v>462</v>
      </c>
      <c r="K289">
        <v>5337430</v>
      </c>
      <c r="L289" t="s">
        <v>463</v>
      </c>
      <c r="M289" t="b">
        <f>IF(_xlfn.IFNA(VLOOKUP(K289,'2000 King County GeoIDs'!$F$4:$H$69,3,FALSE),FALSE)=FALSE,FALSE,TRUE)</f>
        <v>1</v>
      </c>
      <c r="N289" t="b">
        <f>IF(LEN(VLOOKUP(J289,'Name Matching WA'!$A$3:$D$630,1,FALSE))&gt;1,TRUE,FALSE)</f>
        <v>1</v>
      </c>
      <c r="O289" t="b">
        <f>IF(LEN(VLOOKUP(K289,'Name Matching WA'!$B$3:$D$630,1,FALSE))&gt;1,TRUE,FALSE)</f>
        <v>1</v>
      </c>
      <c r="P289" t="b">
        <f>IF(LEN(VLOOKUP(L289,'Name Matching WA'!$D$3:$D$630,1,FALSE))&gt;1,TRUE,FALSE)</f>
        <v>1</v>
      </c>
    </row>
    <row r="290" spans="1:16" x14ac:dyDescent="0.25">
      <c r="A290" t="s">
        <v>574</v>
      </c>
      <c r="B290">
        <v>5345865</v>
      </c>
      <c r="C290" t="str">
        <f t="shared" si="4"/>
        <v>5865</v>
      </c>
      <c r="D290" t="s">
        <v>575</v>
      </c>
      <c r="E290" t="b">
        <f>IF(_xlfn.IFNA(VLOOKUP(B290,'2000 King County GeoIDs'!$F$4:$H$69,3,FALSE),FALSE)=FALSE,FALSE,TRUE)</f>
        <v>0</v>
      </c>
      <c r="F290" t="b">
        <f>IF(LEN(VLOOKUP(A290,'Name Matching WA'!$J$3:$P$630,1,FALSE))&gt;1,TRUE,FALSE)</f>
        <v>1</v>
      </c>
      <c r="G290" t="b">
        <f>IF(LEN(VLOOKUP(B290,'Name Matching WA'!$K$3:$P$630,1,FALSE))&gt;1,TRUE,FALSE)</f>
        <v>1</v>
      </c>
      <c r="H290" t="e">
        <f>IF(LEN(VLOOKUP(D290,'Name Matching WA'!$P$3:$P$630,1,FALSE))&gt;1,TRUE,FALSE)</f>
        <v>#N/A</v>
      </c>
      <c r="J290" t="s">
        <v>464</v>
      </c>
      <c r="K290">
        <v>5337526</v>
      </c>
      <c r="L290" t="s">
        <v>465</v>
      </c>
      <c r="M290" t="b">
        <f>IF(_xlfn.IFNA(VLOOKUP(K290,'2000 King County GeoIDs'!$F$4:$H$69,3,FALSE),FALSE)=FALSE,FALSE,TRUE)</f>
        <v>0</v>
      </c>
      <c r="N290" t="b">
        <f>IF(LEN(VLOOKUP(J290,'Name Matching WA'!$A$3:$D$630,1,FALSE))&gt;1,TRUE,FALSE)</f>
        <v>1</v>
      </c>
      <c r="O290" t="b">
        <f>IF(LEN(VLOOKUP(K290,'Name Matching WA'!$B$3:$D$630,1,FALSE))&gt;1,TRUE,FALSE)</f>
        <v>1</v>
      </c>
      <c r="P290" t="b">
        <f>IF(LEN(VLOOKUP(L290,'Name Matching WA'!$D$3:$D$630,1,FALSE))&gt;1,TRUE,FALSE)</f>
        <v>1</v>
      </c>
    </row>
    <row r="291" spans="1:16" x14ac:dyDescent="0.25">
      <c r="A291" t="s">
        <v>576</v>
      </c>
      <c r="B291">
        <v>5345915</v>
      </c>
      <c r="C291" t="str">
        <f t="shared" si="4"/>
        <v>5915</v>
      </c>
      <c r="D291" t="s">
        <v>577</v>
      </c>
      <c r="E291" t="b">
        <f>IF(_xlfn.IFNA(VLOOKUP(B291,'2000 King County GeoIDs'!$F$4:$H$69,3,FALSE),FALSE)=FALSE,FALSE,TRUE)</f>
        <v>0</v>
      </c>
      <c r="F291" t="e">
        <f>IF(LEN(VLOOKUP(A291,'Name Matching WA'!$J$3:$P$630,1,FALSE))&gt;1,TRUE,FALSE)</f>
        <v>#N/A</v>
      </c>
      <c r="G291" t="e">
        <f>IF(LEN(VLOOKUP(B291,'Name Matching WA'!$K$3:$P$630,1,FALSE))&gt;1,TRUE,FALSE)</f>
        <v>#N/A</v>
      </c>
      <c r="H291" t="e">
        <f>IF(LEN(VLOOKUP(D291,'Name Matching WA'!$P$3:$P$630,1,FALSE))&gt;1,TRUE,FALSE)</f>
        <v>#N/A</v>
      </c>
      <c r="J291" t="s">
        <v>466</v>
      </c>
      <c r="K291">
        <v>5337538</v>
      </c>
      <c r="L291" t="s">
        <v>467</v>
      </c>
      <c r="M291" t="b">
        <f>IF(_xlfn.IFNA(VLOOKUP(K291,'2000 King County GeoIDs'!$F$4:$H$69,3,FALSE),FALSE)=FALSE,FALSE,TRUE)</f>
        <v>1</v>
      </c>
      <c r="N291" t="b">
        <f>IF(LEN(VLOOKUP(J291,'Name Matching WA'!$A$3:$D$630,1,FALSE))&gt;1,TRUE,FALSE)</f>
        <v>1</v>
      </c>
      <c r="O291" t="b">
        <f>IF(LEN(VLOOKUP(K291,'Name Matching WA'!$B$3:$D$630,1,FALSE))&gt;1,TRUE,FALSE)</f>
        <v>1</v>
      </c>
      <c r="P291" t="b">
        <f>IF(LEN(VLOOKUP(L291,'Name Matching WA'!$D$3:$D$630,1,FALSE))&gt;1,TRUE,FALSE)</f>
        <v>1</v>
      </c>
    </row>
    <row r="292" spans="1:16" x14ac:dyDescent="0.25">
      <c r="A292" t="s">
        <v>578</v>
      </c>
      <c r="B292">
        <v>5345985</v>
      </c>
      <c r="C292" t="str">
        <f t="shared" si="4"/>
        <v>5985</v>
      </c>
      <c r="D292" t="s">
        <v>579</v>
      </c>
      <c r="E292" t="b">
        <f>IF(_xlfn.IFNA(VLOOKUP(B292,'2000 King County GeoIDs'!$F$4:$H$69,3,FALSE),FALSE)=FALSE,FALSE,TRUE)</f>
        <v>0</v>
      </c>
      <c r="F292" t="b">
        <f>IF(LEN(VLOOKUP(A292,'Name Matching WA'!$J$3:$P$630,1,FALSE))&gt;1,TRUE,FALSE)</f>
        <v>1</v>
      </c>
      <c r="G292" t="b">
        <f>IF(LEN(VLOOKUP(B292,'Name Matching WA'!$K$3:$P$630,1,FALSE))&gt;1,TRUE,FALSE)</f>
        <v>1</v>
      </c>
      <c r="H292" t="e">
        <f>IF(LEN(VLOOKUP(D292,'Name Matching WA'!$P$3:$P$630,1,FALSE))&gt;1,TRUE,FALSE)</f>
        <v>#N/A</v>
      </c>
      <c r="J292" t="s">
        <v>468</v>
      </c>
      <c r="K292">
        <v>5337567</v>
      </c>
      <c r="L292" t="s">
        <v>469</v>
      </c>
      <c r="M292" t="b">
        <f>IF(_xlfn.IFNA(VLOOKUP(K292,'2000 King County GeoIDs'!$F$4:$H$69,3,FALSE),FALSE)=FALSE,FALSE,TRUE)</f>
        <v>1</v>
      </c>
      <c r="N292" t="b">
        <f>IF(LEN(VLOOKUP(J292,'Name Matching WA'!$A$3:$D$630,1,FALSE))&gt;1,TRUE,FALSE)</f>
        <v>1</v>
      </c>
      <c r="O292" t="b">
        <f>IF(LEN(VLOOKUP(K292,'Name Matching WA'!$B$3:$D$630,1,FALSE))&gt;1,TRUE,FALSE)</f>
        <v>1</v>
      </c>
      <c r="P292" t="b">
        <f>IF(LEN(VLOOKUP(L292,'Name Matching WA'!$D$3:$D$630,1,FALSE))&gt;1,TRUE,FALSE)</f>
        <v>1</v>
      </c>
    </row>
    <row r="293" spans="1:16" x14ac:dyDescent="0.25">
      <c r="A293" t="s">
        <v>580</v>
      </c>
      <c r="B293">
        <v>5346020</v>
      </c>
      <c r="C293" t="str">
        <f t="shared" si="4"/>
        <v>6020</v>
      </c>
      <c r="D293" t="s">
        <v>581</v>
      </c>
      <c r="E293" t="b">
        <f>IF(_xlfn.IFNA(VLOOKUP(B293,'2000 King County GeoIDs'!$F$4:$H$69,3,FALSE),FALSE)=FALSE,FALSE,TRUE)</f>
        <v>1</v>
      </c>
      <c r="F293" t="b">
        <f>IF(LEN(VLOOKUP(A293,'Name Matching WA'!$J$3:$P$630,1,FALSE))&gt;1,TRUE,FALSE)</f>
        <v>1</v>
      </c>
      <c r="G293" t="b">
        <f>IF(LEN(VLOOKUP(B293,'Name Matching WA'!$K$3:$P$630,1,FALSE))&gt;1,TRUE,FALSE)</f>
        <v>1</v>
      </c>
      <c r="H293" t="e">
        <f>IF(LEN(VLOOKUP(D293,'Name Matching WA'!$P$3:$P$630,1,FALSE))&gt;1,TRUE,FALSE)</f>
        <v>#N/A</v>
      </c>
      <c r="J293" t="s">
        <v>470</v>
      </c>
      <c r="K293">
        <v>5337672</v>
      </c>
      <c r="L293" t="s">
        <v>471</v>
      </c>
      <c r="M293" t="b">
        <f>IF(_xlfn.IFNA(VLOOKUP(K293,'2000 King County GeoIDs'!$F$4:$H$69,3,FALSE),FALSE)=FALSE,FALSE,TRUE)</f>
        <v>0</v>
      </c>
      <c r="N293" t="b">
        <f>IF(LEN(VLOOKUP(J293,'Name Matching WA'!$A$3:$D$630,1,FALSE))&gt;1,TRUE,FALSE)</f>
        <v>1</v>
      </c>
      <c r="O293" t="b">
        <f>IF(LEN(VLOOKUP(K293,'Name Matching WA'!$B$3:$D$630,1,FALSE))&gt;1,TRUE,FALSE)</f>
        <v>1</v>
      </c>
      <c r="P293" t="b">
        <f>IF(LEN(VLOOKUP(L293,'Name Matching WA'!$D$3:$D$630,1,FALSE))&gt;1,TRUE,FALSE)</f>
        <v>1</v>
      </c>
    </row>
    <row r="294" spans="1:16" x14ac:dyDescent="0.25">
      <c r="A294" t="s">
        <v>582</v>
      </c>
      <c r="B294">
        <v>5346125</v>
      </c>
      <c r="C294" t="str">
        <f t="shared" si="4"/>
        <v>6125</v>
      </c>
      <c r="D294" t="s">
        <v>583</v>
      </c>
      <c r="E294" t="b">
        <f>IF(_xlfn.IFNA(VLOOKUP(B294,'2000 King County GeoIDs'!$F$4:$H$69,3,FALSE),FALSE)=FALSE,FALSE,TRUE)</f>
        <v>0</v>
      </c>
      <c r="F294" t="b">
        <f>IF(LEN(VLOOKUP(A294,'Name Matching WA'!$J$3:$P$630,1,FALSE))&gt;1,TRUE,FALSE)</f>
        <v>1</v>
      </c>
      <c r="G294" t="b">
        <f>IF(LEN(VLOOKUP(B294,'Name Matching WA'!$K$3:$P$630,1,FALSE))&gt;1,TRUE,FALSE)</f>
        <v>1</v>
      </c>
      <c r="H294" t="e">
        <f>IF(LEN(VLOOKUP(D294,'Name Matching WA'!$P$3:$P$630,1,FALSE))&gt;1,TRUE,FALSE)</f>
        <v>#N/A</v>
      </c>
      <c r="J294" t="s">
        <v>472</v>
      </c>
      <c r="K294">
        <v>5337830</v>
      </c>
      <c r="L294" t="s">
        <v>473</v>
      </c>
      <c r="M294" t="b">
        <f>IF(_xlfn.IFNA(VLOOKUP(K294,'2000 King County GeoIDs'!$F$4:$H$69,3,FALSE),FALSE)=FALSE,FALSE,TRUE)</f>
        <v>0</v>
      </c>
      <c r="N294" t="b">
        <f>IF(LEN(VLOOKUP(J294,'Name Matching WA'!$A$3:$D$630,1,FALSE))&gt;1,TRUE,FALSE)</f>
        <v>1</v>
      </c>
      <c r="O294" t="b">
        <f>IF(LEN(VLOOKUP(K294,'Name Matching WA'!$B$3:$D$630,1,FALSE))&gt;1,TRUE,FALSE)</f>
        <v>1</v>
      </c>
      <c r="P294" t="b">
        <f>IF(LEN(VLOOKUP(L294,'Name Matching WA'!$D$3:$D$630,1,FALSE))&gt;1,TRUE,FALSE)</f>
        <v>1</v>
      </c>
    </row>
    <row r="295" spans="1:16" x14ac:dyDescent="0.25">
      <c r="A295" t="s">
        <v>584</v>
      </c>
      <c r="B295">
        <v>5346215</v>
      </c>
      <c r="C295" t="str">
        <f t="shared" si="4"/>
        <v>6215</v>
      </c>
      <c r="D295" t="s">
        <v>585</v>
      </c>
      <c r="E295" t="b">
        <f>IF(_xlfn.IFNA(VLOOKUP(B295,'2000 King County GeoIDs'!$F$4:$H$69,3,FALSE),FALSE)=FALSE,FALSE,TRUE)</f>
        <v>1</v>
      </c>
      <c r="F295" t="b">
        <f>IF(LEN(VLOOKUP(A295,'Name Matching WA'!$J$3:$P$630,1,FALSE))&gt;1,TRUE,FALSE)</f>
        <v>1</v>
      </c>
      <c r="G295" t="b">
        <f>IF(LEN(VLOOKUP(B295,'Name Matching WA'!$K$3:$P$630,1,FALSE))&gt;1,TRUE,FALSE)</f>
        <v>1</v>
      </c>
      <c r="H295" t="e">
        <f>IF(LEN(VLOOKUP(D295,'Name Matching WA'!$P$3:$P$630,1,FALSE))&gt;1,TRUE,FALSE)</f>
        <v>#N/A</v>
      </c>
      <c r="J295" t="s">
        <v>474</v>
      </c>
      <c r="K295">
        <v>5337900</v>
      </c>
      <c r="L295" t="s">
        <v>475</v>
      </c>
      <c r="M295" t="b">
        <f>IF(_xlfn.IFNA(VLOOKUP(K295,'2000 King County GeoIDs'!$F$4:$H$69,3,FALSE),FALSE)=FALSE,FALSE,TRUE)</f>
        <v>0</v>
      </c>
      <c r="N295" t="b">
        <f>IF(LEN(VLOOKUP(J295,'Name Matching WA'!$A$3:$D$630,1,FALSE))&gt;1,TRUE,FALSE)</f>
        <v>1</v>
      </c>
      <c r="O295" t="b">
        <f>IF(LEN(VLOOKUP(K295,'Name Matching WA'!$B$3:$D$630,1,FALSE))&gt;1,TRUE,FALSE)</f>
        <v>1</v>
      </c>
      <c r="P295" t="b">
        <f>IF(LEN(VLOOKUP(L295,'Name Matching WA'!$D$3:$D$630,1,FALSE))&gt;1,TRUE,FALSE)</f>
        <v>1</v>
      </c>
    </row>
    <row r="296" spans="1:16" x14ac:dyDescent="0.25">
      <c r="A296" t="s">
        <v>586</v>
      </c>
      <c r="B296">
        <v>5346405</v>
      </c>
      <c r="C296" t="str">
        <f t="shared" si="4"/>
        <v>6405</v>
      </c>
      <c r="D296" t="s">
        <v>587</v>
      </c>
      <c r="E296" t="b">
        <f>IF(_xlfn.IFNA(VLOOKUP(B296,'2000 King County GeoIDs'!$F$4:$H$69,3,FALSE),FALSE)=FALSE,FALSE,TRUE)</f>
        <v>0</v>
      </c>
      <c r="F296" t="b">
        <f>IF(LEN(VLOOKUP(A296,'Name Matching WA'!$J$3:$P$630,1,FALSE))&gt;1,TRUE,FALSE)</f>
        <v>1</v>
      </c>
      <c r="G296" t="b">
        <f>IF(LEN(VLOOKUP(B296,'Name Matching WA'!$K$3:$P$630,1,FALSE))&gt;1,TRUE,FALSE)</f>
        <v>1</v>
      </c>
      <c r="H296" t="e">
        <f>IF(LEN(VLOOKUP(D296,'Name Matching WA'!$P$3:$P$630,1,FALSE))&gt;1,TRUE,FALSE)</f>
        <v>#N/A</v>
      </c>
      <c r="J296" t="s">
        <v>1272</v>
      </c>
      <c r="K296">
        <v>5337917</v>
      </c>
      <c r="L296" t="s">
        <v>1273</v>
      </c>
      <c r="M296" t="b">
        <f>IF(_xlfn.IFNA(VLOOKUP(K296,'2000 King County GeoIDs'!$F$4:$H$69,3,FALSE),FALSE)=FALSE,FALSE,TRUE)</f>
        <v>0</v>
      </c>
      <c r="N296" t="e">
        <f>IF(LEN(VLOOKUP(J296,'Name Matching WA'!$A$3:$D$630,1,FALSE))&gt;1,TRUE,FALSE)</f>
        <v>#N/A</v>
      </c>
      <c r="O296" t="e">
        <f>IF(LEN(VLOOKUP(K296,'Name Matching WA'!$B$3:$D$630,1,FALSE))&gt;1,TRUE,FALSE)</f>
        <v>#N/A</v>
      </c>
      <c r="P296" t="e">
        <f>IF(LEN(VLOOKUP(L296,'Name Matching WA'!$D$3:$D$630,1,FALSE))&gt;1,TRUE,FALSE)</f>
        <v>#N/A</v>
      </c>
    </row>
    <row r="297" spans="1:16" x14ac:dyDescent="0.25">
      <c r="A297" t="s">
        <v>588</v>
      </c>
      <c r="B297">
        <v>5346685</v>
      </c>
      <c r="C297" t="str">
        <f t="shared" si="4"/>
        <v>6685</v>
      </c>
      <c r="D297" t="s">
        <v>589</v>
      </c>
      <c r="E297" t="b">
        <f>IF(_xlfn.IFNA(VLOOKUP(B297,'2000 King County GeoIDs'!$F$4:$H$69,3,FALSE),FALSE)=FALSE,FALSE,TRUE)</f>
        <v>0</v>
      </c>
      <c r="F297" t="b">
        <f>IF(LEN(VLOOKUP(A297,'Name Matching WA'!$J$3:$P$630,1,FALSE))&gt;1,TRUE,FALSE)</f>
        <v>1</v>
      </c>
      <c r="G297" t="b">
        <f>IF(LEN(VLOOKUP(B297,'Name Matching WA'!$K$3:$P$630,1,FALSE))&gt;1,TRUE,FALSE)</f>
        <v>1</v>
      </c>
      <c r="H297" t="e">
        <f>IF(LEN(VLOOKUP(D297,'Name Matching WA'!$P$3:$P$630,1,FALSE))&gt;1,TRUE,FALSE)</f>
        <v>#N/A</v>
      </c>
      <c r="J297" t="s">
        <v>1274</v>
      </c>
      <c r="K297">
        <v>5337920</v>
      </c>
      <c r="L297" t="s">
        <v>1275</v>
      </c>
      <c r="M297" t="b">
        <f>IF(_xlfn.IFNA(VLOOKUP(K297,'2000 King County GeoIDs'!$F$4:$H$69,3,FALSE),FALSE)=FALSE,FALSE,TRUE)</f>
        <v>0</v>
      </c>
      <c r="N297" t="e">
        <f>IF(LEN(VLOOKUP(J297,'Name Matching WA'!$A$3:$D$630,1,FALSE))&gt;1,TRUE,FALSE)</f>
        <v>#N/A</v>
      </c>
      <c r="O297" t="e">
        <f>IF(LEN(VLOOKUP(K297,'Name Matching WA'!$B$3:$D$630,1,FALSE))&gt;1,TRUE,FALSE)</f>
        <v>#N/A</v>
      </c>
      <c r="P297" t="e">
        <f>IF(LEN(VLOOKUP(L297,'Name Matching WA'!$D$3:$D$630,1,FALSE))&gt;1,TRUE,FALSE)</f>
        <v>#N/A</v>
      </c>
    </row>
    <row r="298" spans="1:16" x14ac:dyDescent="0.25">
      <c r="A298" t="s">
        <v>590</v>
      </c>
      <c r="B298">
        <v>5346895</v>
      </c>
      <c r="C298" t="str">
        <f t="shared" si="4"/>
        <v>6895</v>
      </c>
      <c r="D298" t="s">
        <v>591</v>
      </c>
      <c r="E298" t="b">
        <f>IF(_xlfn.IFNA(VLOOKUP(B298,'2000 King County GeoIDs'!$F$4:$H$69,3,FALSE),FALSE)=FALSE,FALSE,TRUE)</f>
        <v>0</v>
      </c>
      <c r="F298" t="b">
        <f>IF(LEN(VLOOKUP(A298,'Name Matching WA'!$J$3:$P$630,1,FALSE))&gt;1,TRUE,FALSE)</f>
        <v>1</v>
      </c>
      <c r="G298" t="b">
        <f>IF(LEN(VLOOKUP(B298,'Name Matching WA'!$K$3:$P$630,1,FALSE))&gt;1,TRUE,FALSE)</f>
        <v>1</v>
      </c>
      <c r="H298" t="e">
        <f>IF(LEN(VLOOKUP(D298,'Name Matching WA'!$P$3:$P$630,1,FALSE))&gt;1,TRUE,FALSE)</f>
        <v>#N/A</v>
      </c>
      <c r="J298" t="s">
        <v>476</v>
      </c>
      <c r="K298">
        <v>5337926</v>
      </c>
      <c r="L298" t="s">
        <v>477</v>
      </c>
      <c r="M298" t="b">
        <f>IF(_xlfn.IFNA(VLOOKUP(K298,'2000 King County GeoIDs'!$F$4:$H$69,3,FALSE),FALSE)=FALSE,FALSE,TRUE)</f>
        <v>0</v>
      </c>
      <c r="N298" t="b">
        <f>IF(LEN(VLOOKUP(J298,'Name Matching WA'!$A$3:$D$630,1,FALSE))&gt;1,TRUE,FALSE)</f>
        <v>1</v>
      </c>
      <c r="O298" t="b">
        <f>IF(LEN(VLOOKUP(K298,'Name Matching WA'!$B$3:$D$630,1,FALSE))&gt;1,TRUE,FALSE)</f>
        <v>1</v>
      </c>
      <c r="P298" t="b">
        <f>IF(LEN(VLOOKUP(L298,'Name Matching WA'!$D$3:$D$630,1,FALSE))&gt;1,TRUE,FALSE)</f>
        <v>1</v>
      </c>
    </row>
    <row r="299" spans="1:16" x14ac:dyDescent="0.25">
      <c r="A299" t="s">
        <v>592</v>
      </c>
      <c r="B299">
        <v>5347175</v>
      </c>
      <c r="C299" t="str">
        <f t="shared" si="4"/>
        <v>7175</v>
      </c>
      <c r="D299" t="s">
        <v>593</v>
      </c>
      <c r="E299" t="b">
        <f>IF(_xlfn.IFNA(VLOOKUP(B299,'2000 King County GeoIDs'!$F$4:$H$69,3,FALSE),FALSE)=FALSE,FALSE,TRUE)</f>
        <v>0</v>
      </c>
      <c r="F299" t="b">
        <f>IF(LEN(VLOOKUP(A299,'Name Matching WA'!$J$3:$P$630,1,FALSE))&gt;1,TRUE,FALSE)</f>
        <v>1</v>
      </c>
      <c r="G299" t="b">
        <f>IF(LEN(VLOOKUP(B299,'Name Matching WA'!$K$3:$P$630,1,FALSE))&gt;1,TRUE,FALSE)</f>
        <v>1</v>
      </c>
      <c r="H299" t="e">
        <f>IF(LEN(VLOOKUP(D299,'Name Matching WA'!$P$3:$P$630,1,FALSE))&gt;1,TRUE,FALSE)</f>
        <v>#N/A</v>
      </c>
      <c r="J299" t="s">
        <v>478</v>
      </c>
      <c r="K299">
        <v>5338038</v>
      </c>
      <c r="L299" t="s">
        <v>479</v>
      </c>
      <c r="M299" t="b">
        <f>IF(_xlfn.IFNA(VLOOKUP(K299,'2000 King County GeoIDs'!$F$4:$H$69,3,FALSE),FALSE)=FALSE,FALSE,TRUE)</f>
        <v>0</v>
      </c>
      <c r="N299" t="b">
        <f>IF(LEN(VLOOKUP(J299,'Name Matching WA'!$A$3:$D$630,1,FALSE))&gt;1,TRUE,FALSE)</f>
        <v>1</v>
      </c>
      <c r="O299" t="b">
        <f>IF(LEN(VLOOKUP(K299,'Name Matching WA'!$B$3:$D$630,1,FALSE))&gt;1,TRUE,FALSE)</f>
        <v>1</v>
      </c>
      <c r="P299" t="b">
        <f>IF(LEN(VLOOKUP(L299,'Name Matching WA'!$D$3:$D$630,1,FALSE))&gt;1,TRUE,FALSE)</f>
        <v>1</v>
      </c>
    </row>
    <row r="300" spans="1:16" x14ac:dyDescent="0.25">
      <c r="A300" t="s">
        <v>594</v>
      </c>
      <c r="B300">
        <v>5347245</v>
      </c>
      <c r="C300" t="str">
        <f t="shared" si="4"/>
        <v>7245</v>
      </c>
      <c r="D300" t="s">
        <v>595</v>
      </c>
      <c r="E300" t="b">
        <f>IF(_xlfn.IFNA(VLOOKUP(B300,'2000 King County GeoIDs'!$F$4:$H$69,3,FALSE),FALSE)=FALSE,FALSE,TRUE)</f>
        <v>0</v>
      </c>
      <c r="F300" t="b">
        <f>IF(LEN(VLOOKUP(A300,'Name Matching WA'!$J$3:$P$630,1,FALSE))&gt;1,TRUE,FALSE)</f>
        <v>1</v>
      </c>
      <c r="G300" t="b">
        <f>IF(LEN(VLOOKUP(B300,'Name Matching WA'!$K$3:$P$630,1,FALSE))&gt;1,TRUE,FALSE)</f>
        <v>1</v>
      </c>
      <c r="H300" t="e">
        <f>IF(LEN(VLOOKUP(D300,'Name Matching WA'!$P$3:$P$630,1,FALSE))&gt;1,TRUE,FALSE)</f>
        <v>#N/A</v>
      </c>
      <c r="J300" t="s">
        <v>480</v>
      </c>
      <c r="K300">
        <v>5338215</v>
      </c>
      <c r="L300" t="s">
        <v>481</v>
      </c>
      <c r="M300" t="b">
        <f>IF(_xlfn.IFNA(VLOOKUP(K300,'2000 King County GeoIDs'!$F$4:$H$69,3,FALSE),FALSE)=FALSE,FALSE,TRUE)</f>
        <v>0</v>
      </c>
      <c r="N300" t="b">
        <f>IF(LEN(VLOOKUP(J300,'Name Matching WA'!$A$3:$D$630,1,FALSE))&gt;1,TRUE,FALSE)</f>
        <v>1</v>
      </c>
      <c r="O300" t="b">
        <f>IF(LEN(VLOOKUP(K300,'Name Matching WA'!$B$3:$D$630,1,FALSE))&gt;1,TRUE,FALSE)</f>
        <v>1</v>
      </c>
      <c r="P300" t="b">
        <f>IF(LEN(VLOOKUP(L300,'Name Matching WA'!$D$3:$D$630,1,FALSE))&gt;1,TRUE,FALSE)</f>
        <v>1</v>
      </c>
    </row>
    <row r="301" spans="1:16" x14ac:dyDescent="0.25">
      <c r="A301" t="s">
        <v>596</v>
      </c>
      <c r="B301">
        <v>5347280</v>
      </c>
      <c r="C301" t="str">
        <f t="shared" si="4"/>
        <v>7280</v>
      </c>
      <c r="D301" t="s">
        <v>597</v>
      </c>
      <c r="E301" t="b">
        <f>IF(_xlfn.IFNA(VLOOKUP(B301,'2000 King County GeoIDs'!$F$4:$H$69,3,FALSE),FALSE)=FALSE,FALSE,TRUE)</f>
        <v>0</v>
      </c>
      <c r="F301" t="b">
        <f>IF(LEN(VLOOKUP(A301,'Name Matching WA'!$J$3:$P$630,1,FALSE))&gt;1,TRUE,FALSE)</f>
        <v>1</v>
      </c>
      <c r="G301" t="b">
        <f>IF(LEN(VLOOKUP(B301,'Name Matching WA'!$K$3:$P$630,1,FALSE))&gt;1,TRUE,FALSE)</f>
        <v>1</v>
      </c>
      <c r="H301" t="e">
        <f>IF(LEN(VLOOKUP(D301,'Name Matching WA'!$P$3:$P$630,1,FALSE))&gt;1,TRUE,FALSE)</f>
        <v>#N/A</v>
      </c>
      <c r="J301" t="s">
        <v>482</v>
      </c>
      <c r="K301">
        <v>5338355</v>
      </c>
      <c r="L301" t="s">
        <v>483</v>
      </c>
      <c r="M301" t="b">
        <f>IF(_xlfn.IFNA(VLOOKUP(K301,'2000 King County GeoIDs'!$F$4:$H$69,3,FALSE),FALSE)=FALSE,FALSE,TRUE)</f>
        <v>0</v>
      </c>
      <c r="N301" t="b">
        <f>IF(LEN(VLOOKUP(J301,'Name Matching WA'!$A$3:$D$630,1,FALSE))&gt;1,TRUE,FALSE)</f>
        <v>1</v>
      </c>
      <c r="O301" t="b">
        <f>IF(LEN(VLOOKUP(K301,'Name Matching WA'!$B$3:$D$630,1,FALSE))&gt;1,TRUE,FALSE)</f>
        <v>1</v>
      </c>
      <c r="P301" t="b">
        <f>IF(LEN(VLOOKUP(L301,'Name Matching WA'!$D$3:$D$630,1,FALSE))&gt;1,TRUE,FALSE)</f>
        <v>1</v>
      </c>
    </row>
    <row r="302" spans="1:16" x14ac:dyDescent="0.25">
      <c r="A302" t="s">
        <v>598</v>
      </c>
      <c r="B302">
        <v>5347315</v>
      </c>
      <c r="C302" t="str">
        <f t="shared" si="4"/>
        <v>7315</v>
      </c>
      <c r="D302" t="s">
        <v>599</v>
      </c>
      <c r="E302" t="b">
        <f>IF(_xlfn.IFNA(VLOOKUP(B302,'2000 King County GeoIDs'!$F$4:$H$69,3,FALSE),FALSE)=FALSE,FALSE,TRUE)</f>
        <v>0</v>
      </c>
      <c r="F302" t="b">
        <f>IF(LEN(VLOOKUP(A302,'Name Matching WA'!$J$3:$P$630,1,FALSE))&gt;1,TRUE,FALSE)</f>
        <v>1</v>
      </c>
      <c r="G302" t="b">
        <f>IF(LEN(VLOOKUP(B302,'Name Matching WA'!$K$3:$P$630,1,FALSE))&gt;1,TRUE,FALSE)</f>
        <v>1</v>
      </c>
      <c r="H302" t="e">
        <f>IF(LEN(VLOOKUP(D302,'Name Matching WA'!$P$3:$P$630,1,FALSE))&gt;1,TRUE,FALSE)</f>
        <v>#N/A</v>
      </c>
      <c r="J302" t="s">
        <v>1276</v>
      </c>
      <c r="K302">
        <v>5338420</v>
      </c>
      <c r="L302" t="s">
        <v>1277</v>
      </c>
      <c r="M302" t="b">
        <f>IF(_xlfn.IFNA(VLOOKUP(K302,'2000 King County GeoIDs'!$F$4:$H$69,3,FALSE),FALSE)=FALSE,FALSE,TRUE)</f>
        <v>0</v>
      </c>
      <c r="N302" t="e">
        <f>IF(LEN(VLOOKUP(J302,'Name Matching WA'!$A$3:$D$630,1,FALSE))&gt;1,TRUE,FALSE)</f>
        <v>#N/A</v>
      </c>
      <c r="O302" t="e">
        <f>IF(LEN(VLOOKUP(K302,'Name Matching WA'!$B$3:$D$630,1,FALSE))&gt;1,TRUE,FALSE)</f>
        <v>#N/A</v>
      </c>
      <c r="P302" t="e">
        <f>IF(LEN(VLOOKUP(L302,'Name Matching WA'!$D$3:$D$630,1,FALSE))&gt;1,TRUE,FALSE)</f>
        <v>#N/A</v>
      </c>
    </row>
    <row r="303" spans="1:16" x14ac:dyDescent="0.25">
      <c r="A303" t="s">
        <v>600</v>
      </c>
      <c r="B303">
        <v>5347490</v>
      </c>
      <c r="C303" t="str">
        <f t="shared" si="4"/>
        <v>7490</v>
      </c>
      <c r="D303" t="s">
        <v>601</v>
      </c>
      <c r="E303" t="b">
        <f>IF(_xlfn.IFNA(VLOOKUP(B303,'2000 King County GeoIDs'!$F$4:$H$69,3,FALSE),FALSE)=FALSE,FALSE,TRUE)</f>
        <v>0</v>
      </c>
      <c r="F303" t="b">
        <f>IF(LEN(VLOOKUP(A303,'Name Matching WA'!$J$3:$P$630,1,FALSE))&gt;1,TRUE,FALSE)</f>
        <v>1</v>
      </c>
      <c r="G303" t="b">
        <f>IF(LEN(VLOOKUP(B303,'Name Matching WA'!$K$3:$P$630,1,FALSE))&gt;1,TRUE,FALSE)</f>
        <v>1</v>
      </c>
      <c r="H303" t="e">
        <f>IF(LEN(VLOOKUP(D303,'Name Matching WA'!$P$3:$P$630,1,FALSE))&gt;1,TRUE,FALSE)</f>
        <v>#N/A</v>
      </c>
      <c r="J303" t="s">
        <v>484</v>
      </c>
      <c r="K303">
        <v>5338495</v>
      </c>
      <c r="L303" t="s">
        <v>485</v>
      </c>
      <c r="M303" t="b">
        <f>IF(_xlfn.IFNA(VLOOKUP(K303,'2000 King County GeoIDs'!$F$4:$H$69,3,FALSE),FALSE)=FALSE,FALSE,TRUE)</f>
        <v>0</v>
      </c>
      <c r="N303" t="b">
        <f>IF(LEN(VLOOKUP(J303,'Name Matching WA'!$A$3:$D$630,1,FALSE))&gt;1,TRUE,FALSE)</f>
        <v>1</v>
      </c>
      <c r="O303" t="b">
        <f>IF(LEN(VLOOKUP(K303,'Name Matching WA'!$B$3:$D$630,1,FALSE))&gt;1,TRUE,FALSE)</f>
        <v>1</v>
      </c>
      <c r="P303" t="b">
        <f>IF(LEN(VLOOKUP(L303,'Name Matching WA'!$D$3:$D$630,1,FALSE))&gt;1,TRUE,FALSE)</f>
        <v>1</v>
      </c>
    </row>
    <row r="304" spans="1:16" x14ac:dyDescent="0.25">
      <c r="A304" t="s">
        <v>602</v>
      </c>
      <c r="B304">
        <v>5347560</v>
      </c>
      <c r="C304" t="str">
        <f t="shared" si="4"/>
        <v>7560</v>
      </c>
      <c r="D304" t="s">
        <v>603</v>
      </c>
      <c r="E304" t="b">
        <f>IF(_xlfn.IFNA(VLOOKUP(B304,'2000 King County GeoIDs'!$F$4:$H$69,3,FALSE),FALSE)=FALSE,FALSE,TRUE)</f>
        <v>0</v>
      </c>
      <c r="F304" t="b">
        <f>IF(LEN(VLOOKUP(A304,'Name Matching WA'!$J$3:$P$630,1,FALSE))&gt;1,TRUE,FALSE)</f>
        <v>1</v>
      </c>
      <c r="G304" t="b">
        <f>IF(LEN(VLOOKUP(B304,'Name Matching WA'!$K$3:$P$630,1,FALSE))&gt;1,TRUE,FALSE)</f>
        <v>1</v>
      </c>
      <c r="H304" t="e">
        <f>IF(LEN(VLOOKUP(D304,'Name Matching WA'!$P$3:$P$630,1,FALSE))&gt;1,TRUE,FALSE)</f>
        <v>#N/A</v>
      </c>
      <c r="J304" t="s">
        <v>1278</v>
      </c>
      <c r="K304">
        <v>5338705</v>
      </c>
      <c r="L304" t="s">
        <v>1279</v>
      </c>
      <c r="M304" t="b">
        <f>IF(_xlfn.IFNA(VLOOKUP(K304,'2000 King County GeoIDs'!$F$4:$H$69,3,FALSE),FALSE)=FALSE,FALSE,TRUE)</f>
        <v>0</v>
      </c>
      <c r="N304" t="e">
        <f>IF(LEN(VLOOKUP(J304,'Name Matching WA'!$A$3:$D$630,1,FALSE))&gt;1,TRUE,FALSE)</f>
        <v>#N/A</v>
      </c>
      <c r="O304" t="e">
        <f>IF(LEN(VLOOKUP(K304,'Name Matching WA'!$B$3:$D$630,1,FALSE))&gt;1,TRUE,FALSE)</f>
        <v>#N/A</v>
      </c>
      <c r="P304" t="e">
        <f>IF(LEN(VLOOKUP(L304,'Name Matching WA'!$D$3:$D$630,1,FALSE))&gt;1,TRUE,FALSE)</f>
        <v>#N/A</v>
      </c>
    </row>
    <row r="305" spans="1:16" x14ac:dyDescent="0.25">
      <c r="A305" t="s">
        <v>604</v>
      </c>
      <c r="B305">
        <v>5347630</v>
      </c>
      <c r="C305" t="str">
        <f t="shared" si="4"/>
        <v>7630</v>
      </c>
      <c r="D305" t="s">
        <v>605</v>
      </c>
      <c r="E305" t="b">
        <f>IF(_xlfn.IFNA(VLOOKUP(B305,'2000 King County GeoIDs'!$F$4:$H$69,3,FALSE),FALSE)=FALSE,FALSE,TRUE)</f>
        <v>0</v>
      </c>
      <c r="F305" t="b">
        <f>IF(LEN(VLOOKUP(A305,'Name Matching WA'!$J$3:$P$630,1,FALSE))&gt;1,TRUE,FALSE)</f>
        <v>1</v>
      </c>
      <c r="G305" t="b">
        <f>IF(LEN(VLOOKUP(B305,'Name Matching WA'!$K$3:$P$630,1,FALSE))&gt;1,TRUE,FALSE)</f>
        <v>1</v>
      </c>
      <c r="H305" t="e">
        <f>IF(LEN(VLOOKUP(D305,'Name Matching WA'!$P$3:$P$630,1,FALSE))&gt;1,TRUE,FALSE)</f>
        <v>#N/A</v>
      </c>
      <c r="J305" t="s">
        <v>488</v>
      </c>
      <c r="K305">
        <v>5338845</v>
      </c>
      <c r="L305" t="s">
        <v>489</v>
      </c>
      <c r="M305" t="b">
        <f>IF(_xlfn.IFNA(VLOOKUP(K305,'2000 King County GeoIDs'!$F$4:$H$69,3,FALSE),FALSE)=FALSE,FALSE,TRUE)</f>
        <v>0</v>
      </c>
      <c r="N305" t="b">
        <f>IF(LEN(VLOOKUP(J305,'Name Matching WA'!$A$3:$D$630,1,FALSE))&gt;1,TRUE,FALSE)</f>
        <v>1</v>
      </c>
      <c r="O305" t="b">
        <f>IF(LEN(VLOOKUP(K305,'Name Matching WA'!$B$3:$D$630,1,FALSE))&gt;1,TRUE,FALSE)</f>
        <v>1</v>
      </c>
      <c r="P305" t="b">
        <f>IF(LEN(VLOOKUP(L305,'Name Matching WA'!$D$3:$D$630,1,FALSE))&gt;1,TRUE,FALSE)</f>
        <v>1</v>
      </c>
    </row>
    <row r="306" spans="1:16" x14ac:dyDescent="0.25">
      <c r="A306" t="s">
        <v>606</v>
      </c>
      <c r="B306">
        <v>5347665</v>
      </c>
      <c r="C306" t="str">
        <f t="shared" si="4"/>
        <v>7665</v>
      </c>
      <c r="D306" t="s">
        <v>607</v>
      </c>
      <c r="E306" t="b">
        <f>IF(_xlfn.IFNA(VLOOKUP(B306,'2000 King County GeoIDs'!$F$4:$H$69,3,FALSE),FALSE)=FALSE,FALSE,TRUE)</f>
        <v>0</v>
      </c>
      <c r="F306" t="b">
        <f>IF(LEN(VLOOKUP(A306,'Name Matching WA'!$J$3:$P$630,1,FALSE))&gt;1,TRUE,FALSE)</f>
        <v>1</v>
      </c>
      <c r="G306" t="b">
        <f>IF(LEN(VLOOKUP(B306,'Name Matching WA'!$K$3:$P$630,1,FALSE))&gt;1,TRUE,FALSE)</f>
        <v>1</v>
      </c>
      <c r="H306" t="e">
        <f>IF(LEN(VLOOKUP(D306,'Name Matching WA'!$P$3:$P$630,1,FALSE))&gt;1,TRUE,FALSE)</f>
        <v>#N/A</v>
      </c>
      <c r="J306" t="s">
        <v>490</v>
      </c>
      <c r="K306">
        <v>5338880</v>
      </c>
      <c r="L306" t="s">
        <v>491</v>
      </c>
      <c r="M306" t="b">
        <f>IF(_xlfn.IFNA(VLOOKUP(K306,'2000 King County GeoIDs'!$F$4:$H$69,3,FALSE),FALSE)=FALSE,FALSE,TRUE)</f>
        <v>0</v>
      </c>
      <c r="N306" t="b">
        <f>IF(LEN(VLOOKUP(J306,'Name Matching WA'!$A$3:$D$630,1,FALSE))&gt;1,TRUE,FALSE)</f>
        <v>1</v>
      </c>
      <c r="O306" t="b">
        <f>IF(LEN(VLOOKUP(K306,'Name Matching WA'!$B$3:$D$630,1,FALSE))&gt;1,TRUE,FALSE)</f>
        <v>1</v>
      </c>
      <c r="P306" t="b">
        <f>IF(LEN(VLOOKUP(L306,'Name Matching WA'!$D$3:$D$630,1,FALSE))&gt;1,TRUE,FALSE)</f>
        <v>1</v>
      </c>
    </row>
    <row r="307" spans="1:16" x14ac:dyDescent="0.25">
      <c r="A307" t="s">
        <v>608</v>
      </c>
      <c r="B307">
        <v>5347735</v>
      </c>
      <c r="C307" t="str">
        <f t="shared" si="4"/>
        <v>7735</v>
      </c>
      <c r="D307" t="s">
        <v>609</v>
      </c>
      <c r="E307" t="b">
        <f>IF(_xlfn.IFNA(VLOOKUP(B307,'2000 King County GeoIDs'!$F$4:$H$69,3,FALSE),FALSE)=FALSE,FALSE,TRUE)</f>
        <v>0</v>
      </c>
      <c r="F307" t="b">
        <f>IF(LEN(VLOOKUP(A307,'Name Matching WA'!$J$3:$P$630,1,FALSE))&gt;1,TRUE,FALSE)</f>
        <v>1</v>
      </c>
      <c r="G307" t="b">
        <f>IF(LEN(VLOOKUP(B307,'Name Matching WA'!$K$3:$P$630,1,FALSE))&gt;1,TRUE,FALSE)</f>
        <v>1</v>
      </c>
      <c r="H307" t="e">
        <f>IF(LEN(VLOOKUP(D307,'Name Matching WA'!$P$3:$P$630,1,FALSE))&gt;1,TRUE,FALSE)</f>
        <v>#N/A</v>
      </c>
      <c r="J307" t="s">
        <v>492</v>
      </c>
      <c r="K307">
        <v>5339212</v>
      </c>
      <c r="L307" t="s">
        <v>493</v>
      </c>
      <c r="M307" t="b">
        <f>IF(_xlfn.IFNA(VLOOKUP(K307,'2000 King County GeoIDs'!$F$4:$H$69,3,FALSE),FALSE)=FALSE,FALSE,TRUE)</f>
        <v>0</v>
      </c>
      <c r="N307" t="b">
        <f>IF(LEN(VLOOKUP(J307,'Name Matching WA'!$A$3:$D$630,1,FALSE))&gt;1,TRUE,FALSE)</f>
        <v>1</v>
      </c>
      <c r="O307" t="b">
        <f>IF(LEN(VLOOKUP(K307,'Name Matching WA'!$B$3:$D$630,1,FALSE))&gt;1,TRUE,FALSE)</f>
        <v>1</v>
      </c>
      <c r="P307" t="b">
        <f>IF(LEN(VLOOKUP(L307,'Name Matching WA'!$D$3:$D$630,1,FALSE))&gt;1,TRUE,FALSE)</f>
        <v>1</v>
      </c>
    </row>
    <row r="308" spans="1:16" x14ac:dyDescent="0.25">
      <c r="A308" t="s">
        <v>610</v>
      </c>
      <c r="B308">
        <v>5347805</v>
      </c>
      <c r="C308" t="str">
        <f t="shared" si="4"/>
        <v>7805</v>
      </c>
      <c r="D308" t="s">
        <v>611</v>
      </c>
      <c r="E308" t="b">
        <f>IF(_xlfn.IFNA(VLOOKUP(B308,'2000 King County GeoIDs'!$F$4:$H$69,3,FALSE),FALSE)=FALSE,FALSE,TRUE)</f>
        <v>0</v>
      </c>
      <c r="F308" t="b">
        <f>IF(LEN(VLOOKUP(A308,'Name Matching WA'!$J$3:$P$630,1,FALSE))&gt;1,TRUE,FALSE)</f>
        <v>1</v>
      </c>
      <c r="G308" t="b">
        <f>IF(LEN(VLOOKUP(B308,'Name Matching WA'!$K$3:$P$630,1,FALSE))&gt;1,TRUE,FALSE)</f>
        <v>1</v>
      </c>
      <c r="H308" t="e">
        <f>IF(LEN(VLOOKUP(D308,'Name Matching WA'!$P$3:$P$630,1,FALSE))&gt;1,TRUE,FALSE)</f>
        <v>#N/A</v>
      </c>
      <c r="J308" t="s">
        <v>494</v>
      </c>
      <c r="K308">
        <v>5339335</v>
      </c>
      <c r="L308" t="s">
        <v>1280</v>
      </c>
      <c r="M308" t="b">
        <f>IF(_xlfn.IFNA(VLOOKUP(K308,'2000 King County GeoIDs'!$F$4:$H$69,3,FALSE),FALSE)=FALSE,FALSE,TRUE)</f>
        <v>0</v>
      </c>
      <c r="N308" t="b">
        <f>IF(LEN(VLOOKUP(J308,'Name Matching WA'!$A$3:$D$630,1,FALSE))&gt;1,TRUE,FALSE)</f>
        <v>1</v>
      </c>
      <c r="O308" t="b">
        <f>IF(LEN(VLOOKUP(K308,'Name Matching WA'!$B$3:$D$630,1,FALSE))&gt;1,TRUE,FALSE)</f>
        <v>1</v>
      </c>
      <c r="P308" t="e">
        <f>IF(LEN(VLOOKUP(L308,'Name Matching WA'!$D$3:$D$630,1,FALSE))&gt;1,TRUE,FALSE)</f>
        <v>#N/A</v>
      </c>
    </row>
    <row r="309" spans="1:16" x14ac:dyDescent="0.25">
      <c r="A309" t="s">
        <v>612</v>
      </c>
      <c r="B309">
        <v>5347980</v>
      </c>
      <c r="C309" t="str">
        <f t="shared" si="4"/>
        <v>7980</v>
      </c>
      <c r="D309" t="s">
        <v>613</v>
      </c>
      <c r="E309" t="b">
        <f>IF(_xlfn.IFNA(VLOOKUP(B309,'2000 King County GeoIDs'!$F$4:$H$69,3,FALSE),FALSE)=FALSE,FALSE,TRUE)</f>
        <v>0</v>
      </c>
      <c r="F309" t="b">
        <f>IF(LEN(VLOOKUP(A309,'Name Matching WA'!$J$3:$P$630,1,FALSE))&gt;1,TRUE,FALSE)</f>
        <v>1</v>
      </c>
      <c r="G309" t="b">
        <f>IF(LEN(VLOOKUP(B309,'Name Matching WA'!$K$3:$P$630,1,FALSE))&gt;1,TRUE,FALSE)</f>
        <v>1</v>
      </c>
      <c r="H309" t="e">
        <f>IF(LEN(VLOOKUP(D309,'Name Matching WA'!$P$3:$P$630,1,FALSE))&gt;1,TRUE,FALSE)</f>
        <v>#N/A</v>
      </c>
      <c r="J309" t="s">
        <v>496</v>
      </c>
      <c r="K309">
        <v>5339510</v>
      </c>
      <c r="L309" t="s">
        <v>497</v>
      </c>
      <c r="M309" t="b">
        <f>IF(_xlfn.IFNA(VLOOKUP(K309,'2000 King County GeoIDs'!$F$4:$H$69,3,FALSE),FALSE)=FALSE,FALSE,TRUE)</f>
        <v>0</v>
      </c>
      <c r="N309" t="b">
        <f>IF(LEN(VLOOKUP(J309,'Name Matching WA'!$A$3:$D$630,1,FALSE))&gt;1,TRUE,FALSE)</f>
        <v>1</v>
      </c>
      <c r="O309" t="b">
        <f>IF(LEN(VLOOKUP(K309,'Name Matching WA'!$B$3:$D$630,1,FALSE))&gt;1,TRUE,FALSE)</f>
        <v>1</v>
      </c>
      <c r="P309" t="b">
        <f>IF(LEN(VLOOKUP(L309,'Name Matching WA'!$D$3:$D$630,1,FALSE))&gt;1,TRUE,FALSE)</f>
        <v>1</v>
      </c>
    </row>
    <row r="310" spans="1:16" x14ac:dyDescent="0.25">
      <c r="A310" t="s">
        <v>614</v>
      </c>
      <c r="B310">
        <v>5348015</v>
      </c>
      <c r="C310" t="str">
        <f t="shared" si="4"/>
        <v>8015</v>
      </c>
      <c r="D310" t="s">
        <v>615</v>
      </c>
      <c r="E310" t="b">
        <f>IF(_xlfn.IFNA(VLOOKUP(B310,'2000 King County GeoIDs'!$F$4:$H$69,3,FALSE),FALSE)=FALSE,FALSE,TRUE)</f>
        <v>0</v>
      </c>
      <c r="F310" t="b">
        <f>IF(LEN(VLOOKUP(A310,'Name Matching WA'!$J$3:$P$630,1,FALSE))&gt;1,TRUE,FALSE)</f>
        <v>1</v>
      </c>
      <c r="G310" t="b">
        <f>IF(LEN(VLOOKUP(B310,'Name Matching WA'!$K$3:$P$630,1,FALSE))&gt;1,TRUE,FALSE)</f>
        <v>1</v>
      </c>
      <c r="H310" t="e">
        <f>IF(LEN(VLOOKUP(D310,'Name Matching WA'!$P$3:$P$630,1,FALSE))&gt;1,TRUE,FALSE)</f>
        <v>#N/A</v>
      </c>
      <c r="J310" t="s">
        <v>498</v>
      </c>
      <c r="K310">
        <v>5339860</v>
      </c>
      <c r="L310" t="s">
        <v>499</v>
      </c>
      <c r="M310" t="b">
        <f>IF(_xlfn.IFNA(VLOOKUP(K310,'2000 King County GeoIDs'!$F$4:$H$69,3,FALSE),FALSE)=FALSE,FALSE,TRUE)</f>
        <v>0</v>
      </c>
      <c r="N310" t="b">
        <f>IF(LEN(VLOOKUP(J310,'Name Matching WA'!$A$3:$D$630,1,FALSE))&gt;1,TRUE,FALSE)</f>
        <v>1</v>
      </c>
      <c r="O310" t="b">
        <f>IF(LEN(VLOOKUP(K310,'Name Matching WA'!$B$3:$D$630,1,FALSE))&gt;1,TRUE,FALSE)</f>
        <v>1</v>
      </c>
      <c r="P310" t="b">
        <f>IF(LEN(VLOOKUP(L310,'Name Matching WA'!$D$3:$D$630,1,FALSE))&gt;1,TRUE,FALSE)</f>
        <v>1</v>
      </c>
    </row>
    <row r="311" spans="1:16" x14ac:dyDescent="0.25">
      <c r="A311" t="s">
        <v>616</v>
      </c>
      <c r="B311">
        <v>5348225</v>
      </c>
      <c r="C311" t="str">
        <f t="shared" si="4"/>
        <v>8225</v>
      </c>
      <c r="D311" t="s">
        <v>617</v>
      </c>
      <c r="E311" t="b">
        <f>IF(_xlfn.IFNA(VLOOKUP(B311,'2000 King County GeoIDs'!$F$4:$H$69,3,FALSE),FALSE)=FALSE,FALSE,TRUE)</f>
        <v>0</v>
      </c>
      <c r="F311" t="b">
        <f>IF(LEN(VLOOKUP(A311,'Name Matching WA'!$J$3:$P$630,1,FALSE))&gt;1,TRUE,FALSE)</f>
        <v>1</v>
      </c>
      <c r="G311" t="b">
        <f>IF(LEN(VLOOKUP(B311,'Name Matching WA'!$K$3:$P$630,1,FALSE))&gt;1,TRUE,FALSE)</f>
        <v>1</v>
      </c>
      <c r="H311" t="e">
        <f>IF(LEN(VLOOKUP(D311,'Name Matching WA'!$P$3:$P$630,1,FALSE))&gt;1,TRUE,FALSE)</f>
        <v>#N/A</v>
      </c>
      <c r="J311" t="s">
        <v>1281</v>
      </c>
      <c r="K311">
        <v>5339930</v>
      </c>
      <c r="L311" t="s">
        <v>1282</v>
      </c>
      <c r="M311" t="b">
        <f>IF(_xlfn.IFNA(VLOOKUP(K311,'2000 King County GeoIDs'!$F$4:$H$69,3,FALSE),FALSE)=FALSE,FALSE,TRUE)</f>
        <v>0</v>
      </c>
      <c r="N311" t="e">
        <f>IF(LEN(VLOOKUP(J311,'Name Matching WA'!$A$3:$D$630,1,FALSE))&gt;1,TRUE,FALSE)</f>
        <v>#N/A</v>
      </c>
      <c r="O311" t="e">
        <f>IF(LEN(VLOOKUP(K311,'Name Matching WA'!$B$3:$D$630,1,FALSE))&gt;1,TRUE,FALSE)</f>
        <v>#N/A</v>
      </c>
      <c r="P311" t="e">
        <f>IF(LEN(VLOOKUP(L311,'Name Matching WA'!$D$3:$D$630,1,FALSE))&gt;1,TRUE,FALSE)</f>
        <v>#N/A</v>
      </c>
    </row>
    <row r="312" spans="1:16" x14ac:dyDescent="0.25">
      <c r="A312" t="s">
        <v>618</v>
      </c>
      <c r="B312">
        <v>5348295</v>
      </c>
      <c r="C312" t="str">
        <f t="shared" si="4"/>
        <v>8295</v>
      </c>
      <c r="D312" t="s">
        <v>619</v>
      </c>
      <c r="E312" t="b">
        <f>IF(_xlfn.IFNA(VLOOKUP(B312,'2000 King County GeoIDs'!$F$4:$H$69,3,FALSE),FALSE)=FALSE,FALSE,TRUE)</f>
        <v>0</v>
      </c>
      <c r="F312" t="b">
        <f>IF(LEN(VLOOKUP(A312,'Name Matching WA'!$J$3:$P$630,1,FALSE))&gt;1,TRUE,FALSE)</f>
        <v>1</v>
      </c>
      <c r="G312" t="b">
        <f>IF(LEN(VLOOKUP(B312,'Name Matching WA'!$K$3:$P$630,1,FALSE))&gt;1,TRUE,FALSE)</f>
        <v>1</v>
      </c>
      <c r="H312" t="e">
        <f>IF(LEN(VLOOKUP(D312,'Name Matching WA'!$P$3:$P$630,1,FALSE))&gt;1,TRUE,FALSE)</f>
        <v>#N/A</v>
      </c>
      <c r="J312" t="s">
        <v>500</v>
      </c>
      <c r="K312">
        <v>5340070</v>
      </c>
      <c r="L312" t="s">
        <v>501</v>
      </c>
      <c r="M312" t="b">
        <f>IF(_xlfn.IFNA(VLOOKUP(K312,'2000 King County GeoIDs'!$F$4:$H$69,3,FALSE),FALSE)=FALSE,FALSE,TRUE)</f>
        <v>0</v>
      </c>
      <c r="N312" t="b">
        <f>IF(LEN(VLOOKUP(J312,'Name Matching WA'!$A$3:$D$630,1,FALSE))&gt;1,TRUE,FALSE)</f>
        <v>1</v>
      </c>
      <c r="O312" t="b">
        <f>IF(LEN(VLOOKUP(K312,'Name Matching WA'!$B$3:$D$630,1,FALSE))&gt;1,TRUE,FALSE)</f>
        <v>1</v>
      </c>
      <c r="P312" t="b">
        <f>IF(LEN(VLOOKUP(L312,'Name Matching WA'!$D$3:$D$630,1,FALSE))&gt;1,TRUE,FALSE)</f>
        <v>1</v>
      </c>
    </row>
    <row r="313" spans="1:16" x14ac:dyDescent="0.25">
      <c r="A313" t="s">
        <v>620</v>
      </c>
      <c r="B313">
        <v>5348330</v>
      </c>
      <c r="C313" t="str">
        <f t="shared" si="4"/>
        <v>8330</v>
      </c>
      <c r="D313" t="s">
        <v>621</v>
      </c>
      <c r="E313" t="b">
        <f>IF(_xlfn.IFNA(VLOOKUP(B313,'2000 King County GeoIDs'!$F$4:$H$69,3,FALSE),FALSE)=FALSE,FALSE,TRUE)</f>
        <v>0</v>
      </c>
      <c r="F313" t="b">
        <f>IF(LEN(VLOOKUP(A313,'Name Matching WA'!$J$3:$P$630,1,FALSE))&gt;1,TRUE,FALSE)</f>
        <v>1</v>
      </c>
      <c r="G313" t="b">
        <f>IF(LEN(VLOOKUP(B313,'Name Matching WA'!$K$3:$P$630,1,FALSE))&gt;1,TRUE,FALSE)</f>
        <v>1</v>
      </c>
      <c r="H313" t="e">
        <f>IF(LEN(VLOOKUP(D313,'Name Matching WA'!$P$3:$P$630,1,FALSE))&gt;1,TRUE,FALSE)</f>
        <v>#N/A</v>
      </c>
      <c r="J313" t="s">
        <v>1283</v>
      </c>
      <c r="K313">
        <v>5340105</v>
      </c>
      <c r="L313" t="s">
        <v>1284</v>
      </c>
      <c r="M313" t="b">
        <f>IF(_xlfn.IFNA(VLOOKUP(K313,'2000 King County GeoIDs'!$F$4:$H$69,3,FALSE),FALSE)=FALSE,FALSE,TRUE)</f>
        <v>0</v>
      </c>
      <c r="N313" t="e">
        <f>IF(LEN(VLOOKUP(J313,'Name Matching WA'!$A$3:$D$630,1,FALSE))&gt;1,TRUE,FALSE)</f>
        <v>#N/A</v>
      </c>
      <c r="O313" t="e">
        <f>IF(LEN(VLOOKUP(K313,'Name Matching WA'!$B$3:$D$630,1,FALSE))&gt;1,TRUE,FALSE)</f>
        <v>#N/A</v>
      </c>
      <c r="P313" t="e">
        <f>IF(LEN(VLOOKUP(L313,'Name Matching WA'!$D$3:$D$630,1,FALSE))&gt;1,TRUE,FALSE)</f>
        <v>#N/A</v>
      </c>
    </row>
    <row r="314" spans="1:16" x14ac:dyDescent="0.25">
      <c r="A314" t="s">
        <v>622</v>
      </c>
      <c r="B314">
        <v>5348540</v>
      </c>
      <c r="C314" t="str">
        <f t="shared" si="4"/>
        <v>8540</v>
      </c>
      <c r="D314" t="s">
        <v>623</v>
      </c>
      <c r="E314" t="b">
        <f>IF(_xlfn.IFNA(VLOOKUP(B314,'2000 King County GeoIDs'!$F$4:$H$69,3,FALSE),FALSE)=FALSE,FALSE,TRUE)</f>
        <v>0</v>
      </c>
      <c r="F314" t="b">
        <f>IF(LEN(VLOOKUP(A314,'Name Matching WA'!$J$3:$P$630,1,FALSE))&gt;1,TRUE,FALSE)</f>
        <v>1</v>
      </c>
      <c r="G314" t="b">
        <f>IF(LEN(VLOOKUP(B314,'Name Matching WA'!$K$3:$P$630,1,FALSE))&gt;1,TRUE,FALSE)</f>
        <v>1</v>
      </c>
      <c r="H314" t="e">
        <f>IF(LEN(VLOOKUP(D314,'Name Matching WA'!$P$3:$P$630,1,FALSE))&gt;1,TRUE,FALSE)</f>
        <v>#N/A</v>
      </c>
      <c r="J314" t="s">
        <v>502</v>
      </c>
      <c r="K314">
        <v>5340245</v>
      </c>
      <c r="L314" t="s">
        <v>503</v>
      </c>
      <c r="M314" t="b">
        <f>IF(_xlfn.IFNA(VLOOKUP(K314,'2000 King County GeoIDs'!$F$4:$H$69,3,FALSE),FALSE)=FALSE,FALSE,TRUE)</f>
        <v>0</v>
      </c>
      <c r="N314" t="b">
        <f>IF(LEN(VLOOKUP(J314,'Name Matching WA'!$A$3:$D$630,1,FALSE))&gt;1,TRUE,FALSE)</f>
        <v>1</v>
      </c>
      <c r="O314" t="b">
        <f>IF(LEN(VLOOKUP(K314,'Name Matching WA'!$B$3:$D$630,1,FALSE))&gt;1,TRUE,FALSE)</f>
        <v>1</v>
      </c>
      <c r="P314" t="b">
        <f>IF(LEN(VLOOKUP(L314,'Name Matching WA'!$D$3:$D$630,1,FALSE))&gt;1,TRUE,FALSE)</f>
        <v>1</v>
      </c>
    </row>
    <row r="315" spans="1:16" x14ac:dyDescent="0.25">
      <c r="A315" t="s">
        <v>624</v>
      </c>
      <c r="B315">
        <v>5348550</v>
      </c>
      <c r="C315" t="str">
        <f t="shared" si="4"/>
        <v>8550</v>
      </c>
      <c r="D315" t="s">
        <v>625</v>
      </c>
      <c r="E315" t="b">
        <f>IF(_xlfn.IFNA(VLOOKUP(B315,'2000 King County GeoIDs'!$F$4:$H$69,3,FALSE),FALSE)=FALSE,FALSE,TRUE)</f>
        <v>0</v>
      </c>
      <c r="F315" t="b">
        <f>IF(LEN(VLOOKUP(A315,'Name Matching WA'!$J$3:$P$630,1,FALSE))&gt;1,TRUE,FALSE)</f>
        <v>1</v>
      </c>
      <c r="G315" t="b">
        <f>IF(LEN(VLOOKUP(B315,'Name Matching WA'!$K$3:$P$630,1,FALSE))&gt;1,TRUE,FALSE)</f>
        <v>1</v>
      </c>
      <c r="H315" t="e">
        <f>IF(LEN(VLOOKUP(D315,'Name Matching WA'!$P$3:$P$630,1,FALSE))&gt;1,TRUE,FALSE)</f>
        <v>#N/A</v>
      </c>
      <c r="J315" t="s">
        <v>504</v>
      </c>
      <c r="K315">
        <v>5340270</v>
      </c>
      <c r="L315" t="s">
        <v>505</v>
      </c>
      <c r="M315" t="b">
        <f>IF(_xlfn.IFNA(VLOOKUP(K315,'2000 King County GeoIDs'!$F$4:$H$69,3,FALSE),FALSE)=FALSE,FALSE,TRUE)</f>
        <v>0</v>
      </c>
      <c r="N315" t="b">
        <f>IF(LEN(VLOOKUP(J315,'Name Matching WA'!$A$3:$D$630,1,FALSE))&gt;1,TRUE,FALSE)</f>
        <v>1</v>
      </c>
      <c r="O315" t="b">
        <f>IF(LEN(VLOOKUP(K315,'Name Matching WA'!$B$3:$D$630,1,FALSE))&gt;1,TRUE,FALSE)</f>
        <v>1</v>
      </c>
      <c r="P315" t="b">
        <f>IF(LEN(VLOOKUP(L315,'Name Matching WA'!$D$3:$D$630,1,FALSE))&gt;1,TRUE,FALSE)</f>
        <v>1</v>
      </c>
    </row>
    <row r="316" spans="1:16" x14ac:dyDescent="0.25">
      <c r="A316" t="s">
        <v>626</v>
      </c>
      <c r="B316">
        <v>5348645</v>
      </c>
      <c r="C316" t="str">
        <f t="shared" si="4"/>
        <v>8645</v>
      </c>
      <c r="D316" t="s">
        <v>627</v>
      </c>
      <c r="E316" t="b">
        <f>IF(_xlfn.IFNA(VLOOKUP(B316,'2000 King County GeoIDs'!$F$4:$H$69,3,FALSE),FALSE)=FALSE,FALSE,TRUE)</f>
        <v>1</v>
      </c>
      <c r="F316" t="b">
        <f>IF(LEN(VLOOKUP(A316,'Name Matching WA'!$J$3:$P$630,1,FALSE))&gt;1,TRUE,FALSE)</f>
        <v>1</v>
      </c>
      <c r="G316" t="b">
        <f>IF(LEN(VLOOKUP(B316,'Name Matching WA'!$K$3:$P$630,1,FALSE))&gt;1,TRUE,FALSE)</f>
        <v>1</v>
      </c>
      <c r="H316" t="e">
        <f>IF(LEN(VLOOKUP(D316,'Name Matching WA'!$P$3:$P$630,1,FALSE))&gt;1,TRUE,FALSE)</f>
        <v>#N/A</v>
      </c>
      <c r="J316" t="s">
        <v>1285</v>
      </c>
      <c r="K316">
        <v>5340350</v>
      </c>
      <c r="L316" t="s">
        <v>1286</v>
      </c>
      <c r="M316" t="b">
        <f>IF(_xlfn.IFNA(VLOOKUP(K316,'2000 King County GeoIDs'!$F$4:$H$69,3,FALSE),FALSE)=FALSE,FALSE,TRUE)</f>
        <v>0</v>
      </c>
      <c r="N316" t="e">
        <f>IF(LEN(VLOOKUP(J316,'Name Matching WA'!$A$3:$D$630,1,FALSE))&gt;1,TRUE,FALSE)</f>
        <v>#N/A</v>
      </c>
      <c r="O316" t="e">
        <f>IF(LEN(VLOOKUP(K316,'Name Matching WA'!$B$3:$D$630,1,FALSE))&gt;1,TRUE,FALSE)</f>
        <v>#N/A</v>
      </c>
      <c r="P316" t="e">
        <f>IF(LEN(VLOOKUP(L316,'Name Matching WA'!$D$3:$D$630,1,FALSE))&gt;1,TRUE,FALSE)</f>
        <v>#N/A</v>
      </c>
    </row>
    <row r="317" spans="1:16" x14ac:dyDescent="0.25">
      <c r="A317" t="s">
        <v>628</v>
      </c>
      <c r="B317">
        <v>5348820</v>
      </c>
      <c r="C317" t="str">
        <f t="shared" si="4"/>
        <v>8820</v>
      </c>
      <c r="D317" t="s">
        <v>629</v>
      </c>
      <c r="E317" t="b">
        <f>IF(_xlfn.IFNA(VLOOKUP(B317,'2000 King County GeoIDs'!$F$4:$H$69,3,FALSE),FALSE)=FALSE,FALSE,TRUE)</f>
        <v>0</v>
      </c>
      <c r="F317" t="b">
        <f>IF(LEN(VLOOKUP(A317,'Name Matching WA'!$J$3:$P$630,1,FALSE))&gt;1,TRUE,FALSE)</f>
        <v>1</v>
      </c>
      <c r="G317" t="b">
        <f>IF(LEN(VLOOKUP(B317,'Name Matching WA'!$K$3:$P$630,1,FALSE))&gt;1,TRUE,FALSE)</f>
        <v>1</v>
      </c>
      <c r="H317" t="e">
        <f>IF(LEN(VLOOKUP(D317,'Name Matching WA'!$P$3:$P$630,1,FALSE))&gt;1,TRUE,FALSE)</f>
        <v>#N/A</v>
      </c>
      <c r="J317" t="s">
        <v>1287</v>
      </c>
      <c r="K317">
        <v>5340385</v>
      </c>
      <c r="L317" t="s">
        <v>1288</v>
      </c>
      <c r="M317" t="b">
        <f>IF(_xlfn.IFNA(VLOOKUP(K317,'2000 King County GeoIDs'!$F$4:$H$69,3,FALSE),FALSE)=FALSE,FALSE,TRUE)</f>
        <v>0</v>
      </c>
      <c r="N317" t="e">
        <f>IF(LEN(VLOOKUP(J317,'Name Matching WA'!$A$3:$D$630,1,FALSE))&gt;1,TRUE,FALSE)</f>
        <v>#N/A</v>
      </c>
      <c r="O317" t="e">
        <f>IF(LEN(VLOOKUP(K317,'Name Matching WA'!$B$3:$D$630,1,FALSE))&gt;1,TRUE,FALSE)</f>
        <v>#N/A</v>
      </c>
      <c r="P317" t="e">
        <f>IF(LEN(VLOOKUP(L317,'Name Matching WA'!$D$3:$D$630,1,FALSE))&gt;1,TRUE,FALSE)</f>
        <v>#N/A</v>
      </c>
    </row>
    <row r="318" spans="1:16" x14ac:dyDescent="0.25">
      <c r="A318" t="s">
        <v>630</v>
      </c>
      <c r="B318">
        <v>5349193</v>
      </c>
      <c r="C318" t="str">
        <f t="shared" si="4"/>
        <v>9193</v>
      </c>
      <c r="D318" t="s">
        <v>631</v>
      </c>
      <c r="E318" t="b">
        <f>IF(_xlfn.IFNA(VLOOKUP(B318,'2000 King County GeoIDs'!$F$4:$H$69,3,FALSE),FALSE)=FALSE,FALSE,TRUE)</f>
        <v>0</v>
      </c>
      <c r="F318" t="b">
        <f>IF(LEN(VLOOKUP(A318,'Name Matching WA'!$J$3:$P$630,1,FALSE))&gt;1,TRUE,FALSE)</f>
        <v>1</v>
      </c>
      <c r="G318" t="b">
        <f>IF(LEN(VLOOKUP(B318,'Name Matching WA'!$K$3:$P$630,1,FALSE))&gt;1,TRUE,FALSE)</f>
        <v>1</v>
      </c>
      <c r="H318" t="e">
        <f>IF(LEN(VLOOKUP(D318,'Name Matching WA'!$P$3:$P$630,1,FALSE))&gt;1,TRUE,FALSE)</f>
        <v>#N/A</v>
      </c>
      <c r="J318" t="s">
        <v>1289</v>
      </c>
      <c r="K318">
        <v>5340570</v>
      </c>
      <c r="L318" t="s">
        <v>1290</v>
      </c>
      <c r="M318" t="b">
        <f>IF(_xlfn.IFNA(VLOOKUP(K318,'2000 King County GeoIDs'!$F$4:$H$69,3,FALSE),FALSE)=FALSE,FALSE,TRUE)</f>
        <v>0</v>
      </c>
      <c r="N318" t="e">
        <f>IF(LEN(VLOOKUP(J318,'Name Matching WA'!$A$3:$D$630,1,FALSE))&gt;1,TRUE,FALSE)</f>
        <v>#N/A</v>
      </c>
      <c r="O318" t="e">
        <f>IF(LEN(VLOOKUP(K318,'Name Matching WA'!$B$3:$D$630,1,FALSE))&gt;1,TRUE,FALSE)</f>
        <v>#N/A</v>
      </c>
      <c r="P318" t="e">
        <f>IF(LEN(VLOOKUP(L318,'Name Matching WA'!$D$3:$D$630,1,FALSE))&gt;1,TRUE,FALSE)</f>
        <v>#N/A</v>
      </c>
    </row>
    <row r="319" spans="1:16" x14ac:dyDescent="0.25">
      <c r="A319" t="s">
        <v>632</v>
      </c>
      <c r="B319">
        <v>5349275</v>
      </c>
      <c r="C319" t="str">
        <f t="shared" si="4"/>
        <v>9275</v>
      </c>
      <c r="D319" t="s">
        <v>633</v>
      </c>
      <c r="E319" t="b">
        <f>IF(_xlfn.IFNA(VLOOKUP(B319,'2000 King County GeoIDs'!$F$4:$H$69,3,FALSE),FALSE)=FALSE,FALSE,TRUE)</f>
        <v>0</v>
      </c>
      <c r="F319" t="b">
        <f>IF(LEN(VLOOKUP(A319,'Name Matching WA'!$J$3:$P$630,1,FALSE))&gt;1,TRUE,FALSE)</f>
        <v>1</v>
      </c>
      <c r="G319" t="b">
        <f>IF(LEN(VLOOKUP(B319,'Name Matching WA'!$K$3:$P$630,1,FALSE))&gt;1,TRUE,FALSE)</f>
        <v>1</v>
      </c>
      <c r="H319" t="e">
        <f>IF(LEN(VLOOKUP(D319,'Name Matching WA'!$P$3:$P$630,1,FALSE))&gt;1,TRUE,FALSE)</f>
        <v>#N/A</v>
      </c>
      <c r="J319" t="s">
        <v>506</v>
      </c>
      <c r="K319">
        <v>5340735</v>
      </c>
      <c r="L319" t="s">
        <v>507</v>
      </c>
      <c r="M319" t="b">
        <f>IF(_xlfn.IFNA(VLOOKUP(K319,'2000 King County GeoIDs'!$F$4:$H$69,3,FALSE),FALSE)=FALSE,FALSE,TRUE)</f>
        <v>0</v>
      </c>
      <c r="N319" t="b">
        <f>IF(LEN(VLOOKUP(J319,'Name Matching WA'!$A$3:$D$630,1,FALSE))&gt;1,TRUE,FALSE)</f>
        <v>1</v>
      </c>
      <c r="O319" t="b">
        <f>IF(LEN(VLOOKUP(K319,'Name Matching WA'!$B$3:$D$630,1,FALSE))&gt;1,TRUE,FALSE)</f>
        <v>1</v>
      </c>
      <c r="P319" t="b">
        <f>IF(LEN(VLOOKUP(L319,'Name Matching WA'!$D$3:$D$630,1,FALSE))&gt;1,TRUE,FALSE)</f>
        <v>1</v>
      </c>
    </row>
    <row r="320" spans="1:16" x14ac:dyDescent="0.25">
      <c r="A320" t="s">
        <v>634</v>
      </c>
      <c r="B320">
        <v>5349415</v>
      </c>
      <c r="C320" t="str">
        <f t="shared" si="4"/>
        <v>9415</v>
      </c>
      <c r="D320" t="s">
        <v>635</v>
      </c>
      <c r="E320" t="b">
        <f>IF(_xlfn.IFNA(VLOOKUP(B320,'2000 King County GeoIDs'!$F$4:$H$69,3,FALSE),FALSE)=FALSE,FALSE,TRUE)</f>
        <v>1</v>
      </c>
      <c r="F320" t="b">
        <f>IF(LEN(VLOOKUP(A320,'Name Matching WA'!$J$3:$P$630,1,FALSE))&gt;1,TRUE,FALSE)</f>
        <v>1</v>
      </c>
      <c r="G320" t="b">
        <f>IF(LEN(VLOOKUP(B320,'Name Matching WA'!$K$3:$P$630,1,FALSE))&gt;1,TRUE,FALSE)</f>
        <v>1</v>
      </c>
      <c r="H320" t="e">
        <f>IF(LEN(VLOOKUP(D320,'Name Matching WA'!$P$3:$P$630,1,FALSE))&gt;1,TRUE,FALSE)</f>
        <v>#N/A</v>
      </c>
      <c r="J320" t="s">
        <v>508</v>
      </c>
      <c r="K320">
        <v>5340770</v>
      </c>
      <c r="L320" t="s">
        <v>509</v>
      </c>
      <c r="M320" t="b">
        <f>IF(_xlfn.IFNA(VLOOKUP(K320,'2000 King County GeoIDs'!$F$4:$H$69,3,FALSE),FALSE)=FALSE,FALSE,TRUE)</f>
        <v>0</v>
      </c>
      <c r="N320" t="b">
        <f>IF(LEN(VLOOKUP(J320,'Name Matching WA'!$A$3:$D$630,1,FALSE))&gt;1,TRUE,FALSE)</f>
        <v>1</v>
      </c>
      <c r="O320" t="b">
        <f>IF(LEN(VLOOKUP(K320,'Name Matching WA'!$B$3:$D$630,1,FALSE))&gt;1,TRUE,FALSE)</f>
        <v>1</v>
      </c>
      <c r="P320" t="b">
        <f>IF(LEN(VLOOKUP(L320,'Name Matching WA'!$D$3:$D$630,1,FALSE))&gt;1,TRUE,FALSE)</f>
        <v>1</v>
      </c>
    </row>
    <row r="321" spans="1:16" x14ac:dyDescent="0.25">
      <c r="A321" t="s">
        <v>636</v>
      </c>
      <c r="B321">
        <v>5349485</v>
      </c>
      <c r="C321" t="str">
        <f t="shared" si="4"/>
        <v>9485</v>
      </c>
      <c r="D321" t="s">
        <v>637</v>
      </c>
      <c r="E321" t="b">
        <f>IF(_xlfn.IFNA(VLOOKUP(B321,'2000 King County GeoIDs'!$F$4:$H$69,3,FALSE),FALSE)=FALSE,FALSE,TRUE)</f>
        <v>1</v>
      </c>
      <c r="F321" t="b">
        <f>IF(LEN(VLOOKUP(A321,'Name Matching WA'!$J$3:$P$630,1,FALSE))&gt;1,TRUE,FALSE)</f>
        <v>1</v>
      </c>
      <c r="G321" t="b">
        <f>IF(LEN(VLOOKUP(B321,'Name Matching WA'!$K$3:$P$630,1,FALSE))&gt;1,TRUE,FALSE)</f>
        <v>1</v>
      </c>
      <c r="H321" t="e">
        <f>IF(LEN(VLOOKUP(D321,'Name Matching WA'!$P$3:$P$630,1,FALSE))&gt;1,TRUE,FALSE)</f>
        <v>#N/A</v>
      </c>
      <c r="J321" t="s">
        <v>510</v>
      </c>
      <c r="K321">
        <v>5340805</v>
      </c>
      <c r="L321" t="s">
        <v>511</v>
      </c>
      <c r="M321" t="b">
        <f>IF(_xlfn.IFNA(VLOOKUP(K321,'2000 King County GeoIDs'!$F$4:$H$69,3,FALSE),FALSE)=FALSE,FALSE,TRUE)</f>
        <v>0</v>
      </c>
      <c r="N321" t="b">
        <f>IF(LEN(VLOOKUP(J321,'Name Matching WA'!$A$3:$D$630,1,FALSE))&gt;1,TRUE,FALSE)</f>
        <v>1</v>
      </c>
      <c r="O321" t="b">
        <f>IF(LEN(VLOOKUP(K321,'Name Matching WA'!$B$3:$D$630,1,FALSE))&gt;1,TRUE,FALSE)</f>
        <v>1</v>
      </c>
      <c r="P321" t="b">
        <f>IF(LEN(VLOOKUP(L321,'Name Matching WA'!$D$3:$D$630,1,FALSE))&gt;1,TRUE,FALSE)</f>
        <v>1</v>
      </c>
    </row>
    <row r="322" spans="1:16" x14ac:dyDescent="0.25">
      <c r="A322" t="s">
        <v>638</v>
      </c>
      <c r="B322">
        <v>5349555</v>
      </c>
      <c r="C322" t="str">
        <f t="shared" si="4"/>
        <v>9555</v>
      </c>
      <c r="D322" t="s">
        <v>639</v>
      </c>
      <c r="E322" t="b">
        <f>IF(_xlfn.IFNA(VLOOKUP(B322,'2000 King County GeoIDs'!$F$4:$H$69,3,FALSE),FALSE)=FALSE,FALSE,TRUE)</f>
        <v>0</v>
      </c>
      <c r="F322" t="b">
        <f>IF(LEN(VLOOKUP(A322,'Name Matching WA'!$J$3:$P$630,1,FALSE))&gt;1,TRUE,FALSE)</f>
        <v>1</v>
      </c>
      <c r="G322" t="b">
        <f>IF(LEN(VLOOKUP(B322,'Name Matching WA'!$K$3:$P$630,1,FALSE))&gt;1,TRUE,FALSE)</f>
        <v>1</v>
      </c>
      <c r="H322" t="e">
        <f>IF(LEN(VLOOKUP(D322,'Name Matching WA'!$P$3:$P$630,1,FALSE))&gt;1,TRUE,FALSE)</f>
        <v>#N/A</v>
      </c>
      <c r="J322" t="s">
        <v>512</v>
      </c>
      <c r="K322">
        <v>5340840</v>
      </c>
      <c r="L322" t="s">
        <v>513</v>
      </c>
      <c r="M322" t="b">
        <f>IF(_xlfn.IFNA(VLOOKUP(K322,'2000 King County GeoIDs'!$F$4:$H$69,3,FALSE),FALSE)=FALSE,FALSE,TRUE)</f>
        <v>0</v>
      </c>
      <c r="N322" t="b">
        <f>IF(LEN(VLOOKUP(J322,'Name Matching WA'!$A$3:$D$630,1,FALSE))&gt;1,TRUE,FALSE)</f>
        <v>1</v>
      </c>
      <c r="O322" t="b">
        <f>IF(LEN(VLOOKUP(K322,'Name Matching WA'!$B$3:$D$630,1,FALSE))&gt;1,TRUE,FALSE)</f>
        <v>1</v>
      </c>
      <c r="P322" t="b">
        <f>IF(LEN(VLOOKUP(L322,'Name Matching WA'!$D$3:$D$630,1,FALSE))&gt;1,TRUE,FALSE)</f>
        <v>1</v>
      </c>
    </row>
    <row r="323" spans="1:16" x14ac:dyDescent="0.25">
      <c r="A323" t="s">
        <v>640</v>
      </c>
      <c r="B323">
        <v>5349665</v>
      </c>
      <c r="C323" t="str">
        <f t="shared" si="4"/>
        <v>9665</v>
      </c>
      <c r="D323" t="s">
        <v>641</v>
      </c>
      <c r="E323" t="b">
        <f>IF(_xlfn.IFNA(VLOOKUP(B323,'2000 King County GeoIDs'!$F$4:$H$69,3,FALSE),FALSE)=FALSE,FALSE,TRUE)</f>
        <v>0</v>
      </c>
      <c r="F323" t="e">
        <f>IF(LEN(VLOOKUP(A323,'Name Matching WA'!$J$3:$P$630,1,FALSE))&gt;1,TRUE,FALSE)</f>
        <v>#N/A</v>
      </c>
      <c r="G323" t="e">
        <f>IF(LEN(VLOOKUP(B323,'Name Matching WA'!$K$3:$P$630,1,FALSE))&gt;1,TRUE,FALSE)</f>
        <v>#N/A</v>
      </c>
      <c r="H323" t="e">
        <f>IF(LEN(VLOOKUP(D323,'Name Matching WA'!$P$3:$P$630,1,FALSE))&gt;1,TRUE,FALSE)</f>
        <v>#N/A</v>
      </c>
      <c r="J323" t="s">
        <v>514</v>
      </c>
      <c r="K323">
        <v>5340980</v>
      </c>
      <c r="L323" t="s">
        <v>515</v>
      </c>
      <c r="M323" t="b">
        <f>IF(_xlfn.IFNA(VLOOKUP(K323,'2000 King County GeoIDs'!$F$4:$H$69,3,FALSE),FALSE)=FALSE,FALSE,TRUE)</f>
        <v>0</v>
      </c>
      <c r="N323" t="b">
        <f>IF(LEN(VLOOKUP(J323,'Name Matching WA'!$A$3:$D$630,1,FALSE))&gt;1,TRUE,FALSE)</f>
        <v>1</v>
      </c>
      <c r="O323" t="b">
        <f>IF(LEN(VLOOKUP(K323,'Name Matching WA'!$B$3:$D$630,1,FALSE))&gt;1,TRUE,FALSE)</f>
        <v>1</v>
      </c>
      <c r="P323" t="b">
        <f>IF(LEN(VLOOKUP(L323,'Name Matching WA'!$D$3:$D$630,1,FALSE))&gt;1,TRUE,FALSE)</f>
        <v>1</v>
      </c>
    </row>
    <row r="324" spans="1:16" x14ac:dyDescent="0.25">
      <c r="A324" t="s">
        <v>642</v>
      </c>
      <c r="B324">
        <v>5349992</v>
      </c>
      <c r="C324" t="str">
        <f t="shared" ref="C324:C387" si="5">RIGHT(B324,4)</f>
        <v>9992</v>
      </c>
      <c r="D324" t="s">
        <v>643</v>
      </c>
      <c r="E324" t="b">
        <f>IF(_xlfn.IFNA(VLOOKUP(B324,'2000 King County GeoIDs'!$F$4:$H$69,3,FALSE),FALSE)=FALSE,FALSE,TRUE)</f>
        <v>0</v>
      </c>
      <c r="F324" t="b">
        <f>IF(LEN(VLOOKUP(A324,'Name Matching WA'!$J$3:$P$630,1,FALSE))&gt;1,TRUE,FALSE)</f>
        <v>1</v>
      </c>
      <c r="G324" t="b">
        <f>IF(LEN(VLOOKUP(B324,'Name Matching WA'!$K$3:$P$630,1,FALSE))&gt;1,TRUE,FALSE)</f>
        <v>1</v>
      </c>
      <c r="H324" t="e">
        <f>IF(LEN(VLOOKUP(D324,'Name Matching WA'!$P$3:$P$630,1,FALSE))&gt;1,TRUE,FALSE)</f>
        <v>#N/A</v>
      </c>
      <c r="J324" t="s">
        <v>516</v>
      </c>
      <c r="K324">
        <v>5341155</v>
      </c>
      <c r="L324" t="s">
        <v>517</v>
      </c>
      <c r="M324" t="b">
        <f>IF(_xlfn.IFNA(VLOOKUP(K324,'2000 King County GeoIDs'!$F$4:$H$69,3,FALSE),FALSE)=FALSE,FALSE,TRUE)</f>
        <v>0</v>
      </c>
      <c r="N324" t="b">
        <f>IF(LEN(VLOOKUP(J324,'Name Matching WA'!$A$3:$D$630,1,FALSE))&gt;1,TRUE,FALSE)</f>
        <v>1</v>
      </c>
      <c r="O324" t="b">
        <f>IF(LEN(VLOOKUP(K324,'Name Matching WA'!$B$3:$D$630,1,FALSE))&gt;1,TRUE,FALSE)</f>
        <v>1</v>
      </c>
      <c r="P324" t="b">
        <f>IF(LEN(VLOOKUP(L324,'Name Matching WA'!$D$3:$D$630,1,FALSE))&gt;1,TRUE,FALSE)</f>
        <v>1</v>
      </c>
    </row>
    <row r="325" spans="1:16" x14ac:dyDescent="0.25">
      <c r="A325" t="s">
        <v>644</v>
      </c>
      <c r="B325">
        <v>5350007</v>
      </c>
      <c r="C325" t="str">
        <f t="shared" si="5"/>
        <v>0007</v>
      </c>
      <c r="D325" t="s">
        <v>645</v>
      </c>
      <c r="E325" t="b">
        <f>IF(_xlfn.IFNA(VLOOKUP(B325,'2000 King County GeoIDs'!$F$4:$H$69,3,FALSE),FALSE)=FALSE,FALSE,TRUE)</f>
        <v>0</v>
      </c>
      <c r="F325" t="b">
        <f>IF(LEN(VLOOKUP(A325,'Name Matching WA'!$J$3:$P$630,1,FALSE))&gt;1,TRUE,FALSE)</f>
        <v>1</v>
      </c>
      <c r="G325" t="b">
        <f>IF(LEN(VLOOKUP(B325,'Name Matching WA'!$K$3:$P$630,1,FALSE))&gt;1,TRUE,FALSE)</f>
        <v>1</v>
      </c>
      <c r="H325" t="e">
        <f>IF(LEN(VLOOKUP(D325,'Name Matching WA'!$P$3:$P$630,1,FALSE))&gt;1,TRUE,FALSE)</f>
        <v>#N/A</v>
      </c>
      <c r="J325" t="s">
        <v>518</v>
      </c>
      <c r="K325">
        <v>5341225</v>
      </c>
      <c r="L325" t="s">
        <v>519</v>
      </c>
      <c r="M325" t="b">
        <f>IF(_xlfn.IFNA(VLOOKUP(K325,'2000 King County GeoIDs'!$F$4:$H$69,3,FALSE),FALSE)=FALSE,FALSE,TRUE)</f>
        <v>0</v>
      </c>
      <c r="N325" t="b">
        <f>IF(LEN(VLOOKUP(J325,'Name Matching WA'!$A$3:$D$630,1,FALSE))&gt;1,TRUE,FALSE)</f>
        <v>1</v>
      </c>
      <c r="O325" t="b">
        <f>IF(LEN(VLOOKUP(K325,'Name Matching WA'!$B$3:$D$630,1,FALSE))&gt;1,TRUE,FALSE)</f>
        <v>1</v>
      </c>
      <c r="P325" t="b">
        <f>IF(LEN(VLOOKUP(L325,'Name Matching WA'!$D$3:$D$630,1,FALSE))&gt;1,TRUE,FALSE)</f>
        <v>1</v>
      </c>
    </row>
    <row r="326" spans="1:16" x14ac:dyDescent="0.25">
      <c r="A326" t="s">
        <v>646</v>
      </c>
      <c r="B326">
        <v>5350045</v>
      </c>
      <c r="C326" t="str">
        <f t="shared" si="5"/>
        <v>0045</v>
      </c>
      <c r="D326" t="s">
        <v>647</v>
      </c>
      <c r="E326" t="b">
        <f>IF(_xlfn.IFNA(VLOOKUP(B326,'2000 King County GeoIDs'!$F$4:$H$69,3,FALSE),FALSE)=FALSE,FALSE,TRUE)</f>
        <v>0</v>
      </c>
      <c r="F326" t="b">
        <f>IF(LEN(VLOOKUP(A326,'Name Matching WA'!$J$3:$P$630,1,FALSE))&gt;1,TRUE,FALSE)</f>
        <v>1</v>
      </c>
      <c r="G326" t="b">
        <f>IF(LEN(VLOOKUP(B326,'Name Matching WA'!$K$3:$P$630,1,FALSE))&gt;1,TRUE,FALSE)</f>
        <v>1</v>
      </c>
      <c r="H326" t="e">
        <f>IF(LEN(VLOOKUP(D326,'Name Matching WA'!$P$3:$P$630,1,FALSE))&gt;1,TRUE,FALSE)</f>
        <v>#N/A</v>
      </c>
      <c r="J326" t="s">
        <v>520</v>
      </c>
      <c r="K326">
        <v>5341470</v>
      </c>
      <c r="L326" t="s">
        <v>521</v>
      </c>
      <c r="M326" t="b">
        <f>IF(_xlfn.IFNA(VLOOKUP(K326,'2000 King County GeoIDs'!$F$4:$H$69,3,FALSE),FALSE)=FALSE,FALSE,TRUE)</f>
        <v>0</v>
      </c>
      <c r="N326" t="b">
        <f>IF(LEN(VLOOKUP(J326,'Name Matching WA'!$A$3:$D$630,1,FALSE))&gt;1,TRUE,FALSE)</f>
        <v>1</v>
      </c>
      <c r="O326" t="b">
        <f>IF(LEN(VLOOKUP(K326,'Name Matching WA'!$B$3:$D$630,1,FALSE))&gt;1,TRUE,FALSE)</f>
        <v>1</v>
      </c>
      <c r="P326" t="b">
        <f>IF(LEN(VLOOKUP(L326,'Name Matching WA'!$D$3:$D$630,1,FALSE))&gt;1,TRUE,FALSE)</f>
        <v>1</v>
      </c>
    </row>
    <row r="327" spans="1:16" x14ac:dyDescent="0.25">
      <c r="A327" t="s">
        <v>648</v>
      </c>
      <c r="B327">
        <v>5350175</v>
      </c>
      <c r="C327" t="str">
        <f t="shared" si="5"/>
        <v>0175</v>
      </c>
      <c r="D327" t="s">
        <v>649</v>
      </c>
      <c r="E327" t="b">
        <f>IF(_xlfn.IFNA(VLOOKUP(B327,'2000 King County GeoIDs'!$F$4:$H$69,3,FALSE),FALSE)=FALSE,FALSE,TRUE)</f>
        <v>0</v>
      </c>
      <c r="F327" t="e">
        <f>IF(LEN(VLOOKUP(A327,'Name Matching WA'!$J$3:$P$630,1,FALSE))&gt;1,TRUE,FALSE)</f>
        <v>#N/A</v>
      </c>
      <c r="G327" t="e">
        <f>IF(LEN(VLOOKUP(B327,'Name Matching WA'!$K$3:$P$630,1,FALSE))&gt;1,TRUE,FALSE)</f>
        <v>#N/A</v>
      </c>
      <c r="H327" t="e">
        <f>IF(LEN(VLOOKUP(D327,'Name Matching WA'!$P$3:$P$630,1,FALSE))&gt;1,TRUE,FALSE)</f>
        <v>#N/A</v>
      </c>
      <c r="J327" t="s">
        <v>1291</v>
      </c>
      <c r="K327">
        <v>5341645</v>
      </c>
      <c r="L327" t="s">
        <v>1292</v>
      </c>
      <c r="M327" t="b">
        <f>IF(_xlfn.IFNA(VLOOKUP(K327,'2000 King County GeoIDs'!$F$4:$H$69,3,FALSE),FALSE)=FALSE,FALSE,TRUE)</f>
        <v>0</v>
      </c>
      <c r="N327" t="e">
        <f>IF(LEN(VLOOKUP(J327,'Name Matching WA'!$A$3:$D$630,1,FALSE))&gt;1,TRUE,FALSE)</f>
        <v>#N/A</v>
      </c>
      <c r="O327" t="e">
        <f>IF(LEN(VLOOKUP(K327,'Name Matching WA'!$B$3:$D$630,1,FALSE))&gt;1,TRUE,FALSE)</f>
        <v>#N/A</v>
      </c>
      <c r="P327" t="e">
        <f>IF(LEN(VLOOKUP(L327,'Name Matching WA'!$D$3:$D$630,1,FALSE))&gt;1,TRUE,FALSE)</f>
        <v>#N/A</v>
      </c>
    </row>
    <row r="328" spans="1:16" x14ac:dyDescent="0.25">
      <c r="A328" t="s">
        <v>650</v>
      </c>
      <c r="B328">
        <v>5350183</v>
      </c>
      <c r="C328" t="str">
        <f t="shared" si="5"/>
        <v>0183</v>
      </c>
      <c r="D328" t="s">
        <v>651</v>
      </c>
      <c r="E328" t="b">
        <f>IF(_xlfn.IFNA(VLOOKUP(B328,'2000 King County GeoIDs'!$F$4:$H$69,3,FALSE),FALSE)=FALSE,FALSE,TRUE)</f>
        <v>0</v>
      </c>
      <c r="F328" t="b">
        <f>IF(LEN(VLOOKUP(A328,'Name Matching WA'!$J$3:$P$630,1,FALSE))&gt;1,TRUE,FALSE)</f>
        <v>1</v>
      </c>
      <c r="G328" t="b">
        <f>IF(LEN(VLOOKUP(B328,'Name Matching WA'!$K$3:$P$630,1,FALSE))&gt;1,TRUE,FALSE)</f>
        <v>1</v>
      </c>
      <c r="H328" t="e">
        <f>IF(LEN(VLOOKUP(D328,'Name Matching WA'!$P$3:$P$630,1,FALSE))&gt;1,TRUE,FALSE)</f>
        <v>#N/A</v>
      </c>
      <c r="J328" t="s">
        <v>1293</v>
      </c>
      <c r="K328">
        <v>5341785</v>
      </c>
      <c r="L328" t="s">
        <v>1294</v>
      </c>
      <c r="M328" t="b">
        <f>IF(_xlfn.IFNA(VLOOKUP(K328,'2000 King County GeoIDs'!$F$4:$H$69,3,FALSE),FALSE)=FALSE,FALSE,TRUE)</f>
        <v>0</v>
      </c>
      <c r="N328" t="e">
        <f>IF(LEN(VLOOKUP(J328,'Name Matching WA'!$A$3:$D$630,1,FALSE))&gt;1,TRUE,FALSE)</f>
        <v>#N/A</v>
      </c>
      <c r="O328" t="e">
        <f>IF(LEN(VLOOKUP(K328,'Name Matching WA'!$B$3:$D$630,1,FALSE))&gt;1,TRUE,FALSE)</f>
        <v>#N/A</v>
      </c>
      <c r="P328" t="e">
        <f>IF(LEN(VLOOKUP(L328,'Name Matching WA'!$D$3:$D$630,1,FALSE))&gt;1,TRUE,FALSE)</f>
        <v>#N/A</v>
      </c>
    </row>
    <row r="329" spans="1:16" x14ac:dyDescent="0.25">
      <c r="A329" t="s">
        <v>652</v>
      </c>
      <c r="B329">
        <v>5350191</v>
      </c>
      <c r="C329" t="str">
        <f t="shared" si="5"/>
        <v>0191</v>
      </c>
      <c r="D329" t="s">
        <v>653</v>
      </c>
      <c r="E329" t="b">
        <f>IF(_xlfn.IFNA(VLOOKUP(B329,'2000 King County GeoIDs'!$F$4:$H$69,3,FALSE),FALSE)=FALSE,FALSE,TRUE)</f>
        <v>0</v>
      </c>
      <c r="F329" t="e">
        <f>IF(LEN(VLOOKUP(A329,'Name Matching WA'!$J$3:$P$630,1,FALSE))&gt;1,TRUE,FALSE)</f>
        <v>#N/A</v>
      </c>
      <c r="G329" t="e">
        <f>IF(LEN(VLOOKUP(B329,'Name Matching WA'!$K$3:$P$630,1,FALSE))&gt;1,TRUE,FALSE)</f>
        <v>#N/A</v>
      </c>
      <c r="H329" t="e">
        <f>IF(LEN(VLOOKUP(D329,'Name Matching WA'!$P$3:$P$630,1,FALSE))&gt;1,TRUE,FALSE)</f>
        <v>#N/A</v>
      </c>
      <c r="J329" t="s">
        <v>522</v>
      </c>
      <c r="K329">
        <v>5342275</v>
      </c>
      <c r="L329" t="s">
        <v>523</v>
      </c>
      <c r="M329" t="b">
        <f>IF(_xlfn.IFNA(VLOOKUP(K329,'2000 King County GeoIDs'!$F$4:$H$69,3,FALSE),FALSE)=FALSE,FALSE,TRUE)</f>
        <v>0</v>
      </c>
      <c r="N329" t="b">
        <f>IF(LEN(VLOOKUP(J329,'Name Matching WA'!$A$3:$D$630,1,FALSE))&gt;1,TRUE,FALSE)</f>
        <v>1</v>
      </c>
      <c r="O329" t="b">
        <f>IF(LEN(VLOOKUP(K329,'Name Matching WA'!$B$3:$D$630,1,FALSE))&gt;1,TRUE,FALSE)</f>
        <v>1</v>
      </c>
      <c r="P329" t="b">
        <f>IF(LEN(VLOOKUP(L329,'Name Matching WA'!$D$3:$D$630,1,FALSE))&gt;1,TRUE,FALSE)</f>
        <v>1</v>
      </c>
    </row>
    <row r="330" spans="1:16" x14ac:dyDescent="0.25">
      <c r="A330" t="s">
        <v>654</v>
      </c>
      <c r="B330">
        <v>5350210</v>
      </c>
      <c r="C330" t="str">
        <f t="shared" si="5"/>
        <v>0210</v>
      </c>
      <c r="D330" t="s">
        <v>655</v>
      </c>
      <c r="E330" t="b">
        <f>IF(_xlfn.IFNA(VLOOKUP(B330,'2000 King County GeoIDs'!$F$4:$H$69,3,FALSE),FALSE)=FALSE,FALSE,TRUE)</f>
        <v>0</v>
      </c>
      <c r="F330" t="b">
        <f>IF(LEN(VLOOKUP(A330,'Name Matching WA'!$J$3:$P$630,1,FALSE))&gt;1,TRUE,FALSE)</f>
        <v>1</v>
      </c>
      <c r="G330" t="b">
        <f>IF(LEN(VLOOKUP(B330,'Name Matching WA'!$K$3:$P$630,1,FALSE))&gt;1,TRUE,FALSE)</f>
        <v>1</v>
      </c>
      <c r="H330" t="e">
        <f>IF(LEN(VLOOKUP(D330,'Name Matching WA'!$P$3:$P$630,1,FALSE))&gt;1,TRUE,FALSE)</f>
        <v>#N/A</v>
      </c>
      <c r="J330" t="s">
        <v>1295</v>
      </c>
      <c r="K330">
        <v>5342310</v>
      </c>
      <c r="L330" t="s">
        <v>1296</v>
      </c>
      <c r="M330" t="b">
        <f>IF(_xlfn.IFNA(VLOOKUP(K330,'2000 King County GeoIDs'!$F$4:$H$69,3,FALSE),FALSE)=FALSE,FALSE,TRUE)</f>
        <v>0</v>
      </c>
      <c r="N330" t="e">
        <f>IF(LEN(VLOOKUP(J330,'Name Matching WA'!$A$3:$D$630,1,FALSE))&gt;1,TRUE,FALSE)</f>
        <v>#N/A</v>
      </c>
      <c r="O330" t="e">
        <f>IF(LEN(VLOOKUP(K330,'Name Matching WA'!$B$3:$D$630,1,FALSE))&gt;1,TRUE,FALSE)</f>
        <v>#N/A</v>
      </c>
      <c r="P330" t="e">
        <f>IF(LEN(VLOOKUP(L330,'Name Matching WA'!$D$3:$D$630,1,FALSE))&gt;1,TRUE,FALSE)</f>
        <v>#N/A</v>
      </c>
    </row>
    <row r="331" spans="1:16" x14ac:dyDescent="0.25">
      <c r="A331" t="s">
        <v>656</v>
      </c>
      <c r="B331">
        <v>5350325</v>
      </c>
      <c r="C331" t="str">
        <f t="shared" si="5"/>
        <v>0325</v>
      </c>
      <c r="D331" t="s">
        <v>657</v>
      </c>
      <c r="E331" t="b">
        <f>IF(_xlfn.IFNA(VLOOKUP(B331,'2000 King County GeoIDs'!$F$4:$H$69,3,FALSE),FALSE)=FALSE,FALSE,TRUE)</f>
        <v>0</v>
      </c>
      <c r="F331" t="b">
        <f>IF(LEN(VLOOKUP(A331,'Name Matching WA'!$J$3:$P$630,1,FALSE))&gt;1,TRUE,FALSE)</f>
        <v>1</v>
      </c>
      <c r="G331" t="b">
        <f>IF(LEN(VLOOKUP(B331,'Name Matching WA'!$K$3:$P$630,1,FALSE))&gt;1,TRUE,FALSE)</f>
        <v>1</v>
      </c>
      <c r="H331" t="e">
        <f>IF(LEN(VLOOKUP(D331,'Name Matching WA'!$P$3:$P$630,1,FALSE))&gt;1,TRUE,FALSE)</f>
        <v>#N/A</v>
      </c>
      <c r="J331" t="s">
        <v>1297</v>
      </c>
      <c r="K331">
        <v>5342345</v>
      </c>
      <c r="L331" t="s">
        <v>1298</v>
      </c>
      <c r="M331" t="b">
        <f>IF(_xlfn.IFNA(VLOOKUP(K331,'2000 King County GeoIDs'!$F$4:$H$69,3,FALSE),FALSE)=FALSE,FALSE,TRUE)</f>
        <v>0</v>
      </c>
      <c r="N331" t="e">
        <f>IF(LEN(VLOOKUP(J331,'Name Matching WA'!$A$3:$D$630,1,FALSE))&gt;1,TRUE,FALSE)</f>
        <v>#N/A</v>
      </c>
      <c r="O331" t="e">
        <f>IF(LEN(VLOOKUP(K331,'Name Matching WA'!$B$3:$D$630,1,FALSE))&gt;1,TRUE,FALSE)</f>
        <v>#N/A</v>
      </c>
      <c r="P331" t="e">
        <f>IF(LEN(VLOOKUP(L331,'Name Matching WA'!$D$3:$D$630,1,FALSE))&gt;1,TRUE,FALSE)</f>
        <v>#N/A</v>
      </c>
    </row>
    <row r="332" spans="1:16" x14ac:dyDescent="0.25">
      <c r="A332" t="s">
        <v>658</v>
      </c>
      <c r="B332">
        <v>5350360</v>
      </c>
      <c r="C332" t="str">
        <f t="shared" si="5"/>
        <v>0360</v>
      </c>
      <c r="D332" t="s">
        <v>659</v>
      </c>
      <c r="E332" t="b">
        <f>IF(_xlfn.IFNA(VLOOKUP(B332,'2000 King County GeoIDs'!$F$4:$H$69,3,FALSE),FALSE)=FALSE,FALSE,TRUE)</f>
        <v>0</v>
      </c>
      <c r="F332" t="b">
        <f>IF(LEN(VLOOKUP(A332,'Name Matching WA'!$J$3:$P$630,1,FALSE))&gt;1,TRUE,FALSE)</f>
        <v>1</v>
      </c>
      <c r="G332" t="b">
        <f>IF(LEN(VLOOKUP(B332,'Name Matching WA'!$K$3:$P$630,1,FALSE))&gt;1,TRUE,FALSE)</f>
        <v>1</v>
      </c>
      <c r="H332" t="e">
        <f>IF(LEN(VLOOKUP(D332,'Name Matching WA'!$P$3:$P$630,1,FALSE))&gt;1,TRUE,FALSE)</f>
        <v>#N/A</v>
      </c>
      <c r="J332" t="s">
        <v>1299</v>
      </c>
      <c r="K332">
        <v>5342380</v>
      </c>
      <c r="L332" t="s">
        <v>1300</v>
      </c>
      <c r="M332" t="b">
        <f>IF(_xlfn.IFNA(VLOOKUP(K332,'2000 King County GeoIDs'!$F$4:$H$69,3,FALSE),FALSE)=FALSE,FALSE,TRUE)</f>
        <v>0</v>
      </c>
      <c r="N332" t="e">
        <f>IF(LEN(VLOOKUP(J332,'Name Matching WA'!$A$3:$D$630,1,FALSE))&gt;1,TRUE,FALSE)</f>
        <v>#N/A</v>
      </c>
      <c r="O332" t="e">
        <f>IF(LEN(VLOOKUP(K332,'Name Matching WA'!$B$3:$D$630,1,FALSE))&gt;1,TRUE,FALSE)</f>
        <v>#N/A</v>
      </c>
      <c r="P332" t="e">
        <f>IF(LEN(VLOOKUP(L332,'Name Matching WA'!$D$3:$D$630,1,FALSE))&gt;1,TRUE,FALSE)</f>
        <v>#N/A</v>
      </c>
    </row>
    <row r="333" spans="1:16" x14ac:dyDescent="0.25">
      <c r="A333" t="s">
        <v>660</v>
      </c>
      <c r="B333">
        <v>5350430</v>
      </c>
      <c r="C333" t="str">
        <f t="shared" si="5"/>
        <v>0430</v>
      </c>
      <c r="D333" t="s">
        <v>661</v>
      </c>
      <c r="E333" t="b">
        <f>IF(_xlfn.IFNA(VLOOKUP(B333,'2000 King County GeoIDs'!$F$4:$H$69,3,FALSE),FALSE)=FALSE,FALSE,TRUE)</f>
        <v>0</v>
      </c>
      <c r="F333" t="b">
        <f>IF(LEN(VLOOKUP(A333,'Name Matching WA'!$J$3:$P$630,1,FALSE))&gt;1,TRUE,FALSE)</f>
        <v>1</v>
      </c>
      <c r="G333" t="b">
        <f>IF(LEN(VLOOKUP(B333,'Name Matching WA'!$K$3:$P$630,1,FALSE))&gt;1,TRUE,FALSE)</f>
        <v>1</v>
      </c>
      <c r="H333" t="e">
        <f>IF(LEN(VLOOKUP(D333,'Name Matching WA'!$P$3:$P$630,1,FALSE))&gt;1,TRUE,FALSE)</f>
        <v>#N/A</v>
      </c>
      <c r="J333" t="s">
        <v>526</v>
      </c>
      <c r="K333">
        <v>5342415</v>
      </c>
      <c r="L333" t="s">
        <v>527</v>
      </c>
      <c r="M333" t="b">
        <f>IF(_xlfn.IFNA(VLOOKUP(K333,'2000 King County GeoIDs'!$F$4:$H$69,3,FALSE),FALSE)=FALSE,FALSE,TRUE)</f>
        <v>0</v>
      </c>
      <c r="N333" t="b">
        <f>IF(LEN(VLOOKUP(J333,'Name Matching WA'!$A$3:$D$630,1,FALSE))&gt;1,TRUE,FALSE)</f>
        <v>1</v>
      </c>
      <c r="O333" t="b">
        <f>IF(LEN(VLOOKUP(K333,'Name Matching WA'!$B$3:$D$630,1,FALSE))&gt;1,TRUE,FALSE)</f>
        <v>1</v>
      </c>
      <c r="P333" t="b">
        <f>IF(LEN(VLOOKUP(L333,'Name Matching WA'!$D$3:$D$630,1,FALSE))&gt;1,TRUE,FALSE)</f>
        <v>1</v>
      </c>
    </row>
    <row r="334" spans="1:16" x14ac:dyDescent="0.25">
      <c r="A334" t="s">
        <v>662</v>
      </c>
      <c r="B334">
        <v>5350500</v>
      </c>
      <c r="C334" t="str">
        <f t="shared" si="5"/>
        <v>0500</v>
      </c>
      <c r="D334" t="s">
        <v>663</v>
      </c>
      <c r="E334" t="b">
        <f>IF(_xlfn.IFNA(VLOOKUP(B334,'2000 King County GeoIDs'!$F$4:$H$69,3,FALSE),FALSE)=FALSE,FALSE,TRUE)</f>
        <v>0</v>
      </c>
      <c r="F334" t="b">
        <f>IF(LEN(VLOOKUP(A334,'Name Matching WA'!$J$3:$P$630,1,FALSE))&gt;1,TRUE,FALSE)</f>
        <v>1</v>
      </c>
      <c r="G334" t="b">
        <f>IF(LEN(VLOOKUP(B334,'Name Matching WA'!$K$3:$P$630,1,FALSE))&gt;1,TRUE,FALSE)</f>
        <v>1</v>
      </c>
      <c r="H334" t="e">
        <f>IF(LEN(VLOOKUP(D334,'Name Matching WA'!$P$3:$P$630,1,FALSE))&gt;1,TRUE,FALSE)</f>
        <v>#N/A</v>
      </c>
      <c r="J334" t="s">
        <v>528</v>
      </c>
      <c r="K334">
        <v>5342450</v>
      </c>
      <c r="L334" t="s">
        <v>529</v>
      </c>
      <c r="M334" t="b">
        <f>IF(_xlfn.IFNA(VLOOKUP(K334,'2000 King County GeoIDs'!$F$4:$H$69,3,FALSE),FALSE)=FALSE,FALSE,TRUE)</f>
        <v>0</v>
      </c>
      <c r="N334" t="b">
        <f>IF(LEN(VLOOKUP(J334,'Name Matching WA'!$A$3:$D$630,1,FALSE))&gt;1,TRUE,FALSE)</f>
        <v>1</v>
      </c>
      <c r="O334" t="b">
        <f>IF(LEN(VLOOKUP(K334,'Name Matching WA'!$B$3:$D$630,1,FALSE))&gt;1,TRUE,FALSE)</f>
        <v>1</v>
      </c>
      <c r="P334" t="b">
        <f>IF(LEN(VLOOKUP(L334,'Name Matching WA'!$D$3:$D$630,1,FALSE))&gt;1,TRUE,FALSE)</f>
        <v>1</v>
      </c>
    </row>
    <row r="335" spans="1:16" x14ac:dyDescent="0.25">
      <c r="A335" t="s">
        <v>664</v>
      </c>
      <c r="B335">
        <v>5350535</v>
      </c>
      <c r="C335" t="str">
        <f t="shared" si="5"/>
        <v>0535</v>
      </c>
      <c r="D335" t="s">
        <v>665</v>
      </c>
      <c r="E335" t="b">
        <f>IF(_xlfn.IFNA(VLOOKUP(B335,'2000 King County GeoIDs'!$F$4:$H$69,3,FALSE),FALSE)=FALSE,FALSE,TRUE)</f>
        <v>0</v>
      </c>
      <c r="F335" t="b">
        <f>IF(LEN(VLOOKUP(A335,'Name Matching WA'!$J$3:$P$630,1,FALSE))&gt;1,TRUE,FALSE)</f>
        <v>1</v>
      </c>
      <c r="G335" t="b">
        <f>IF(LEN(VLOOKUP(B335,'Name Matching WA'!$K$3:$P$630,1,FALSE))&gt;1,TRUE,FALSE)</f>
        <v>1</v>
      </c>
      <c r="H335" t="e">
        <f>IF(LEN(VLOOKUP(D335,'Name Matching WA'!$P$3:$P$630,1,FALSE))&gt;1,TRUE,FALSE)</f>
        <v>#N/A</v>
      </c>
      <c r="J335" t="s">
        <v>530</v>
      </c>
      <c r="K335">
        <v>5342800</v>
      </c>
      <c r="L335" t="s">
        <v>531</v>
      </c>
      <c r="M335" t="b">
        <f>IF(_xlfn.IFNA(VLOOKUP(K335,'2000 King County GeoIDs'!$F$4:$H$69,3,FALSE),FALSE)=FALSE,FALSE,TRUE)</f>
        <v>0</v>
      </c>
      <c r="N335" t="b">
        <f>IF(LEN(VLOOKUP(J335,'Name Matching WA'!$A$3:$D$630,1,FALSE))&gt;1,TRUE,FALSE)</f>
        <v>1</v>
      </c>
      <c r="O335" t="b">
        <f>IF(LEN(VLOOKUP(K335,'Name Matching WA'!$B$3:$D$630,1,FALSE))&gt;1,TRUE,FALSE)</f>
        <v>1</v>
      </c>
      <c r="P335" t="b">
        <f>IF(LEN(VLOOKUP(L335,'Name Matching WA'!$D$3:$D$630,1,FALSE))&gt;1,TRUE,FALSE)</f>
        <v>1</v>
      </c>
    </row>
    <row r="336" spans="1:16" x14ac:dyDescent="0.25">
      <c r="A336" t="s">
        <v>666</v>
      </c>
      <c r="B336">
        <v>5350570</v>
      </c>
      <c r="C336" t="str">
        <f t="shared" si="5"/>
        <v>0570</v>
      </c>
      <c r="D336" t="s">
        <v>667</v>
      </c>
      <c r="E336" t="b">
        <f>IF(_xlfn.IFNA(VLOOKUP(B336,'2000 King County GeoIDs'!$F$4:$H$69,3,FALSE),FALSE)=FALSE,FALSE,TRUE)</f>
        <v>0</v>
      </c>
      <c r="F336" t="b">
        <f>IF(LEN(VLOOKUP(A336,'Name Matching WA'!$J$3:$P$630,1,FALSE))&gt;1,TRUE,FALSE)</f>
        <v>1</v>
      </c>
      <c r="G336" t="b">
        <f>IF(LEN(VLOOKUP(B336,'Name Matching WA'!$K$3:$P$630,1,FALSE))&gt;1,TRUE,FALSE)</f>
        <v>1</v>
      </c>
      <c r="H336" t="e">
        <f>IF(LEN(VLOOKUP(D336,'Name Matching WA'!$P$3:$P$630,1,FALSE))&gt;1,TRUE,FALSE)</f>
        <v>#N/A</v>
      </c>
      <c r="J336" t="s">
        <v>1301</v>
      </c>
      <c r="K336">
        <v>5342835</v>
      </c>
      <c r="L336" t="s">
        <v>1302</v>
      </c>
      <c r="M336" t="b">
        <f>IF(_xlfn.IFNA(VLOOKUP(K336,'2000 King County GeoIDs'!$F$4:$H$69,3,FALSE),FALSE)=FALSE,FALSE,TRUE)</f>
        <v>0</v>
      </c>
      <c r="N336" t="e">
        <f>IF(LEN(VLOOKUP(J336,'Name Matching WA'!$A$3:$D$630,1,FALSE))&gt;1,TRUE,FALSE)</f>
        <v>#N/A</v>
      </c>
      <c r="O336" t="e">
        <f>IF(LEN(VLOOKUP(K336,'Name Matching WA'!$B$3:$D$630,1,FALSE))&gt;1,TRUE,FALSE)</f>
        <v>#N/A</v>
      </c>
      <c r="P336" t="e">
        <f>IF(LEN(VLOOKUP(L336,'Name Matching WA'!$D$3:$D$630,1,FALSE))&gt;1,TRUE,FALSE)</f>
        <v>#N/A</v>
      </c>
    </row>
    <row r="337" spans="1:16" x14ac:dyDescent="0.25">
      <c r="A337" t="s">
        <v>668</v>
      </c>
      <c r="B337">
        <v>5350745</v>
      </c>
      <c r="C337" t="str">
        <f t="shared" si="5"/>
        <v>0745</v>
      </c>
      <c r="D337" t="s">
        <v>669</v>
      </c>
      <c r="E337" t="b">
        <f>IF(_xlfn.IFNA(VLOOKUP(B337,'2000 King County GeoIDs'!$F$4:$H$69,3,FALSE),FALSE)=FALSE,FALSE,TRUE)</f>
        <v>0</v>
      </c>
      <c r="F337" t="b">
        <f>IF(LEN(VLOOKUP(A337,'Name Matching WA'!$J$3:$P$630,1,FALSE))&gt;1,TRUE,FALSE)</f>
        <v>1</v>
      </c>
      <c r="G337" t="b">
        <f>IF(LEN(VLOOKUP(B337,'Name Matching WA'!$K$3:$P$630,1,FALSE))&gt;1,TRUE,FALSE)</f>
        <v>1</v>
      </c>
      <c r="H337" t="e">
        <f>IF(LEN(VLOOKUP(D337,'Name Matching WA'!$P$3:$P$630,1,FALSE))&gt;1,TRUE,FALSE)</f>
        <v>#N/A</v>
      </c>
      <c r="J337" t="s">
        <v>532</v>
      </c>
      <c r="K337">
        <v>5343010</v>
      </c>
      <c r="L337" t="s">
        <v>533</v>
      </c>
      <c r="M337" t="b">
        <f>IF(_xlfn.IFNA(VLOOKUP(K337,'2000 King County GeoIDs'!$F$4:$H$69,3,FALSE),FALSE)=FALSE,FALSE,TRUE)</f>
        <v>0</v>
      </c>
      <c r="N337" t="b">
        <f>IF(LEN(VLOOKUP(J337,'Name Matching WA'!$A$3:$D$630,1,FALSE))&gt;1,TRUE,FALSE)</f>
        <v>1</v>
      </c>
      <c r="O337" t="b">
        <f>IF(LEN(VLOOKUP(K337,'Name Matching WA'!$B$3:$D$630,1,FALSE))&gt;1,TRUE,FALSE)</f>
        <v>1</v>
      </c>
      <c r="P337" t="b">
        <f>IF(LEN(VLOOKUP(L337,'Name Matching WA'!$D$3:$D$630,1,FALSE))&gt;1,TRUE,FALSE)</f>
        <v>1</v>
      </c>
    </row>
    <row r="338" spans="1:16" x14ac:dyDescent="0.25">
      <c r="A338" t="s">
        <v>670</v>
      </c>
      <c r="B338">
        <v>5350920</v>
      </c>
      <c r="C338" t="str">
        <f t="shared" si="5"/>
        <v>0920</v>
      </c>
      <c r="D338" t="s">
        <v>671</v>
      </c>
      <c r="E338" t="b">
        <f>IF(_xlfn.IFNA(VLOOKUP(B338,'2000 King County GeoIDs'!$F$4:$H$69,3,FALSE),FALSE)=FALSE,FALSE,TRUE)</f>
        <v>0</v>
      </c>
      <c r="F338" t="b">
        <f>IF(LEN(VLOOKUP(A338,'Name Matching WA'!$J$3:$P$630,1,FALSE))&gt;1,TRUE,FALSE)</f>
        <v>1</v>
      </c>
      <c r="G338" t="b">
        <f>IF(LEN(VLOOKUP(B338,'Name Matching WA'!$K$3:$P$630,1,FALSE))&gt;1,TRUE,FALSE)</f>
        <v>1</v>
      </c>
      <c r="H338" t="e">
        <f>IF(LEN(VLOOKUP(D338,'Name Matching WA'!$P$3:$P$630,1,FALSE))&gt;1,TRUE,FALSE)</f>
        <v>#N/A</v>
      </c>
      <c r="J338" t="s">
        <v>534</v>
      </c>
      <c r="K338">
        <v>5343062</v>
      </c>
      <c r="L338" t="s">
        <v>535</v>
      </c>
      <c r="M338" t="b">
        <f>IF(_xlfn.IFNA(VLOOKUP(K338,'2000 King County GeoIDs'!$F$4:$H$69,3,FALSE),FALSE)=FALSE,FALSE,TRUE)</f>
        <v>1</v>
      </c>
      <c r="N338" t="b">
        <f>IF(LEN(VLOOKUP(J338,'Name Matching WA'!$A$3:$D$630,1,FALSE))&gt;1,TRUE,FALSE)</f>
        <v>1</v>
      </c>
      <c r="O338" t="b">
        <f>IF(LEN(VLOOKUP(K338,'Name Matching WA'!$B$3:$D$630,1,FALSE))&gt;1,TRUE,FALSE)</f>
        <v>1</v>
      </c>
      <c r="P338" t="b">
        <f>IF(LEN(VLOOKUP(L338,'Name Matching WA'!$D$3:$D$630,1,FALSE))&gt;1,TRUE,FALSE)</f>
        <v>1</v>
      </c>
    </row>
    <row r="339" spans="1:16" x14ac:dyDescent="0.25">
      <c r="A339" t="s">
        <v>672</v>
      </c>
      <c r="B339">
        <v>5351300</v>
      </c>
      <c r="C339" t="str">
        <f t="shared" si="5"/>
        <v>1300</v>
      </c>
      <c r="D339" t="s">
        <v>673</v>
      </c>
      <c r="E339" t="b">
        <f>IF(_xlfn.IFNA(VLOOKUP(B339,'2000 King County GeoIDs'!$F$4:$H$69,3,FALSE),FALSE)=FALSE,FALSE,TRUE)</f>
        <v>0</v>
      </c>
      <c r="F339" t="b">
        <f>IF(LEN(VLOOKUP(A339,'Name Matching WA'!$J$3:$P$630,1,FALSE))&gt;1,TRUE,FALSE)</f>
        <v>1</v>
      </c>
      <c r="G339" t="b">
        <f>IF(LEN(VLOOKUP(B339,'Name Matching WA'!$K$3:$P$630,1,FALSE))&gt;1,TRUE,FALSE)</f>
        <v>1</v>
      </c>
      <c r="H339" t="e">
        <f>IF(LEN(VLOOKUP(D339,'Name Matching WA'!$P$3:$P$630,1,FALSE))&gt;1,TRUE,FALSE)</f>
        <v>#N/A</v>
      </c>
      <c r="J339" t="s">
        <v>536</v>
      </c>
      <c r="K339">
        <v>5343150</v>
      </c>
      <c r="L339" t="s">
        <v>537</v>
      </c>
      <c r="M339" t="b">
        <f>IF(_xlfn.IFNA(VLOOKUP(K339,'2000 King County GeoIDs'!$F$4:$H$69,3,FALSE),FALSE)=FALSE,FALSE,TRUE)</f>
        <v>1</v>
      </c>
      <c r="N339" t="b">
        <f>IF(LEN(VLOOKUP(J339,'Name Matching WA'!$A$3:$D$630,1,FALSE))&gt;1,TRUE,FALSE)</f>
        <v>1</v>
      </c>
      <c r="O339" t="b">
        <f>IF(LEN(VLOOKUP(K339,'Name Matching WA'!$B$3:$D$630,1,FALSE))&gt;1,TRUE,FALSE)</f>
        <v>1</v>
      </c>
      <c r="P339" t="b">
        <f>IF(LEN(VLOOKUP(L339,'Name Matching WA'!$D$3:$D$630,1,FALSE))&gt;1,TRUE,FALSE)</f>
        <v>1</v>
      </c>
    </row>
    <row r="340" spans="1:16" x14ac:dyDescent="0.25">
      <c r="A340" t="s">
        <v>674</v>
      </c>
      <c r="B340">
        <v>5351340</v>
      </c>
      <c r="C340" t="str">
        <f t="shared" si="5"/>
        <v>1340</v>
      </c>
      <c r="D340" t="s">
        <v>675</v>
      </c>
      <c r="E340" t="b">
        <f>IF(_xlfn.IFNA(VLOOKUP(B340,'2000 King County GeoIDs'!$F$4:$H$69,3,FALSE),FALSE)=FALSE,FALSE,TRUE)</f>
        <v>0</v>
      </c>
      <c r="F340" t="b">
        <f>IF(LEN(VLOOKUP(A340,'Name Matching WA'!$J$3:$P$630,1,FALSE))&gt;1,TRUE,FALSE)</f>
        <v>1</v>
      </c>
      <c r="G340" t="b">
        <f>IF(LEN(VLOOKUP(B340,'Name Matching WA'!$K$3:$P$630,1,FALSE))&gt;1,TRUE,FALSE)</f>
        <v>1</v>
      </c>
      <c r="H340" t="e">
        <f>IF(LEN(VLOOKUP(D340,'Name Matching WA'!$P$3:$P$630,1,FALSE))&gt;1,TRUE,FALSE)</f>
        <v>#N/A</v>
      </c>
      <c r="J340" t="s">
        <v>1303</v>
      </c>
      <c r="K340">
        <v>5343255</v>
      </c>
      <c r="L340" t="s">
        <v>1304</v>
      </c>
      <c r="M340" t="b">
        <f>IF(_xlfn.IFNA(VLOOKUP(K340,'2000 King County GeoIDs'!$F$4:$H$69,3,FALSE),FALSE)=FALSE,FALSE,TRUE)</f>
        <v>0</v>
      </c>
      <c r="N340" t="e">
        <f>IF(LEN(VLOOKUP(J340,'Name Matching WA'!$A$3:$D$630,1,FALSE))&gt;1,TRUE,FALSE)</f>
        <v>#N/A</v>
      </c>
      <c r="O340" t="e">
        <f>IF(LEN(VLOOKUP(K340,'Name Matching WA'!$B$3:$D$630,1,FALSE))&gt;1,TRUE,FALSE)</f>
        <v>#N/A</v>
      </c>
      <c r="P340" t="e">
        <f>IF(LEN(VLOOKUP(L340,'Name Matching WA'!$D$3:$D$630,1,FALSE))&gt;1,TRUE,FALSE)</f>
        <v>#N/A</v>
      </c>
    </row>
    <row r="341" spans="1:16" x14ac:dyDescent="0.25">
      <c r="A341" t="s">
        <v>676</v>
      </c>
      <c r="B341">
        <v>5351515</v>
      </c>
      <c r="C341" t="str">
        <f t="shared" si="5"/>
        <v>1515</v>
      </c>
      <c r="D341" t="s">
        <v>677</v>
      </c>
      <c r="E341" t="b">
        <f>IF(_xlfn.IFNA(VLOOKUP(B341,'2000 King County GeoIDs'!$F$4:$H$69,3,FALSE),FALSE)=FALSE,FALSE,TRUE)</f>
        <v>0</v>
      </c>
      <c r="F341" t="e">
        <f>IF(LEN(VLOOKUP(A341,'Name Matching WA'!$J$3:$P$630,1,FALSE))&gt;1,TRUE,FALSE)</f>
        <v>#N/A</v>
      </c>
      <c r="G341" t="e">
        <f>IF(LEN(VLOOKUP(B341,'Name Matching WA'!$K$3:$P$630,1,FALSE))&gt;1,TRUE,FALSE)</f>
        <v>#N/A</v>
      </c>
      <c r="H341" t="e">
        <f>IF(LEN(VLOOKUP(D341,'Name Matching WA'!$P$3:$P$630,1,FALSE))&gt;1,TRUE,FALSE)</f>
        <v>#N/A</v>
      </c>
      <c r="J341" t="s">
        <v>538</v>
      </c>
      <c r="K341">
        <v>5343325</v>
      </c>
      <c r="L341" t="s">
        <v>539</v>
      </c>
      <c r="M341" t="b">
        <f>IF(_xlfn.IFNA(VLOOKUP(K341,'2000 King County GeoIDs'!$F$4:$H$69,3,FALSE),FALSE)=FALSE,FALSE,TRUE)</f>
        <v>0</v>
      </c>
      <c r="N341" t="b">
        <f>IF(LEN(VLOOKUP(J341,'Name Matching WA'!$A$3:$D$630,1,FALSE))&gt;1,TRUE,FALSE)</f>
        <v>1</v>
      </c>
      <c r="O341" t="b">
        <f>IF(LEN(VLOOKUP(K341,'Name Matching WA'!$B$3:$D$630,1,FALSE))&gt;1,TRUE,FALSE)</f>
        <v>1</v>
      </c>
      <c r="P341" t="b">
        <f>IF(LEN(VLOOKUP(L341,'Name Matching WA'!$D$3:$D$630,1,FALSE))&gt;1,TRUE,FALSE)</f>
        <v>1</v>
      </c>
    </row>
    <row r="342" spans="1:16" x14ac:dyDescent="0.25">
      <c r="A342" t="s">
        <v>678</v>
      </c>
      <c r="B342">
        <v>5351795</v>
      </c>
      <c r="C342" t="str">
        <f t="shared" si="5"/>
        <v>1795</v>
      </c>
      <c r="D342" t="s">
        <v>679</v>
      </c>
      <c r="E342" t="b">
        <f>IF(_xlfn.IFNA(VLOOKUP(B342,'2000 King County GeoIDs'!$F$4:$H$69,3,FALSE),FALSE)=FALSE,FALSE,TRUE)</f>
        <v>0</v>
      </c>
      <c r="F342" t="b">
        <f>IF(LEN(VLOOKUP(A342,'Name Matching WA'!$J$3:$P$630,1,FALSE))&gt;1,TRUE,FALSE)</f>
        <v>1</v>
      </c>
      <c r="G342" t="b">
        <f>IF(LEN(VLOOKUP(B342,'Name Matching WA'!$K$3:$P$630,1,FALSE))&gt;1,TRUE,FALSE)</f>
        <v>1</v>
      </c>
      <c r="H342" t="e">
        <f>IF(LEN(VLOOKUP(D342,'Name Matching WA'!$P$3:$P$630,1,FALSE))&gt;1,TRUE,FALSE)</f>
        <v>#N/A</v>
      </c>
      <c r="J342" t="s">
        <v>540</v>
      </c>
      <c r="K342">
        <v>5343395</v>
      </c>
      <c r="L342" t="s">
        <v>541</v>
      </c>
      <c r="M342" t="b">
        <f>IF(_xlfn.IFNA(VLOOKUP(K342,'2000 King County GeoIDs'!$F$4:$H$69,3,FALSE),FALSE)=FALSE,FALSE,TRUE)</f>
        <v>0</v>
      </c>
      <c r="N342" t="b">
        <f>IF(LEN(VLOOKUP(J342,'Name Matching WA'!$A$3:$D$630,1,FALSE))&gt;1,TRUE,FALSE)</f>
        <v>1</v>
      </c>
      <c r="O342" t="b">
        <f>IF(LEN(VLOOKUP(K342,'Name Matching WA'!$B$3:$D$630,1,FALSE))&gt;1,TRUE,FALSE)</f>
        <v>1</v>
      </c>
      <c r="P342" t="b">
        <f>IF(LEN(VLOOKUP(L342,'Name Matching WA'!$D$3:$D$630,1,FALSE))&gt;1,TRUE,FALSE)</f>
        <v>1</v>
      </c>
    </row>
    <row r="343" spans="1:16" x14ac:dyDescent="0.25">
      <c r="A343" t="s">
        <v>680</v>
      </c>
      <c r="B343">
        <v>5351970</v>
      </c>
      <c r="C343" t="str">
        <f t="shared" si="5"/>
        <v>1970</v>
      </c>
      <c r="D343" t="s">
        <v>681</v>
      </c>
      <c r="E343" t="b">
        <f>IF(_xlfn.IFNA(VLOOKUP(B343,'2000 King County GeoIDs'!$F$4:$H$69,3,FALSE),FALSE)=FALSE,FALSE,TRUE)</f>
        <v>0</v>
      </c>
      <c r="F343" t="b">
        <f>IF(LEN(VLOOKUP(A343,'Name Matching WA'!$J$3:$P$630,1,FALSE))&gt;1,TRUE,FALSE)</f>
        <v>1</v>
      </c>
      <c r="G343" t="b">
        <f>IF(LEN(VLOOKUP(B343,'Name Matching WA'!$K$3:$P$630,1,FALSE))&gt;1,TRUE,FALSE)</f>
        <v>1</v>
      </c>
      <c r="H343" t="e">
        <f>IF(LEN(VLOOKUP(D343,'Name Matching WA'!$P$3:$P$630,1,FALSE))&gt;1,TRUE,FALSE)</f>
        <v>#N/A</v>
      </c>
      <c r="J343" t="s">
        <v>542</v>
      </c>
      <c r="K343">
        <v>5343491</v>
      </c>
      <c r="L343" t="s">
        <v>543</v>
      </c>
      <c r="M343" t="b">
        <f>IF(_xlfn.IFNA(VLOOKUP(K343,'2000 King County GeoIDs'!$F$4:$H$69,3,FALSE),FALSE)=FALSE,FALSE,TRUE)</f>
        <v>0</v>
      </c>
      <c r="N343" t="b">
        <f>IF(LEN(VLOOKUP(J343,'Name Matching WA'!$A$3:$D$630,1,FALSE))&gt;1,TRUE,FALSE)</f>
        <v>1</v>
      </c>
      <c r="O343" t="b">
        <f>IF(LEN(VLOOKUP(K343,'Name Matching WA'!$B$3:$D$630,1,FALSE))&gt;1,TRUE,FALSE)</f>
        <v>1</v>
      </c>
      <c r="P343" t="b">
        <f>IF(LEN(VLOOKUP(L343,'Name Matching WA'!$D$3:$D$630,1,FALSE))&gt;1,TRUE,FALSE)</f>
        <v>1</v>
      </c>
    </row>
    <row r="344" spans="1:16" x14ac:dyDescent="0.25">
      <c r="A344" t="s">
        <v>682</v>
      </c>
      <c r="B344">
        <v>5352005</v>
      </c>
      <c r="C344" t="str">
        <f t="shared" si="5"/>
        <v>2005</v>
      </c>
      <c r="D344" t="s">
        <v>683</v>
      </c>
      <c r="E344" t="b">
        <f>IF(_xlfn.IFNA(VLOOKUP(B344,'2000 King County GeoIDs'!$F$4:$H$69,3,FALSE),FALSE)=FALSE,FALSE,TRUE)</f>
        <v>0</v>
      </c>
      <c r="F344" t="b">
        <f>IF(LEN(VLOOKUP(A344,'Name Matching WA'!$J$3:$P$630,1,FALSE))&gt;1,TRUE,FALSE)</f>
        <v>1</v>
      </c>
      <c r="G344" t="b">
        <f>IF(LEN(VLOOKUP(B344,'Name Matching WA'!$K$3:$P$630,1,FALSE))&gt;1,TRUE,FALSE)</f>
        <v>1</v>
      </c>
      <c r="H344" t="e">
        <f>IF(LEN(VLOOKUP(D344,'Name Matching WA'!$P$3:$P$630,1,FALSE))&gt;1,TRUE,FALSE)</f>
        <v>#N/A</v>
      </c>
      <c r="J344" t="s">
        <v>544</v>
      </c>
      <c r="K344">
        <v>5343640</v>
      </c>
      <c r="L344" t="s">
        <v>545</v>
      </c>
      <c r="M344" t="b">
        <f>IF(_xlfn.IFNA(VLOOKUP(K344,'2000 King County GeoIDs'!$F$4:$H$69,3,FALSE),FALSE)=FALSE,FALSE,TRUE)</f>
        <v>0</v>
      </c>
      <c r="N344" t="b">
        <f>IF(LEN(VLOOKUP(J344,'Name Matching WA'!$A$3:$D$630,1,FALSE))&gt;1,TRUE,FALSE)</f>
        <v>1</v>
      </c>
      <c r="O344" t="b">
        <f>IF(LEN(VLOOKUP(K344,'Name Matching WA'!$B$3:$D$630,1,FALSE))&gt;1,TRUE,FALSE)</f>
        <v>1</v>
      </c>
      <c r="P344" t="b">
        <f>IF(LEN(VLOOKUP(L344,'Name Matching WA'!$D$3:$D$630,1,FALSE))&gt;1,TRUE,FALSE)</f>
        <v>1</v>
      </c>
    </row>
    <row r="345" spans="1:16" x14ac:dyDescent="0.25">
      <c r="A345" t="s">
        <v>684</v>
      </c>
      <c r="B345">
        <v>5352110</v>
      </c>
      <c r="C345" t="str">
        <f t="shared" si="5"/>
        <v>2110</v>
      </c>
      <c r="D345" t="s">
        <v>685</v>
      </c>
      <c r="E345" t="b">
        <f>IF(_xlfn.IFNA(VLOOKUP(B345,'2000 King County GeoIDs'!$F$4:$H$69,3,FALSE),FALSE)=FALSE,FALSE,TRUE)</f>
        <v>0</v>
      </c>
      <c r="F345" t="b">
        <f>IF(LEN(VLOOKUP(A345,'Name Matching WA'!$J$3:$P$630,1,FALSE))&gt;1,TRUE,FALSE)</f>
        <v>1</v>
      </c>
      <c r="G345" t="b">
        <f>IF(LEN(VLOOKUP(B345,'Name Matching WA'!$K$3:$P$630,1,FALSE))&gt;1,TRUE,FALSE)</f>
        <v>1</v>
      </c>
      <c r="H345" t="e">
        <f>IF(LEN(VLOOKUP(D345,'Name Matching WA'!$P$3:$P$630,1,FALSE))&gt;1,TRUE,FALSE)</f>
        <v>#N/A</v>
      </c>
      <c r="J345" t="s">
        <v>546</v>
      </c>
      <c r="K345">
        <v>5343762</v>
      </c>
      <c r="L345" t="s">
        <v>547</v>
      </c>
      <c r="M345" t="b">
        <f>IF(_xlfn.IFNA(VLOOKUP(K345,'2000 King County GeoIDs'!$F$4:$H$69,3,FALSE),FALSE)=FALSE,FALSE,TRUE)</f>
        <v>0</v>
      </c>
      <c r="N345" t="b">
        <f>IF(LEN(VLOOKUP(J345,'Name Matching WA'!$A$3:$D$630,1,FALSE))&gt;1,TRUE,FALSE)</f>
        <v>1</v>
      </c>
      <c r="O345" t="b">
        <f>IF(LEN(VLOOKUP(K345,'Name Matching WA'!$B$3:$D$630,1,FALSE))&gt;1,TRUE,FALSE)</f>
        <v>1</v>
      </c>
      <c r="P345" t="b">
        <f>IF(LEN(VLOOKUP(L345,'Name Matching WA'!$D$3:$D$630,1,FALSE))&gt;1,TRUE,FALSE)</f>
        <v>1</v>
      </c>
    </row>
    <row r="346" spans="1:16" x14ac:dyDescent="0.25">
      <c r="A346" t="s">
        <v>686</v>
      </c>
      <c r="B346">
        <v>5352215</v>
      </c>
      <c r="C346" t="str">
        <f t="shared" si="5"/>
        <v>2215</v>
      </c>
      <c r="D346" t="s">
        <v>687</v>
      </c>
      <c r="E346" t="b">
        <f>IF(_xlfn.IFNA(VLOOKUP(B346,'2000 King County GeoIDs'!$F$4:$H$69,3,FALSE),FALSE)=FALSE,FALSE,TRUE)</f>
        <v>0</v>
      </c>
      <c r="F346" t="b">
        <f>IF(LEN(VLOOKUP(A346,'Name Matching WA'!$J$3:$P$630,1,FALSE))&gt;1,TRUE,FALSE)</f>
        <v>1</v>
      </c>
      <c r="G346" t="b">
        <f>IF(LEN(VLOOKUP(B346,'Name Matching WA'!$K$3:$P$630,1,FALSE))&gt;1,TRUE,FALSE)</f>
        <v>1</v>
      </c>
      <c r="H346" t="e">
        <f>IF(LEN(VLOOKUP(D346,'Name Matching WA'!$P$3:$P$630,1,FALSE))&gt;1,TRUE,FALSE)</f>
        <v>#N/A</v>
      </c>
      <c r="J346" t="s">
        <v>548</v>
      </c>
      <c r="K346">
        <v>5343815</v>
      </c>
      <c r="L346" t="s">
        <v>549</v>
      </c>
      <c r="M346" t="b">
        <f>IF(_xlfn.IFNA(VLOOKUP(K346,'2000 King County GeoIDs'!$F$4:$H$69,3,FALSE),FALSE)=FALSE,FALSE,TRUE)</f>
        <v>0</v>
      </c>
      <c r="N346" t="b">
        <f>IF(LEN(VLOOKUP(J346,'Name Matching WA'!$A$3:$D$630,1,FALSE))&gt;1,TRUE,FALSE)</f>
        <v>1</v>
      </c>
      <c r="O346" t="b">
        <f>IF(LEN(VLOOKUP(K346,'Name Matching WA'!$B$3:$D$630,1,FALSE))&gt;1,TRUE,FALSE)</f>
        <v>1</v>
      </c>
      <c r="P346" t="b">
        <f>IF(LEN(VLOOKUP(L346,'Name Matching WA'!$D$3:$D$630,1,FALSE))&gt;1,TRUE,FALSE)</f>
        <v>1</v>
      </c>
    </row>
    <row r="347" spans="1:16" x14ac:dyDescent="0.25">
      <c r="A347" t="s">
        <v>688</v>
      </c>
      <c r="B347">
        <v>5352267</v>
      </c>
      <c r="C347" t="str">
        <f t="shared" si="5"/>
        <v>2267</v>
      </c>
      <c r="D347" t="s">
        <v>689</v>
      </c>
      <c r="E347" t="b">
        <f>IF(_xlfn.IFNA(VLOOKUP(B347,'2000 King County GeoIDs'!$F$4:$H$69,3,FALSE),FALSE)=FALSE,FALSE,TRUE)</f>
        <v>0</v>
      </c>
      <c r="F347" t="b">
        <f>IF(LEN(VLOOKUP(A347,'Name Matching WA'!$J$3:$P$630,1,FALSE))&gt;1,TRUE,FALSE)</f>
        <v>1</v>
      </c>
      <c r="G347" t="b">
        <f>IF(LEN(VLOOKUP(B347,'Name Matching WA'!$K$3:$P$630,1,FALSE))&gt;1,TRUE,FALSE)</f>
        <v>1</v>
      </c>
      <c r="H347" t="e">
        <f>IF(LEN(VLOOKUP(D347,'Name Matching WA'!$P$3:$P$630,1,FALSE))&gt;1,TRUE,FALSE)</f>
        <v>#N/A</v>
      </c>
      <c r="J347" t="s">
        <v>550</v>
      </c>
      <c r="K347">
        <v>5343885</v>
      </c>
      <c r="L347" t="s">
        <v>551</v>
      </c>
      <c r="M347" t="b">
        <f>IF(_xlfn.IFNA(VLOOKUP(K347,'2000 King County GeoIDs'!$F$4:$H$69,3,FALSE),FALSE)=FALSE,FALSE,TRUE)</f>
        <v>0</v>
      </c>
      <c r="N347" t="b">
        <f>IF(LEN(VLOOKUP(J347,'Name Matching WA'!$A$3:$D$630,1,FALSE))&gt;1,TRUE,FALSE)</f>
        <v>1</v>
      </c>
      <c r="O347" t="b">
        <f>IF(LEN(VLOOKUP(K347,'Name Matching WA'!$B$3:$D$630,1,FALSE))&gt;1,TRUE,FALSE)</f>
        <v>1</v>
      </c>
      <c r="P347" t="b">
        <f>IF(LEN(VLOOKUP(L347,'Name Matching WA'!$D$3:$D$630,1,FALSE))&gt;1,TRUE,FALSE)</f>
        <v>1</v>
      </c>
    </row>
    <row r="348" spans="1:16" x14ac:dyDescent="0.25">
      <c r="A348" t="s">
        <v>690</v>
      </c>
      <c r="B348">
        <v>5352380</v>
      </c>
      <c r="C348" t="str">
        <f t="shared" si="5"/>
        <v>2380</v>
      </c>
      <c r="D348" t="s">
        <v>691</v>
      </c>
      <c r="E348" t="b">
        <f>IF(_xlfn.IFNA(VLOOKUP(B348,'2000 King County GeoIDs'!$F$4:$H$69,3,FALSE),FALSE)=FALSE,FALSE,TRUE)</f>
        <v>0</v>
      </c>
      <c r="F348" t="e">
        <f>IF(LEN(VLOOKUP(A348,'Name Matching WA'!$J$3:$P$630,1,FALSE))&gt;1,TRUE,FALSE)</f>
        <v>#N/A</v>
      </c>
      <c r="G348" t="e">
        <f>IF(LEN(VLOOKUP(B348,'Name Matching WA'!$K$3:$P$630,1,FALSE))&gt;1,TRUE,FALSE)</f>
        <v>#N/A</v>
      </c>
      <c r="H348" t="e">
        <f>IF(LEN(VLOOKUP(D348,'Name Matching WA'!$P$3:$P$630,1,FALSE))&gt;1,TRUE,FALSE)</f>
        <v>#N/A</v>
      </c>
      <c r="J348" t="s">
        <v>552</v>
      </c>
      <c r="K348">
        <v>5343955</v>
      </c>
      <c r="L348" t="s">
        <v>553</v>
      </c>
      <c r="M348" t="b">
        <f>IF(_xlfn.IFNA(VLOOKUP(K348,'2000 King County GeoIDs'!$F$4:$H$69,3,FALSE),FALSE)=FALSE,FALSE,TRUE)</f>
        <v>0</v>
      </c>
      <c r="N348" t="b">
        <f>IF(LEN(VLOOKUP(J348,'Name Matching WA'!$A$3:$D$630,1,FALSE))&gt;1,TRUE,FALSE)</f>
        <v>1</v>
      </c>
      <c r="O348" t="b">
        <f>IF(LEN(VLOOKUP(K348,'Name Matching WA'!$B$3:$D$630,1,FALSE))&gt;1,TRUE,FALSE)</f>
        <v>1</v>
      </c>
      <c r="P348" t="b">
        <f>IF(LEN(VLOOKUP(L348,'Name Matching WA'!$D$3:$D$630,1,FALSE))&gt;1,TRUE,FALSE)</f>
        <v>1</v>
      </c>
    </row>
    <row r="349" spans="1:16" x14ac:dyDescent="0.25">
      <c r="A349" t="s">
        <v>692</v>
      </c>
      <c r="B349">
        <v>5352495</v>
      </c>
      <c r="C349" t="str">
        <f t="shared" si="5"/>
        <v>2495</v>
      </c>
      <c r="D349" t="s">
        <v>693</v>
      </c>
      <c r="E349" t="b">
        <f>IF(_xlfn.IFNA(VLOOKUP(B349,'2000 King County GeoIDs'!$F$4:$H$69,3,FALSE),FALSE)=FALSE,FALSE,TRUE)</f>
        <v>1</v>
      </c>
      <c r="F349" t="b">
        <f>IF(LEN(VLOOKUP(A349,'Name Matching WA'!$J$3:$P$630,1,FALSE))&gt;1,TRUE,FALSE)</f>
        <v>1</v>
      </c>
      <c r="G349" t="b">
        <f>IF(LEN(VLOOKUP(B349,'Name Matching WA'!$K$3:$P$630,1,FALSE))&gt;1,TRUE,FALSE)</f>
        <v>1</v>
      </c>
      <c r="H349" t="e">
        <f>IF(LEN(VLOOKUP(D349,'Name Matching WA'!$P$3:$P$630,1,FALSE))&gt;1,TRUE,FALSE)</f>
        <v>#N/A</v>
      </c>
      <c r="J349" t="s">
        <v>554</v>
      </c>
      <c r="K349">
        <v>5344165</v>
      </c>
      <c r="L349" t="s">
        <v>555</v>
      </c>
      <c r="M349" t="b">
        <f>IF(_xlfn.IFNA(VLOOKUP(K349,'2000 King County GeoIDs'!$F$4:$H$69,3,FALSE),FALSE)=FALSE,FALSE,TRUE)</f>
        <v>0</v>
      </c>
      <c r="N349" t="b">
        <f>IF(LEN(VLOOKUP(J349,'Name Matching WA'!$A$3:$D$630,1,FALSE))&gt;1,TRUE,FALSE)</f>
        <v>1</v>
      </c>
      <c r="O349" t="b">
        <f>IF(LEN(VLOOKUP(K349,'Name Matching WA'!$B$3:$D$630,1,FALSE))&gt;1,TRUE,FALSE)</f>
        <v>1</v>
      </c>
      <c r="P349" t="b">
        <f>IF(LEN(VLOOKUP(L349,'Name Matching WA'!$D$3:$D$630,1,FALSE))&gt;1,TRUE,FALSE)</f>
        <v>1</v>
      </c>
    </row>
    <row r="350" spans="1:16" x14ac:dyDescent="0.25">
      <c r="A350" t="s">
        <v>694</v>
      </c>
      <c r="B350">
        <v>5352765</v>
      </c>
      <c r="C350" t="str">
        <f t="shared" si="5"/>
        <v>2765</v>
      </c>
      <c r="D350" t="s">
        <v>695</v>
      </c>
      <c r="E350" t="b">
        <f>IF(_xlfn.IFNA(VLOOKUP(B350,'2000 King County GeoIDs'!$F$4:$H$69,3,FALSE),FALSE)=FALSE,FALSE,TRUE)</f>
        <v>0</v>
      </c>
      <c r="F350" t="e">
        <f>IF(LEN(VLOOKUP(A350,'Name Matching WA'!$J$3:$P$630,1,FALSE))&gt;1,TRUE,FALSE)</f>
        <v>#N/A</v>
      </c>
      <c r="G350" t="e">
        <f>IF(LEN(VLOOKUP(B350,'Name Matching WA'!$K$3:$P$630,1,FALSE))&gt;1,TRUE,FALSE)</f>
        <v>#N/A</v>
      </c>
      <c r="H350" t="e">
        <f>IF(LEN(VLOOKUP(D350,'Name Matching WA'!$P$3:$P$630,1,FALSE))&gt;1,TRUE,FALSE)</f>
        <v>#N/A</v>
      </c>
      <c r="J350" t="s">
        <v>556</v>
      </c>
      <c r="K350">
        <v>5344260</v>
      </c>
      <c r="L350" t="s">
        <v>557</v>
      </c>
      <c r="M350" t="b">
        <f>IF(_xlfn.IFNA(VLOOKUP(K350,'2000 King County GeoIDs'!$F$4:$H$69,3,FALSE),FALSE)=FALSE,FALSE,TRUE)</f>
        <v>0</v>
      </c>
      <c r="N350" t="b">
        <f>IF(LEN(VLOOKUP(J350,'Name Matching WA'!$A$3:$D$630,1,FALSE))&gt;1,TRUE,FALSE)</f>
        <v>1</v>
      </c>
      <c r="O350" t="b">
        <f>IF(LEN(VLOOKUP(K350,'Name Matching WA'!$B$3:$D$630,1,FALSE))&gt;1,TRUE,FALSE)</f>
        <v>1</v>
      </c>
      <c r="P350" t="b">
        <f>IF(LEN(VLOOKUP(L350,'Name Matching WA'!$D$3:$D$630,1,FALSE))&gt;1,TRUE,FALSE)</f>
        <v>1</v>
      </c>
    </row>
    <row r="351" spans="1:16" x14ac:dyDescent="0.25">
      <c r="A351" t="s">
        <v>696</v>
      </c>
      <c r="B351">
        <v>5352950</v>
      </c>
      <c r="C351" t="str">
        <f t="shared" si="5"/>
        <v>2950</v>
      </c>
      <c r="D351" t="s">
        <v>697</v>
      </c>
      <c r="E351" t="b">
        <f>IF(_xlfn.IFNA(VLOOKUP(B351,'2000 King County GeoIDs'!$F$4:$H$69,3,FALSE),FALSE)=FALSE,FALSE,TRUE)</f>
        <v>0</v>
      </c>
      <c r="F351" t="b">
        <f>IF(LEN(VLOOKUP(A351,'Name Matching WA'!$J$3:$P$630,1,FALSE))&gt;1,TRUE,FALSE)</f>
        <v>1</v>
      </c>
      <c r="G351" t="b">
        <f>IF(LEN(VLOOKUP(B351,'Name Matching WA'!$K$3:$P$630,1,FALSE))&gt;1,TRUE,FALSE)</f>
        <v>1</v>
      </c>
      <c r="H351" t="e">
        <f>IF(LEN(VLOOKUP(D351,'Name Matching WA'!$P$3:$P$630,1,FALSE))&gt;1,TRUE,FALSE)</f>
        <v>#N/A</v>
      </c>
      <c r="J351" t="s">
        <v>1305</v>
      </c>
      <c r="K351">
        <v>5344480</v>
      </c>
      <c r="L351" t="s">
        <v>1306</v>
      </c>
      <c r="M351" t="b">
        <f>IF(_xlfn.IFNA(VLOOKUP(K351,'2000 King County GeoIDs'!$F$4:$H$69,3,FALSE),FALSE)=FALSE,FALSE,TRUE)</f>
        <v>0</v>
      </c>
      <c r="N351" t="e">
        <f>IF(LEN(VLOOKUP(J351,'Name Matching WA'!$A$3:$D$630,1,FALSE))&gt;1,TRUE,FALSE)</f>
        <v>#N/A</v>
      </c>
      <c r="O351" t="e">
        <f>IF(LEN(VLOOKUP(K351,'Name Matching WA'!$B$3:$D$630,1,FALSE))&gt;1,TRUE,FALSE)</f>
        <v>#N/A</v>
      </c>
      <c r="P351" t="e">
        <f>IF(LEN(VLOOKUP(L351,'Name Matching WA'!$D$3:$D$630,1,FALSE))&gt;1,TRUE,FALSE)</f>
        <v>#N/A</v>
      </c>
    </row>
    <row r="352" spans="1:16" x14ac:dyDescent="0.25">
      <c r="A352" t="s">
        <v>698</v>
      </c>
      <c r="B352">
        <v>5353335</v>
      </c>
      <c r="C352" t="str">
        <f t="shared" si="5"/>
        <v>3335</v>
      </c>
      <c r="D352" t="s">
        <v>699</v>
      </c>
      <c r="E352" t="b">
        <f>IF(_xlfn.IFNA(VLOOKUP(B352,'2000 King County GeoIDs'!$F$4:$H$69,3,FALSE),FALSE)=FALSE,FALSE,TRUE)</f>
        <v>0</v>
      </c>
      <c r="F352" t="b">
        <f>IF(LEN(VLOOKUP(A352,'Name Matching WA'!$J$3:$P$630,1,FALSE))&gt;1,TRUE,FALSE)</f>
        <v>1</v>
      </c>
      <c r="G352" t="b">
        <f>IF(LEN(VLOOKUP(B352,'Name Matching WA'!$K$3:$P$630,1,FALSE))&gt;1,TRUE,FALSE)</f>
        <v>1</v>
      </c>
      <c r="H352" t="e">
        <f>IF(LEN(VLOOKUP(D352,'Name Matching WA'!$P$3:$P$630,1,FALSE))&gt;1,TRUE,FALSE)</f>
        <v>#N/A</v>
      </c>
      <c r="J352" t="s">
        <v>1307</v>
      </c>
      <c r="K352">
        <v>5344585</v>
      </c>
      <c r="L352" t="s">
        <v>1308</v>
      </c>
      <c r="M352" t="b">
        <f>IF(_xlfn.IFNA(VLOOKUP(K352,'2000 King County GeoIDs'!$F$4:$H$69,3,FALSE),FALSE)=FALSE,FALSE,TRUE)</f>
        <v>0</v>
      </c>
      <c r="N352" t="e">
        <f>IF(LEN(VLOOKUP(J352,'Name Matching WA'!$A$3:$D$630,1,FALSE))&gt;1,TRUE,FALSE)</f>
        <v>#N/A</v>
      </c>
      <c r="O352" t="e">
        <f>IF(LEN(VLOOKUP(K352,'Name Matching WA'!$B$3:$D$630,1,FALSE))&gt;1,TRUE,FALSE)</f>
        <v>#N/A</v>
      </c>
      <c r="P352" t="e">
        <f>IF(LEN(VLOOKUP(L352,'Name Matching WA'!$D$3:$D$630,1,FALSE))&gt;1,TRUE,FALSE)</f>
        <v>#N/A</v>
      </c>
    </row>
    <row r="353" spans="1:16" x14ac:dyDescent="0.25">
      <c r="A353" t="s">
        <v>700</v>
      </c>
      <c r="B353">
        <v>5353440</v>
      </c>
      <c r="C353" t="str">
        <f t="shared" si="5"/>
        <v>3440</v>
      </c>
      <c r="D353" t="s">
        <v>701</v>
      </c>
      <c r="E353" t="b">
        <f>IF(_xlfn.IFNA(VLOOKUP(B353,'2000 King County GeoIDs'!$F$4:$H$69,3,FALSE),FALSE)=FALSE,FALSE,TRUE)</f>
        <v>0</v>
      </c>
      <c r="F353" t="b">
        <f>IF(LEN(VLOOKUP(A353,'Name Matching WA'!$J$3:$P$630,1,FALSE))&gt;1,TRUE,FALSE)</f>
        <v>1</v>
      </c>
      <c r="G353" t="b">
        <f>IF(LEN(VLOOKUP(B353,'Name Matching WA'!$K$3:$P$630,1,FALSE))&gt;1,TRUE,FALSE)</f>
        <v>1</v>
      </c>
      <c r="H353" t="e">
        <f>IF(LEN(VLOOKUP(D353,'Name Matching WA'!$P$3:$P$630,1,FALSE))&gt;1,TRUE,FALSE)</f>
        <v>#N/A</v>
      </c>
      <c r="J353" t="s">
        <v>558</v>
      </c>
      <c r="K353">
        <v>5344620</v>
      </c>
      <c r="L353" t="s">
        <v>559</v>
      </c>
      <c r="M353" t="b">
        <f>IF(_xlfn.IFNA(VLOOKUP(K353,'2000 King County GeoIDs'!$F$4:$H$69,3,FALSE),FALSE)=FALSE,FALSE,TRUE)</f>
        <v>0</v>
      </c>
      <c r="N353" t="b">
        <f>IF(LEN(VLOOKUP(J353,'Name Matching WA'!$A$3:$D$630,1,FALSE))&gt;1,TRUE,FALSE)</f>
        <v>1</v>
      </c>
      <c r="O353" t="b">
        <f>IF(LEN(VLOOKUP(K353,'Name Matching WA'!$B$3:$D$630,1,FALSE))&gt;1,TRUE,FALSE)</f>
        <v>1</v>
      </c>
      <c r="P353" t="b">
        <f>IF(LEN(VLOOKUP(L353,'Name Matching WA'!$D$3:$D$630,1,FALSE))&gt;1,TRUE,FALSE)</f>
        <v>1</v>
      </c>
    </row>
    <row r="354" spans="1:16" x14ac:dyDescent="0.25">
      <c r="A354" t="s">
        <v>702</v>
      </c>
      <c r="B354">
        <v>5353545</v>
      </c>
      <c r="C354" t="str">
        <f t="shared" si="5"/>
        <v>3545</v>
      </c>
      <c r="D354" t="s">
        <v>703</v>
      </c>
      <c r="E354" t="b">
        <f>IF(_xlfn.IFNA(VLOOKUP(B354,'2000 King County GeoIDs'!$F$4:$H$69,3,FALSE),FALSE)=FALSE,FALSE,TRUE)</f>
        <v>0</v>
      </c>
      <c r="F354" t="b">
        <f>IF(LEN(VLOOKUP(A354,'Name Matching WA'!$J$3:$P$630,1,FALSE))&gt;1,TRUE,FALSE)</f>
        <v>1</v>
      </c>
      <c r="G354" t="b">
        <f>IF(LEN(VLOOKUP(B354,'Name Matching WA'!$K$3:$P$630,1,FALSE))&gt;1,TRUE,FALSE)</f>
        <v>1</v>
      </c>
      <c r="H354" t="e">
        <f>IF(LEN(VLOOKUP(D354,'Name Matching WA'!$P$3:$P$630,1,FALSE))&gt;1,TRUE,FALSE)</f>
        <v>#N/A</v>
      </c>
      <c r="J354" t="s">
        <v>560</v>
      </c>
      <c r="K354">
        <v>5344690</v>
      </c>
      <c r="L354" t="s">
        <v>561</v>
      </c>
      <c r="M354" t="b">
        <f>IF(_xlfn.IFNA(VLOOKUP(K354,'2000 King County GeoIDs'!$F$4:$H$69,3,FALSE),FALSE)=FALSE,FALSE,TRUE)</f>
        <v>0</v>
      </c>
      <c r="N354" t="b">
        <f>IF(LEN(VLOOKUP(J354,'Name Matching WA'!$A$3:$D$630,1,FALSE))&gt;1,TRUE,FALSE)</f>
        <v>1</v>
      </c>
      <c r="O354" t="b">
        <f>IF(LEN(VLOOKUP(K354,'Name Matching WA'!$B$3:$D$630,1,FALSE))&gt;1,TRUE,FALSE)</f>
        <v>1</v>
      </c>
      <c r="P354" t="b">
        <f>IF(LEN(VLOOKUP(L354,'Name Matching WA'!$D$3:$D$630,1,FALSE))&gt;1,TRUE,FALSE)</f>
        <v>1</v>
      </c>
    </row>
    <row r="355" spans="1:16" x14ac:dyDescent="0.25">
      <c r="A355" t="s">
        <v>704</v>
      </c>
      <c r="B355">
        <v>5353720</v>
      </c>
      <c r="C355" t="str">
        <f t="shared" si="5"/>
        <v>3720</v>
      </c>
      <c r="D355" t="s">
        <v>705</v>
      </c>
      <c r="E355" t="b">
        <f>IF(_xlfn.IFNA(VLOOKUP(B355,'2000 King County GeoIDs'!$F$4:$H$69,3,FALSE),FALSE)=FALSE,FALSE,TRUE)</f>
        <v>0</v>
      </c>
      <c r="F355" t="b">
        <f>IF(LEN(VLOOKUP(A355,'Name Matching WA'!$J$3:$P$630,1,FALSE))&gt;1,TRUE,FALSE)</f>
        <v>1</v>
      </c>
      <c r="G355" t="b">
        <f>IF(LEN(VLOOKUP(B355,'Name Matching WA'!$K$3:$P$630,1,FALSE))&gt;1,TRUE,FALSE)</f>
        <v>1</v>
      </c>
      <c r="H355" t="e">
        <f>IF(LEN(VLOOKUP(D355,'Name Matching WA'!$P$3:$P$630,1,FALSE))&gt;1,TRUE,FALSE)</f>
        <v>#N/A</v>
      </c>
      <c r="J355" t="s">
        <v>562</v>
      </c>
      <c r="K355">
        <v>5344725</v>
      </c>
      <c r="L355" t="s">
        <v>563</v>
      </c>
      <c r="M355" t="b">
        <f>IF(_xlfn.IFNA(VLOOKUP(K355,'2000 King County GeoIDs'!$F$4:$H$69,3,FALSE),FALSE)=FALSE,FALSE,TRUE)</f>
        <v>1</v>
      </c>
      <c r="N355" t="b">
        <f>IF(LEN(VLOOKUP(J355,'Name Matching WA'!$A$3:$D$630,1,FALSE))&gt;1,TRUE,FALSE)</f>
        <v>1</v>
      </c>
      <c r="O355" t="b">
        <f>IF(LEN(VLOOKUP(K355,'Name Matching WA'!$B$3:$D$630,1,FALSE))&gt;1,TRUE,FALSE)</f>
        <v>1</v>
      </c>
      <c r="P355" t="b">
        <f>IF(LEN(VLOOKUP(L355,'Name Matching WA'!$D$3:$D$630,1,FALSE))&gt;1,TRUE,FALSE)</f>
        <v>1</v>
      </c>
    </row>
    <row r="356" spans="1:16" x14ac:dyDescent="0.25">
      <c r="A356" t="s">
        <v>706</v>
      </c>
      <c r="B356">
        <v>5353800</v>
      </c>
      <c r="C356" t="str">
        <f t="shared" si="5"/>
        <v>3800</v>
      </c>
      <c r="D356" t="s">
        <v>707</v>
      </c>
      <c r="E356" t="b">
        <f>IF(_xlfn.IFNA(VLOOKUP(B356,'2000 King County GeoIDs'!$F$4:$H$69,3,FALSE),FALSE)=FALSE,FALSE,TRUE)</f>
        <v>0</v>
      </c>
      <c r="F356" t="b">
        <f>IF(LEN(VLOOKUP(A356,'Name Matching WA'!$J$3:$P$630,1,FALSE))&gt;1,TRUE,FALSE)</f>
        <v>1</v>
      </c>
      <c r="G356" t="b">
        <f>IF(LEN(VLOOKUP(B356,'Name Matching WA'!$K$3:$P$630,1,FALSE))&gt;1,TRUE,FALSE)</f>
        <v>1</v>
      </c>
      <c r="H356" t="e">
        <f>IF(LEN(VLOOKUP(D356,'Name Matching WA'!$P$3:$P$630,1,FALSE))&gt;1,TRUE,FALSE)</f>
        <v>#N/A</v>
      </c>
      <c r="J356" t="s">
        <v>564</v>
      </c>
      <c r="K356">
        <v>5345005</v>
      </c>
      <c r="L356" t="s">
        <v>565</v>
      </c>
      <c r="M356" t="b">
        <f>IF(_xlfn.IFNA(VLOOKUP(K356,'2000 King County GeoIDs'!$F$4:$H$69,3,FALSE),FALSE)=FALSE,FALSE,TRUE)</f>
        <v>1</v>
      </c>
      <c r="N356" t="b">
        <f>IF(LEN(VLOOKUP(J356,'Name Matching WA'!$A$3:$D$630,1,FALSE))&gt;1,TRUE,FALSE)</f>
        <v>1</v>
      </c>
      <c r="O356" t="b">
        <f>IF(LEN(VLOOKUP(K356,'Name Matching WA'!$B$3:$D$630,1,FALSE))&gt;1,TRUE,FALSE)</f>
        <v>1</v>
      </c>
      <c r="P356" t="b">
        <f>IF(LEN(VLOOKUP(L356,'Name Matching WA'!$D$3:$D$630,1,FALSE))&gt;1,TRUE,FALSE)</f>
        <v>1</v>
      </c>
    </row>
    <row r="357" spans="1:16" x14ac:dyDescent="0.25">
      <c r="A357" t="s">
        <v>708</v>
      </c>
      <c r="B357">
        <v>5353930</v>
      </c>
      <c r="C357" t="str">
        <f t="shared" si="5"/>
        <v>3930</v>
      </c>
      <c r="D357" t="s">
        <v>709</v>
      </c>
      <c r="E357" t="b">
        <f>IF(_xlfn.IFNA(VLOOKUP(B357,'2000 King County GeoIDs'!$F$4:$H$69,3,FALSE),FALSE)=FALSE,FALSE,TRUE)</f>
        <v>0</v>
      </c>
      <c r="F357" t="b">
        <f>IF(LEN(VLOOKUP(A357,'Name Matching WA'!$J$3:$P$630,1,FALSE))&gt;1,TRUE,FALSE)</f>
        <v>1</v>
      </c>
      <c r="G357" t="b">
        <f>IF(LEN(VLOOKUP(B357,'Name Matching WA'!$K$3:$P$630,1,FALSE))&gt;1,TRUE,FALSE)</f>
        <v>1</v>
      </c>
      <c r="H357" t="e">
        <f>IF(LEN(VLOOKUP(D357,'Name Matching WA'!$P$3:$P$630,1,FALSE))&gt;1,TRUE,FALSE)</f>
        <v>#N/A</v>
      </c>
      <c r="J357" t="s">
        <v>566</v>
      </c>
      <c r="K357">
        <v>5345180</v>
      </c>
      <c r="L357" t="s">
        <v>567</v>
      </c>
      <c r="M357" t="b">
        <f>IF(_xlfn.IFNA(VLOOKUP(K357,'2000 King County GeoIDs'!$F$4:$H$69,3,FALSE),FALSE)=FALSE,FALSE,TRUE)</f>
        <v>0</v>
      </c>
      <c r="N357" t="b">
        <f>IF(LEN(VLOOKUP(J357,'Name Matching WA'!$A$3:$D$630,1,FALSE))&gt;1,TRUE,FALSE)</f>
        <v>1</v>
      </c>
      <c r="O357" t="b">
        <f>IF(LEN(VLOOKUP(K357,'Name Matching WA'!$B$3:$D$630,1,FALSE))&gt;1,TRUE,FALSE)</f>
        <v>1</v>
      </c>
      <c r="P357" t="b">
        <f>IF(LEN(VLOOKUP(L357,'Name Matching WA'!$D$3:$D$630,1,FALSE))&gt;1,TRUE,FALSE)</f>
        <v>1</v>
      </c>
    </row>
    <row r="358" spans="1:16" x14ac:dyDescent="0.25">
      <c r="A358" t="s">
        <v>710</v>
      </c>
      <c r="B358">
        <v>5354215</v>
      </c>
      <c r="C358" t="str">
        <f t="shared" si="5"/>
        <v>4215</v>
      </c>
      <c r="D358" t="s">
        <v>711</v>
      </c>
      <c r="E358" t="b">
        <f>IF(_xlfn.IFNA(VLOOKUP(B358,'2000 King County GeoIDs'!$F$4:$H$69,3,FALSE),FALSE)=FALSE,FALSE,TRUE)</f>
        <v>0</v>
      </c>
      <c r="F358" t="e">
        <f>IF(LEN(VLOOKUP(A358,'Name Matching WA'!$J$3:$P$630,1,FALSE))&gt;1,TRUE,FALSE)</f>
        <v>#N/A</v>
      </c>
      <c r="G358" t="e">
        <f>IF(LEN(VLOOKUP(B358,'Name Matching WA'!$K$3:$P$630,1,FALSE))&gt;1,TRUE,FALSE)</f>
        <v>#N/A</v>
      </c>
      <c r="H358" t="e">
        <f>IF(LEN(VLOOKUP(D358,'Name Matching WA'!$P$3:$P$630,1,FALSE))&gt;1,TRUE,FALSE)</f>
        <v>#N/A</v>
      </c>
      <c r="J358" t="s">
        <v>568</v>
      </c>
      <c r="K358">
        <v>5345285</v>
      </c>
      <c r="L358" t="s">
        <v>569</v>
      </c>
      <c r="M358" t="b">
        <f>IF(_xlfn.IFNA(VLOOKUP(K358,'2000 King County GeoIDs'!$F$4:$H$69,3,FALSE),FALSE)=FALSE,FALSE,TRUE)</f>
        <v>0</v>
      </c>
      <c r="N358" t="b">
        <f>IF(LEN(VLOOKUP(J358,'Name Matching WA'!$A$3:$D$630,1,FALSE))&gt;1,TRUE,FALSE)</f>
        <v>1</v>
      </c>
      <c r="O358" t="b">
        <f>IF(LEN(VLOOKUP(K358,'Name Matching WA'!$B$3:$D$630,1,FALSE))&gt;1,TRUE,FALSE)</f>
        <v>1</v>
      </c>
      <c r="P358" t="b">
        <f>IF(LEN(VLOOKUP(L358,'Name Matching WA'!$D$3:$D$630,1,FALSE))&gt;1,TRUE,FALSE)</f>
        <v>1</v>
      </c>
    </row>
    <row r="359" spans="1:16" x14ac:dyDescent="0.25">
      <c r="A359" t="s">
        <v>712</v>
      </c>
      <c r="B359">
        <v>5355120</v>
      </c>
      <c r="C359" t="str">
        <f t="shared" si="5"/>
        <v>5120</v>
      </c>
      <c r="D359" t="s">
        <v>713</v>
      </c>
      <c r="E359" t="b">
        <f>IF(_xlfn.IFNA(VLOOKUP(B359,'2000 King County GeoIDs'!$F$4:$H$69,3,FALSE),FALSE)=FALSE,FALSE,TRUE)</f>
        <v>0</v>
      </c>
      <c r="F359" t="b">
        <f>IF(LEN(VLOOKUP(A359,'Name Matching WA'!$J$3:$P$630,1,FALSE))&gt;1,TRUE,FALSE)</f>
        <v>1</v>
      </c>
      <c r="G359" t="b">
        <f>IF(LEN(VLOOKUP(B359,'Name Matching WA'!$K$3:$P$630,1,FALSE))&gt;1,TRUE,FALSE)</f>
        <v>1</v>
      </c>
      <c r="H359" t="e">
        <f>IF(LEN(VLOOKUP(D359,'Name Matching WA'!$P$3:$P$630,1,FALSE))&gt;1,TRUE,FALSE)</f>
        <v>#N/A</v>
      </c>
      <c r="J359" t="s">
        <v>570</v>
      </c>
      <c r="K359">
        <v>5345320</v>
      </c>
      <c r="L359" t="s">
        <v>571</v>
      </c>
      <c r="M359" t="b">
        <f>IF(_xlfn.IFNA(VLOOKUP(K359,'2000 King County GeoIDs'!$F$4:$H$69,3,FALSE),FALSE)=FALSE,FALSE,TRUE)</f>
        <v>0</v>
      </c>
      <c r="N359" t="b">
        <f>IF(LEN(VLOOKUP(J359,'Name Matching WA'!$A$3:$D$630,1,FALSE))&gt;1,TRUE,FALSE)</f>
        <v>1</v>
      </c>
      <c r="O359" t="b">
        <f>IF(LEN(VLOOKUP(K359,'Name Matching WA'!$B$3:$D$630,1,FALSE))&gt;1,TRUE,FALSE)</f>
        <v>1</v>
      </c>
      <c r="P359" t="b">
        <f>IF(LEN(VLOOKUP(L359,'Name Matching WA'!$D$3:$D$630,1,FALSE))&gt;1,TRUE,FALSE)</f>
        <v>1</v>
      </c>
    </row>
    <row r="360" spans="1:16" x14ac:dyDescent="0.25">
      <c r="A360" t="s">
        <v>714</v>
      </c>
      <c r="B360">
        <v>5355365</v>
      </c>
      <c r="C360" t="str">
        <f t="shared" si="5"/>
        <v>5365</v>
      </c>
      <c r="D360" t="s">
        <v>715</v>
      </c>
      <c r="E360" t="b">
        <f>IF(_xlfn.IFNA(VLOOKUP(B360,'2000 King County GeoIDs'!$F$4:$H$69,3,FALSE),FALSE)=FALSE,FALSE,TRUE)</f>
        <v>0</v>
      </c>
      <c r="F360" t="b">
        <f>IF(LEN(VLOOKUP(A360,'Name Matching WA'!$J$3:$P$630,1,FALSE))&gt;1,TRUE,FALSE)</f>
        <v>1</v>
      </c>
      <c r="G360" t="b">
        <f>IF(LEN(VLOOKUP(B360,'Name Matching WA'!$K$3:$P$630,1,FALSE))&gt;1,TRUE,FALSE)</f>
        <v>1</v>
      </c>
      <c r="H360" t="e">
        <f>IF(LEN(VLOOKUP(D360,'Name Matching WA'!$P$3:$P$630,1,FALSE))&gt;1,TRUE,FALSE)</f>
        <v>#N/A</v>
      </c>
      <c r="J360" t="s">
        <v>1309</v>
      </c>
      <c r="K360">
        <v>5345355</v>
      </c>
      <c r="L360" t="s">
        <v>1310</v>
      </c>
      <c r="M360" t="b">
        <f>IF(_xlfn.IFNA(VLOOKUP(K360,'2000 King County GeoIDs'!$F$4:$H$69,3,FALSE),FALSE)=FALSE,FALSE,TRUE)</f>
        <v>0</v>
      </c>
      <c r="N360" t="e">
        <f>IF(LEN(VLOOKUP(J360,'Name Matching WA'!$A$3:$D$630,1,FALSE))&gt;1,TRUE,FALSE)</f>
        <v>#N/A</v>
      </c>
      <c r="O360" t="e">
        <f>IF(LEN(VLOOKUP(K360,'Name Matching WA'!$B$3:$D$630,1,FALSE))&gt;1,TRUE,FALSE)</f>
        <v>#N/A</v>
      </c>
      <c r="P360" t="e">
        <f>IF(LEN(VLOOKUP(L360,'Name Matching WA'!$D$3:$D$630,1,FALSE))&gt;1,TRUE,FALSE)</f>
        <v>#N/A</v>
      </c>
    </row>
    <row r="361" spans="1:16" x14ac:dyDescent="0.25">
      <c r="A361" t="s">
        <v>716</v>
      </c>
      <c r="B361">
        <v>5355400</v>
      </c>
      <c r="C361" t="str">
        <f t="shared" si="5"/>
        <v>5400</v>
      </c>
      <c r="D361" t="s">
        <v>717</v>
      </c>
      <c r="E361" t="b">
        <f>IF(_xlfn.IFNA(VLOOKUP(B361,'2000 King County GeoIDs'!$F$4:$H$69,3,FALSE),FALSE)=FALSE,FALSE,TRUE)</f>
        <v>0</v>
      </c>
      <c r="F361" t="b">
        <f>IF(LEN(VLOOKUP(A361,'Name Matching WA'!$J$3:$P$630,1,FALSE))&gt;1,TRUE,FALSE)</f>
        <v>1</v>
      </c>
      <c r="G361" t="b">
        <f>IF(LEN(VLOOKUP(B361,'Name Matching WA'!$K$3:$P$630,1,FALSE))&gt;1,TRUE,FALSE)</f>
        <v>1</v>
      </c>
      <c r="H361" t="e">
        <f>IF(LEN(VLOOKUP(D361,'Name Matching WA'!$P$3:$P$630,1,FALSE))&gt;1,TRUE,FALSE)</f>
        <v>#N/A</v>
      </c>
      <c r="J361" t="s">
        <v>572</v>
      </c>
      <c r="K361">
        <v>5345495</v>
      </c>
      <c r="L361" t="s">
        <v>573</v>
      </c>
      <c r="M361" t="b">
        <f>IF(_xlfn.IFNA(VLOOKUP(K361,'2000 King County GeoIDs'!$F$4:$H$69,3,FALSE),FALSE)=FALSE,FALSE,TRUE)</f>
        <v>0</v>
      </c>
      <c r="N361" t="b">
        <f>IF(LEN(VLOOKUP(J361,'Name Matching WA'!$A$3:$D$630,1,FALSE))&gt;1,TRUE,FALSE)</f>
        <v>1</v>
      </c>
      <c r="O361" t="b">
        <f>IF(LEN(VLOOKUP(K361,'Name Matching WA'!$B$3:$D$630,1,FALSE))&gt;1,TRUE,FALSE)</f>
        <v>1</v>
      </c>
      <c r="P361" t="b">
        <f>IF(LEN(VLOOKUP(L361,'Name Matching WA'!$D$3:$D$630,1,FALSE))&gt;1,TRUE,FALSE)</f>
        <v>1</v>
      </c>
    </row>
    <row r="362" spans="1:16" x14ac:dyDescent="0.25">
      <c r="A362" t="s">
        <v>718</v>
      </c>
      <c r="B362">
        <v>5355620</v>
      </c>
      <c r="C362" t="str">
        <f t="shared" si="5"/>
        <v>5620</v>
      </c>
      <c r="D362" t="s">
        <v>719</v>
      </c>
      <c r="E362" t="b">
        <f>IF(_xlfn.IFNA(VLOOKUP(B362,'2000 King County GeoIDs'!$F$4:$H$69,3,FALSE),FALSE)=FALSE,FALSE,TRUE)</f>
        <v>0</v>
      </c>
      <c r="F362" t="b">
        <f>IF(LEN(VLOOKUP(A362,'Name Matching WA'!$J$3:$P$630,1,FALSE))&gt;1,TRUE,FALSE)</f>
        <v>1</v>
      </c>
      <c r="G362" t="b">
        <f>IF(LEN(VLOOKUP(B362,'Name Matching WA'!$K$3:$P$630,1,FALSE))&gt;1,TRUE,FALSE)</f>
        <v>1</v>
      </c>
      <c r="H362" t="e">
        <f>IF(LEN(VLOOKUP(D362,'Name Matching WA'!$P$3:$P$630,1,FALSE))&gt;1,TRUE,FALSE)</f>
        <v>#N/A</v>
      </c>
      <c r="J362" t="s">
        <v>574</v>
      </c>
      <c r="K362">
        <v>5345865</v>
      </c>
      <c r="L362" t="s">
        <v>575</v>
      </c>
      <c r="M362" t="b">
        <f>IF(_xlfn.IFNA(VLOOKUP(K362,'2000 King County GeoIDs'!$F$4:$H$69,3,FALSE),FALSE)=FALSE,FALSE,TRUE)</f>
        <v>0</v>
      </c>
      <c r="N362" t="b">
        <f>IF(LEN(VLOOKUP(J362,'Name Matching WA'!$A$3:$D$630,1,FALSE))&gt;1,TRUE,FALSE)</f>
        <v>1</v>
      </c>
      <c r="O362" t="b">
        <f>IF(LEN(VLOOKUP(K362,'Name Matching WA'!$B$3:$D$630,1,FALSE))&gt;1,TRUE,FALSE)</f>
        <v>1</v>
      </c>
      <c r="P362" t="b">
        <f>IF(LEN(VLOOKUP(L362,'Name Matching WA'!$D$3:$D$630,1,FALSE))&gt;1,TRUE,FALSE)</f>
        <v>1</v>
      </c>
    </row>
    <row r="363" spans="1:16" x14ac:dyDescent="0.25">
      <c r="A363" t="s">
        <v>720</v>
      </c>
      <c r="B363">
        <v>5355645</v>
      </c>
      <c r="C363" t="str">
        <f t="shared" si="5"/>
        <v>5645</v>
      </c>
      <c r="D363" t="s">
        <v>721</v>
      </c>
      <c r="E363" t="b">
        <f>IF(_xlfn.IFNA(VLOOKUP(B363,'2000 King County GeoIDs'!$F$4:$H$69,3,FALSE),FALSE)=FALSE,FALSE,TRUE)</f>
        <v>0</v>
      </c>
      <c r="F363" t="b">
        <f>IF(LEN(VLOOKUP(A363,'Name Matching WA'!$J$3:$P$630,1,FALSE))&gt;1,TRUE,FALSE)</f>
        <v>1</v>
      </c>
      <c r="G363" t="b">
        <f>IF(LEN(VLOOKUP(B363,'Name Matching WA'!$K$3:$P$630,1,FALSE))&gt;1,TRUE,FALSE)</f>
        <v>1</v>
      </c>
      <c r="H363" t="e">
        <f>IF(LEN(VLOOKUP(D363,'Name Matching WA'!$P$3:$P$630,1,FALSE))&gt;1,TRUE,FALSE)</f>
        <v>#N/A</v>
      </c>
      <c r="J363" t="s">
        <v>1311</v>
      </c>
      <c r="K363">
        <v>5345870</v>
      </c>
      <c r="L363" t="s">
        <v>1312</v>
      </c>
      <c r="M363" t="b">
        <f>IF(_xlfn.IFNA(VLOOKUP(K363,'2000 King County GeoIDs'!$F$4:$H$69,3,FALSE),FALSE)=FALSE,FALSE,TRUE)</f>
        <v>0</v>
      </c>
      <c r="N363" t="e">
        <f>IF(LEN(VLOOKUP(J363,'Name Matching WA'!$A$3:$D$630,1,FALSE))&gt;1,TRUE,FALSE)</f>
        <v>#N/A</v>
      </c>
      <c r="O363" t="e">
        <f>IF(LEN(VLOOKUP(K363,'Name Matching WA'!$B$3:$D$630,1,FALSE))&gt;1,TRUE,FALSE)</f>
        <v>#N/A</v>
      </c>
      <c r="P363" t="e">
        <f>IF(LEN(VLOOKUP(L363,'Name Matching WA'!$D$3:$D$630,1,FALSE))&gt;1,TRUE,FALSE)</f>
        <v>#N/A</v>
      </c>
    </row>
    <row r="364" spans="1:16" x14ac:dyDescent="0.25">
      <c r="A364" t="s">
        <v>722</v>
      </c>
      <c r="B364">
        <v>5355785</v>
      </c>
      <c r="C364" t="str">
        <f t="shared" si="5"/>
        <v>5785</v>
      </c>
      <c r="D364" t="s">
        <v>723</v>
      </c>
      <c r="E364" t="b">
        <f>IF(_xlfn.IFNA(VLOOKUP(B364,'2000 King County GeoIDs'!$F$4:$H$69,3,FALSE),FALSE)=FALSE,FALSE,TRUE)</f>
        <v>0</v>
      </c>
      <c r="F364" t="b">
        <f>IF(LEN(VLOOKUP(A364,'Name Matching WA'!$J$3:$P$630,1,FALSE))&gt;1,TRUE,FALSE)</f>
        <v>1</v>
      </c>
      <c r="G364" t="b">
        <f>IF(LEN(VLOOKUP(B364,'Name Matching WA'!$K$3:$P$630,1,FALSE))&gt;1,TRUE,FALSE)</f>
        <v>1</v>
      </c>
      <c r="H364" t="e">
        <f>IF(LEN(VLOOKUP(D364,'Name Matching WA'!$P$3:$P$630,1,FALSE))&gt;1,TRUE,FALSE)</f>
        <v>#N/A</v>
      </c>
      <c r="J364" t="s">
        <v>578</v>
      </c>
      <c r="K364">
        <v>5345985</v>
      </c>
      <c r="L364" t="s">
        <v>579</v>
      </c>
      <c r="M364" t="b">
        <f>IF(_xlfn.IFNA(VLOOKUP(K364,'2000 King County GeoIDs'!$F$4:$H$69,3,FALSE),FALSE)=FALSE,FALSE,TRUE)</f>
        <v>0</v>
      </c>
      <c r="N364" t="b">
        <f>IF(LEN(VLOOKUP(J364,'Name Matching WA'!$A$3:$D$630,1,FALSE))&gt;1,TRUE,FALSE)</f>
        <v>1</v>
      </c>
      <c r="O364" t="b">
        <f>IF(LEN(VLOOKUP(K364,'Name Matching WA'!$B$3:$D$630,1,FALSE))&gt;1,TRUE,FALSE)</f>
        <v>1</v>
      </c>
      <c r="P364" t="b">
        <f>IF(LEN(VLOOKUP(L364,'Name Matching WA'!$D$3:$D$630,1,FALSE))&gt;1,TRUE,FALSE)</f>
        <v>1</v>
      </c>
    </row>
    <row r="365" spans="1:16" x14ac:dyDescent="0.25">
      <c r="A365" t="s">
        <v>724</v>
      </c>
      <c r="B365">
        <v>5355855</v>
      </c>
      <c r="C365" t="str">
        <f t="shared" si="5"/>
        <v>5855</v>
      </c>
      <c r="D365" t="s">
        <v>725</v>
      </c>
      <c r="E365" t="b">
        <f>IF(_xlfn.IFNA(VLOOKUP(B365,'2000 King County GeoIDs'!$F$4:$H$69,3,FALSE),FALSE)=FALSE,FALSE,TRUE)</f>
        <v>0</v>
      </c>
      <c r="F365" t="b">
        <f>IF(LEN(VLOOKUP(A365,'Name Matching WA'!$J$3:$P$630,1,FALSE))&gt;1,TRUE,FALSE)</f>
        <v>1</v>
      </c>
      <c r="G365" t="b">
        <f>IF(LEN(VLOOKUP(B365,'Name Matching WA'!$K$3:$P$630,1,FALSE))&gt;1,TRUE,FALSE)</f>
        <v>1</v>
      </c>
      <c r="H365" t="e">
        <f>IF(LEN(VLOOKUP(D365,'Name Matching WA'!$P$3:$P$630,1,FALSE))&gt;1,TRUE,FALSE)</f>
        <v>#N/A</v>
      </c>
      <c r="J365" t="s">
        <v>580</v>
      </c>
      <c r="K365">
        <v>5346020</v>
      </c>
      <c r="L365" t="s">
        <v>581</v>
      </c>
      <c r="M365" t="b">
        <f>IF(_xlfn.IFNA(VLOOKUP(K365,'2000 King County GeoIDs'!$F$4:$H$69,3,FALSE),FALSE)=FALSE,FALSE,TRUE)</f>
        <v>1</v>
      </c>
      <c r="N365" t="b">
        <f>IF(LEN(VLOOKUP(J365,'Name Matching WA'!$A$3:$D$630,1,FALSE))&gt;1,TRUE,FALSE)</f>
        <v>1</v>
      </c>
      <c r="O365" t="b">
        <f>IF(LEN(VLOOKUP(K365,'Name Matching WA'!$B$3:$D$630,1,FALSE))&gt;1,TRUE,FALSE)</f>
        <v>1</v>
      </c>
      <c r="P365" t="b">
        <f>IF(LEN(VLOOKUP(L365,'Name Matching WA'!$D$3:$D$630,1,FALSE))&gt;1,TRUE,FALSE)</f>
        <v>1</v>
      </c>
    </row>
    <row r="366" spans="1:16" x14ac:dyDescent="0.25">
      <c r="A366" t="s">
        <v>726</v>
      </c>
      <c r="B366">
        <v>5355995</v>
      </c>
      <c r="C366" t="str">
        <f t="shared" si="5"/>
        <v>5995</v>
      </c>
      <c r="D366" t="s">
        <v>727</v>
      </c>
      <c r="E366" t="b">
        <f>IF(_xlfn.IFNA(VLOOKUP(B366,'2000 King County GeoIDs'!$F$4:$H$69,3,FALSE),FALSE)=FALSE,FALSE,TRUE)</f>
        <v>0</v>
      </c>
      <c r="F366" t="b">
        <f>IF(LEN(VLOOKUP(A366,'Name Matching WA'!$J$3:$P$630,1,FALSE))&gt;1,TRUE,FALSE)</f>
        <v>1</v>
      </c>
      <c r="G366" t="b">
        <f>IF(LEN(VLOOKUP(B366,'Name Matching WA'!$K$3:$P$630,1,FALSE))&gt;1,TRUE,FALSE)</f>
        <v>1</v>
      </c>
      <c r="H366" t="e">
        <f>IF(LEN(VLOOKUP(D366,'Name Matching WA'!$P$3:$P$630,1,FALSE))&gt;1,TRUE,FALSE)</f>
        <v>#N/A</v>
      </c>
      <c r="J366" t="s">
        <v>1313</v>
      </c>
      <c r="K366">
        <v>5346090</v>
      </c>
      <c r="L366" t="s">
        <v>1314</v>
      </c>
      <c r="M366" t="b">
        <f>IF(_xlfn.IFNA(VLOOKUP(K366,'2000 King County GeoIDs'!$F$4:$H$69,3,FALSE),FALSE)=FALSE,FALSE,TRUE)</f>
        <v>0</v>
      </c>
      <c r="N366" t="e">
        <f>IF(LEN(VLOOKUP(J366,'Name Matching WA'!$A$3:$D$630,1,FALSE))&gt;1,TRUE,FALSE)</f>
        <v>#N/A</v>
      </c>
      <c r="O366" t="e">
        <f>IF(LEN(VLOOKUP(K366,'Name Matching WA'!$B$3:$D$630,1,FALSE))&gt;1,TRUE,FALSE)</f>
        <v>#N/A</v>
      </c>
      <c r="P366" t="e">
        <f>IF(LEN(VLOOKUP(L366,'Name Matching WA'!$D$3:$D$630,1,FALSE))&gt;1,TRUE,FALSE)</f>
        <v>#N/A</v>
      </c>
    </row>
    <row r="367" spans="1:16" x14ac:dyDescent="0.25">
      <c r="A367" t="s">
        <v>728</v>
      </c>
      <c r="B367">
        <v>5356170</v>
      </c>
      <c r="C367" t="str">
        <f t="shared" si="5"/>
        <v>6170</v>
      </c>
      <c r="D367" t="s">
        <v>729</v>
      </c>
      <c r="E367" t="b">
        <f>IF(_xlfn.IFNA(VLOOKUP(B367,'2000 King County GeoIDs'!$F$4:$H$69,3,FALSE),FALSE)=FALSE,FALSE,TRUE)</f>
        <v>0</v>
      </c>
      <c r="F367" t="b">
        <f>IF(LEN(VLOOKUP(A367,'Name Matching WA'!$J$3:$P$630,1,FALSE))&gt;1,TRUE,FALSE)</f>
        <v>1</v>
      </c>
      <c r="G367" t="b">
        <f>IF(LEN(VLOOKUP(B367,'Name Matching WA'!$K$3:$P$630,1,FALSE))&gt;1,TRUE,FALSE)</f>
        <v>1</v>
      </c>
      <c r="H367" t="e">
        <f>IF(LEN(VLOOKUP(D367,'Name Matching WA'!$P$3:$P$630,1,FALSE))&gt;1,TRUE,FALSE)</f>
        <v>#N/A</v>
      </c>
      <c r="J367" t="s">
        <v>582</v>
      </c>
      <c r="K367">
        <v>5346125</v>
      </c>
      <c r="L367" t="s">
        <v>583</v>
      </c>
      <c r="M367" t="b">
        <f>IF(_xlfn.IFNA(VLOOKUP(K367,'2000 King County GeoIDs'!$F$4:$H$69,3,FALSE),FALSE)=FALSE,FALSE,TRUE)</f>
        <v>0</v>
      </c>
      <c r="N367" t="b">
        <f>IF(LEN(VLOOKUP(J367,'Name Matching WA'!$A$3:$D$630,1,FALSE))&gt;1,TRUE,FALSE)</f>
        <v>1</v>
      </c>
      <c r="O367" t="b">
        <f>IF(LEN(VLOOKUP(K367,'Name Matching WA'!$B$3:$D$630,1,FALSE))&gt;1,TRUE,FALSE)</f>
        <v>1</v>
      </c>
      <c r="P367" t="b">
        <f>IF(LEN(VLOOKUP(L367,'Name Matching WA'!$D$3:$D$630,1,FALSE))&gt;1,TRUE,FALSE)</f>
        <v>1</v>
      </c>
    </row>
    <row r="368" spans="1:16" x14ac:dyDescent="0.25">
      <c r="A368" t="s">
        <v>730</v>
      </c>
      <c r="B368">
        <v>5356240</v>
      </c>
      <c r="C368" t="str">
        <f t="shared" si="5"/>
        <v>6240</v>
      </c>
      <c r="D368" t="s">
        <v>731</v>
      </c>
      <c r="E368" t="b">
        <f>IF(_xlfn.IFNA(VLOOKUP(B368,'2000 King County GeoIDs'!$F$4:$H$69,3,FALSE),FALSE)=FALSE,FALSE,TRUE)</f>
        <v>0</v>
      </c>
      <c r="F368" t="b">
        <f>IF(LEN(VLOOKUP(A368,'Name Matching WA'!$J$3:$P$630,1,FALSE))&gt;1,TRUE,FALSE)</f>
        <v>1</v>
      </c>
      <c r="G368" t="b">
        <f>IF(LEN(VLOOKUP(B368,'Name Matching WA'!$K$3:$P$630,1,FALSE))&gt;1,TRUE,FALSE)</f>
        <v>1</v>
      </c>
      <c r="H368" t="e">
        <f>IF(LEN(VLOOKUP(D368,'Name Matching WA'!$P$3:$P$630,1,FALSE))&gt;1,TRUE,FALSE)</f>
        <v>#N/A</v>
      </c>
      <c r="J368" t="s">
        <v>584</v>
      </c>
      <c r="K368">
        <v>5346215</v>
      </c>
      <c r="L368" t="s">
        <v>585</v>
      </c>
      <c r="M368" t="b">
        <f>IF(_xlfn.IFNA(VLOOKUP(K368,'2000 King County GeoIDs'!$F$4:$H$69,3,FALSE),FALSE)=FALSE,FALSE,TRUE)</f>
        <v>1</v>
      </c>
      <c r="N368" t="b">
        <f>IF(LEN(VLOOKUP(J368,'Name Matching WA'!$A$3:$D$630,1,FALSE))&gt;1,TRUE,FALSE)</f>
        <v>1</v>
      </c>
      <c r="O368" t="b">
        <f>IF(LEN(VLOOKUP(K368,'Name Matching WA'!$B$3:$D$630,1,FALSE))&gt;1,TRUE,FALSE)</f>
        <v>1</v>
      </c>
      <c r="P368" t="b">
        <f>IF(LEN(VLOOKUP(L368,'Name Matching WA'!$D$3:$D$630,1,FALSE))&gt;1,TRUE,FALSE)</f>
        <v>1</v>
      </c>
    </row>
    <row r="369" spans="1:16" x14ac:dyDescent="0.25">
      <c r="A369" t="s">
        <v>732</v>
      </c>
      <c r="B369">
        <v>5356304</v>
      </c>
      <c r="C369" t="str">
        <f t="shared" si="5"/>
        <v>6304</v>
      </c>
      <c r="D369" t="s">
        <v>733</v>
      </c>
      <c r="E369" t="b">
        <f>IF(_xlfn.IFNA(VLOOKUP(B369,'2000 King County GeoIDs'!$F$4:$H$69,3,FALSE),FALSE)=FALSE,FALSE,TRUE)</f>
        <v>0</v>
      </c>
      <c r="F369" t="e">
        <f>IF(LEN(VLOOKUP(A369,'Name Matching WA'!$J$3:$P$630,1,FALSE))&gt;1,TRUE,FALSE)</f>
        <v>#N/A</v>
      </c>
      <c r="G369" t="e">
        <f>IF(LEN(VLOOKUP(B369,'Name Matching WA'!$K$3:$P$630,1,FALSE))&gt;1,TRUE,FALSE)</f>
        <v>#N/A</v>
      </c>
      <c r="H369" t="e">
        <f>IF(LEN(VLOOKUP(D369,'Name Matching WA'!$P$3:$P$630,1,FALSE))&gt;1,TRUE,FALSE)</f>
        <v>#N/A</v>
      </c>
      <c r="J369" t="s">
        <v>586</v>
      </c>
      <c r="K369">
        <v>5346405</v>
      </c>
      <c r="L369" t="s">
        <v>587</v>
      </c>
      <c r="M369" t="b">
        <f>IF(_xlfn.IFNA(VLOOKUP(K369,'2000 King County GeoIDs'!$F$4:$H$69,3,FALSE),FALSE)=FALSE,FALSE,TRUE)</f>
        <v>0</v>
      </c>
      <c r="N369" t="b">
        <f>IF(LEN(VLOOKUP(J369,'Name Matching WA'!$A$3:$D$630,1,FALSE))&gt;1,TRUE,FALSE)</f>
        <v>1</v>
      </c>
      <c r="O369" t="b">
        <f>IF(LEN(VLOOKUP(K369,'Name Matching WA'!$B$3:$D$630,1,FALSE))&gt;1,TRUE,FALSE)</f>
        <v>1</v>
      </c>
      <c r="P369" t="b">
        <f>IF(LEN(VLOOKUP(L369,'Name Matching WA'!$D$3:$D$630,1,FALSE))&gt;1,TRUE,FALSE)</f>
        <v>1</v>
      </c>
    </row>
    <row r="370" spans="1:16" x14ac:dyDescent="0.25">
      <c r="A370" t="s">
        <v>734</v>
      </c>
      <c r="B370">
        <v>5356450</v>
      </c>
      <c r="C370" t="str">
        <f t="shared" si="5"/>
        <v>6450</v>
      </c>
      <c r="D370" t="s">
        <v>735</v>
      </c>
      <c r="E370" t="b">
        <f>IF(_xlfn.IFNA(VLOOKUP(B370,'2000 King County GeoIDs'!$F$4:$H$69,3,FALSE),FALSE)=FALSE,FALSE,TRUE)</f>
        <v>0</v>
      </c>
      <c r="F370" t="b">
        <f>IF(LEN(VLOOKUP(A370,'Name Matching WA'!$J$3:$P$630,1,FALSE))&gt;1,TRUE,FALSE)</f>
        <v>1</v>
      </c>
      <c r="G370" t="b">
        <f>IF(LEN(VLOOKUP(B370,'Name Matching WA'!$K$3:$P$630,1,FALSE))&gt;1,TRUE,FALSE)</f>
        <v>1</v>
      </c>
      <c r="H370" t="e">
        <f>IF(LEN(VLOOKUP(D370,'Name Matching WA'!$P$3:$P$630,1,FALSE))&gt;1,TRUE,FALSE)</f>
        <v>#N/A</v>
      </c>
      <c r="J370" t="s">
        <v>588</v>
      </c>
      <c r="K370">
        <v>5346685</v>
      </c>
      <c r="L370" t="s">
        <v>589</v>
      </c>
      <c r="M370" t="b">
        <f>IF(_xlfn.IFNA(VLOOKUP(K370,'2000 King County GeoIDs'!$F$4:$H$69,3,FALSE),FALSE)=FALSE,FALSE,TRUE)</f>
        <v>0</v>
      </c>
      <c r="N370" t="b">
        <f>IF(LEN(VLOOKUP(J370,'Name Matching WA'!$A$3:$D$630,1,FALSE))&gt;1,TRUE,FALSE)</f>
        <v>1</v>
      </c>
      <c r="O370" t="b">
        <f>IF(LEN(VLOOKUP(K370,'Name Matching WA'!$B$3:$D$630,1,FALSE))&gt;1,TRUE,FALSE)</f>
        <v>1</v>
      </c>
      <c r="P370" t="b">
        <f>IF(LEN(VLOOKUP(L370,'Name Matching WA'!$D$3:$D$630,1,FALSE))&gt;1,TRUE,FALSE)</f>
        <v>1</v>
      </c>
    </row>
    <row r="371" spans="1:16" x14ac:dyDescent="0.25">
      <c r="A371" t="s">
        <v>736</v>
      </c>
      <c r="B371">
        <v>5356625</v>
      </c>
      <c r="C371" t="str">
        <f t="shared" si="5"/>
        <v>6625</v>
      </c>
      <c r="D371" t="s">
        <v>737</v>
      </c>
      <c r="E371" t="b">
        <f>IF(_xlfn.IFNA(VLOOKUP(B371,'2000 King County GeoIDs'!$F$4:$H$69,3,FALSE),FALSE)=FALSE,FALSE,TRUE)</f>
        <v>0</v>
      </c>
      <c r="F371" t="b">
        <f>IF(LEN(VLOOKUP(A371,'Name Matching WA'!$J$3:$P$630,1,FALSE))&gt;1,TRUE,FALSE)</f>
        <v>1</v>
      </c>
      <c r="G371" t="b">
        <f>IF(LEN(VLOOKUP(B371,'Name Matching WA'!$K$3:$P$630,1,FALSE))&gt;1,TRUE,FALSE)</f>
        <v>1</v>
      </c>
      <c r="H371" t="e">
        <f>IF(LEN(VLOOKUP(D371,'Name Matching WA'!$P$3:$P$630,1,FALSE))&gt;1,TRUE,FALSE)</f>
        <v>#N/A</v>
      </c>
      <c r="J371" t="s">
        <v>1315</v>
      </c>
      <c r="K371">
        <v>5346725</v>
      </c>
      <c r="L371" t="s">
        <v>1316</v>
      </c>
      <c r="M371" t="b">
        <f>IF(_xlfn.IFNA(VLOOKUP(K371,'2000 King County GeoIDs'!$F$4:$H$69,3,FALSE),FALSE)=FALSE,FALSE,TRUE)</f>
        <v>0</v>
      </c>
      <c r="N371" t="e">
        <f>IF(LEN(VLOOKUP(J371,'Name Matching WA'!$A$3:$D$630,1,FALSE))&gt;1,TRUE,FALSE)</f>
        <v>#N/A</v>
      </c>
      <c r="O371" t="e">
        <f>IF(LEN(VLOOKUP(K371,'Name Matching WA'!$B$3:$D$630,1,FALSE))&gt;1,TRUE,FALSE)</f>
        <v>#N/A</v>
      </c>
      <c r="P371" t="e">
        <f>IF(LEN(VLOOKUP(L371,'Name Matching WA'!$D$3:$D$630,1,FALSE))&gt;1,TRUE,FALSE)</f>
        <v>#N/A</v>
      </c>
    </row>
    <row r="372" spans="1:16" x14ac:dyDescent="0.25">
      <c r="A372" t="s">
        <v>738</v>
      </c>
      <c r="B372">
        <v>5356695</v>
      </c>
      <c r="C372" t="str">
        <f t="shared" si="5"/>
        <v>6695</v>
      </c>
      <c r="D372" t="s">
        <v>739</v>
      </c>
      <c r="E372" t="b">
        <f>IF(_xlfn.IFNA(VLOOKUP(B372,'2000 King County GeoIDs'!$F$4:$H$69,3,FALSE),FALSE)=FALSE,FALSE,TRUE)</f>
        <v>0</v>
      </c>
      <c r="F372" t="b">
        <f>IF(LEN(VLOOKUP(A372,'Name Matching WA'!$J$3:$P$630,1,FALSE))&gt;1,TRUE,FALSE)</f>
        <v>1</v>
      </c>
      <c r="G372" t="b">
        <f>IF(LEN(VLOOKUP(B372,'Name Matching WA'!$K$3:$P$630,1,FALSE))&gt;1,TRUE,FALSE)</f>
        <v>1</v>
      </c>
      <c r="H372" t="e">
        <f>IF(LEN(VLOOKUP(D372,'Name Matching WA'!$P$3:$P$630,1,FALSE))&gt;1,TRUE,FALSE)</f>
        <v>#N/A</v>
      </c>
      <c r="J372" t="s">
        <v>590</v>
      </c>
      <c r="K372">
        <v>5346895</v>
      </c>
      <c r="L372" t="s">
        <v>591</v>
      </c>
      <c r="M372" t="b">
        <f>IF(_xlfn.IFNA(VLOOKUP(K372,'2000 King County GeoIDs'!$F$4:$H$69,3,FALSE),FALSE)=FALSE,FALSE,TRUE)</f>
        <v>0</v>
      </c>
      <c r="N372" t="b">
        <f>IF(LEN(VLOOKUP(J372,'Name Matching WA'!$A$3:$D$630,1,FALSE))&gt;1,TRUE,FALSE)</f>
        <v>1</v>
      </c>
      <c r="O372" t="b">
        <f>IF(LEN(VLOOKUP(K372,'Name Matching WA'!$B$3:$D$630,1,FALSE))&gt;1,TRUE,FALSE)</f>
        <v>1</v>
      </c>
      <c r="P372" t="b">
        <f>IF(LEN(VLOOKUP(L372,'Name Matching WA'!$D$3:$D$630,1,FALSE))&gt;1,TRUE,FALSE)</f>
        <v>1</v>
      </c>
    </row>
    <row r="373" spans="1:16" x14ac:dyDescent="0.25">
      <c r="A373" t="s">
        <v>740</v>
      </c>
      <c r="B373">
        <v>5356975</v>
      </c>
      <c r="C373" t="str">
        <f t="shared" si="5"/>
        <v>6975</v>
      </c>
      <c r="D373" t="s">
        <v>741</v>
      </c>
      <c r="E373" t="b">
        <f>IF(_xlfn.IFNA(VLOOKUP(B373,'2000 King County GeoIDs'!$F$4:$H$69,3,FALSE),FALSE)=FALSE,FALSE,TRUE)</f>
        <v>0</v>
      </c>
      <c r="F373" t="b">
        <f>IF(LEN(VLOOKUP(A373,'Name Matching WA'!$J$3:$P$630,1,FALSE))&gt;1,TRUE,FALSE)</f>
        <v>1</v>
      </c>
      <c r="G373" t="b">
        <f>IF(LEN(VLOOKUP(B373,'Name Matching WA'!$K$3:$P$630,1,FALSE))&gt;1,TRUE,FALSE)</f>
        <v>1</v>
      </c>
      <c r="H373" t="e">
        <f>IF(LEN(VLOOKUP(D373,'Name Matching WA'!$P$3:$P$630,1,FALSE))&gt;1,TRUE,FALSE)</f>
        <v>#N/A</v>
      </c>
      <c r="J373" t="s">
        <v>592</v>
      </c>
      <c r="K373">
        <v>5347175</v>
      </c>
      <c r="L373" t="s">
        <v>593</v>
      </c>
      <c r="M373" t="b">
        <f>IF(_xlfn.IFNA(VLOOKUP(K373,'2000 King County GeoIDs'!$F$4:$H$69,3,FALSE),FALSE)=FALSE,FALSE,TRUE)</f>
        <v>0</v>
      </c>
      <c r="N373" t="b">
        <f>IF(LEN(VLOOKUP(J373,'Name Matching WA'!$A$3:$D$630,1,FALSE))&gt;1,TRUE,FALSE)</f>
        <v>1</v>
      </c>
      <c r="O373" t="b">
        <f>IF(LEN(VLOOKUP(K373,'Name Matching WA'!$B$3:$D$630,1,FALSE))&gt;1,TRUE,FALSE)</f>
        <v>1</v>
      </c>
      <c r="P373" t="b">
        <f>IF(LEN(VLOOKUP(L373,'Name Matching WA'!$D$3:$D$630,1,FALSE))&gt;1,TRUE,FALSE)</f>
        <v>1</v>
      </c>
    </row>
    <row r="374" spans="1:16" x14ac:dyDescent="0.25">
      <c r="A374" t="s">
        <v>742</v>
      </c>
      <c r="B374">
        <v>5357115</v>
      </c>
      <c r="C374" t="str">
        <f t="shared" si="5"/>
        <v>7115</v>
      </c>
      <c r="D374" t="s">
        <v>743</v>
      </c>
      <c r="E374" t="b">
        <f>IF(_xlfn.IFNA(VLOOKUP(B374,'2000 King County GeoIDs'!$F$4:$H$69,3,FALSE),FALSE)=FALSE,FALSE,TRUE)</f>
        <v>0</v>
      </c>
      <c r="F374" t="b">
        <f>IF(LEN(VLOOKUP(A374,'Name Matching WA'!$J$3:$P$630,1,FALSE))&gt;1,TRUE,FALSE)</f>
        <v>1</v>
      </c>
      <c r="G374" t="b">
        <f>IF(LEN(VLOOKUP(B374,'Name Matching WA'!$K$3:$P$630,1,FALSE))&gt;1,TRUE,FALSE)</f>
        <v>1</v>
      </c>
      <c r="H374" t="e">
        <f>IF(LEN(VLOOKUP(D374,'Name Matching WA'!$P$3:$P$630,1,FALSE))&gt;1,TRUE,FALSE)</f>
        <v>#N/A</v>
      </c>
      <c r="J374" t="s">
        <v>594</v>
      </c>
      <c r="K374">
        <v>5347245</v>
      </c>
      <c r="L374" t="s">
        <v>595</v>
      </c>
      <c r="M374" t="b">
        <f>IF(_xlfn.IFNA(VLOOKUP(K374,'2000 King County GeoIDs'!$F$4:$H$69,3,FALSE),FALSE)=FALSE,FALSE,TRUE)</f>
        <v>0</v>
      </c>
      <c r="N374" t="b">
        <f>IF(LEN(VLOOKUP(J374,'Name Matching WA'!$A$3:$D$630,1,FALSE))&gt;1,TRUE,FALSE)</f>
        <v>1</v>
      </c>
      <c r="O374" t="b">
        <f>IF(LEN(VLOOKUP(K374,'Name Matching WA'!$B$3:$D$630,1,FALSE))&gt;1,TRUE,FALSE)</f>
        <v>1</v>
      </c>
      <c r="P374" t="b">
        <f>IF(LEN(VLOOKUP(L374,'Name Matching WA'!$D$3:$D$630,1,FALSE))&gt;1,TRUE,FALSE)</f>
        <v>1</v>
      </c>
    </row>
    <row r="375" spans="1:16" x14ac:dyDescent="0.25">
      <c r="A375" t="s">
        <v>744</v>
      </c>
      <c r="B375">
        <v>5357220</v>
      </c>
      <c r="C375" t="str">
        <f t="shared" si="5"/>
        <v>7220</v>
      </c>
      <c r="D375" t="s">
        <v>745</v>
      </c>
      <c r="E375" t="b">
        <f>IF(_xlfn.IFNA(VLOOKUP(B375,'2000 King County GeoIDs'!$F$4:$H$69,3,FALSE),FALSE)=FALSE,FALSE,TRUE)</f>
        <v>0</v>
      </c>
      <c r="F375" t="b">
        <f>IF(LEN(VLOOKUP(A375,'Name Matching WA'!$J$3:$P$630,1,FALSE))&gt;1,TRUE,FALSE)</f>
        <v>1</v>
      </c>
      <c r="G375" t="b">
        <f>IF(LEN(VLOOKUP(B375,'Name Matching WA'!$K$3:$P$630,1,FALSE))&gt;1,TRUE,FALSE)</f>
        <v>1</v>
      </c>
      <c r="H375" t="e">
        <f>IF(LEN(VLOOKUP(D375,'Name Matching WA'!$P$3:$P$630,1,FALSE))&gt;1,TRUE,FALSE)</f>
        <v>#N/A</v>
      </c>
      <c r="J375" t="s">
        <v>596</v>
      </c>
      <c r="K375">
        <v>5347280</v>
      </c>
      <c r="L375" t="s">
        <v>597</v>
      </c>
      <c r="M375" t="b">
        <f>IF(_xlfn.IFNA(VLOOKUP(K375,'2000 King County GeoIDs'!$F$4:$H$69,3,FALSE),FALSE)=FALSE,FALSE,TRUE)</f>
        <v>0</v>
      </c>
      <c r="N375" t="b">
        <f>IF(LEN(VLOOKUP(J375,'Name Matching WA'!$A$3:$D$630,1,FALSE))&gt;1,TRUE,FALSE)</f>
        <v>1</v>
      </c>
      <c r="O375" t="b">
        <f>IF(LEN(VLOOKUP(K375,'Name Matching WA'!$B$3:$D$630,1,FALSE))&gt;1,TRUE,FALSE)</f>
        <v>1</v>
      </c>
      <c r="P375" t="b">
        <f>IF(LEN(VLOOKUP(L375,'Name Matching WA'!$D$3:$D$630,1,FALSE))&gt;1,TRUE,FALSE)</f>
        <v>1</v>
      </c>
    </row>
    <row r="376" spans="1:16" x14ac:dyDescent="0.25">
      <c r="A376" t="s">
        <v>746</v>
      </c>
      <c r="B376">
        <v>5357395</v>
      </c>
      <c r="C376" t="str">
        <f t="shared" si="5"/>
        <v>7395</v>
      </c>
      <c r="D376" t="s">
        <v>747</v>
      </c>
      <c r="E376" t="b">
        <f>IF(_xlfn.IFNA(VLOOKUP(B376,'2000 King County GeoIDs'!$F$4:$H$69,3,FALSE),FALSE)=FALSE,FALSE,TRUE)</f>
        <v>1</v>
      </c>
      <c r="F376" t="b">
        <f>IF(LEN(VLOOKUP(A376,'Name Matching WA'!$J$3:$P$630,1,FALSE))&gt;1,TRUE,FALSE)</f>
        <v>1</v>
      </c>
      <c r="G376" t="b">
        <f>IF(LEN(VLOOKUP(B376,'Name Matching WA'!$K$3:$P$630,1,FALSE))&gt;1,TRUE,FALSE)</f>
        <v>1</v>
      </c>
      <c r="H376" t="e">
        <f>IF(LEN(VLOOKUP(D376,'Name Matching WA'!$P$3:$P$630,1,FALSE))&gt;1,TRUE,FALSE)</f>
        <v>#N/A</v>
      </c>
      <c r="J376" t="s">
        <v>598</v>
      </c>
      <c r="K376">
        <v>5347315</v>
      </c>
      <c r="L376" t="s">
        <v>599</v>
      </c>
      <c r="M376" t="b">
        <f>IF(_xlfn.IFNA(VLOOKUP(K376,'2000 King County GeoIDs'!$F$4:$H$69,3,FALSE),FALSE)=FALSE,FALSE,TRUE)</f>
        <v>0</v>
      </c>
      <c r="N376" t="b">
        <f>IF(LEN(VLOOKUP(J376,'Name Matching WA'!$A$3:$D$630,1,FALSE))&gt;1,TRUE,FALSE)</f>
        <v>1</v>
      </c>
      <c r="O376" t="b">
        <f>IF(LEN(VLOOKUP(K376,'Name Matching WA'!$B$3:$D$630,1,FALSE))&gt;1,TRUE,FALSE)</f>
        <v>1</v>
      </c>
      <c r="P376" t="b">
        <f>IF(LEN(VLOOKUP(L376,'Name Matching WA'!$D$3:$D$630,1,FALSE))&gt;1,TRUE,FALSE)</f>
        <v>1</v>
      </c>
    </row>
    <row r="377" spans="1:16" x14ac:dyDescent="0.25">
      <c r="A377" t="s">
        <v>748</v>
      </c>
      <c r="B377">
        <v>5357430</v>
      </c>
      <c r="C377" t="str">
        <f t="shared" si="5"/>
        <v>7430</v>
      </c>
      <c r="D377" t="s">
        <v>749</v>
      </c>
      <c r="E377" t="b">
        <f>IF(_xlfn.IFNA(VLOOKUP(B377,'2000 King County GeoIDs'!$F$4:$H$69,3,FALSE),FALSE)=FALSE,FALSE,TRUE)</f>
        <v>0</v>
      </c>
      <c r="F377" t="b">
        <f>IF(LEN(VLOOKUP(A377,'Name Matching WA'!$J$3:$P$630,1,FALSE))&gt;1,TRUE,FALSE)</f>
        <v>1</v>
      </c>
      <c r="G377" t="b">
        <f>IF(LEN(VLOOKUP(B377,'Name Matching WA'!$K$3:$P$630,1,FALSE))&gt;1,TRUE,FALSE)</f>
        <v>1</v>
      </c>
      <c r="H377" t="e">
        <f>IF(LEN(VLOOKUP(D377,'Name Matching WA'!$P$3:$P$630,1,FALSE))&gt;1,TRUE,FALSE)</f>
        <v>#N/A</v>
      </c>
      <c r="J377" t="s">
        <v>600</v>
      </c>
      <c r="K377">
        <v>5347490</v>
      </c>
      <c r="L377" t="s">
        <v>601</v>
      </c>
      <c r="M377" t="b">
        <f>IF(_xlfn.IFNA(VLOOKUP(K377,'2000 King County GeoIDs'!$F$4:$H$69,3,FALSE),FALSE)=FALSE,FALSE,TRUE)</f>
        <v>0</v>
      </c>
      <c r="N377" t="b">
        <f>IF(LEN(VLOOKUP(J377,'Name Matching WA'!$A$3:$D$630,1,FALSE))&gt;1,TRUE,FALSE)</f>
        <v>1</v>
      </c>
      <c r="O377" t="b">
        <f>IF(LEN(VLOOKUP(K377,'Name Matching WA'!$B$3:$D$630,1,FALSE))&gt;1,TRUE,FALSE)</f>
        <v>1</v>
      </c>
      <c r="P377" t="b">
        <f>IF(LEN(VLOOKUP(L377,'Name Matching WA'!$D$3:$D$630,1,FALSE))&gt;1,TRUE,FALSE)</f>
        <v>1</v>
      </c>
    </row>
    <row r="378" spans="1:16" x14ac:dyDescent="0.25">
      <c r="A378" t="s">
        <v>750</v>
      </c>
      <c r="B378">
        <v>5357465</v>
      </c>
      <c r="C378" t="str">
        <f t="shared" si="5"/>
        <v>7465</v>
      </c>
      <c r="D378" t="s">
        <v>751</v>
      </c>
      <c r="E378" t="b">
        <f>IF(_xlfn.IFNA(VLOOKUP(B378,'2000 King County GeoIDs'!$F$4:$H$69,3,FALSE),FALSE)=FALSE,FALSE,TRUE)</f>
        <v>0</v>
      </c>
      <c r="F378" t="b">
        <f>IF(LEN(VLOOKUP(A378,'Name Matching WA'!$J$3:$P$630,1,FALSE))&gt;1,TRUE,FALSE)</f>
        <v>1</v>
      </c>
      <c r="G378" t="b">
        <f>IF(LEN(VLOOKUP(B378,'Name Matching WA'!$K$3:$P$630,1,FALSE))&gt;1,TRUE,FALSE)</f>
        <v>1</v>
      </c>
      <c r="H378" t="e">
        <f>IF(LEN(VLOOKUP(D378,'Name Matching WA'!$P$3:$P$630,1,FALSE))&gt;1,TRUE,FALSE)</f>
        <v>#N/A</v>
      </c>
      <c r="J378" t="s">
        <v>602</v>
      </c>
      <c r="K378">
        <v>5347560</v>
      </c>
      <c r="L378" t="s">
        <v>603</v>
      </c>
      <c r="M378" t="b">
        <f>IF(_xlfn.IFNA(VLOOKUP(K378,'2000 King County GeoIDs'!$F$4:$H$69,3,FALSE),FALSE)=FALSE,FALSE,TRUE)</f>
        <v>0</v>
      </c>
      <c r="N378" t="b">
        <f>IF(LEN(VLOOKUP(J378,'Name Matching WA'!$A$3:$D$630,1,FALSE))&gt;1,TRUE,FALSE)</f>
        <v>1</v>
      </c>
      <c r="O378" t="b">
        <f>IF(LEN(VLOOKUP(K378,'Name Matching WA'!$B$3:$D$630,1,FALSE))&gt;1,TRUE,FALSE)</f>
        <v>1</v>
      </c>
      <c r="P378" t="b">
        <f>IF(LEN(VLOOKUP(L378,'Name Matching WA'!$D$3:$D$630,1,FALSE))&gt;1,TRUE,FALSE)</f>
        <v>1</v>
      </c>
    </row>
    <row r="379" spans="1:16" x14ac:dyDescent="0.25">
      <c r="A379" t="s">
        <v>752</v>
      </c>
      <c r="B379">
        <v>5357535</v>
      </c>
      <c r="C379" t="str">
        <f t="shared" si="5"/>
        <v>7535</v>
      </c>
      <c r="D379" t="s">
        <v>753</v>
      </c>
      <c r="E379" t="b">
        <f>IF(_xlfn.IFNA(VLOOKUP(B379,'2000 King County GeoIDs'!$F$4:$H$69,3,FALSE),FALSE)=FALSE,FALSE,TRUE)</f>
        <v>1</v>
      </c>
      <c r="F379" t="b">
        <f>IF(LEN(VLOOKUP(A379,'Name Matching WA'!$J$3:$P$630,1,FALSE))&gt;1,TRUE,FALSE)</f>
        <v>1</v>
      </c>
      <c r="G379" t="b">
        <f>IF(LEN(VLOOKUP(B379,'Name Matching WA'!$K$3:$P$630,1,FALSE))&gt;1,TRUE,FALSE)</f>
        <v>1</v>
      </c>
      <c r="H379" t="e">
        <f>IF(LEN(VLOOKUP(D379,'Name Matching WA'!$P$3:$P$630,1,FALSE))&gt;1,TRUE,FALSE)</f>
        <v>#N/A</v>
      </c>
      <c r="J379" t="s">
        <v>604</v>
      </c>
      <c r="K379">
        <v>5347630</v>
      </c>
      <c r="L379" t="s">
        <v>605</v>
      </c>
      <c r="M379" t="b">
        <f>IF(_xlfn.IFNA(VLOOKUP(K379,'2000 King County GeoIDs'!$F$4:$H$69,3,FALSE),FALSE)=FALSE,FALSE,TRUE)</f>
        <v>0</v>
      </c>
      <c r="N379" t="b">
        <f>IF(LEN(VLOOKUP(J379,'Name Matching WA'!$A$3:$D$630,1,FALSE))&gt;1,TRUE,FALSE)</f>
        <v>1</v>
      </c>
      <c r="O379" t="b">
        <f>IF(LEN(VLOOKUP(K379,'Name Matching WA'!$B$3:$D$630,1,FALSE))&gt;1,TRUE,FALSE)</f>
        <v>1</v>
      </c>
      <c r="P379" t="b">
        <f>IF(LEN(VLOOKUP(L379,'Name Matching WA'!$D$3:$D$630,1,FALSE))&gt;1,TRUE,FALSE)</f>
        <v>1</v>
      </c>
    </row>
    <row r="380" spans="1:16" x14ac:dyDescent="0.25">
      <c r="A380" t="s">
        <v>754</v>
      </c>
      <c r="B380">
        <v>5357745</v>
      </c>
      <c r="C380" t="str">
        <f t="shared" si="5"/>
        <v>7745</v>
      </c>
      <c r="D380" t="s">
        <v>755</v>
      </c>
      <c r="E380" t="b">
        <f>IF(_xlfn.IFNA(VLOOKUP(B380,'2000 King County GeoIDs'!$F$4:$H$69,3,FALSE),FALSE)=FALSE,FALSE,TRUE)</f>
        <v>1</v>
      </c>
      <c r="F380" t="b">
        <f>IF(LEN(VLOOKUP(A380,'Name Matching WA'!$J$3:$P$630,1,FALSE))&gt;1,TRUE,FALSE)</f>
        <v>1</v>
      </c>
      <c r="G380" t="b">
        <f>IF(LEN(VLOOKUP(B380,'Name Matching WA'!$K$3:$P$630,1,FALSE))&gt;1,TRUE,FALSE)</f>
        <v>1</v>
      </c>
      <c r="H380" t="e">
        <f>IF(LEN(VLOOKUP(D380,'Name Matching WA'!$P$3:$P$630,1,FALSE))&gt;1,TRUE,FALSE)</f>
        <v>#N/A</v>
      </c>
      <c r="J380" t="s">
        <v>606</v>
      </c>
      <c r="K380">
        <v>5347665</v>
      </c>
      <c r="L380" t="s">
        <v>607</v>
      </c>
      <c r="M380" t="b">
        <f>IF(_xlfn.IFNA(VLOOKUP(K380,'2000 King County GeoIDs'!$F$4:$H$69,3,FALSE),FALSE)=FALSE,FALSE,TRUE)</f>
        <v>0</v>
      </c>
      <c r="N380" t="b">
        <f>IF(LEN(VLOOKUP(J380,'Name Matching WA'!$A$3:$D$630,1,FALSE))&gt;1,TRUE,FALSE)</f>
        <v>1</v>
      </c>
      <c r="O380" t="b">
        <f>IF(LEN(VLOOKUP(K380,'Name Matching WA'!$B$3:$D$630,1,FALSE))&gt;1,TRUE,FALSE)</f>
        <v>1</v>
      </c>
      <c r="P380" t="b">
        <f>IF(LEN(VLOOKUP(L380,'Name Matching WA'!$D$3:$D$630,1,FALSE))&gt;1,TRUE,FALSE)</f>
        <v>1</v>
      </c>
    </row>
    <row r="381" spans="1:16" x14ac:dyDescent="0.25">
      <c r="A381" t="s">
        <v>756</v>
      </c>
      <c r="B381">
        <v>5357850</v>
      </c>
      <c r="C381" t="str">
        <f t="shared" si="5"/>
        <v>7850</v>
      </c>
      <c r="D381" t="s">
        <v>757</v>
      </c>
      <c r="E381" t="b">
        <f>IF(_xlfn.IFNA(VLOOKUP(B381,'2000 King County GeoIDs'!$F$4:$H$69,3,FALSE),FALSE)=FALSE,FALSE,TRUE)</f>
        <v>0</v>
      </c>
      <c r="F381" t="b">
        <f>IF(LEN(VLOOKUP(A381,'Name Matching WA'!$J$3:$P$630,1,FALSE))&gt;1,TRUE,FALSE)</f>
        <v>1</v>
      </c>
      <c r="G381" t="b">
        <f>IF(LEN(VLOOKUP(B381,'Name Matching WA'!$K$3:$P$630,1,FALSE))&gt;1,TRUE,FALSE)</f>
        <v>1</v>
      </c>
      <c r="H381" t="e">
        <f>IF(LEN(VLOOKUP(D381,'Name Matching WA'!$P$3:$P$630,1,FALSE))&gt;1,TRUE,FALSE)</f>
        <v>#N/A</v>
      </c>
      <c r="J381" t="s">
        <v>608</v>
      </c>
      <c r="K381">
        <v>5347735</v>
      </c>
      <c r="L381" t="s">
        <v>609</v>
      </c>
      <c r="M381" t="b">
        <f>IF(_xlfn.IFNA(VLOOKUP(K381,'2000 King County GeoIDs'!$F$4:$H$69,3,FALSE),FALSE)=FALSE,FALSE,TRUE)</f>
        <v>0</v>
      </c>
      <c r="N381" t="b">
        <f>IF(LEN(VLOOKUP(J381,'Name Matching WA'!$A$3:$D$630,1,FALSE))&gt;1,TRUE,FALSE)</f>
        <v>1</v>
      </c>
      <c r="O381" t="b">
        <f>IF(LEN(VLOOKUP(K381,'Name Matching WA'!$B$3:$D$630,1,FALSE))&gt;1,TRUE,FALSE)</f>
        <v>1</v>
      </c>
      <c r="P381" t="b">
        <f>IF(LEN(VLOOKUP(L381,'Name Matching WA'!$D$3:$D$630,1,FALSE))&gt;1,TRUE,FALSE)</f>
        <v>1</v>
      </c>
    </row>
    <row r="382" spans="1:16" x14ac:dyDescent="0.25">
      <c r="A382" t="s">
        <v>758</v>
      </c>
      <c r="B382">
        <v>5358235</v>
      </c>
      <c r="C382" t="str">
        <f t="shared" si="5"/>
        <v>8235</v>
      </c>
      <c r="D382" t="s">
        <v>759</v>
      </c>
      <c r="E382" t="b">
        <f>IF(_xlfn.IFNA(VLOOKUP(B382,'2000 King County GeoIDs'!$F$4:$H$69,3,FALSE),FALSE)=FALSE,FALSE,TRUE)</f>
        <v>0</v>
      </c>
      <c r="F382" t="b">
        <f>IF(LEN(VLOOKUP(A382,'Name Matching WA'!$J$3:$P$630,1,FALSE))&gt;1,TRUE,FALSE)</f>
        <v>1</v>
      </c>
      <c r="G382" t="b">
        <f>IF(LEN(VLOOKUP(B382,'Name Matching WA'!$K$3:$P$630,1,FALSE))&gt;1,TRUE,FALSE)</f>
        <v>1</v>
      </c>
      <c r="H382" t="e">
        <f>IF(LEN(VLOOKUP(D382,'Name Matching WA'!$P$3:$P$630,1,FALSE))&gt;1,TRUE,FALSE)</f>
        <v>#N/A</v>
      </c>
      <c r="J382" t="s">
        <v>610</v>
      </c>
      <c r="K382">
        <v>5347805</v>
      </c>
      <c r="L382" t="s">
        <v>611</v>
      </c>
      <c r="M382" t="b">
        <f>IF(_xlfn.IFNA(VLOOKUP(K382,'2000 King County GeoIDs'!$F$4:$H$69,3,FALSE),FALSE)=FALSE,FALSE,TRUE)</f>
        <v>0</v>
      </c>
      <c r="N382" t="b">
        <f>IF(LEN(VLOOKUP(J382,'Name Matching WA'!$A$3:$D$630,1,FALSE))&gt;1,TRUE,FALSE)</f>
        <v>1</v>
      </c>
      <c r="O382" t="b">
        <f>IF(LEN(VLOOKUP(K382,'Name Matching WA'!$B$3:$D$630,1,FALSE))&gt;1,TRUE,FALSE)</f>
        <v>1</v>
      </c>
      <c r="P382" t="b">
        <f>IF(LEN(VLOOKUP(L382,'Name Matching WA'!$D$3:$D$630,1,FALSE))&gt;1,TRUE,FALSE)</f>
        <v>1</v>
      </c>
    </row>
    <row r="383" spans="1:16" x14ac:dyDescent="0.25">
      <c r="A383" t="s">
        <v>760</v>
      </c>
      <c r="B383">
        <v>5358410</v>
      </c>
      <c r="C383" t="str">
        <f t="shared" si="5"/>
        <v>8410</v>
      </c>
      <c r="D383" t="s">
        <v>761</v>
      </c>
      <c r="E383" t="b">
        <f>IF(_xlfn.IFNA(VLOOKUP(B383,'2000 King County GeoIDs'!$F$4:$H$69,3,FALSE),FALSE)=FALSE,FALSE,TRUE)</f>
        <v>0</v>
      </c>
      <c r="F383" t="b">
        <f>IF(LEN(VLOOKUP(A383,'Name Matching WA'!$J$3:$P$630,1,FALSE))&gt;1,TRUE,FALSE)</f>
        <v>1</v>
      </c>
      <c r="G383" t="b">
        <f>IF(LEN(VLOOKUP(B383,'Name Matching WA'!$K$3:$P$630,1,FALSE))&gt;1,TRUE,FALSE)</f>
        <v>1</v>
      </c>
      <c r="H383" t="e">
        <f>IF(LEN(VLOOKUP(D383,'Name Matching WA'!$P$3:$P$630,1,FALSE))&gt;1,TRUE,FALSE)</f>
        <v>#N/A</v>
      </c>
      <c r="J383" t="s">
        <v>612</v>
      </c>
      <c r="K383">
        <v>5347980</v>
      </c>
      <c r="L383" t="s">
        <v>613</v>
      </c>
      <c r="M383" t="b">
        <f>IF(_xlfn.IFNA(VLOOKUP(K383,'2000 King County GeoIDs'!$F$4:$H$69,3,FALSE),FALSE)=FALSE,FALSE,TRUE)</f>
        <v>0</v>
      </c>
      <c r="N383" t="b">
        <f>IF(LEN(VLOOKUP(J383,'Name Matching WA'!$A$3:$D$630,1,FALSE))&gt;1,TRUE,FALSE)</f>
        <v>1</v>
      </c>
      <c r="O383" t="b">
        <f>IF(LEN(VLOOKUP(K383,'Name Matching WA'!$B$3:$D$630,1,FALSE))&gt;1,TRUE,FALSE)</f>
        <v>1</v>
      </c>
      <c r="P383" t="b">
        <f>IF(LEN(VLOOKUP(L383,'Name Matching WA'!$D$3:$D$630,1,FALSE))&gt;1,TRUE,FALSE)</f>
        <v>1</v>
      </c>
    </row>
    <row r="384" spans="1:16" x14ac:dyDescent="0.25">
      <c r="A384" t="s">
        <v>762</v>
      </c>
      <c r="B384">
        <v>5358725</v>
      </c>
      <c r="C384" t="str">
        <f t="shared" si="5"/>
        <v>8725</v>
      </c>
      <c r="D384" t="s">
        <v>763</v>
      </c>
      <c r="E384" t="b">
        <f>IF(_xlfn.IFNA(VLOOKUP(B384,'2000 King County GeoIDs'!$F$4:$H$69,3,FALSE),FALSE)=FALSE,FALSE,TRUE)</f>
        <v>0</v>
      </c>
      <c r="F384" t="b">
        <f>IF(LEN(VLOOKUP(A384,'Name Matching WA'!$J$3:$P$630,1,FALSE))&gt;1,TRUE,FALSE)</f>
        <v>1</v>
      </c>
      <c r="G384" t="b">
        <f>IF(LEN(VLOOKUP(B384,'Name Matching WA'!$K$3:$P$630,1,FALSE))&gt;1,TRUE,FALSE)</f>
        <v>1</v>
      </c>
      <c r="H384" t="e">
        <f>IF(LEN(VLOOKUP(D384,'Name Matching WA'!$P$3:$P$630,1,FALSE))&gt;1,TRUE,FALSE)</f>
        <v>#N/A</v>
      </c>
      <c r="J384" t="s">
        <v>614</v>
      </c>
      <c r="K384">
        <v>5348015</v>
      </c>
      <c r="L384" t="s">
        <v>615</v>
      </c>
      <c r="M384" t="b">
        <f>IF(_xlfn.IFNA(VLOOKUP(K384,'2000 King County GeoIDs'!$F$4:$H$69,3,FALSE),FALSE)=FALSE,FALSE,TRUE)</f>
        <v>0</v>
      </c>
      <c r="N384" t="b">
        <f>IF(LEN(VLOOKUP(J384,'Name Matching WA'!$A$3:$D$630,1,FALSE))&gt;1,TRUE,FALSE)</f>
        <v>1</v>
      </c>
      <c r="O384" t="b">
        <f>IF(LEN(VLOOKUP(K384,'Name Matching WA'!$B$3:$D$630,1,FALSE))&gt;1,TRUE,FALSE)</f>
        <v>1</v>
      </c>
      <c r="P384" t="b">
        <f>IF(LEN(VLOOKUP(L384,'Name Matching WA'!$D$3:$D$630,1,FALSE))&gt;1,TRUE,FALSE)</f>
        <v>1</v>
      </c>
    </row>
    <row r="385" spans="1:16" x14ac:dyDescent="0.25">
      <c r="A385" t="s">
        <v>764</v>
      </c>
      <c r="B385">
        <v>5358742</v>
      </c>
      <c r="C385" t="str">
        <f t="shared" si="5"/>
        <v>8742</v>
      </c>
      <c r="D385" t="s">
        <v>765</v>
      </c>
      <c r="E385" t="b">
        <f>IF(_xlfn.IFNA(VLOOKUP(B385,'2000 King County GeoIDs'!$F$4:$H$69,3,FALSE),FALSE)=FALSE,FALSE,TRUE)</f>
        <v>1</v>
      </c>
      <c r="F385" t="b">
        <f>IF(LEN(VLOOKUP(A385,'Name Matching WA'!$J$3:$P$630,1,FALSE))&gt;1,TRUE,FALSE)</f>
        <v>1</v>
      </c>
      <c r="G385" t="b">
        <f>IF(LEN(VLOOKUP(B385,'Name Matching WA'!$K$3:$P$630,1,FALSE))&gt;1,TRUE,FALSE)</f>
        <v>1</v>
      </c>
      <c r="H385" t="e">
        <f>IF(LEN(VLOOKUP(D385,'Name Matching WA'!$P$3:$P$630,1,FALSE))&gt;1,TRUE,FALSE)</f>
        <v>#N/A</v>
      </c>
      <c r="J385" t="s">
        <v>616</v>
      </c>
      <c r="K385">
        <v>5348225</v>
      </c>
      <c r="L385" t="s">
        <v>617</v>
      </c>
      <c r="M385" t="b">
        <f>IF(_xlfn.IFNA(VLOOKUP(K385,'2000 King County GeoIDs'!$F$4:$H$69,3,FALSE),FALSE)=FALSE,FALSE,TRUE)</f>
        <v>0</v>
      </c>
      <c r="N385" t="b">
        <f>IF(LEN(VLOOKUP(J385,'Name Matching WA'!$A$3:$D$630,1,FALSE))&gt;1,TRUE,FALSE)</f>
        <v>1</v>
      </c>
      <c r="O385" t="b">
        <f>IF(LEN(VLOOKUP(K385,'Name Matching WA'!$B$3:$D$630,1,FALSE))&gt;1,TRUE,FALSE)</f>
        <v>1</v>
      </c>
      <c r="P385" t="b">
        <f>IF(LEN(VLOOKUP(L385,'Name Matching WA'!$D$3:$D$630,1,FALSE))&gt;1,TRUE,FALSE)</f>
        <v>1</v>
      </c>
    </row>
    <row r="386" spans="1:16" x14ac:dyDescent="0.25">
      <c r="A386" t="s">
        <v>766</v>
      </c>
      <c r="B386">
        <v>5358777</v>
      </c>
      <c r="C386" t="str">
        <f t="shared" si="5"/>
        <v>8777</v>
      </c>
      <c r="D386" t="s">
        <v>767</v>
      </c>
      <c r="E386" t="b">
        <f>IF(_xlfn.IFNA(VLOOKUP(B386,'2000 King County GeoIDs'!$F$4:$H$69,3,FALSE),FALSE)=FALSE,FALSE,TRUE)</f>
        <v>0</v>
      </c>
      <c r="F386" t="b">
        <f>IF(LEN(VLOOKUP(A386,'Name Matching WA'!$J$3:$P$630,1,FALSE))&gt;1,TRUE,FALSE)</f>
        <v>1</v>
      </c>
      <c r="G386" t="b">
        <f>IF(LEN(VLOOKUP(B386,'Name Matching WA'!$K$3:$P$630,1,FALSE))&gt;1,TRUE,FALSE)</f>
        <v>1</v>
      </c>
      <c r="H386" t="e">
        <f>IF(LEN(VLOOKUP(D386,'Name Matching WA'!$P$3:$P$630,1,FALSE))&gt;1,TRUE,FALSE)</f>
        <v>#N/A</v>
      </c>
      <c r="J386" t="s">
        <v>618</v>
      </c>
      <c r="K386">
        <v>5348295</v>
      </c>
      <c r="L386" t="s">
        <v>619</v>
      </c>
      <c r="M386" t="b">
        <f>IF(_xlfn.IFNA(VLOOKUP(K386,'2000 King County GeoIDs'!$F$4:$H$69,3,FALSE),FALSE)=FALSE,FALSE,TRUE)</f>
        <v>0</v>
      </c>
      <c r="N386" t="b">
        <f>IF(LEN(VLOOKUP(J386,'Name Matching WA'!$A$3:$D$630,1,FALSE))&gt;1,TRUE,FALSE)</f>
        <v>1</v>
      </c>
      <c r="O386" t="b">
        <f>IF(LEN(VLOOKUP(K386,'Name Matching WA'!$B$3:$D$630,1,FALSE))&gt;1,TRUE,FALSE)</f>
        <v>1</v>
      </c>
      <c r="P386" t="b">
        <f>IF(LEN(VLOOKUP(L386,'Name Matching WA'!$D$3:$D$630,1,FALSE))&gt;1,TRUE,FALSE)</f>
        <v>1</v>
      </c>
    </row>
    <row r="387" spans="1:16" x14ac:dyDescent="0.25">
      <c r="A387" t="s">
        <v>768</v>
      </c>
      <c r="B387">
        <v>5358795</v>
      </c>
      <c r="C387" t="str">
        <f t="shared" si="5"/>
        <v>8795</v>
      </c>
      <c r="D387" t="s">
        <v>769</v>
      </c>
      <c r="E387" t="b">
        <f>IF(_xlfn.IFNA(VLOOKUP(B387,'2000 King County GeoIDs'!$F$4:$H$69,3,FALSE),FALSE)=FALSE,FALSE,TRUE)</f>
        <v>0</v>
      </c>
      <c r="F387" t="b">
        <f>IF(LEN(VLOOKUP(A387,'Name Matching WA'!$J$3:$P$630,1,FALSE))&gt;1,TRUE,FALSE)</f>
        <v>1</v>
      </c>
      <c r="G387" t="b">
        <f>IF(LEN(VLOOKUP(B387,'Name Matching WA'!$K$3:$P$630,1,FALSE))&gt;1,TRUE,FALSE)</f>
        <v>1</v>
      </c>
      <c r="H387" t="e">
        <f>IF(LEN(VLOOKUP(D387,'Name Matching WA'!$P$3:$P$630,1,FALSE))&gt;1,TRUE,FALSE)</f>
        <v>#N/A</v>
      </c>
      <c r="J387" t="s">
        <v>620</v>
      </c>
      <c r="K387">
        <v>5348330</v>
      </c>
      <c r="L387" t="s">
        <v>621</v>
      </c>
      <c r="M387" t="b">
        <f>IF(_xlfn.IFNA(VLOOKUP(K387,'2000 King County GeoIDs'!$F$4:$H$69,3,FALSE),FALSE)=FALSE,FALSE,TRUE)</f>
        <v>0</v>
      </c>
      <c r="N387" t="b">
        <f>IF(LEN(VLOOKUP(J387,'Name Matching WA'!$A$3:$D$630,1,FALSE))&gt;1,TRUE,FALSE)</f>
        <v>1</v>
      </c>
      <c r="O387" t="b">
        <f>IF(LEN(VLOOKUP(K387,'Name Matching WA'!$B$3:$D$630,1,FALSE))&gt;1,TRUE,FALSE)</f>
        <v>1</v>
      </c>
      <c r="P387" t="b">
        <f>IF(LEN(VLOOKUP(L387,'Name Matching WA'!$D$3:$D$630,1,FALSE))&gt;1,TRUE,FALSE)</f>
        <v>1</v>
      </c>
    </row>
    <row r="388" spans="1:16" x14ac:dyDescent="0.25">
      <c r="A388" t="s">
        <v>770</v>
      </c>
      <c r="B388">
        <v>5358878</v>
      </c>
      <c r="C388" t="str">
        <f t="shared" ref="C388:C451" si="6">RIGHT(B388,4)</f>
        <v>8878</v>
      </c>
      <c r="D388" t="s">
        <v>771</v>
      </c>
      <c r="E388" t="b">
        <f>IF(_xlfn.IFNA(VLOOKUP(B388,'2000 King County GeoIDs'!$F$4:$H$69,3,FALSE),FALSE)=FALSE,FALSE,TRUE)</f>
        <v>1</v>
      </c>
      <c r="F388" t="e">
        <f>IF(LEN(VLOOKUP(A388,'Name Matching WA'!$J$3:$P$630,1,FALSE))&gt;1,TRUE,FALSE)</f>
        <v>#N/A</v>
      </c>
      <c r="G388" t="e">
        <f>IF(LEN(VLOOKUP(B388,'Name Matching WA'!$K$3:$P$630,1,FALSE))&gt;1,TRUE,FALSE)</f>
        <v>#N/A</v>
      </c>
      <c r="H388" t="e">
        <f>IF(LEN(VLOOKUP(D388,'Name Matching WA'!$P$3:$P$630,1,FALSE))&gt;1,TRUE,FALSE)</f>
        <v>#N/A</v>
      </c>
      <c r="J388" t="s">
        <v>622</v>
      </c>
      <c r="K388">
        <v>5348540</v>
      </c>
      <c r="L388" t="s">
        <v>623</v>
      </c>
      <c r="M388" t="b">
        <f>IF(_xlfn.IFNA(VLOOKUP(K388,'2000 King County GeoIDs'!$F$4:$H$69,3,FALSE),FALSE)=FALSE,FALSE,TRUE)</f>
        <v>0</v>
      </c>
      <c r="N388" t="b">
        <f>IF(LEN(VLOOKUP(J388,'Name Matching WA'!$A$3:$D$630,1,FALSE))&gt;1,TRUE,FALSE)</f>
        <v>1</v>
      </c>
      <c r="O388" t="b">
        <f>IF(LEN(VLOOKUP(K388,'Name Matching WA'!$B$3:$D$630,1,FALSE))&gt;1,TRUE,FALSE)</f>
        <v>1</v>
      </c>
      <c r="P388" t="b">
        <f>IF(LEN(VLOOKUP(L388,'Name Matching WA'!$D$3:$D$630,1,FALSE))&gt;1,TRUE,FALSE)</f>
        <v>1</v>
      </c>
    </row>
    <row r="389" spans="1:16" x14ac:dyDescent="0.25">
      <c r="A389" t="s">
        <v>772</v>
      </c>
      <c r="B389">
        <v>5359110</v>
      </c>
      <c r="C389" t="str">
        <f t="shared" si="6"/>
        <v>9110</v>
      </c>
      <c r="D389" t="s">
        <v>773</v>
      </c>
      <c r="E389" t="b">
        <f>IF(_xlfn.IFNA(VLOOKUP(B389,'2000 King County GeoIDs'!$F$4:$H$69,3,FALSE),FALSE)=FALSE,FALSE,TRUE)</f>
        <v>0</v>
      </c>
      <c r="F389" t="b">
        <f>IF(LEN(VLOOKUP(A389,'Name Matching WA'!$J$3:$P$630,1,FALSE))&gt;1,TRUE,FALSE)</f>
        <v>1</v>
      </c>
      <c r="G389" t="b">
        <f>IF(LEN(VLOOKUP(B389,'Name Matching WA'!$K$3:$P$630,1,FALSE))&gt;1,TRUE,FALSE)</f>
        <v>1</v>
      </c>
      <c r="H389" t="e">
        <f>IF(LEN(VLOOKUP(D389,'Name Matching WA'!$P$3:$P$630,1,FALSE))&gt;1,TRUE,FALSE)</f>
        <v>#N/A</v>
      </c>
      <c r="J389" t="s">
        <v>624</v>
      </c>
      <c r="K389">
        <v>5348550</v>
      </c>
      <c r="L389" t="s">
        <v>625</v>
      </c>
      <c r="M389" t="b">
        <f>IF(_xlfn.IFNA(VLOOKUP(K389,'2000 King County GeoIDs'!$F$4:$H$69,3,FALSE),FALSE)=FALSE,FALSE,TRUE)</f>
        <v>0</v>
      </c>
      <c r="N389" t="b">
        <f>IF(LEN(VLOOKUP(J389,'Name Matching WA'!$A$3:$D$630,1,FALSE))&gt;1,TRUE,FALSE)</f>
        <v>1</v>
      </c>
      <c r="O389" t="b">
        <f>IF(LEN(VLOOKUP(K389,'Name Matching WA'!$B$3:$D$630,1,FALSE))&gt;1,TRUE,FALSE)</f>
        <v>1</v>
      </c>
      <c r="P389" t="b">
        <f>IF(LEN(VLOOKUP(L389,'Name Matching WA'!$D$3:$D$630,1,FALSE))&gt;1,TRUE,FALSE)</f>
        <v>1</v>
      </c>
    </row>
    <row r="390" spans="1:16" x14ac:dyDescent="0.25">
      <c r="A390" t="s">
        <v>774</v>
      </c>
      <c r="B390">
        <v>5359145</v>
      </c>
      <c r="C390" t="str">
        <f t="shared" si="6"/>
        <v>9145</v>
      </c>
      <c r="D390" t="s">
        <v>775</v>
      </c>
      <c r="E390" t="b">
        <f>IF(_xlfn.IFNA(VLOOKUP(B390,'2000 King County GeoIDs'!$F$4:$H$69,3,FALSE),FALSE)=FALSE,FALSE,TRUE)</f>
        <v>0</v>
      </c>
      <c r="F390" t="b">
        <f>IF(LEN(VLOOKUP(A390,'Name Matching WA'!$J$3:$P$630,1,FALSE))&gt;1,TRUE,FALSE)</f>
        <v>1</v>
      </c>
      <c r="G390" t="b">
        <f>IF(LEN(VLOOKUP(B390,'Name Matching WA'!$K$3:$P$630,1,FALSE))&gt;1,TRUE,FALSE)</f>
        <v>1</v>
      </c>
      <c r="H390" t="e">
        <f>IF(LEN(VLOOKUP(D390,'Name Matching WA'!$P$3:$P$630,1,FALSE))&gt;1,TRUE,FALSE)</f>
        <v>#N/A</v>
      </c>
      <c r="J390" t="s">
        <v>626</v>
      </c>
      <c r="K390">
        <v>5348645</v>
      </c>
      <c r="L390" t="s">
        <v>627</v>
      </c>
      <c r="M390" t="b">
        <f>IF(_xlfn.IFNA(VLOOKUP(K390,'2000 King County GeoIDs'!$F$4:$H$69,3,FALSE),FALSE)=FALSE,FALSE,TRUE)</f>
        <v>1</v>
      </c>
      <c r="N390" t="b">
        <f>IF(LEN(VLOOKUP(J390,'Name Matching WA'!$A$3:$D$630,1,FALSE))&gt;1,TRUE,FALSE)</f>
        <v>1</v>
      </c>
      <c r="O390" t="b">
        <f>IF(LEN(VLOOKUP(K390,'Name Matching WA'!$B$3:$D$630,1,FALSE))&gt;1,TRUE,FALSE)</f>
        <v>1</v>
      </c>
      <c r="P390" t="b">
        <f>IF(LEN(VLOOKUP(L390,'Name Matching WA'!$D$3:$D$630,1,FALSE))&gt;1,TRUE,FALSE)</f>
        <v>1</v>
      </c>
    </row>
    <row r="391" spans="1:16" x14ac:dyDescent="0.25">
      <c r="A391" t="s">
        <v>776</v>
      </c>
      <c r="B391">
        <v>5359180</v>
      </c>
      <c r="C391" t="str">
        <f t="shared" si="6"/>
        <v>9180</v>
      </c>
      <c r="D391" t="s">
        <v>777</v>
      </c>
      <c r="E391" t="b">
        <f>IF(_xlfn.IFNA(VLOOKUP(B391,'2000 King County GeoIDs'!$F$4:$H$69,3,FALSE),FALSE)=FALSE,FALSE,TRUE)</f>
        <v>0</v>
      </c>
      <c r="F391" t="b">
        <f>IF(LEN(VLOOKUP(A391,'Name Matching WA'!$J$3:$P$630,1,FALSE))&gt;1,TRUE,FALSE)</f>
        <v>1</v>
      </c>
      <c r="G391" t="b">
        <f>IF(LEN(VLOOKUP(B391,'Name Matching WA'!$K$3:$P$630,1,FALSE))&gt;1,TRUE,FALSE)</f>
        <v>1</v>
      </c>
      <c r="H391" t="e">
        <f>IF(LEN(VLOOKUP(D391,'Name Matching WA'!$P$3:$P$630,1,FALSE))&gt;1,TRUE,FALSE)</f>
        <v>#N/A</v>
      </c>
      <c r="J391" t="s">
        <v>628</v>
      </c>
      <c r="K391">
        <v>5348820</v>
      </c>
      <c r="L391" t="s">
        <v>629</v>
      </c>
      <c r="M391" t="b">
        <f>IF(_xlfn.IFNA(VLOOKUP(K391,'2000 King County GeoIDs'!$F$4:$H$69,3,FALSE),FALSE)=FALSE,FALSE,TRUE)</f>
        <v>0</v>
      </c>
      <c r="N391" t="b">
        <f>IF(LEN(VLOOKUP(J391,'Name Matching WA'!$A$3:$D$630,1,FALSE))&gt;1,TRUE,FALSE)</f>
        <v>1</v>
      </c>
      <c r="O391" t="b">
        <f>IF(LEN(VLOOKUP(K391,'Name Matching WA'!$B$3:$D$630,1,FALSE))&gt;1,TRUE,FALSE)</f>
        <v>1</v>
      </c>
      <c r="P391" t="b">
        <f>IF(LEN(VLOOKUP(L391,'Name Matching WA'!$D$3:$D$630,1,FALSE))&gt;1,TRUE,FALSE)</f>
        <v>1</v>
      </c>
    </row>
    <row r="392" spans="1:16" x14ac:dyDescent="0.25">
      <c r="A392" t="s">
        <v>778</v>
      </c>
      <c r="B392">
        <v>5359250</v>
      </c>
      <c r="C392" t="str">
        <f t="shared" si="6"/>
        <v>9250</v>
      </c>
      <c r="D392" t="s">
        <v>779</v>
      </c>
      <c r="E392" t="b">
        <f>IF(_xlfn.IFNA(VLOOKUP(B392,'2000 King County GeoIDs'!$F$4:$H$69,3,FALSE),FALSE)=FALSE,FALSE,TRUE)</f>
        <v>0</v>
      </c>
      <c r="F392" t="b">
        <f>IF(LEN(VLOOKUP(A392,'Name Matching WA'!$J$3:$P$630,1,FALSE))&gt;1,TRUE,FALSE)</f>
        <v>1</v>
      </c>
      <c r="G392" t="b">
        <f>IF(LEN(VLOOKUP(B392,'Name Matching WA'!$K$3:$P$630,1,FALSE))&gt;1,TRUE,FALSE)</f>
        <v>1</v>
      </c>
      <c r="H392" t="e">
        <f>IF(LEN(VLOOKUP(D392,'Name Matching WA'!$P$3:$P$630,1,FALSE))&gt;1,TRUE,FALSE)</f>
        <v>#N/A</v>
      </c>
      <c r="J392" t="s">
        <v>1317</v>
      </c>
      <c r="K392">
        <v>5349030</v>
      </c>
      <c r="L392" t="s">
        <v>1318</v>
      </c>
      <c r="M392" t="b">
        <f>IF(_xlfn.IFNA(VLOOKUP(K392,'2000 King County GeoIDs'!$F$4:$H$69,3,FALSE),FALSE)=FALSE,FALSE,TRUE)</f>
        <v>0</v>
      </c>
      <c r="N392" t="e">
        <f>IF(LEN(VLOOKUP(J392,'Name Matching WA'!$A$3:$D$630,1,FALSE))&gt;1,TRUE,FALSE)</f>
        <v>#N/A</v>
      </c>
      <c r="O392" t="e">
        <f>IF(LEN(VLOOKUP(K392,'Name Matching WA'!$B$3:$D$630,1,FALSE))&gt;1,TRUE,FALSE)</f>
        <v>#N/A</v>
      </c>
      <c r="P392" t="e">
        <f>IF(LEN(VLOOKUP(L392,'Name Matching WA'!$D$3:$D$630,1,FALSE))&gt;1,TRUE,FALSE)</f>
        <v>#N/A</v>
      </c>
    </row>
    <row r="393" spans="1:16" x14ac:dyDescent="0.25">
      <c r="A393" t="s">
        <v>780</v>
      </c>
      <c r="B393">
        <v>5359635</v>
      </c>
      <c r="C393" t="str">
        <f t="shared" si="6"/>
        <v>9635</v>
      </c>
      <c r="D393" t="s">
        <v>781</v>
      </c>
      <c r="E393" t="b">
        <f>IF(_xlfn.IFNA(VLOOKUP(B393,'2000 King County GeoIDs'!$F$4:$H$69,3,FALSE),FALSE)=FALSE,FALSE,TRUE)</f>
        <v>0</v>
      </c>
      <c r="F393" t="b">
        <f>IF(LEN(VLOOKUP(A393,'Name Matching WA'!$J$3:$P$630,1,FALSE))&gt;1,TRUE,FALSE)</f>
        <v>1</v>
      </c>
      <c r="G393" t="b">
        <f>IF(LEN(VLOOKUP(B393,'Name Matching WA'!$K$3:$P$630,1,FALSE))&gt;1,TRUE,FALSE)</f>
        <v>1</v>
      </c>
      <c r="H393" t="e">
        <f>IF(LEN(VLOOKUP(D393,'Name Matching WA'!$P$3:$P$630,1,FALSE))&gt;1,TRUE,FALSE)</f>
        <v>#N/A</v>
      </c>
      <c r="J393" t="s">
        <v>630</v>
      </c>
      <c r="K393">
        <v>5349193</v>
      </c>
      <c r="L393" t="s">
        <v>631</v>
      </c>
      <c r="M393" t="b">
        <f>IF(_xlfn.IFNA(VLOOKUP(K393,'2000 King County GeoIDs'!$F$4:$H$69,3,FALSE),FALSE)=FALSE,FALSE,TRUE)</f>
        <v>0</v>
      </c>
      <c r="N393" t="b">
        <f>IF(LEN(VLOOKUP(J393,'Name Matching WA'!$A$3:$D$630,1,FALSE))&gt;1,TRUE,FALSE)</f>
        <v>1</v>
      </c>
      <c r="O393" t="b">
        <f>IF(LEN(VLOOKUP(K393,'Name Matching WA'!$B$3:$D$630,1,FALSE))&gt;1,TRUE,FALSE)</f>
        <v>1</v>
      </c>
      <c r="P393" t="b">
        <f>IF(LEN(VLOOKUP(L393,'Name Matching WA'!$D$3:$D$630,1,FALSE))&gt;1,TRUE,FALSE)</f>
        <v>1</v>
      </c>
    </row>
    <row r="394" spans="1:16" x14ac:dyDescent="0.25">
      <c r="A394" t="s">
        <v>782</v>
      </c>
      <c r="B394">
        <v>5359705</v>
      </c>
      <c r="C394" t="str">
        <f t="shared" si="6"/>
        <v>9705</v>
      </c>
      <c r="D394" t="s">
        <v>783</v>
      </c>
      <c r="E394" t="b">
        <f>IF(_xlfn.IFNA(VLOOKUP(B394,'2000 King County GeoIDs'!$F$4:$H$69,3,FALSE),FALSE)=FALSE,FALSE,TRUE)</f>
        <v>0</v>
      </c>
      <c r="F394" t="b">
        <f>IF(LEN(VLOOKUP(A394,'Name Matching WA'!$J$3:$P$630,1,FALSE))&gt;1,TRUE,FALSE)</f>
        <v>1</v>
      </c>
      <c r="G394" t="b">
        <f>IF(LEN(VLOOKUP(B394,'Name Matching WA'!$K$3:$P$630,1,FALSE))&gt;1,TRUE,FALSE)</f>
        <v>1</v>
      </c>
      <c r="H394" t="e">
        <f>IF(LEN(VLOOKUP(D394,'Name Matching WA'!$P$3:$P$630,1,FALSE))&gt;1,TRUE,FALSE)</f>
        <v>#N/A</v>
      </c>
      <c r="J394" t="s">
        <v>632</v>
      </c>
      <c r="K394">
        <v>5349275</v>
      </c>
      <c r="L394" t="s">
        <v>633</v>
      </c>
      <c r="M394" t="b">
        <f>IF(_xlfn.IFNA(VLOOKUP(K394,'2000 King County GeoIDs'!$F$4:$H$69,3,FALSE),FALSE)=FALSE,FALSE,TRUE)</f>
        <v>0</v>
      </c>
      <c r="N394" t="b">
        <f>IF(LEN(VLOOKUP(J394,'Name Matching WA'!$A$3:$D$630,1,FALSE))&gt;1,TRUE,FALSE)</f>
        <v>1</v>
      </c>
      <c r="O394" t="b">
        <f>IF(LEN(VLOOKUP(K394,'Name Matching WA'!$B$3:$D$630,1,FALSE))&gt;1,TRUE,FALSE)</f>
        <v>1</v>
      </c>
      <c r="P394" t="b">
        <f>IF(LEN(VLOOKUP(L394,'Name Matching WA'!$D$3:$D$630,1,FALSE))&gt;1,TRUE,FALSE)</f>
        <v>1</v>
      </c>
    </row>
    <row r="395" spans="1:16" x14ac:dyDescent="0.25">
      <c r="A395" t="s">
        <v>784</v>
      </c>
      <c r="B395">
        <v>5359775</v>
      </c>
      <c r="C395" t="str">
        <f t="shared" si="6"/>
        <v>9775</v>
      </c>
      <c r="D395" t="s">
        <v>785</v>
      </c>
      <c r="E395" t="b">
        <f>IF(_xlfn.IFNA(VLOOKUP(B395,'2000 King County GeoIDs'!$F$4:$H$69,3,FALSE),FALSE)=FALSE,FALSE,TRUE)</f>
        <v>0</v>
      </c>
      <c r="F395" t="b">
        <f>IF(LEN(VLOOKUP(A395,'Name Matching WA'!$J$3:$P$630,1,FALSE))&gt;1,TRUE,FALSE)</f>
        <v>1</v>
      </c>
      <c r="G395" t="b">
        <f>IF(LEN(VLOOKUP(B395,'Name Matching WA'!$K$3:$P$630,1,FALSE))&gt;1,TRUE,FALSE)</f>
        <v>1</v>
      </c>
      <c r="H395" t="e">
        <f>IF(LEN(VLOOKUP(D395,'Name Matching WA'!$P$3:$P$630,1,FALSE))&gt;1,TRUE,FALSE)</f>
        <v>#N/A</v>
      </c>
      <c r="J395" t="s">
        <v>634</v>
      </c>
      <c r="K395">
        <v>5349415</v>
      </c>
      <c r="L395" t="s">
        <v>635</v>
      </c>
      <c r="M395" t="b">
        <f>IF(_xlfn.IFNA(VLOOKUP(K395,'2000 King County GeoIDs'!$F$4:$H$69,3,FALSE),FALSE)=FALSE,FALSE,TRUE)</f>
        <v>1</v>
      </c>
      <c r="N395" t="b">
        <f>IF(LEN(VLOOKUP(J395,'Name Matching WA'!$A$3:$D$630,1,FALSE))&gt;1,TRUE,FALSE)</f>
        <v>1</v>
      </c>
      <c r="O395" t="b">
        <f>IF(LEN(VLOOKUP(K395,'Name Matching WA'!$B$3:$D$630,1,FALSE))&gt;1,TRUE,FALSE)</f>
        <v>1</v>
      </c>
      <c r="P395" t="b">
        <f>IF(LEN(VLOOKUP(L395,'Name Matching WA'!$D$3:$D$630,1,FALSE))&gt;1,TRUE,FALSE)</f>
        <v>1</v>
      </c>
    </row>
    <row r="396" spans="1:16" x14ac:dyDescent="0.25">
      <c r="A396" t="s">
        <v>786</v>
      </c>
      <c r="B396">
        <v>5360055</v>
      </c>
      <c r="C396" t="str">
        <f t="shared" si="6"/>
        <v>0055</v>
      </c>
      <c r="D396" t="s">
        <v>787</v>
      </c>
      <c r="E396" t="b">
        <f>IF(_xlfn.IFNA(VLOOKUP(B396,'2000 King County GeoIDs'!$F$4:$H$69,3,FALSE),FALSE)=FALSE,FALSE,TRUE)</f>
        <v>0</v>
      </c>
      <c r="F396" t="b">
        <f>IF(LEN(VLOOKUP(A396,'Name Matching WA'!$J$3:$P$630,1,FALSE))&gt;1,TRUE,FALSE)</f>
        <v>1</v>
      </c>
      <c r="G396" t="b">
        <f>IF(LEN(VLOOKUP(B396,'Name Matching WA'!$K$3:$P$630,1,FALSE))&gt;1,TRUE,FALSE)</f>
        <v>1</v>
      </c>
      <c r="H396" t="e">
        <f>IF(LEN(VLOOKUP(D396,'Name Matching WA'!$P$3:$P$630,1,FALSE))&gt;1,TRUE,FALSE)</f>
        <v>#N/A</v>
      </c>
      <c r="J396" t="s">
        <v>636</v>
      </c>
      <c r="K396">
        <v>5349485</v>
      </c>
      <c r="L396" t="s">
        <v>637</v>
      </c>
      <c r="M396" t="b">
        <f>IF(_xlfn.IFNA(VLOOKUP(K396,'2000 King County GeoIDs'!$F$4:$H$69,3,FALSE),FALSE)=FALSE,FALSE,TRUE)</f>
        <v>1</v>
      </c>
      <c r="N396" t="b">
        <f>IF(LEN(VLOOKUP(J396,'Name Matching WA'!$A$3:$D$630,1,FALSE))&gt;1,TRUE,FALSE)</f>
        <v>1</v>
      </c>
      <c r="O396" t="b">
        <f>IF(LEN(VLOOKUP(K396,'Name Matching WA'!$B$3:$D$630,1,FALSE))&gt;1,TRUE,FALSE)</f>
        <v>1</v>
      </c>
      <c r="P396" t="b">
        <f>IF(LEN(VLOOKUP(L396,'Name Matching WA'!$D$3:$D$630,1,FALSE))&gt;1,TRUE,FALSE)</f>
        <v>1</v>
      </c>
    </row>
    <row r="397" spans="1:16" x14ac:dyDescent="0.25">
      <c r="A397" t="s">
        <v>788</v>
      </c>
      <c r="B397">
        <v>5360160</v>
      </c>
      <c r="C397" t="str">
        <f t="shared" si="6"/>
        <v>0160</v>
      </c>
      <c r="D397" t="s">
        <v>789</v>
      </c>
      <c r="E397" t="b">
        <f>IF(_xlfn.IFNA(VLOOKUP(B397,'2000 King County GeoIDs'!$F$4:$H$69,3,FALSE),FALSE)=FALSE,FALSE,TRUE)</f>
        <v>0</v>
      </c>
      <c r="F397" t="b">
        <f>IF(LEN(VLOOKUP(A397,'Name Matching WA'!$J$3:$P$630,1,FALSE))&gt;1,TRUE,FALSE)</f>
        <v>1</v>
      </c>
      <c r="G397" t="b">
        <f>IF(LEN(VLOOKUP(B397,'Name Matching WA'!$K$3:$P$630,1,FALSE))&gt;1,TRUE,FALSE)</f>
        <v>1</v>
      </c>
      <c r="H397" t="e">
        <f>IF(LEN(VLOOKUP(D397,'Name Matching WA'!$P$3:$P$630,1,FALSE))&gt;1,TRUE,FALSE)</f>
        <v>#N/A</v>
      </c>
      <c r="J397" t="s">
        <v>638</v>
      </c>
      <c r="K397">
        <v>5349555</v>
      </c>
      <c r="L397" t="s">
        <v>639</v>
      </c>
      <c r="M397" t="b">
        <f>IF(_xlfn.IFNA(VLOOKUP(K397,'2000 King County GeoIDs'!$F$4:$H$69,3,FALSE),FALSE)=FALSE,FALSE,TRUE)</f>
        <v>0</v>
      </c>
      <c r="N397" t="b">
        <f>IF(LEN(VLOOKUP(J397,'Name Matching WA'!$A$3:$D$630,1,FALSE))&gt;1,TRUE,FALSE)</f>
        <v>1</v>
      </c>
      <c r="O397" t="b">
        <f>IF(LEN(VLOOKUP(K397,'Name Matching WA'!$B$3:$D$630,1,FALSE))&gt;1,TRUE,FALSE)</f>
        <v>1</v>
      </c>
      <c r="P397" t="b">
        <f>IF(LEN(VLOOKUP(L397,'Name Matching WA'!$D$3:$D$630,1,FALSE))&gt;1,TRUE,FALSE)</f>
        <v>1</v>
      </c>
    </row>
    <row r="398" spans="1:16" x14ac:dyDescent="0.25">
      <c r="A398" t="s">
        <v>790</v>
      </c>
      <c r="B398">
        <v>5360230</v>
      </c>
      <c r="C398" t="str">
        <f t="shared" si="6"/>
        <v>0230</v>
      </c>
      <c r="D398" t="s">
        <v>791</v>
      </c>
      <c r="E398" t="b">
        <f>IF(_xlfn.IFNA(VLOOKUP(B398,'2000 King County GeoIDs'!$F$4:$H$69,3,FALSE),FALSE)=FALSE,FALSE,TRUE)</f>
        <v>0</v>
      </c>
      <c r="F398" t="b">
        <f>IF(LEN(VLOOKUP(A398,'Name Matching WA'!$J$3:$P$630,1,FALSE))&gt;1,TRUE,FALSE)</f>
        <v>1</v>
      </c>
      <c r="G398" t="b">
        <f>IF(LEN(VLOOKUP(B398,'Name Matching WA'!$K$3:$P$630,1,FALSE))&gt;1,TRUE,FALSE)</f>
        <v>1</v>
      </c>
      <c r="H398" t="e">
        <f>IF(LEN(VLOOKUP(D398,'Name Matching WA'!$P$3:$P$630,1,FALSE))&gt;1,TRUE,FALSE)</f>
        <v>#N/A</v>
      </c>
      <c r="J398" t="s">
        <v>1319</v>
      </c>
      <c r="K398">
        <v>5349765</v>
      </c>
      <c r="L398" t="s">
        <v>1320</v>
      </c>
      <c r="M398" t="b">
        <f>IF(_xlfn.IFNA(VLOOKUP(K398,'2000 King County GeoIDs'!$F$4:$H$69,3,FALSE),FALSE)=FALSE,FALSE,TRUE)</f>
        <v>0</v>
      </c>
      <c r="N398" t="e">
        <f>IF(LEN(VLOOKUP(J398,'Name Matching WA'!$A$3:$D$630,1,FALSE))&gt;1,TRUE,FALSE)</f>
        <v>#N/A</v>
      </c>
      <c r="O398" t="e">
        <f>IF(LEN(VLOOKUP(K398,'Name Matching WA'!$B$3:$D$630,1,FALSE))&gt;1,TRUE,FALSE)</f>
        <v>#N/A</v>
      </c>
      <c r="P398" t="e">
        <f>IF(LEN(VLOOKUP(L398,'Name Matching WA'!$D$3:$D$630,1,FALSE))&gt;1,TRUE,FALSE)</f>
        <v>#N/A</v>
      </c>
    </row>
    <row r="399" spans="1:16" x14ac:dyDescent="0.25">
      <c r="A399" t="s">
        <v>792</v>
      </c>
      <c r="B399">
        <v>5360510</v>
      </c>
      <c r="C399" t="str">
        <f t="shared" si="6"/>
        <v>0510</v>
      </c>
      <c r="D399" t="s">
        <v>793</v>
      </c>
      <c r="E399" t="b">
        <f>IF(_xlfn.IFNA(VLOOKUP(B399,'2000 King County GeoIDs'!$F$4:$H$69,3,FALSE),FALSE)=FALSE,FALSE,TRUE)</f>
        <v>0</v>
      </c>
      <c r="F399" t="b">
        <f>IF(LEN(VLOOKUP(A399,'Name Matching WA'!$J$3:$P$630,1,FALSE))&gt;1,TRUE,FALSE)</f>
        <v>1</v>
      </c>
      <c r="G399" t="b">
        <f>IF(LEN(VLOOKUP(B399,'Name Matching WA'!$K$3:$P$630,1,FALSE))&gt;1,TRUE,FALSE)</f>
        <v>1</v>
      </c>
      <c r="H399" t="e">
        <f>IF(LEN(VLOOKUP(D399,'Name Matching WA'!$P$3:$P$630,1,FALSE))&gt;1,TRUE,FALSE)</f>
        <v>#N/A</v>
      </c>
      <c r="J399" t="s">
        <v>1321</v>
      </c>
      <c r="K399">
        <v>5349940</v>
      </c>
      <c r="L399" t="s">
        <v>1322</v>
      </c>
      <c r="M399" t="b">
        <f>IF(_xlfn.IFNA(VLOOKUP(K399,'2000 King County GeoIDs'!$F$4:$H$69,3,FALSE),FALSE)=FALSE,FALSE,TRUE)</f>
        <v>0</v>
      </c>
      <c r="N399" t="e">
        <f>IF(LEN(VLOOKUP(J399,'Name Matching WA'!$A$3:$D$630,1,FALSE))&gt;1,TRUE,FALSE)</f>
        <v>#N/A</v>
      </c>
      <c r="O399" t="e">
        <f>IF(LEN(VLOOKUP(K399,'Name Matching WA'!$B$3:$D$630,1,FALSE))&gt;1,TRUE,FALSE)</f>
        <v>#N/A</v>
      </c>
      <c r="P399" t="e">
        <f>IF(LEN(VLOOKUP(L399,'Name Matching WA'!$D$3:$D$630,1,FALSE))&gt;1,TRUE,FALSE)</f>
        <v>#N/A</v>
      </c>
    </row>
    <row r="400" spans="1:16" x14ac:dyDescent="0.25">
      <c r="A400" t="s">
        <v>794</v>
      </c>
      <c r="B400">
        <v>5360860</v>
      </c>
      <c r="C400" t="str">
        <f t="shared" si="6"/>
        <v>0860</v>
      </c>
      <c r="D400" t="s">
        <v>795</v>
      </c>
      <c r="E400" t="b">
        <f>IF(_xlfn.IFNA(VLOOKUP(B400,'2000 King County GeoIDs'!$F$4:$H$69,3,FALSE),FALSE)=FALSE,FALSE,TRUE)</f>
        <v>0</v>
      </c>
      <c r="F400" t="b">
        <f>IF(LEN(VLOOKUP(A400,'Name Matching WA'!$J$3:$P$630,1,FALSE))&gt;1,TRUE,FALSE)</f>
        <v>1</v>
      </c>
      <c r="G400" t="b">
        <f>IF(LEN(VLOOKUP(B400,'Name Matching WA'!$K$3:$P$630,1,FALSE))&gt;1,TRUE,FALSE)</f>
        <v>1</v>
      </c>
      <c r="H400" t="e">
        <f>IF(LEN(VLOOKUP(D400,'Name Matching WA'!$P$3:$P$630,1,FALSE))&gt;1,TRUE,FALSE)</f>
        <v>#N/A</v>
      </c>
      <c r="J400" t="s">
        <v>642</v>
      </c>
      <c r="K400">
        <v>5349992</v>
      </c>
      <c r="L400" t="s">
        <v>643</v>
      </c>
      <c r="M400" t="b">
        <f>IF(_xlfn.IFNA(VLOOKUP(K400,'2000 King County GeoIDs'!$F$4:$H$69,3,FALSE),FALSE)=FALSE,FALSE,TRUE)</f>
        <v>0</v>
      </c>
      <c r="N400" t="b">
        <f>IF(LEN(VLOOKUP(J400,'Name Matching WA'!$A$3:$D$630,1,FALSE))&gt;1,TRUE,FALSE)</f>
        <v>1</v>
      </c>
      <c r="O400" t="b">
        <f>IF(LEN(VLOOKUP(K400,'Name Matching WA'!$B$3:$D$630,1,FALSE))&gt;1,TRUE,FALSE)</f>
        <v>1</v>
      </c>
      <c r="P400" t="b">
        <f>IF(LEN(VLOOKUP(L400,'Name Matching WA'!$D$3:$D$630,1,FALSE))&gt;1,TRUE,FALSE)</f>
        <v>1</v>
      </c>
    </row>
    <row r="401" spans="1:16" x14ac:dyDescent="0.25">
      <c r="A401" t="s">
        <v>796</v>
      </c>
      <c r="B401">
        <v>5361000</v>
      </c>
      <c r="C401" t="str">
        <f t="shared" si="6"/>
        <v>1000</v>
      </c>
      <c r="D401" t="s">
        <v>797</v>
      </c>
      <c r="E401" t="b">
        <f>IF(_xlfn.IFNA(VLOOKUP(B401,'2000 King County GeoIDs'!$F$4:$H$69,3,FALSE),FALSE)=FALSE,FALSE,TRUE)</f>
        <v>0</v>
      </c>
      <c r="F401" t="b">
        <f>IF(LEN(VLOOKUP(A401,'Name Matching WA'!$J$3:$P$630,1,FALSE))&gt;1,TRUE,FALSE)</f>
        <v>1</v>
      </c>
      <c r="G401" t="b">
        <f>IF(LEN(VLOOKUP(B401,'Name Matching WA'!$K$3:$P$630,1,FALSE))&gt;1,TRUE,FALSE)</f>
        <v>1</v>
      </c>
      <c r="H401" t="e">
        <f>IF(LEN(VLOOKUP(D401,'Name Matching WA'!$P$3:$P$630,1,FALSE))&gt;1,TRUE,FALSE)</f>
        <v>#N/A</v>
      </c>
      <c r="J401" t="s">
        <v>644</v>
      </c>
      <c r="K401">
        <v>5350007</v>
      </c>
      <c r="L401" t="s">
        <v>645</v>
      </c>
      <c r="M401" t="b">
        <f>IF(_xlfn.IFNA(VLOOKUP(K401,'2000 King County GeoIDs'!$F$4:$H$69,3,FALSE),FALSE)=FALSE,FALSE,TRUE)</f>
        <v>0</v>
      </c>
      <c r="N401" t="b">
        <f>IF(LEN(VLOOKUP(J401,'Name Matching WA'!$A$3:$D$630,1,FALSE))&gt;1,TRUE,FALSE)</f>
        <v>1</v>
      </c>
      <c r="O401" t="b">
        <f>IF(LEN(VLOOKUP(K401,'Name Matching WA'!$B$3:$D$630,1,FALSE))&gt;1,TRUE,FALSE)</f>
        <v>1</v>
      </c>
      <c r="P401" t="b">
        <f>IF(LEN(VLOOKUP(L401,'Name Matching WA'!$D$3:$D$630,1,FALSE))&gt;1,TRUE,FALSE)</f>
        <v>1</v>
      </c>
    </row>
    <row r="402" spans="1:16" x14ac:dyDescent="0.25">
      <c r="A402" t="s">
        <v>798</v>
      </c>
      <c r="B402">
        <v>5361115</v>
      </c>
      <c r="C402" t="str">
        <f t="shared" si="6"/>
        <v>1115</v>
      </c>
      <c r="D402" t="s">
        <v>799</v>
      </c>
      <c r="E402" t="b">
        <f>IF(_xlfn.IFNA(VLOOKUP(B402,'2000 King County GeoIDs'!$F$4:$H$69,3,FALSE),FALSE)=FALSE,FALSE,TRUE)</f>
        <v>1</v>
      </c>
      <c r="F402" t="b">
        <f>IF(LEN(VLOOKUP(A402,'Name Matching WA'!$J$3:$P$630,1,FALSE))&gt;1,TRUE,FALSE)</f>
        <v>1</v>
      </c>
      <c r="G402" t="b">
        <f>IF(LEN(VLOOKUP(B402,'Name Matching WA'!$K$3:$P$630,1,FALSE))&gt;1,TRUE,FALSE)</f>
        <v>1</v>
      </c>
      <c r="H402" t="e">
        <f>IF(LEN(VLOOKUP(D402,'Name Matching WA'!$P$3:$P$630,1,FALSE))&gt;1,TRUE,FALSE)</f>
        <v>#N/A</v>
      </c>
      <c r="J402" t="s">
        <v>646</v>
      </c>
      <c r="K402">
        <v>5350045</v>
      </c>
      <c r="L402" t="s">
        <v>647</v>
      </c>
      <c r="M402" t="b">
        <f>IF(_xlfn.IFNA(VLOOKUP(K402,'2000 King County GeoIDs'!$F$4:$H$69,3,FALSE),FALSE)=FALSE,FALSE,TRUE)</f>
        <v>0</v>
      </c>
      <c r="N402" t="b">
        <f>IF(LEN(VLOOKUP(J402,'Name Matching WA'!$A$3:$D$630,1,FALSE))&gt;1,TRUE,FALSE)</f>
        <v>1</v>
      </c>
      <c r="O402" t="b">
        <f>IF(LEN(VLOOKUP(K402,'Name Matching WA'!$B$3:$D$630,1,FALSE))&gt;1,TRUE,FALSE)</f>
        <v>1</v>
      </c>
      <c r="P402" t="b">
        <f>IF(LEN(VLOOKUP(L402,'Name Matching WA'!$D$3:$D$630,1,FALSE))&gt;1,TRUE,FALSE)</f>
        <v>1</v>
      </c>
    </row>
    <row r="403" spans="1:16" x14ac:dyDescent="0.25">
      <c r="A403" t="s">
        <v>800</v>
      </c>
      <c r="B403">
        <v>5361350</v>
      </c>
      <c r="C403" t="str">
        <f t="shared" si="6"/>
        <v>1350</v>
      </c>
      <c r="D403" t="s">
        <v>801</v>
      </c>
      <c r="E403" t="b">
        <f>IF(_xlfn.IFNA(VLOOKUP(B403,'2000 King County GeoIDs'!$F$4:$H$69,3,FALSE),FALSE)=FALSE,FALSE,TRUE)</f>
        <v>0</v>
      </c>
      <c r="F403" t="b">
        <f>IF(LEN(VLOOKUP(A403,'Name Matching WA'!$J$3:$P$630,1,FALSE))&gt;1,TRUE,FALSE)</f>
        <v>1</v>
      </c>
      <c r="G403" t="b">
        <f>IF(LEN(VLOOKUP(B403,'Name Matching WA'!$K$3:$P$630,1,FALSE))&gt;1,TRUE,FALSE)</f>
        <v>1</v>
      </c>
      <c r="H403" t="e">
        <f>IF(LEN(VLOOKUP(D403,'Name Matching WA'!$P$3:$P$630,1,FALSE))&gt;1,TRUE,FALSE)</f>
        <v>#N/A</v>
      </c>
      <c r="J403" t="s">
        <v>1323</v>
      </c>
      <c r="K403">
        <v>5350115</v>
      </c>
      <c r="L403" t="s">
        <v>1324</v>
      </c>
      <c r="M403" t="b">
        <f>IF(_xlfn.IFNA(VLOOKUP(K403,'2000 King County GeoIDs'!$F$4:$H$69,3,FALSE),FALSE)=FALSE,FALSE,TRUE)</f>
        <v>0</v>
      </c>
      <c r="N403" t="e">
        <f>IF(LEN(VLOOKUP(J403,'Name Matching WA'!$A$3:$D$630,1,FALSE))&gt;1,TRUE,FALSE)</f>
        <v>#N/A</v>
      </c>
      <c r="O403" t="e">
        <f>IF(LEN(VLOOKUP(K403,'Name Matching WA'!$B$3:$D$630,1,FALSE))&gt;1,TRUE,FALSE)</f>
        <v>#N/A</v>
      </c>
      <c r="P403" t="e">
        <f>IF(LEN(VLOOKUP(L403,'Name Matching WA'!$D$3:$D$630,1,FALSE))&gt;1,TRUE,FALSE)</f>
        <v>#N/A</v>
      </c>
    </row>
    <row r="404" spans="1:16" x14ac:dyDescent="0.25">
      <c r="A404" t="s">
        <v>802</v>
      </c>
      <c r="B404">
        <v>5361385</v>
      </c>
      <c r="C404" t="str">
        <f t="shared" si="6"/>
        <v>1385</v>
      </c>
      <c r="D404" t="s">
        <v>803</v>
      </c>
      <c r="E404" t="b">
        <f>IF(_xlfn.IFNA(VLOOKUP(B404,'2000 King County GeoIDs'!$F$4:$H$69,3,FALSE),FALSE)=FALSE,FALSE,TRUE)</f>
        <v>0</v>
      </c>
      <c r="F404" t="e">
        <f>IF(LEN(VLOOKUP(A404,'Name Matching WA'!$J$3:$P$630,1,FALSE))&gt;1,TRUE,FALSE)</f>
        <v>#N/A</v>
      </c>
      <c r="G404" t="e">
        <f>IF(LEN(VLOOKUP(B404,'Name Matching WA'!$K$3:$P$630,1,FALSE))&gt;1,TRUE,FALSE)</f>
        <v>#N/A</v>
      </c>
      <c r="H404" t="e">
        <f>IF(LEN(VLOOKUP(D404,'Name Matching WA'!$P$3:$P$630,1,FALSE))&gt;1,TRUE,FALSE)</f>
        <v>#N/A</v>
      </c>
      <c r="J404" t="s">
        <v>650</v>
      </c>
      <c r="K404">
        <v>5350183</v>
      </c>
      <c r="L404" t="s">
        <v>651</v>
      </c>
      <c r="M404" t="b">
        <f>IF(_xlfn.IFNA(VLOOKUP(K404,'2000 King County GeoIDs'!$F$4:$H$69,3,FALSE),FALSE)=FALSE,FALSE,TRUE)</f>
        <v>0</v>
      </c>
      <c r="N404" t="b">
        <f>IF(LEN(VLOOKUP(J404,'Name Matching WA'!$A$3:$D$630,1,FALSE))&gt;1,TRUE,FALSE)</f>
        <v>1</v>
      </c>
      <c r="O404" t="b">
        <f>IF(LEN(VLOOKUP(K404,'Name Matching WA'!$B$3:$D$630,1,FALSE))&gt;1,TRUE,FALSE)</f>
        <v>1</v>
      </c>
      <c r="P404" t="b">
        <f>IF(LEN(VLOOKUP(L404,'Name Matching WA'!$D$3:$D$630,1,FALSE))&gt;1,TRUE,FALSE)</f>
        <v>1</v>
      </c>
    </row>
    <row r="405" spans="1:16" x14ac:dyDescent="0.25">
      <c r="A405" t="s">
        <v>804</v>
      </c>
      <c r="B405">
        <v>5362288</v>
      </c>
      <c r="C405" t="str">
        <f t="shared" si="6"/>
        <v>2288</v>
      </c>
      <c r="D405" t="s">
        <v>805</v>
      </c>
      <c r="E405" t="b">
        <f>IF(_xlfn.IFNA(VLOOKUP(B405,'2000 King County GeoIDs'!$F$4:$H$69,3,FALSE),FALSE)=FALSE,FALSE,TRUE)</f>
        <v>1</v>
      </c>
      <c r="F405" t="b">
        <f>IF(LEN(VLOOKUP(A405,'Name Matching WA'!$J$3:$P$630,1,FALSE))&gt;1,TRUE,FALSE)</f>
        <v>1</v>
      </c>
      <c r="G405" t="b">
        <f>IF(LEN(VLOOKUP(B405,'Name Matching WA'!$K$3:$P$630,1,FALSE))&gt;1,TRUE,FALSE)</f>
        <v>1</v>
      </c>
      <c r="H405" t="e">
        <f>IF(LEN(VLOOKUP(D405,'Name Matching WA'!$P$3:$P$630,1,FALSE))&gt;1,TRUE,FALSE)</f>
        <v>#N/A</v>
      </c>
      <c r="J405" t="s">
        <v>1325</v>
      </c>
      <c r="K405">
        <v>5350195</v>
      </c>
      <c r="L405" t="s">
        <v>1326</v>
      </c>
      <c r="M405" t="b">
        <f>IF(_xlfn.IFNA(VLOOKUP(K405,'2000 King County GeoIDs'!$F$4:$H$69,3,FALSE),FALSE)=FALSE,FALSE,TRUE)</f>
        <v>0</v>
      </c>
      <c r="N405" t="e">
        <f>IF(LEN(VLOOKUP(J405,'Name Matching WA'!$A$3:$D$630,1,FALSE))&gt;1,TRUE,FALSE)</f>
        <v>#N/A</v>
      </c>
      <c r="O405" t="e">
        <f>IF(LEN(VLOOKUP(K405,'Name Matching WA'!$B$3:$D$630,1,FALSE))&gt;1,TRUE,FALSE)</f>
        <v>#N/A</v>
      </c>
      <c r="P405" t="e">
        <f>IF(LEN(VLOOKUP(L405,'Name Matching WA'!$D$3:$D$630,1,FALSE))&gt;1,TRUE,FALSE)</f>
        <v>#N/A</v>
      </c>
    </row>
    <row r="406" spans="1:16" x14ac:dyDescent="0.25">
      <c r="A406" t="s">
        <v>806</v>
      </c>
      <c r="B406">
        <v>5363000</v>
      </c>
      <c r="C406" t="str">
        <f t="shared" si="6"/>
        <v>3000</v>
      </c>
      <c r="D406" t="s">
        <v>807</v>
      </c>
      <c r="E406" t="b">
        <f>IF(_xlfn.IFNA(VLOOKUP(B406,'2000 King County GeoIDs'!$F$4:$H$69,3,FALSE),FALSE)=FALSE,FALSE,TRUE)</f>
        <v>1</v>
      </c>
      <c r="F406" t="b">
        <f>IF(LEN(VLOOKUP(A406,'Name Matching WA'!$J$3:$P$630,1,FALSE))&gt;1,TRUE,FALSE)</f>
        <v>1</v>
      </c>
      <c r="G406" t="b">
        <f>IF(LEN(VLOOKUP(B406,'Name Matching WA'!$K$3:$P$630,1,FALSE))&gt;1,TRUE,FALSE)</f>
        <v>1</v>
      </c>
      <c r="H406" t="e">
        <f>IF(LEN(VLOOKUP(D406,'Name Matching WA'!$P$3:$P$630,1,FALSE))&gt;1,TRUE,FALSE)</f>
        <v>#N/A</v>
      </c>
      <c r="J406" t="s">
        <v>654</v>
      </c>
      <c r="K406">
        <v>5350210</v>
      </c>
      <c r="L406" t="s">
        <v>655</v>
      </c>
      <c r="M406" t="b">
        <f>IF(_xlfn.IFNA(VLOOKUP(K406,'2000 King County GeoIDs'!$F$4:$H$69,3,FALSE),FALSE)=FALSE,FALSE,TRUE)</f>
        <v>0</v>
      </c>
      <c r="N406" t="b">
        <f>IF(LEN(VLOOKUP(J406,'Name Matching WA'!$A$3:$D$630,1,FALSE))&gt;1,TRUE,FALSE)</f>
        <v>1</v>
      </c>
      <c r="O406" t="b">
        <f>IF(LEN(VLOOKUP(K406,'Name Matching WA'!$B$3:$D$630,1,FALSE))&gt;1,TRUE,FALSE)</f>
        <v>1</v>
      </c>
      <c r="P406" t="b">
        <f>IF(LEN(VLOOKUP(L406,'Name Matching WA'!$D$3:$D$630,1,FALSE))&gt;1,TRUE,FALSE)</f>
        <v>1</v>
      </c>
    </row>
    <row r="407" spans="1:16" x14ac:dyDescent="0.25">
      <c r="A407" t="s">
        <v>808</v>
      </c>
      <c r="B407">
        <v>5363052</v>
      </c>
      <c r="C407" t="str">
        <f t="shared" si="6"/>
        <v>3052</v>
      </c>
      <c r="D407" t="s">
        <v>809</v>
      </c>
      <c r="E407" t="b">
        <f>IF(_xlfn.IFNA(VLOOKUP(B407,'2000 King County GeoIDs'!$F$4:$H$69,3,FALSE),FALSE)=FALSE,FALSE,TRUE)</f>
        <v>0</v>
      </c>
      <c r="F407" t="e">
        <f>IF(LEN(VLOOKUP(A407,'Name Matching WA'!$J$3:$P$630,1,FALSE))&gt;1,TRUE,FALSE)</f>
        <v>#N/A</v>
      </c>
      <c r="G407" t="e">
        <f>IF(LEN(VLOOKUP(B407,'Name Matching WA'!$K$3:$P$630,1,FALSE))&gt;1,TRUE,FALSE)</f>
        <v>#N/A</v>
      </c>
      <c r="H407" t="e">
        <f>IF(LEN(VLOOKUP(D407,'Name Matching WA'!$P$3:$P$630,1,FALSE))&gt;1,TRUE,FALSE)</f>
        <v>#N/A</v>
      </c>
      <c r="J407" t="s">
        <v>656</v>
      </c>
      <c r="K407">
        <v>5350325</v>
      </c>
      <c r="L407" t="s">
        <v>657</v>
      </c>
      <c r="M407" t="b">
        <f>IF(_xlfn.IFNA(VLOOKUP(K407,'2000 King County GeoIDs'!$F$4:$H$69,3,FALSE),FALSE)=FALSE,FALSE,TRUE)</f>
        <v>0</v>
      </c>
      <c r="N407" t="b">
        <f>IF(LEN(VLOOKUP(J407,'Name Matching WA'!$A$3:$D$630,1,FALSE))&gt;1,TRUE,FALSE)</f>
        <v>1</v>
      </c>
      <c r="O407" t="b">
        <f>IF(LEN(VLOOKUP(K407,'Name Matching WA'!$B$3:$D$630,1,FALSE))&gt;1,TRUE,FALSE)</f>
        <v>1</v>
      </c>
      <c r="P407" t="b">
        <f>IF(LEN(VLOOKUP(L407,'Name Matching WA'!$D$3:$D$630,1,FALSE))&gt;1,TRUE,FALSE)</f>
        <v>1</v>
      </c>
    </row>
    <row r="408" spans="1:16" x14ac:dyDescent="0.25">
      <c r="A408" t="s">
        <v>810</v>
      </c>
      <c r="B408">
        <v>5363210</v>
      </c>
      <c r="C408" t="str">
        <f t="shared" si="6"/>
        <v>3210</v>
      </c>
      <c r="D408" t="s">
        <v>811</v>
      </c>
      <c r="E408" t="b">
        <f>IF(_xlfn.IFNA(VLOOKUP(B408,'2000 King County GeoIDs'!$F$4:$H$69,3,FALSE),FALSE)=FALSE,FALSE,TRUE)</f>
        <v>0</v>
      </c>
      <c r="F408" t="b">
        <f>IF(LEN(VLOOKUP(A408,'Name Matching WA'!$J$3:$P$630,1,FALSE))&gt;1,TRUE,FALSE)</f>
        <v>1</v>
      </c>
      <c r="G408" t="b">
        <f>IF(LEN(VLOOKUP(B408,'Name Matching WA'!$K$3:$P$630,1,FALSE))&gt;1,TRUE,FALSE)</f>
        <v>1</v>
      </c>
      <c r="H408" t="e">
        <f>IF(LEN(VLOOKUP(D408,'Name Matching WA'!$P$3:$P$630,1,FALSE))&gt;1,TRUE,FALSE)</f>
        <v>#N/A</v>
      </c>
      <c r="J408" t="s">
        <v>658</v>
      </c>
      <c r="K408">
        <v>5350360</v>
      </c>
      <c r="L408" t="s">
        <v>659</v>
      </c>
      <c r="M408" t="b">
        <f>IF(_xlfn.IFNA(VLOOKUP(K408,'2000 King County GeoIDs'!$F$4:$H$69,3,FALSE),FALSE)=FALSE,FALSE,TRUE)</f>
        <v>0</v>
      </c>
      <c r="N408" t="b">
        <f>IF(LEN(VLOOKUP(J408,'Name Matching WA'!$A$3:$D$630,1,FALSE))&gt;1,TRUE,FALSE)</f>
        <v>1</v>
      </c>
      <c r="O408" t="b">
        <f>IF(LEN(VLOOKUP(K408,'Name Matching WA'!$B$3:$D$630,1,FALSE))&gt;1,TRUE,FALSE)</f>
        <v>1</v>
      </c>
      <c r="P408" t="b">
        <f>IF(LEN(VLOOKUP(L408,'Name Matching WA'!$D$3:$D$630,1,FALSE))&gt;1,TRUE,FALSE)</f>
        <v>1</v>
      </c>
    </row>
    <row r="409" spans="1:16" x14ac:dyDescent="0.25">
      <c r="A409" t="s">
        <v>812</v>
      </c>
      <c r="B409">
        <v>5363280</v>
      </c>
      <c r="C409" t="str">
        <f t="shared" si="6"/>
        <v>3280</v>
      </c>
      <c r="D409" t="s">
        <v>813</v>
      </c>
      <c r="E409" t="b">
        <f>IF(_xlfn.IFNA(VLOOKUP(B409,'2000 King County GeoIDs'!$F$4:$H$69,3,FALSE),FALSE)=FALSE,FALSE,TRUE)</f>
        <v>0</v>
      </c>
      <c r="F409" t="b">
        <f>IF(LEN(VLOOKUP(A409,'Name Matching WA'!$J$3:$P$630,1,FALSE))&gt;1,TRUE,FALSE)</f>
        <v>1</v>
      </c>
      <c r="G409" t="b">
        <f>IF(LEN(VLOOKUP(B409,'Name Matching WA'!$K$3:$P$630,1,FALSE))&gt;1,TRUE,FALSE)</f>
        <v>1</v>
      </c>
      <c r="H409" t="e">
        <f>IF(LEN(VLOOKUP(D409,'Name Matching WA'!$P$3:$P$630,1,FALSE))&gt;1,TRUE,FALSE)</f>
        <v>#N/A</v>
      </c>
      <c r="J409" t="s">
        <v>660</v>
      </c>
      <c r="K409">
        <v>5350430</v>
      </c>
      <c r="L409" t="s">
        <v>661</v>
      </c>
      <c r="M409" t="b">
        <f>IF(_xlfn.IFNA(VLOOKUP(K409,'2000 King County GeoIDs'!$F$4:$H$69,3,FALSE),FALSE)=FALSE,FALSE,TRUE)</f>
        <v>0</v>
      </c>
      <c r="N409" t="b">
        <f>IF(LEN(VLOOKUP(J409,'Name Matching WA'!$A$3:$D$630,1,FALSE))&gt;1,TRUE,FALSE)</f>
        <v>1</v>
      </c>
      <c r="O409" t="b">
        <f>IF(LEN(VLOOKUP(K409,'Name Matching WA'!$B$3:$D$630,1,FALSE))&gt;1,TRUE,FALSE)</f>
        <v>1</v>
      </c>
      <c r="P409" t="b">
        <f>IF(LEN(VLOOKUP(L409,'Name Matching WA'!$D$3:$D$630,1,FALSE))&gt;1,TRUE,FALSE)</f>
        <v>1</v>
      </c>
    </row>
    <row r="410" spans="1:16" x14ac:dyDescent="0.25">
      <c r="A410" t="s">
        <v>814</v>
      </c>
      <c r="B410">
        <v>5363385</v>
      </c>
      <c r="C410" t="str">
        <f t="shared" si="6"/>
        <v>3385</v>
      </c>
      <c r="D410" t="s">
        <v>815</v>
      </c>
      <c r="E410" t="b">
        <f>IF(_xlfn.IFNA(VLOOKUP(B410,'2000 King County GeoIDs'!$F$4:$H$69,3,FALSE),FALSE)=FALSE,FALSE,TRUE)</f>
        <v>0</v>
      </c>
      <c r="F410" t="b">
        <f>IF(LEN(VLOOKUP(A410,'Name Matching WA'!$J$3:$P$630,1,FALSE))&gt;1,TRUE,FALSE)</f>
        <v>1</v>
      </c>
      <c r="G410" t="b">
        <f>IF(LEN(VLOOKUP(B410,'Name Matching WA'!$K$3:$P$630,1,FALSE))&gt;1,TRUE,FALSE)</f>
        <v>1</v>
      </c>
      <c r="H410" t="e">
        <f>IF(LEN(VLOOKUP(D410,'Name Matching WA'!$P$3:$P$630,1,FALSE))&gt;1,TRUE,FALSE)</f>
        <v>#N/A</v>
      </c>
      <c r="J410" t="s">
        <v>662</v>
      </c>
      <c r="K410">
        <v>5350500</v>
      </c>
      <c r="L410" t="s">
        <v>663</v>
      </c>
      <c r="M410" t="b">
        <f>IF(_xlfn.IFNA(VLOOKUP(K410,'2000 King County GeoIDs'!$F$4:$H$69,3,FALSE),FALSE)=FALSE,FALSE,TRUE)</f>
        <v>0</v>
      </c>
      <c r="N410" t="b">
        <f>IF(LEN(VLOOKUP(J410,'Name Matching WA'!$A$3:$D$630,1,FALSE))&gt;1,TRUE,FALSE)</f>
        <v>1</v>
      </c>
      <c r="O410" t="b">
        <f>IF(LEN(VLOOKUP(K410,'Name Matching WA'!$B$3:$D$630,1,FALSE))&gt;1,TRUE,FALSE)</f>
        <v>1</v>
      </c>
      <c r="P410" t="b">
        <f>IF(LEN(VLOOKUP(L410,'Name Matching WA'!$D$3:$D$630,1,FALSE))&gt;1,TRUE,FALSE)</f>
        <v>1</v>
      </c>
    </row>
    <row r="411" spans="1:16" x14ac:dyDescent="0.25">
      <c r="A411" t="s">
        <v>816</v>
      </c>
      <c r="B411">
        <v>5363550</v>
      </c>
      <c r="C411" t="str">
        <f t="shared" si="6"/>
        <v>3550</v>
      </c>
      <c r="D411" t="s">
        <v>817</v>
      </c>
      <c r="E411" t="b">
        <f>IF(_xlfn.IFNA(VLOOKUP(B411,'2000 King County GeoIDs'!$F$4:$H$69,3,FALSE),FALSE)=FALSE,FALSE,TRUE)</f>
        <v>0</v>
      </c>
      <c r="F411" t="e">
        <f>IF(LEN(VLOOKUP(A411,'Name Matching WA'!$J$3:$P$630,1,FALSE))&gt;1,TRUE,FALSE)</f>
        <v>#N/A</v>
      </c>
      <c r="G411" t="e">
        <f>IF(LEN(VLOOKUP(B411,'Name Matching WA'!$K$3:$P$630,1,FALSE))&gt;1,TRUE,FALSE)</f>
        <v>#N/A</v>
      </c>
      <c r="H411" t="e">
        <f>IF(LEN(VLOOKUP(D411,'Name Matching WA'!$P$3:$P$630,1,FALSE))&gt;1,TRUE,FALSE)</f>
        <v>#N/A</v>
      </c>
      <c r="J411" t="s">
        <v>664</v>
      </c>
      <c r="K411">
        <v>5350535</v>
      </c>
      <c r="L411" t="s">
        <v>665</v>
      </c>
      <c r="M411" t="b">
        <f>IF(_xlfn.IFNA(VLOOKUP(K411,'2000 King County GeoIDs'!$F$4:$H$69,3,FALSE),FALSE)=FALSE,FALSE,TRUE)</f>
        <v>0</v>
      </c>
      <c r="N411" t="b">
        <f>IF(LEN(VLOOKUP(J411,'Name Matching WA'!$A$3:$D$630,1,FALSE))&gt;1,TRUE,FALSE)</f>
        <v>1</v>
      </c>
      <c r="O411" t="b">
        <f>IF(LEN(VLOOKUP(K411,'Name Matching WA'!$B$3:$D$630,1,FALSE))&gt;1,TRUE,FALSE)</f>
        <v>1</v>
      </c>
      <c r="P411" t="b">
        <f>IF(LEN(VLOOKUP(L411,'Name Matching WA'!$D$3:$D$630,1,FALSE))&gt;1,TRUE,FALSE)</f>
        <v>1</v>
      </c>
    </row>
    <row r="412" spans="1:16" x14ac:dyDescent="0.25">
      <c r="A412" t="s">
        <v>818</v>
      </c>
      <c r="B412">
        <v>5363735</v>
      </c>
      <c r="C412" t="str">
        <f t="shared" si="6"/>
        <v>3735</v>
      </c>
      <c r="D412" t="s">
        <v>819</v>
      </c>
      <c r="E412" t="b">
        <f>IF(_xlfn.IFNA(VLOOKUP(B412,'2000 King County GeoIDs'!$F$4:$H$69,3,FALSE),FALSE)=FALSE,FALSE,TRUE)</f>
        <v>0</v>
      </c>
      <c r="F412" t="b">
        <f>IF(LEN(VLOOKUP(A412,'Name Matching WA'!$J$3:$P$630,1,FALSE))&gt;1,TRUE,FALSE)</f>
        <v>1</v>
      </c>
      <c r="G412" t="b">
        <f>IF(LEN(VLOOKUP(B412,'Name Matching WA'!$K$3:$P$630,1,FALSE))&gt;1,TRUE,FALSE)</f>
        <v>1</v>
      </c>
      <c r="H412" t="e">
        <f>IF(LEN(VLOOKUP(D412,'Name Matching WA'!$P$3:$P$630,1,FALSE))&gt;1,TRUE,FALSE)</f>
        <v>#N/A</v>
      </c>
      <c r="J412" t="s">
        <v>666</v>
      </c>
      <c r="K412">
        <v>5350570</v>
      </c>
      <c r="L412" t="s">
        <v>667</v>
      </c>
      <c r="M412" t="b">
        <f>IF(_xlfn.IFNA(VLOOKUP(K412,'2000 King County GeoIDs'!$F$4:$H$69,3,FALSE),FALSE)=FALSE,FALSE,TRUE)</f>
        <v>0</v>
      </c>
      <c r="N412" t="b">
        <f>IF(LEN(VLOOKUP(J412,'Name Matching WA'!$A$3:$D$630,1,FALSE))&gt;1,TRUE,FALSE)</f>
        <v>1</v>
      </c>
      <c r="O412" t="b">
        <f>IF(LEN(VLOOKUP(K412,'Name Matching WA'!$B$3:$D$630,1,FALSE))&gt;1,TRUE,FALSE)</f>
        <v>1</v>
      </c>
      <c r="P412" t="b">
        <f>IF(LEN(VLOOKUP(L412,'Name Matching WA'!$D$3:$D$630,1,FALSE))&gt;1,TRUE,FALSE)</f>
        <v>1</v>
      </c>
    </row>
    <row r="413" spans="1:16" x14ac:dyDescent="0.25">
      <c r="A413" t="s">
        <v>820</v>
      </c>
      <c r="B413">
        <v>5363960</v>
      </c>
      <c r="C413" t="str">
        <f t="shared" si="6"/>
        <v>3960</v>
      </c>
      <c r="D413" t="s">
        <v>821</v>
      </c>
      <c r="E413" t="b">
        <f>IF(_xlfn.IFNA(VLOOKUP(B413,'2000 King County GeoIDs'!$F$4:$H$69,3,FALSE),FALSE)=FALSE,FALSE,TRUE)</f>
        <v>1</v>
      </c>
      <c r="F413" t="b">
        <f>IF(LEN(VLOOKUP(A413,'Name Matching WA'!$J$3:$P$630,1,FALSE))&gt;1,TRUE,FALSE)</f>
        <v>1</v>
      </c>
      <c r="G413" t="b">
        <f>IF(LEN(VLOOKUP(B413,'Name Matching WA'!$K$3:$P$630,1,FALSE))&gt;1,TRUE,FALSE)</f>
        <v>1</v>
      </c>
      <c r="H413" t="e">
        <f>IF(LEN(VLOOKUP(D413,'Name Matching WA'!$P$3:$P$630,1,FALSE))&gt;1,TRUE,FALSE)</f>
        <v>#N/A</v>
      </c>
      <c r="J413" t="s">
        <v>668</v>
      </c>
      <c r="K413">
        <v>5350745</v>
      </c>
      <c r="L413" t="s">
        <v>669</v>
      </c>
      <c r="M413" t="b">
        <f>IF(_xlfn.IFNA(VLOOKUP(K413,'2000 King County GeoIDs'!$F$4:$H$69,3,FALSE),FALSE)=FALSE,FALSE,TRUE)</f>
        <v>0</v>
      </c>
      <c r="N413" t="b">
        <f>IF(LEN(VLOOKUP(J413,'Name Matching WA'!$A$3:$D$630,1,FALSE))&gt;1,TRUE,FALSE)</f>
        <v>1</v>
      </c>
      <c r="O413" t="b">
        <f>IF(LEN(VLOOKUP(K413,'Name Matching WA'!$B$3:$D$630,1,FALSE))&gt;1,TRUE,FALSE)</f>
        <v>1</v>
      </c>
      <c r="P413" t="b">
        <f>IF(LEN(VLOOKUP(L413,'Name Matching WA'!$D$3:$D$630,1,FALSE))&gt;1,TRUE,FALSE)</f>
        <v>1</v>
      </c>
    </row>
    <row r="414" spans="1:16" x14ac:dyDescent="0.25">
      <c r="A414" t="s">
        <v>822</v>
      </c>
      <c r="B414">
        <v>5364190</v>
      </c>
      <c r="C414" t="str">
        <f t="shared" si="6"/>
        <v>4190</v>
      </c>
      <c r="D414" t="s">
        <v>823</v>
      </c>
      <c r="E414" t="b">
        <f>IF(_xlfn.IFNA(VLOOKUP(B414,'2000 King County GeoIDs'!$F$4:$H$69,3,FALSE),FALSE)=FALSE,FALSE,TRUE)</f>
        <v>0</v>
      </c>
      <c r="F414" t="b">
        <f>IF(LEN(VLOOKUP(A414,'Name Matching WA'!$J$3:$P$630,1,FALSE))&gt;1,TRUE,FALSE)</f>
        <v>1</v>
      </c>
      <c r="G414" t="b">
        <f>IF(LEN(VLOOKUP(B414,'Name Matching WA'!$K$3:$P$630,1,FALSE))&gt;1,TRUE,FALSE)</f>
        <v>1</v>
      </c>
      <c r="H414" t="e">
        <f>IF(LEN(VLOOKUP(D414,'Name Matching WA'!$P$3:$P$630,1,FALSE))&gt;1,TRUE,FALSE)</f>
        <v>#N/A</v>
      </c>
      <c r="J414" t="s">
        <v>670</v>
      </c>
      <c r="K414">
        <v>5350920</v>
      </c>
      <c r="L414" t="s">
        <v>671</v>
      </c>
      <c r="M414" t="b">
        <f>IF(_xlfn.IFNA(VLOOKUP(K414,'2000 King County GeoIDs'!$F$4:$H$69,3,FALSE),FALSE)=FALSE,FALSE,TRUE)</f>
        <v>0</v>
      </c>
      <c r="N414" t="b">
        <f>IF(LEN(VLOOKUP(J414,'Name Matching WA'!$A$3:$D$630,1,FALSE))&gt;1,TRUE,FALSE)</f>
        <v>1</v>
      </c>
      <c r="O414" t="b">
        <f>IF(LEN(VLOOKUP(K414,'Name Matching WA'!$B$3:$D$630,1,FALSE))&gt;1,TRUE,FALSE)</f>
        <v>1</v>
      </c>
      <c r="P414" t="b">
        <f>IF(LEN(VLOOKUP(L414,'Name Matching WA'!$D$3:$D$630,1,FALSE))&gt;1,TRUE,FALSE)</f>
        <v>1</v>
      </c>
    </row>
    <row r="415" spans="1:16" x14ac:dyDescent="0.25">
      <c r="A415" t="s">
        <v>824</v>
      </c>
      <c r="B415">
        <v>5364365</v>
      </c>
      <c r="C415" t="str">
        <f t="shared" si="6"/>
        <v>4365</v>
      </c>
      <c r="D415" t="s">
        <v>825</v>
      </c>
      <c r="E415" t="b">
        <f>IF(_xlfn.IFNA(VLOOKUP(B415,'2000 King County GeoIDs'!$F$4:$H$69,3,FALSE),FALSE)=FALSE,FALSE,TRUE)</f>
        <v>0</v>
      </c>
      <c r="F415" t="b">
        <f>IF(LEN(VLOOKUP(A415,'Name Matching WA'!$J$3:$P$630,1,FALSE))&gt;1,TRUE,FALSE)</f>
        <v>1</v>
      </c>
      <c r="G415" t="b">
        <f>IF(LEN(VLOOKUP(B415,'Name Matching WA'!$K$3:$P$630,1,FALSE))&gt;1,TRUE,FALSE)</f>
        <v>1</v>
      </c>
      <c r="H415" t="e">
        <f>IF(LEN(VLOOKUP(D415,'Name Matching WA'!$P$3:$P$630,1,FALSE))&gt;1,TRUE,FALSE)</f>
        <v>#N/A</v>
      </c>
      <c r="J415" t="s">
        <v>672</v>
      </c>
      <c r="K415">
        <v>5351300</v>
      </c>
      <c r="L415" t="s">
        <v>673</v>
      </c>
      <c r="M415" t="b">
        <f>IF(_xlfn.IFNA(VLOOKUP(K415,'2000 King County GeoIDs'!$F$4:$H$69,3,FALSE),FALSE)=FALSE,FALSE,TRUE)</f>
        <v>0</v>
      </c>
      <c r="N415" t="b">
        <f>IF(LEN(VLOOKUP(J415,'Name Matching WA'!$A$3:$D$630,1,FALSE))&gt;1,TRUE,FALSE)</f>
        <v>1</v>
      </c>
      <c r="O415" t="b">
        <f>IF(LEN(VLOOKUP(K415,'Name Matching WA'!$B$3:$D$630,1,FALSE))&gt;1,TRUE,FALSE)</f>
        <v>1</v>
      </c>
      <c r="P415" t="b">
        <f>IF(LEN(VLOOKUP(L415,'Name Matching WA'!$D$3:$D$630,1,FALSE))&gt;1,TRUE,FALSE)</f>
        <v>1</v>
      </c>
    </row>
    <row r="416" spans="1:16" x14ac:dyDescent="0.25">
      <c r="A416" t="s">
        <v>826</v>
      </c>
      <c r="B416">
        <v>5364775</v>
      </c>
      <c r="C416" t="str">
        <f t="shared" si="6"/>
        <v>4775</v>
      </c>
      <c r="D416" t="s">
        <v>827</v>
      </c>
      <c r="E416" t="b">
        <f>IF(_xlfn.IFNA(VLOOKUP(B416,'2000 King County GeoIDs'!$F$4:$H$69,3,FALSE),FALSE)=FALSE,FALSE,TRUE)</f>
        <v>0</v>
      </c>
      <c r="F416" t="b">
        <f>IF(LEN(VLOOKUP(A416,'Name Matching WA'!$J$3:$P$630,1,FALSE))&gt;1,TRUE,FALSE)</f>
        <v>1</v>
      </c>
      <c r="G416" t="b">
        <f>IF(LEN(VLOOKUP(B416,'Name Matching WA'!$K$3:$P$630,1,FALSE))&gt;1,TRUE,FALSE)</f>
        <v>1</v>
      </c>
      <c r="H416" t="e">
        <f>IF(LEN(VLOOKUP(D416,'Name Matching WA'!$P$3:$P$630,1,FALSE))&gt;1,TRUE,FALSE)</f>
        <v>#N/A</v>
      </c>
      <c r="J416" t="s">
        <v>674</v>
      </c>
      <c r="K416">
        <v>5351340</v>
      </c>
      <c r="L416" t="s">
        <v>675</v>
      </c>
      <c r="M416" t="b">
        <f>IF(_xlfn.IFNA(VLOOKUP(K416,'2000 King County GeoIDs'!$F$4:$H$69,3,FALSE),FALSE)=FALSE,FALSE,TRUE)</f>
        <v>0</v>
      </c>
      <c r="N416" t="b">
        <f>IF(LEN(VLOOKUP(J416,'Name Matching WA'!$A$3:$D$630,1,FALSE))&gt;1,TRUE,FALSE)</f>
        <v>1</v>
      </c>
      <c r="O416" t="b">
        <f>IF(LEN(VLOOKUP(K416,'Name Matching WA'!$B$3:$D$630,1,FALSE))&gt;1,TRUE,FALSE)</f>
        <v>1</v>
      </c>
      <c r="P416" t="b">
        <f>IF(LEN(VLOOKUP(L416,'Name Matching WA'!$D$3:$D$630,1,FALSE))&gt;1,TRUE,FALSE)</f>
        <v>1</v>
      </c>
    </row>
    <row r="417" spans="1:16" x14ac:dyDescent="0.25">
      <c r="A417" t="s">
        <v>828</v>
      </c>
      <c r="B417">
        <v>5364855</v>
      </c>
      <c r="C417" t="str">
        <f t="shared" si="6"/>
        <v>4855</v>
      </c>
      <c r="D417" t="s">
        <v>829</v>
      </c>
      <c r="E417" t="b">
        <f>IF(_xlfn.IFNA(VLOOKUP(B417,'2000 King County GeoIDs'!$F$4:$H$69,3,FALSE),FALSE)=FALSE,FALSE,TRUE)</f>
        <v>1</v>
      </c>
      <c r="F417" t="b">
        <f>IF(LEN(VLOOKUP(A417,'Name Matching WA'!$J$3:$P$630,1,FALSE))&gt;1,TRUE,FALSE)</f>
        <v>1</v>
      </c>
      <c r="G417" t="b">
        <f>IF(LEN(VLOOKUP(B417,'Name Matching WA'!$K$3:$P$630,1,FALSE))&gt;1,TRUE,FALSE)</f>
        <v>1</v>
      </c>
      <c r="H417" t="e">
        <f>IF(LEN(VLOOKUP(D417,'Name Matching WA'!$P$3:$P$630,1,FALSE))&gt;1,TRUE,FALSE)</f>
        <v>#N/A</v>
      </c>
      <c r="J417" t="s">
        <v>1327</v>
      </c>
      <c r="K417">
        <v>5351410</v>
      </c>
      <c r="L417" t="s">
        <v>1328</v>
      </c>
      <c r="M417" t="b">
        <f>IF(_xlfn.IFNA(VLOOKUP(K417,'2000 King County GeoIDs'!$F$4:$H$69,3,FALSE),FALSE)=FALSE,FALSE,TRUE)</f>
        <v>0</v>
      </c>
      <c r="N417" t="e">
        <f>IF(LEN(VLOOKUP(J417,'Name Matching WA'!$A$3:$D$630,1,FALSE))&gt;1,TRUE,FALSE)</f>
        <v>#N/A</v>
      </c>
      <c r="O417" t="e">
        <f>IF(LEN(VLOOKUP(K417,'Name Matching WA'!$B$3:$D$630,1,FALSE))&gt;1,TRUE,FALSE)</f>
        <v>#N/A</v>
      </c>
      <c r="P417" t="e">
        <f>IF(LEN(VLOOKUP(L417,'Name Matching WA'!$D$3:$D$630,1,FALSE))&gt;1,TRUE,FALSE)</f>
        <v>#N/A</v>
      </c>
    </row>
    <row r="418" spans="1:16" x14ac:dyDescent="0.25">
      <c r="A418" t="s">
        <v>830</v>
      </c>
      <c r="B418">
        <v>5364995</v>
      </c>
      <c r="C418" t="str">
        <f t="shared" si="6"/>
        <v>4995</v>
      </c>
      <c r="D418" t="s">
        <v>831</v>
      </c>
      <c r="E418" t="b">
        <f>IF(_xlfn.IFNA(VLOOKUP(B418,'2000 King County GeoIDs'!$F$4:$H$69,3,FALSE),FALSE)=FALSE,FALSE,TRUE)</f>
        <v>0</v>
      </c>
      <c r="F418" t="e">
        <f>IF(LEN(VLOOKUP(A418,'Name Matching WA'!$J$3:$P$630,1,FALSE))&gt;1,TRUE,FALSE)</f>
        <v>#N/A</v>
      </c>
      <c r="G418" t="e">
        <f>IF(LEN(VLOOKUP(B418,'Name Matching WA'!$K$3:$P$630,1,FALSE))&gt;1,TRUE,FALSE)</f>
        <v>#N/A</v>
      </c>
      <c r="H418" t="e">
        <f>IF(LEN(VLOOKUP(D418,'Name Matching WA'!$P$3:$P$630,1,FALSE))&gt;1,TRUE,FALSE)</f>
        <v>#N/A</v>
      </c>
      <c r="J418" t="s">
        <v>678</v>
      </c>
      <c r="K418">
        <v>5351795</v>
      </c>
      <c r="L418" t="s">
        <v>679</v>
      </c>
      <c r="M418" t="b">
        <f>IF(_xlfn.IFNA(VLOOKUP(K418,'2000 King County GeoIDs'!$F$4:$H$69,3,FALSE),FALSE)=FALSE,FALSE,TRUE)</f>
        <v>0</v>
      </c>
      <c r="N418" t="b">
        <f>IF(LEN(VLOOKUP(J418,'Name Matching WA'!$A$3:$D$630,1,FALSE))&gt;1,TRUE,FALSE)</f>
        <v>1</v>
      </c>
      <c r="O418" t="b">
        <f>IF(LEN(VLOOKUP(K418,'Name Matching WA'!$B$3:$D$630,1,FALSE))&gt;1,TRUE,FALSE)</f>
        <v>1</v>
      </c>
      <c r="P418" t="b">
        <f>IF(LEN(VLOOKUP(L418,'Name Matching WA'!$D$3:$D$630,1,FALSE))&gt;1,TRUE,FALSE)</f>
        <v>1</v>
      </c>
    </row>
    <row r="419" spans="1:16" x14ac:dyDescent="0.25">
      <c r="A419" t="s">
        <v>832</v>
      </c>
      <c r="B419">
        <v>5365170</v>
      </c>
      <c r="C419" t="str">
        <f t="shared" si="6"/>
        <v>5170</v>
      </c>
      <c r="D419" t="s">
        <v>833</v>
      </c>
      <c r="E419" t="b">
        <f>IF(_xlfn.IFNA(VLOOKUP(B419,'2000 King County GeoIDs'!$F$4:$H$69,3,FALSE),FALSE)=FALSE,FALSE,TRUE)</f>
        <v>0</v>
      </c>
      <c r="F419" t="b">
        <f>IF(LEN(VLOOKUP(A419,'Name Matching WA'!$J$3:$P$630,1,FALSE))&gt;1,TRUE,FALSE)</f>
        <v>1</v>
      </c>
      <c r="G419" t="b">
        <f>IF(LEN(VLOOKUP(B419,'Name Matching WA'!$K$3:$P$630,1,FALSE))&gt;1,TRUE,FALSE)</f>
        <v>1</v>
      </c>
      <c r="H419" t="e">
        <f>IF(LEN(VLOOKUP(D419,'Name Matching WA'!$P$3:$P$630,1,FALSE))&gt;1,TRUE,FALSE)</f>
        <v>#N/A</v>
      </c>
      <c r="J419" t="s">
        <v>1329</v>
      </c>
      <c r="K419">
        <v>5351830</v>
      </c>
      <c r="L419" t="s">
        <v>1330</v>
      </c>
      <c r="M419" t="b">
        <f>IF(_xlfn.IFNA(VLOOKUP(K419,'2000 King County GeoIDs'!$F$4:$H$69,3,FALSE),FALSE)=FALSE,FALSE,TRUE)</f>
        <v>0</v>
      </c>
      <c r="N419" t="e">
        <f>IF(LEN(VLOOKUP(J419,'Name Matching WA'!$A$3:$D$630,1,FALSE))&gt;1,TRUE,FALSE)</f>
        <v>#N/A</v>
      </c>
      <c r="O419" t="e">
        <f>IF(LEN(VLOOKUP(K419,'Name Matching WA'!$B$3:$D$630,1,FALSE))&gt;1,TRUE,FALSE)</f>
        <v>#N/A</v>
      </c>
      <c r="P419" t="e">
        <f>IF(LEN(VLOOKUP(L419,'Name Matching WA'!$D$3:$D$630,1,FALSE))&gt;1,TRUE,FALSE)</f>
        <v>#N/A</v>
      </c>
    </row>
    <row r="420" spans="1:16" x14ac:dyDescent="0.25">
      <c r="A420" t="s">
        <v>834</v>
      </c>
      <c r="B420">
        <v>5365205</v>
      </c>
      <c r="C420" t="str">
        <f t="shared" si="6"/>
        <v>5205</v>
      </c>
      <c r="D420" t="s">
        <v>835</v>
      </c>
      <c r="E420" t="b">
        <f>IF(_xlfn.IFNA(VLOOKUP(B420,'2000 King County GeoIDs'!$F$4:$H$69,3,FALSE),FALSE)=FALSE,FALSE,TRUE)</f>
        <v>1</v>
      </c>
      <c r="F420" t="b">
        <f>IF(LEN(VLOOKUP(A420,'Name Matching WA'!$J$3:$P$630,1,FALSE))&gt;1,TRUE,FALSE)</f>
        <v>1</v>
      </c>
      <c r="G420" t="b">
        <f>IF(LEN(VLOOKUP(B420,'Name Matching WA'!$K$3:$P$630,1,FALSE))&gt;1,TRUE,FALSE)</f>
        <v>1</v>
      </c>
      <c r="H420" t="e">
        <f>IF(LEN(VLOOKUP(D420,'Name Matching WA'!$P$3:$P$630,1,FALSE))&gt;1,TRUE,FALSE)</f>
        <v>#N/A</v>
      </c>
      <c r="J420" t="s">
        <v>680</v>
      </c>
      <c r="K420">
        <v>5351970</v>
      </c>
      <c r="L420" t="s">
        <v>681</v>
      </c>
      <c r="M420" t="b">
        <f>IF(_xlfn.IFNA(VLOOKUP(K420,'2000 King County GeoIDs'!$F$4:$H$69,3,FALSE),FALSE)=FALSE,FALSE,TRUE)</f>
        <v>0</v>
      </c>
      <c r="N420" t="b">
        <f>IF(LEN(VLOOKUP(J420,'Name Matching WA'!$A$3:$D$630,1,FALSE))&gt;1,TRUE,FALSE)</f>
        <v>1</v>
      </c>
      <c r="O420" t="b">
        <f>IF(LEN(VLOOKUP(K420,'Name Matching WA'!$B$3:$D$630,1,FALSE))&gt;1,TRUE,FALSE)</f>
        <v>1</v>
      </c>
      <c r="P420" t="b">
        <f>IF(LEN(VLOOKUP(L420,'Name Matching WA'!$D$3:$D$630,1,FALSE))&gt;1,TRUE,FALSE)</f>
        <v>1</v>
      </c>
    </row>
    <row r="421" spans="1:16" x14ac:dyDescent="0.25">
      <c r="A421" t="s">
        <v>836</v>
      </c>
      <c r="B421">
        <v>5365275</v>
      </c>
      <c r="C421" t="str">
        <f t="shared" si="6"/>
        <v>5275</v>
      </c>
      <c r="D421" t="s">
        <v>837</v>
      </c>
      <c r="E421" t="b">
        <f>IF(_xlfn.IFNA(VLOOKUP(B421,'2000 King County GeoIDs'!$F$4:$H$69,3,FALSE),FALSE)=FALSE,FALSE,TRUE)</f>
        <v>0</v>
      </c>
      <c r="F421" t="b">
        <f>IF(LEN(VLOOKUP(A421,'Name Matching WA'!$J$3:$P$630,1,FALSE))&gt;1,TRUE,FALSE)</f>
        <v>1</v>
      </c>
      <c r="G421" t="b">
        <f>IF(LEN(VLOOKUP(B421,'Name Matching WA'!$K$3:$P$630,1,FALSE))&gt;1,TRUE,FALSE)</f>
        <v>1</v>
      </c>
      <c r="H421" t="e">
        <f>IF(LEN(VLOOKUP(D421,'Name Matching WA'!$P$3:$P$630,1,FALSE))&gt;1,TRUE,FALSE)</f>
        <v>#N/A</v>
      </c>
      <c r="J421" t="s">
        <v>682</v>
      </c>
      <c r="K421">
        <v>5352005</v>
      </c>
      <c r="L421" t="s">
        <v>683</v>
      </c>
      <c r="M421" t="b">
        <f>IF(_xlfn.IFNA(VLOOKUP(K421,'2000 King County GeoIDs'!$F$4:$H$69,3,FALSE),FALSE)=FALSE,FALSE,TRUE)</f>
        <v>0</v>
      </c>
      <c r="N421" t="b">
        <f>IF(LEN(VLOOKUP(J421,'Name Matching WA'!$A$3:$D$630,1,FALSE))&gt;1,TRUE,FALSE)</f>
        <v>1</v>
      </c>
      <c r="O421" t="b">
        <f>IF(LEN(VLOOKUP(K421,'Name Matching WA'!$B$3:$D$630,1,FALSE))&gt;1,TRUE,FALSE)</f>
        <v>1</v>
      </c>
      <c r="P421" t="b">
        <f>IF(LEN(VLOOKUP(L421,'Name Matching WA'!$D$3:$D$630,1,FALSE))&gt;1,TRUE,FALSE)</f>
        <v>1</v>
      </c>
    </row>
    <row r="422" spans="1:16" x14ac:dyDescent="0.25">
      <c r="A422" t="s">
        <v>838</v>
      </c>
      <c r="B422">
        <v>5365345</v>
      </c>
      <c r="C422" t="str">
        <f t="shared" si="6"/>
        <v>5345</v>
      </c>
      <c r="D422" t="s">
        <v>839</v>
      </c>
      <c r="E422" t="b">
        <f>IF(_xlfn.IFNA(VLOOKUP(B422,'2000 King County GeoIDs'!$F$4:$H$69,3,FALSE),FALSE)=FALSE,FALSE,TRUE)</f>
        <v>0</v>
      </c>
      <c r="F422" t="b">
        <f>IF(LEN(VLOOKUP(A422,'Name Matching WA'!$J$3:$P$630,1,FALSE))&gt;1,TRUE,FALSE)</f>
        <v>1</v>
      </c>
      <c r="G422" t="b">
        <f>IF(LEN(VLOOKUP(B422,'Name Matching WA'!$K$3:$P$630,1,FALSE))&gt;1,TRUE,FALSE)</f>
        <v>1</v>
      </c>
      <c r="H422" t="e">
        <f>IF(LEN(VLOOKUP(D422,'Name Matching WA'!$P$3:$P$630,1,FALSE))&gt;1,TRUE,FALSE)</f>
        <v>#N/A</v>
      </c>
      <c r="J422" t="s">
        <v>684</v>
      </c>
      <c r="K422">
        <v>5352110</v>
      </c>
      <c r="L422" t="s">
        <v>685</v>
      </c>
      <c r="M422" t="b">
        <f>IF(_xlfn.IFNA(VLOOKUP(K422,'2000 King County GeoIDs'!$F$4:$H$69,3,FALSE),FALSE)=FALSE,FALSE,TRUE)</f>
        <v>0</v>
      </c>
      <c r="N422" t="b">
        <f>IF(LEN(VLOOKUP(J422,'Name Matching WA'!$A$3:$D$630,1,FALSE))&gt;1,TRUE,FALSE)</f>
        <v>1</v>
      </c>
      <c r="O422" t="b">
        <f>IF(LEN(VLOOKUP(K422,'Name Matching WA'!$B$3:$D$630,1,FALSE))&gt;1,TRUE,FALSE)</f>
        <v>1</v>
      </c>
      <c r="P422" t="b">
        <f>IF(LEN(VLOOKUP(L422,'Name Matching WA'!$D$3:$D$630,1,FALSE))&gt;1,TRUE,FALSE)</f>
        <v>1</v>
      </c>
    </row>
    <row r="423" spans="1:16" x14ac:dyDescent="0.25">
      <c r="A423" t="s">
        <v>840</v>
      </c>
      <c r="B423">
        <v>5365625</v>
      </c>
      <c r="C423" t="str">
        <f t="shared" si="6"/>
        <v>5625</v>
      </c>
      <c r="D423" t="s">
        <v>841</v>
      </c>
      <c r="E423" t="b">
        <f>IF(_xlfn.IFNA(VLOOKUP(B423,'2000 King County GeoIDs'!$F$4:$H$69,3,FALSE),FALSE)=FALSE,FALSE,TRUE)</f>
        <v>0</v>
      </c>
      <c r="F423" t="b">
        <f>IF(LEN(VLOOKUP(A423,'Name Matching WA'!$J$3:$P$630,1,FALSE))&gt;1,TRUE,FALSE)</f>
        <v>1</v>
      </c>
      <c r="G423" t="b">
        <f>IF(LEN(VLOOKUP(B423,'Name Matching WA'!$K$3:$P$630,1,FALSE))&gt;1,TRUE,FALSE)</f>
        <v>1</v>
      </c>
      <c r="H423" t="e">
        <f>IF(LEN(VLOOKUP(D423,'Name Matching WA'!$P$3:$P$630,1,FALSE))&gt;1,TRUE,FALSE)</f>
        <v>#N/A</v>
      </c>
      <c r="J423" t="s">
        <v>686</v>
      </c>
      <c r="K423">
        <v>5352215</v>
      </c>
      <c r="L423" t="s">
        <v>687</v>
      </c>
      <c r="M423" t="b">
        <f>IF(_xlfn.IFNA(VLOOKUP(K423,'2000 King County GeoIDs'!$F$4:$H$69,3,FALSE),FALSE)=FALSE,FALSE,TRUE)</f>
        <v>0</v>
      </c>
      <c r="N423" t="b">
        <f>IF(LEN(VLOOKUP(J423,'Name Matching WA'!$A$3:$D$630,1,FALSE))&gt;1,TRUE,FALSE)</f>
        <v>1</v>
      </c>
      <c r="O423" t="b">
        <f>IF(LEN(VLOOKUP(K423,'Name Matching WA'!$B$3:$D$630,1,FALSE))&gt;1,TRUE,FALSE)</f>
        <v>1</v>
      </c>
      <c r="P423" t="b">
        <f>IF(LEN(VLOOKUP(L423,'Name Matching WA'!$D$3:$D$630,1,FALSE))&gt;1,TRUE,FALSE)</f>
        <v>1</v>
      </c>
    </row>
    <row r="424" spans="1:16" x14ac:dyDescent="0.25">
      <c r="A424" t="s">
        <v>842</v>
      </c>
      <c r="B424">
        <v>5365765</v>
      </c>
      <c r="C424" t="str">
        <f t="shared" si="6"/>
        <v>5765</v>
      </c>
      <c r="D424" t="s">
        <v>843</v>
      </c>
      <c r="E424" t="b">
        <f>IF(_xlfn.IFNA(VLOOKUP(B424,'2000 King County GeoIDs'!$F$4:$H$69,3,FALSE),FALSE)=FALSE,FALSE,TRUE)</f>
        <v>0</v>
      </c>
      <c r="F424" t="b">
        <f>IF(LEN(VLOOKUP(A424,'Name Matching WA'!$J$3:$P$630,1,FALSE))&gt;1,TRUE,FALSE)</f>
        <v>1</v>
      </c>
      <c r="G424" t="b">
        <f>IF(LEN(VLOOKUP(B424,'Name Matching WA'!$K$3:$P$630,1,FALSE))&gt;1,TRUE,FALSE)</f>
        <v>1</v>
      </c>
      <c r="H424" t="e">
        <f>IF(LEN(VLOOKUP(D424,'Name Matching WA'!$P$3:$P$630,1,FALSE))&gt;1,TRUE,FALSE)</f>
        <v>#N/A</v>
      </c>
      <c r="J424" t="s">
        <v>688</v>
      </c>
      <c r="K424">
        <v>5352267</v>
      </c>
      <c r="L424" t="s">
        <v>689</v>
      </c>
      <c r="M424" t="b">
        <f>IF(_xlfn.IFNA(VLOOKUP(K424,'2000 King County GeoIDs'!$F$4:$H$69,3,FALSE),FALSE)=FALSE,FALSE,TRUE)</f>
        <v>0</v>
      </c>
      <c r="N424" t="b">
        <f>IF(LEN(VLOOKUP(J424,'Name Matching WA'!$A$3:$D$630,1,FALSE))&gt;1,TRUE,FALSE)</f>
        <v>1</v>
      </c>
      <c r="O424" t="b">
        <f>IF(LEN(VLOOKUP(K424,'Name Matching WA'!$B$3:$D$630,1,FALSE))&gt;1,TRUE,FALSE)</f>
        <v>1</v>
      </c>
      <c r="P424" t="b">
        <f>IF(LEN(VLOOKUP(L424,'Name Matching WA'!$D$3:$D$630,1,FALSE))&gt;1,TRUE,FALSE)</f>
        <v>1</v>
      </c>
    </row>
    <row r="425" spans="1:16" x14ac:dyDescent="0.25">
      <c r="A425" t="s">
        <v>844</v>
      </c>
      <c r="B425">
        <v>5365922</v>
      </c>
      <c r="C425" t="str">
        <f t="shared" si="6"/>
        <v>5922</v>
      </c>
      <c r="D425" t="s">
        <v>845</v>
      </c>
      <c r="E425" t="b">
        <f>IF(_xlfn.IFNA(VLOOKUP(B425,'2000 King County GeoIDs'!$F$4:$H$69,3,FALSE),FALSE)=FALSE,FALSE,TRUE)</f>
        <v>0</v>
      </c>
      <c r="F425" t="b">
        <f>IF(LEN(VLOOKUP(A425,'Name Matching WA'!$J$3:$P$630,1,FALSE))&gt;1,TRUE,FALSE)</f>
        <v>1</v>
      </c>
      <c r="G425" t="b">
        <f>IF(LEN(VLOOKUP(B425,'Name Matching WA'!$K$3:$P$630,1,FALSE))&gt;1,TRUE,FALSE)</f>
        <v>1</v>
      </c>
      <c r="H425" t="e">
        <f>IF(LEN(VLOOKUP(D425,'Name Matching WA'!$P$3:$P$630,1,FALSE))&gt;1,TRUE,FALSE)</f>
        <v>#N/A</v>
      </c>
      <c r="J425" t="s">
        <v>1331</v>
      </c>
      <c r="K425">
        <v>5352285</v>
      </c>
      <c r="L425" t="s">
        <v>1332</v>
      </c>
      <c r="M425" t="b">
        <f>IF(_xlfn.IFNA(VLOOKUP(K425,'2000 King County GeoIDs'!$F$4:$H$69,3,FALSE),FALSE)=FALSE,FALSE,TRUE)</f>
        <v>0</v>
      </c>
      <c r="N425" t="e">
        <f>IF(LEN(VLOOKUP(J425,'Name Matching WA'!$A$3:$D$630,1,FALSE))&gt;1,TRUE,FALSE)</f>
        <v>#N/A</v>
      </c>
      <c r="O425" t="e">
        <f>IF(LEN(VLOOKUP(K425,'Name Matching WA'!$B$3:$D$630,1,FALSE))&gt;1,TRUE,FALSE)</f>
        <v>#N/A</v>
      </c>
      <c r="P425" t="e">
        <f>IF(LEN(VLOOKUP(L425,'Name Matching WA'!$D$3:$D$630,1,FALSE))&gt;1,TRUE,FALSE)</f>
        <v>#N/A</v>
      </c>
    </row>
    <row r="426" spans="1:16" x14ac:dyDescent="0.25">
      <c r="A426" t="s">
        <v>846</v>
      </c>
      <c r="B426">
        <v>5366045</v>
      </c>
      <c r="C426" t="str">
        <f t="shared" si="6"/>
        <v>6045</v>
      </c>
      <c r="D426" t="s">
        <v>847</v>
      </c>
      <c r="E426" t="b">
        <f>IF(_xlfn.IFNA(VLOOKUP(B426,'2000 King County GeoIDs'!$F$4:$H$69,3,FALSE),FALSE)=FALSE,FALSE,TRUE)</f>
        <v>0</v>
      </c>
      <c r="F426" t="b">
        <f>IF(LEN(VLOOKUP(A426,'Name Matching WA'!$J$3:$P$630,1,FALSE))&gt;1,TRUE,FALSE)</f>
        <v>1</v>
      </c>
      <c r="G426" t="b">
        <f>IF(LEN(VLOOKUP(B426,'Name Matching WA'!$K$3:$P$630,1,FALSE))&gt;1,TRUE,FALSE)</f>
        <v>1</v>
      </c>
      <c r="H426" t="e">
        <f>IF(LEN(VLOOKUP(D426,'Name Matching WA'!$P$3:$P$630,1,FALSE))&gt;1,TRUE,FALSE)</f>
        <v>#N/A</v>
      </c>
      <c r="J426" t="s">
        <v>1333</v>
      </c>
      <c r="K426">
        <v>5352378</v>
      </c>
      <c r="L426" t="s">
        <v>1334</v>
      </c>
      <c r="M426" t="b">
        <f>IF(_xlfn.IFNA(VLOOKUP(K426,'2000 King County GeoIDs'!$F$4:$H$69,3,FALSE),FALSE)=FALSE,FALSE,TRUE)</f>
        <v>0</v>
      </c>
      <c r="N426" t="e">
        <f>IF(LEN(VLOOKUP(J426,'Name Matching WA'!$A$3:$D$630,1,FALSE))&gt;1,TRUE,FALSE)</f>
        <v>#N/A</v>
      </c>
      <c r="O426" t="e">
        <f>IF(LEN(VLOOKUP(K426,'Name Matching WA'!$B$3:$D$630,1,FALSE))&gt;1,TRUE,FALSE)</f>
        <v>#N/A</v>
      </c>
      <c r="P426" t="e">
        <f>IF(LEN(VLOOKUP(L426,'Name Matching WA'!$D$3:$D$630,1,FALSE))&gt;1,TRUE,FALSE)</f>
        <v>#N/A</v>
      </c>
    </row>
    <row r="427" spans="1:16" x14ac:dyDescent="0.25">
      <c r="A427" t="s">
        <v>848</v>
      </c>
      <c r="B427">
        <v>5366185</v>
      </c>
      <c r="C427" t="str">
        <f t="shared" si="6"/>
        <v>6185</v>
      </c>
      <c r="D427" t="s">
        <v>849</v>
      </c>
      <c r="E427" t="b">
        <f>IF(_xlfn.IFNA(VLOOKUP(B427,'2000 King County GeoIDs'!$F$4:$H$69,3,FALSE),FALSE)=FALSE,FALSE,TRUE)</f>
        <v>0</v>
      </c>
      <c r="F427" t="b">
        <f>IF(LEN(VLOOKUP(A427,'Name Matching WA'!$J$3:$P$630,1,FALSE))&gt;1,TRUE,FALSE)</f>
        <v>1</v>
      </c>
      <c r="G427" t="b">
        <f>IF(LEN(VLOOKUP(B427,'Name Matching WA'!$K$3:$P$630,1,FALSE))&gt;1,TRUE,FALSE)</f>
        <v>1</v>
      </c>
      <c r="H427" t="e">
        <f>IF(LEN(VLOOKUP(D427,'Name Matching WA'!$P$3:$P$630,1,FALSE))&gt;1,TRUE,FALSE)</f>
        <v>#N/A</v>
      </c>
      <c r="J427" t="s">
        <v>692</v>
      </c>
      <c r="K427">
        <v>5352495</v>
      </c>
      <c r="L427" t="s">
        <v>693</v>
      </c>
      <c r="M427" t="b">
        <f>IF(_xlfn.IFNA(VLOOKUP(K427,'2000 King County GeoIDs'!$F$4:$H$69,3,FALSE),FALSE)=FALSE,FALSE,TRUE)</f>
        <v>1</v>
      </c>
      <c r="N427" t="b">
        <f>IF(LEN(VLOOKUP(J427,'Name Matching WA'!$A$3:$D$630,1,FALSE))&gt;1,TRUE,FALSE)</f>
        <v>1</v>
      </c>
      <c r="O427" t="b">
        <f>IF(LEN(VLOOKUP(K427,'Name Matching WA'!$B$3:$D$630,1,FALSE))&gt;1,TRUE,FALSE)</f>
        <v>1</v>
      </c>
      <c r="P427" t="b">
        <f>IF(LEN(VLOOKUP(L427,'Name Matching WA'!$D$3:$D$630,1,FALSE))&gt;1,TRUE,FALSE)</f>
        <v>1</v>
      </c>
    </row>
    <row r="428" spans="1:16" x14ac:dyDescent="0.25">
      <c r="A428" t="s">
        <v>850</v>
      </c>
      <c r="B428">
        <v>5366255</v>
      </c>
      <c r="C428" t="str">
        <f t="shared" si="6"/>
        <v>6255</v>
      </c>
      <c r="D428" t="s">
        <v>851</v>
      </c>
      <c r="E428" t="b">
        <f>IF(_xlfn.IFNA(VLOOKUP(B428,'2000 King County GeoIDs'!$F$4:$H$69,3,FALSE),FALSE)=FALSE,FALSE,TRUE)</f>
        <v>0</v>
      </c>
      <c r="F428" t="b">
        <f>IF(LEN(VLOOKUP(A428,'Name Matching WA'!$J$3:$P$630,1,FALSE))&gt;1,TRUE,FALSE)</f>
        <v>1</v>
      </c>
      <c r="G428" t="b">
        <f>IF(LEN(VLOOKUP(B428,'Name Matching WA'!$K$3:$P$630,1,FALSE))&gt;1,TRUE,FALSE)</f>
        <v>1</v>
      </c>
      <c r="H428" t="e">
        <f>IF(LEN(VLOOKUP(D428,'Name Matching WA'!$P$3:$P$630,1,FALSE))&gt;1,TRUE,FALSE)</f>
        <v>#N/A</v>
      </c>
      <c r="J428" t="s">
        <v>1335</v>
      </c>
      <c r="K428">
        <v>5352530</v>
      </c>
      <c r="L428" t="s">
        <v>1336</v>
      </c>
      <c r="M428" t="b">
        <f>IF(_xlfn.IFNA(VLOOKUP(K428,'2000 King County GeoIDs'!$F$4:$H$69,3,FALSE),FALSE)=FALSE,FALSE,TRUE)</f>
        <v>0</v>
      </c>
      <c r="N428" t="e">
        <f>IF(LEN(VLOOKUP(J428,'Name Matching WA'!$A$3:$D$630,1,FALSE))&gt;1,TRUE,FALSE)</f>
        <v>#N/A</v>
      </c>
      <c r="O428" t="e">
        <f>IF(LEN(VLOOKUP(K428,'Name Matching WA'!$B$3:$D$630,1,FALSE))&gt;1,TRUE,FALSE)</f>
        <v>#N/A</v>
      </c>
      <c r="P428" t="e">
        <f>IF(LEN(VLOOKUP(L428,'Name Matching WA'!$D$3:$D$630,1,FALSE))&gt;1,TRUE,FALSE)</f>
        <v>#N/A</v>
      </c>
    </row>
    <row r="429" spans="1:16" x14ac:dyDescent="0.25">
      <c r="A429" t="s">
        <v>852</v>
      </c>
      <c r="B429">
        <v>5366290</v>
      </c>
      <c r="C429" t="str">
        <f t="shared" si="6"/>
        <v>6290</v>
      </c>
      <c r="D429" t="s">
        <v>853</v>
      </c>
      <c r="E429" t="b">
        <f>IF(_xlfn.IFNA(VLOOKUP(B429,'2000 King County GeoIDs'!$F$4:$H$69,3,FALSE),FALSE)=FALSE,FALSE,TRUE)</f>
        <v>0</v>
      </c>
      <c r="F429" t="b">
        <f>IF(LEN(VLOOKUP(A429,'Name Matching WA'!$J$3:$P$630,1,FALSE))&gt;1,TRUE,FALSE)</f>
        <v>1</v>
      </c>
      <c r="G429" t="b">
        <f>IF(LEN(VLOOKUP(B429,'Name Matching WA'!$K$3:$P$630,1,FALSE))&gt;1,TRUE,FALSE)</f>
        <v>1</v>
      </c>
      <c r="H429" t="e">
        <f>IF(LEN(VLOOKUP(D429,'Name Matching WA'!$P$3:$P$630,1,FALSE))&gt;1,TRUE,FALSE)</f>
        <v>#N/A</v>
      </c>
      <c r="J429" t="s">
        <v>1337</v>
      </c>
      <c r="K429">
        <v>5352600</v>
      </c>
      <c r="L429" t="s">
        <v>1338</v>
      </c>
      <c r="M429" t="b">
        <f>IF(_xlfn.IFNA(VLOOKUP(K429,'2000 King County GeoIDs'!$F$4:$H$69,3,FALSE),FALSE)=FALSE,FALSE,TRUE)</f>
        <v>0</v>
      </c>
      <c r="N429" t="e">
        <f>IF(LEN(VLOOKUP(J429,'Name Matching WA'!$A$3:$D$630,1,FALSE))&gt;1,TRUE,FALSE)</f>
        <v>#N/A</v>
      </c>
      <c r="O429" t="e">
        <f>IF(LEN(VLOOKUP(K429,'Name Matching WA'!$B$3:$D$630,1,FALSE))&gt;1,TRUE,FALSE)</f>
        <v>#N/A</v>
      </c>
      <c r="P429" t="e">
        <f>IF(LEN(VLOOKUP(L429,'Name Matching WA'!$D$3:$D$630,1,FALSE))&gt;1,TRUE,FALSE)</f>
        <v>#N/A</v>
      </c>
    </row>
    <row r="430" spans="1:16" x14ac:dyDescent="0.25">
      <c r="A430" t="s">
        <v>854</v>
      </c>
      <c r="B430">
        <v>5367000</v>
      </c>
      <c r="C430" t="str">
        <f t="shared" si="6"/>
        <v>7000</v>
      </c>
      <c r="D430" t="s">
        <v>855</v>
      </c>
      <c r="E430" t="b">
        <f>IF(_xlfn.IFNA(VLOOKUP(B430,'2000 King County GeoIDs'!$F$4:$H$69,3,FALSE),FALSE)=FALSE,FALSE,TRUE)</f>
        <v>0</v>
      </c>
      <c r="F430" t="b">
        <f>IF(LEN(VLOOKUP(A430,'Name Matching WA'!$J$3:$P$630,1,FALSE))&gt;1,TRUE,FALSE)</f>
        <v>1</v>
      </c>
      <c r="G430" t="b">
        <f>IF(LEN(VLOOKUP(B430,'Name Matching WA'!$K$3:$P$630,1,FALSE))&gt;1,TRUE,FALSE)</f>
        <v>1</v>
      </c>
      <c r="H430" t="e">
        <f>IF(LEN(VLOOKUP(D430,'Name Matching WA'!$P$3:$P$630,1,FALSE))&gt;1,TRUE,FALSE)</f>
        <v>#N/A</v>
      </c>
      <c r="J430" t="s">
        <v>696</v>
      </c>
      <c r="K430">
        <v>5352950</v>
      </c>
      <c r="L430" t="s">
        <v>697</v>
      </c>
      <c r="M430" t="b">
        <f>IF(_xlfn.IFNA(VLOOKUP(K430,'2000 King County GeoIDs'!$F$4:$H$69,3,FALSE),FALSE)=FALSE,FALSE,TRUE)</f>
        <v>0</v>
      </c>
      <c r="N430" t="b">
        <f>IF(LEN(VLOOKUP(J430,'Name Matching WA'!$A$3:$D$630,1,FALSE))&gt;1,TRUE,FALSE)</f>
        <v>1</v>
      </c>
      <c r="O430" t="b">
        <f>IF(LEN(VLOOKUP(K430,'Name Matching WA'!$B$3:$D$630,1,FALSE))&gt;1,TRUE,FALSE)</f>
        <v>1</v>
      </c>
      <c r="P430" t="b">
        <f>IF(LEN(VLOOKUP(L430,'Name Matching WA'!$D$3:$D$630,1,FALSE))&gt;1,TRUE,FALSE)</f>
        <v>1</v>
      </c>
    </row>
    <row r="431" spans="1:16" x14ac:dyDescent="0.25">
      <c r="A431" t="s">
        <v>856</v>
      </c>
      <c r="B431">
        <v>5367175</v>
      </c>
      <c r="C431" t="str">
        <f t="shared" si="6"/>
        <v>7175</v>
      </c>
      <c r="D431" t="s">
        <v>857</v>
      </c>
      <c r="E431" t="b">
        <f>IF(_xlfn.IFNA(VLOOKUP(B431,'2000 King County GeoIDs'!$F$4:$H$69,3,FALSE),FALSE)=FALSE,FALSE,TRUE)</f>
        <v>0</v>
      </c>
      <c r="F431" t="b">
        <f>IF(LEN(VLOOKUP(A431,'Name Matching WA'!$J$3:$P$630,1,FALSE))&gt;1,TRUE,FALSE)</f>
        <v>1</v>
      </c>
      <c r="G431" t="b">
        <f>IF(LEN(VLOOKUP(B431,'Name Matching WA'!$K$3:$P$630,1,FALSE))&gt;1,TRUE,FALSE)</f>
        <v>1</v>
      </c>
      <c r="H431" t="e">
        <f>IF(LEN(VLOOKUP(D431,'Name Matching WA'!$P$3:$P$630,1,FALSE))&gt;1,TRUE,FALSE)</f>
        <v>#N/A</v>
      </c>
      <c r="J431" t="s">
        <v>1339</v>
      </c>
      <c r="K431">
        <v>5353265</v>
      </c>
      <c r="L431" t="s">
        <v>1340</v>
      </c>
      <c r="M431" t="b">
        <f>IF(_xlfn.IFNA(VLOOKUP(K431,'2000 King County GeoIDs'!$F$4:$H$69,3,FALSE),FALSE)=FALSE,FALSE,TRUE)</f>
        <v>0</v>
      </c>
      <c r="N431" t="e">
        <f>IF(LEN(VLOOKUP(J431,'Name Matching WA'!$A$3:$D$630,1,FALSE))&gt;1,TRUE,FALSE)</f>
        <v>#N/A</v>
      </c>
      <c r="O431" t="e">
        <f>IF(LEN(VLOOKUP(K431,'Name Matching WA'!$B$3:$D$630,1,FALSE))&gt;1,TRUE,FALSE)</f>
        <v>#N/A</v>
      </c>
      <c r="P431" t="e">
        <f>IF(LEN(VLOOKUP(L431,'Name Matching WA'!$D$3:$D$630,1,FALSE))&gt;1,TRUE,FALSE)</f>
        <v>#N/A</v>
      </c>
    </row>
    <row r="432" spans="1:16" x14ac:dyDescent="0.25">
      <c r="A432" t="s">
        <v>858</v>
      </c>
      <c r="B432">
        <v>5367210</v>
      </c>
      <c r="C432" t="str">
        <f t="shared" si="6"/>
        <v>7210</v>
      </c>
      <c r="D432" t="s">
        <v>859</v>
      </c>
      <c r="E432" t="b">
        <f>IF(_xlfn.IFNA(VLOOKUP(B432,'2000 King County GeoIDs'!$F$4:$H$69,3,FALSE),FALSE)=FALSE,FALSE,TRUE)</f>
        <v>0</v>
      </c>
      <c r="F432" t="b">
        <f>IF(LEN(VLOOKUP(A432,'Name Matching WA'!$J$3:$P$630,1,FALSE))&gt;1,TRUE,FALSE)</f>
        <v>1</v>
      </c>
      <c r="G432" t="b">
        <f>IF(LEN(VLOOKUP(B432,'Name Matching WA'!$K$3:$P$630,1,FALSE))&gt;1,TRUE,FALSE)</f>
        <v>1</v>
      </c>
      <c r="H432" t="e">
        <f>IF(LEN(VLOOKUP(D432,'Name Matching WA'!$P$3:$P$630,1,FALSE))&gt;1,TRUE,FALSE)</f>
        <v>#N/A</v>
      </c>
      <c r="J432" t="s">
        <v>698</v>
      </c>
      <c r="K432">
        <v>5353335</v>
      </c>
      <c r="L432" t="s">
        <v>699</v>
      </c>
      <c r="M432" t="b">
        <f>IF(_xlfn.IFNA(VLOOKUP(K432,'2000 King County GeoIDs'!$F$4:$H$69,3,FALSE),FALSE)=FALSE,FALSE,TRUE)</f>
        <v>0</v>
      </c>
      <c r="N432" t="b">
        <f>IF(LEN(VLOOKUP(J432,'Name Matching WA'!$A$3:$D$630,1,FALSE))&gt;1,TRUE,FALSE)</f>
        <v>1</v>
      </c>
      <c r="O432" t="b">
        <f>IF(LEN(VLOOKUP(K432,'Name Matching WA'!$B$3:$D$630,1,FALSE))&gt;1,TRUE,FALSE)</f>
        <v>1</v>
      </c>
      <c r="P432" t="b">
        <f>IF(LEN(VLOOKUP(L432,'Name Matching WA'!$D$3:$D$630,1,FALSE))&gt;1,TRUE,FALSE)</f>
        <v>1</v>
      </c>
    </row>
    <row r="433" spans="1:16" x14ac:dyDescent="0.25">
      <c r="A433" t="s">
        <v>860</v>
      </c>
      <c r="B433">
        <v>5367455</v>
      </c>
      <c r="C433" t="str">
        <f t="shared" si="6"/>
        <v>7455</v>
      </c>
      <c r="D433" t="s">
        <v>861</v>
      </c>
      <c r="E433" t="b">
        <f>IF(_xlfn.IFNA(VLOOKUP(B433,'2000 King County GeoIDs'!$F$4:$H$69,3,FALSE),FALSE)=FALSE,FALSE,TRUE)</f>
        <v>0</v>
      </c>
      <c r="F433" t="b">
        <f>IF(LEN(VLOOKUP(A433,'Name Matching WA'!$J$3:$P$630,1,FALSE))&gt;1,TRUE,FALSE)</f>
        <v>1</v>
      </c>
      <c r="G433" t="b">
        <f>IF(LEN(VLOOKUP(B433,'Name Matching WA'!$K$3:$P$630,1,FALSE))&gt;1,TRUE,FALSE)</f>
        <v>1</v>
      </c>
      <c r="H433" t="e">
        <f>IF(LEN(VLOOKUP(D433,'Name Matching WA'!$P$3:$P$630,1,FALSE))&gt;1,TRUE,FALSE)</f>
        <v>#N/A</v>
      </c>
      <c r="J433" t="s">
        <v>700</v>
      </c>
      <c r="K433">
        <v>5353440</v>
      </c>
      <c r="L433" t="s">
        <v>701</v>
      </c>
      <c r="M433" t="b">
        <f>IF(_xlfn.IFNA(VLOOKUP(K433,'2000 King County GeoIDs'!$F$4:$H$69,3,FALSE),FALSE)=FALSE,FALSE,TRUE)</f>
        <v>0</v>
      </c>
      <c r="N433" t="b">
        <f>IF(LEN(VLOOKUP(J433,'Name Matching WA'!$A$3:$D$630,1,FALSE))&gt;1,TRUE,FALSE)</f>
        <v>1</v>
      </c>
      <c r="O433" t="b">
        <f>IF(LEN(VLOOKUP(K433,'Name Matching WA'!$B$3:$D$630,1,FALSE))&gt;1,TRUE,FALSE)</f>
        <v>1</v>
      </c>
      <c r="P433" t="b">
        <f>IF(LEN(VLOOKUP(L433,'Name Matching WA'!$D$3:$D$630,1,FALSE))&gt;1,TRUE,FALSE)</f>
        <v>1</v>
      </c>
    </row>
    <row r="434" spans="1:16" x14ac:dyDescent="0.25">
      <c r="A434" t="s">
        <v>862</v>
      </c>
      <c r="B434">
        <v>5367490</v>
      </c>
      <c r="C434" t="str">
        <f t="shared" si="6"/>
        <v>7490</v>
      </c>
      <c r="D434" t="s">
        <v>863</v>
      </c>
      <c r="E434" t="b">
        <f>IF(_xlfn.IFNA(VLOOKUP(B434,'2000 King County GeoIDs'!$F$4:$H$69,3,FALSE),FALSE)=FALSE,FALSE,TRUE)</f>
        <v>0</v>
      </c>
      <c r="F434" t="b">
        <f>IF(LEN(VLOOKUP(A434,'Name Matching WA'!$J$3:$P$630,1,FALSE))&gt;1,TRUE,FALSE)</f>
        <v>1</v>
      </c>
      <c r="G434" t="b">
        <f>IF(LEN(VLOOKUP(B434,'Name Matching WA'!$K$3:$P$630,1,FALSE))&gt;1,TRUE,FALSE)</f>
        <v>1</v>
      </c>
      <c r="H434" t="e">
        <f>IF(LEN(VLOOKUP(D434,'Name Matching WA'!$P$3:$P$630,1,FALSE))&gt;1,TRUE,FALSE)</f>
        <v>#N/A</v>
      </c>
      <c r="J434" t="s">
        <v>702</v>
      </c>
      <c r="K434">
        <v>5353545</v>
      </c>
      <c r="L434" t="s">
        <v>703</v>
      </c>
      <c r="M434" t="b">
        <f>IF(_xlfn.IFNA(VLOOKUP(K434,'2000 King County GeoIDs'!$F$4:$H$69,3,FALSE),FALSE)=FALSE,FALSE,TRUE)</f>
        <v>0</v>
      </c>
      <c r="N434" t="b">
        <f>IF(LEN(VLOOKUP(J434,'Name Matching WA'!$A$3:$D$630,1,FALSE))&gt;1,TRUE,FALSE)</f>
        <v>1</v>
      </c>
      <c r="O434" t="b">
        <f>IF(LEN(VLOOKUP(K434,'Name Matching WA'!$B$3:$D$630,1,FALSE))&gt;1,TRUE,FALSE)</f>
        <v>1</v>
      </c>
      <c r="P434" t="b">
        <f>IF(LEN(VLOOKUP(L434,'Name Matching WA'!$D$3:$D$630,1,FALSE))&gt;1,TRUE,FALSE)</f>
        <v>1</v>
      </c>
    </row>
    <row r="435" spans="1:16" x14ac:dyDescent="0.25">
      <c r="A435" t="s">
        <v>864</v>
      </c>
      <c r="B435">
        <v>5367595</v>
      </c>
      <c r="C435" t="str">
        <f t="shared" si="6"/>
        <v>7595</v>
      </c>
      <c r="D435" t="s">
        <v>865</v>
      </c>
      <c r="E435" t="b">
        <f>IF(_xlfn.IFNA(VLOOKUP(B435,'2000 King County GeoIDs'!$F$4:$H$69,3,FALSE),FALSE)=FALSE,FALSE,TRUE)</f>
        <v>0</v>
      </c>
      <c r="F435" t="b">
        <f>IF(LEN(VLOOKUP(A435,'Name Matching WA'!$J$3:$P$630,1,FALSE))&gt;1,TRUE,FALSE)</f>
        <v>1</v>
      </c>
      <c r="G435" t="b">
        <f>IF(LEN(VLOOKUP(B435,'Name Matching WA'!$K$3:$P$630,1,FALSE))&gt;1,TRUE,FALSE)</f>
        <v>1</v>
      </c>
      <c r="H435" t="e">
        <f>IF(LEN(VLOOKUP(D435,'Name Matching WA'!$P$3:$P$630,1,FALSE))&gt;1,TRUE,FALSE)</f>
        <v>#N/A</v>
      </c>
      <c r="J435" t="s">
        <v>704</v>
      </c>
      <c r="K435">
        <v>5353720</v>
      </c>
      <c r="L435" t="s">
        <v>705</v>
      </c>
      <c r="M435" t="b">
        <f>IF(_xlfn.IFNA(VLOOKUP(K435,'2000 King County GeoIDs'!$F$4:$H$69,3,FALSE),FALSE)=FALSE,FALSE,TRUE)</f>
        <v>0</v>
      </c>
      <c r="N435" t="b">
        <f>IF(LEN(VLOOKUP(J435,'Name Matching WA'!$A$3:$D$630,1,FALSE))&gt;1,TRUE,FALSE)</f>
        <v>1</v>
      </c>
      <c r="O435" t="b">
        <f>IF(LEN(VLOOKUP(K435,'Name Matching WA'!$B$3:$D$630,1,FALSE))&gt;1,TRUE,FALSE)</f>
        <v>1</v>
      </c>
      <c r="P435" t="b">
        <f>IF(LEN(VLOOKUP(L435,'Name Matching WA'!$D$3:$D$630,1,FALSE))&gt;1,TRUE,FALSE)</f>
        <v>1</v>
      </c>
    </row>
    <row r="436" spans="1:16" x14ac:dyDescent="0.25">
      <c r="A436" t="s">
        <v>866</v>
      </c>
      <c r="B436">
        <v>5367770</v>
      </c>
      <c r="C436" t="str">
        <f t="shared" si="6"/>
        <v>7770</v>
      </c>
      <c r="D436" t="s">
        <v>867</v>
      </c>
      <c r="E436" t="b">
        <f>IF(_xlfn.IFNA(VLOOKUP(B436,'2000 King County GeoIDs'!$F$4:$H$69,3,FALSE),FALSE)=FALSE,FALSE,TRUE)</f>
        <v>0</v>
      </c>
      <c r="F436" t="b">
        <f>IF(LEN(VLOOKUP(A436,'Name Matching WA'!$J$3:$P$630,1,FALSE))&gt;1,TRUE,FALSE)</f>
        <v>1</v>
      </c>
      <c r="G436" t="b">
        <f>IF(LEN(VLOOKUP(B436,'Name Matching WA'!$K$3:$P$630,1,FALSE))&gt;1,TRUE,FALSE)</f>
        <v>1</v>
      </c>
      <c r="H436" t="e">
        <f>IF(LEN(VLOOKUP(D436,'Name Matching WA'!$P$3:$P$630,1,FALSE))&gt;1,TRUE,FALSE)</f>
        <v>#N/A</v>
      </c>
      <c r="J436" t="s">
        <v>706</v>
      </c>
      <c r="K436">
        <v>5353800</v>
      </c>
      <c r="L436" t="s">
        <v>707</v>
      </c>
      <c r="M436" t="b">
        <f>IF(_xlfn.IFNA(VLOOKUP(K436,'2000 King County GeoIDs'!$F$4:$H$69,3,FALSE),FALSE)=FALSE,FALSE,TRUE)</f>
        <v>0</v>
      </c>
      <c r="N436" t="b">
        <f>IF(LEN(VLOOKUP(J436,'Name Matching WA'!$A$3:$D$630,1,FALSE))&gt;1,TRUE,FALSE)</f>
        <v>1</v>
      </c>
      <c r="O436" t="b">
        <f>IF(LEN(VLOOKUP(K436,'Name Matching WA'!$B$3:$D$630,1,FALSE))&gt;1,TRUE,FALSE)</f>
        <v>1</v>
      </c>
      <c r="P436" t="b">
        <f>IF(LEN(VLOOKUP(L436,'Name Matching WA'!$D$3:$D$630,1,FALSE))&gt;1,TRUE,FALSE)</f>
        <v>1</v>
      </c>
    </row>
    <row r="437" spans="1:16" x14ac:dyDescent="0.25">
      <c r="A437" t="s">
        <v>868</v>
      </c>
      <c r="B437">
        <v>5367875</v>
      </c>
      <c r="C437" t="str">
        <f t="shared" si="6"/>
        <v>7875</v>
      </c>
      <c r="D437" t="s">
        <v>869</v>
      </c>
      <c r="E437" t="b">
        <f>IF(_xlfn.IFNA(VLOOKUP(B437,'2000 King County GeoIDs'!$F$4:$H$69,3,FALSE),FALSE)=FALSE,FALSE,TRUE)</f>
        <v>0</v>
      </c>
      <c r="F437" t="b">
        <f>IF(LEN(VLOOKUP(A437,'Name Matching WA'!$J$3:$P$630,1,FALSE))&gt;1,TRUE,FALSE)</f>
        <v>1</v>
      </c>
      <c r="G437" t="b">
        <f>IF(LEN(VLOOKUP(B437,'Name Matching WA'!$K$3:$P$630,1,FALSE))&gt;1,TRUE,FALSE)</f>
        <v>1</v>
      </c>
      <c r="H437" t="e">
        <f>IF(LEN(VLOOKUP(D437,'Name Matching WA'!$P$3:$P$630,1,FALSE))&gt;1,TRUE,FALSE)</f>
        <v>#N/A</v>
      </c>
      <c r="J437" t="s">
        <v>708</v>
      </c>
      <c r="K437">
        <v>5353930</v>
      </c>
      <c r="L437" t="s">
        <v>709</v>
      </c>
      <c r="M437" t="b">
        <f>IF(_xlfn.IFNA(VLOOKUP(K437,'2000 King County GeoIDs'!$F$4:$H$69,3,FALSE),FALSE)=FALSE,FALSE,TRUE)</f>
        <v>0</v>
      </c>
      <c r="N437" t="b">
        <f>IF(LEN(VLOOKUP(J437,'Name Matching WA'!$A$3:$D$630,1,FALSE))&gt;1,TRUE,FALSE)</f>
        <v>1</v>
      </c>
      <c r="O437" t="b">
        <f>IF(LEN(VLOOKUP(K437,'Name Matching WA'!$B$3:$D$630,1,FALSE))&gt;1,TRUE,FALSE)</f>
        <v>1</v>
      </c>
      <c r="P437" t="b">
        <f>IF(LEN(VLOOKUP(L437,'Name Matching WA'!$D$3:$D$630,1,FALSE))&gt;1,TRUE,FALSE)</f>
        <v>1</v>
      </c>
    </row>
    <row r="438" spans="1:16" x14ac:dyDescent="0.25">
      <c r="A438" t="s">
        <v>870</v>
      </c>
      <c r="B438">
        <v>5368025</v>
      </c>
      <c r="C438" t="str">
        <f t="shared" si="6"/>
        <v>8025</v>
      </c>
      <c r="D438" t="s">
        <v>871</v>
      </c>
      <c r="E438" t="b">
        <f>IF(_xlfn.IFNA(VLOOKUP(B438,'2000 King County GeoIDs'!$F$4:$H$69,3,FALSE),FALSE)=FALSE,FALSE,TRUE)</f>
        <v>0</v>
      </c>
      <c r="F438" t="e">
        <f>IF(LEN(VLOOKUP(A438,'Name Matching WA'!$J$3:$P$630,1,FALSE))&gt;1,TRUE,FALSE)</f>
        <v>#N/A</v>
      </c>
      <c r="G438" t="e">
        <f>IF(LEN(VLOOKUP(B438,'Name Matching WA'!$K$3:$P$630,1,FALSE))&gt;1,TRUE,FALSE)</f>
        <v>#N/A</v>
      </c>
      <c r="H438" t="e">
        <f>IF(LEN(VLOOKUP(D438,'Name Matching WA'!$P$3:$P$630,1,FALSE))&gt;1,TRUE,FALSE)</f>
        <v>#N/A</v>
      </c>
      <c r="J438" t="s">
        <v>1341</v>
      </c>
      <c r="K438">
        <v>5354213</v>
      </c>
      <c r="L438" t="s">
        <v>1342</v>
      </c>
      <c r="M438" t="b">
        <f>IF(_xlfn.IFNA(VLOOKUP(K438,'2000 King County GeoIDs'!$F$4:$H$69,3,FALSE),FALSE)=FALSE,FALSE,TRUE)</f>
        <v>0</v>
      </c>
      <c r="N438" t="e">
        <f>IF(LEN(VLOOKUP(J438,'Name Matching WA'!$A$3:$D$630,1,FALSE))&gt;1,TRUE,FALSE)</f>
        <v>#N/A</v>
      </c>
      <c r="O438" t="e">
        <f>IF(LEN(VLOOKUP(K438,'Name Matching WA'!$B$3:$D$630,1,FALSE))&gt;1,TRUE,FALSE)</f>
        <v>#N/A</v>
      </c>
      <c r="P438" t="e">
        <f>IF(LEN(VLOOKUP(L438,'Name Matching WA'!$D$3:$D$630,1,FALSE))&gt;1,TRUE,FALSE)</f>
        <v>#N/A</v>
      </c>
    </row>
    <row r="439" spans="1:16" x14ac:dyDescent="0.25">
      <c r="A439" t="s">
        <v>872</v>
      </c>
      <c r="B439">
        <v>5368200</v>
      </c>
      <c r="C439" t="str">
        <f t="shared" si="6"/>
        <v>8200</v>
      </c>
      <c r="D439" t="s">
        <v>873</v>
      </c>
      <c r="E439" t="b">
        <f>IF(_xlfn.IFNA(VLOOKUP(B439,'2000 King County GeoIDs'!$F$4:$H$69,3,FALSE),FALSE)=FALSE,FALSE,TRUE)</f>
        <v>0</v>
      </c>
      <c r="F439" t="b">
        <f>IF(LEN(VLOOKUP(A439,'Name Matching WA'!$J$3:$P$630,1,FALSE))&gt;1,TRUE,FALSE)</f>
        <v>1</v>
      </c>
      <c r="G439" t="b">
        <f>IF(LEN(VLOOKUP(B439,'Name Matching WA'!$K$3:$P$630,1,FALSE))&gt;1,TRUE,FALSE)</f>
        <v>1</v>
      </c>
      <c r="H439" t="e">
        <f>IF(LEN(VLOOKUP(D439,'Name Matching WA'!$P$3:$P$630,1,FALSE))&gt;1,TRUE,FALSE)</f>
        <v>#N/A</v>
      </c>
      <c r="J439" t="s">
        <v>1343</v>
      </c>
      <c r="K439">
        <v>5354405</v>
      </c>
      <c r="L439" t="s">
        <v>1344</v>
      </c>
      <c r="M439" t="b">
        <f>IF(_xlfn.IFNA(VLOOKUP(K439,'2000 King County GeoIDs'!$F$4:$H$69,3,FALSE),FALSE)=FALSE,FALSE,TRUE)</f>
        <v>0</v>
      </c>
      <c r="N439" t="e">
        <f>IF(LEN(VLOOKUP(J439,'Name Matching WA'!$A$3:$D$630,1,FALSE))&gt;1,TRUE,FALSE)</f>
        <v>#N/A</v>
      </c>
      <c r="O439" t="e">
        <f>IF(LEN(VLOOKUP(K439,'Name Matching WA'!$B$3:$D$630,1,FALSE))&gt;1,TRUE,FALSE)</f>
        <v>#N/A</v>
      </c>
      <c r="P439" t="e">
        <f>IF(LEN(VLOOKUP(L439,'Name Matching WA'!$D$3:$D$630,1,FALSE))&gt;1,TRUE,FALSE)</f>
        <v>#N/A</v>
      </c>
    </row>
    <row r="440" spans="1:16" x14ac:dyDescent="0.25">
      <c r="A440" t="s">
        <v>874</v>
      </c>
      <c r="B440">
        <v>5368260</v>
      </c>
      <c r="C440" t="str">
        <f t="shared" si="6"/>
        <v>8260</v>
      </c>
      <c r="D440" t="s">
        <v>875</v>
      </c>
      <c r="E440" t="b">
        <f>IF(_xlfn.IFNA(VLOOKUP(B440,'2000 King County GeoIDs'!$F$4:$H$69,3,FALSE),FALSE)=FALSE,FALSE,TRUE)</f>
        <v>0</v>
      </c>
      <c r="F440" t="b">
        <f>IF(LEN(VLOOKUP(A440,'Name Matching WA'!$J$3:$P$630,1,FALSE))&gt;1,TRUE,FALSE)</f>
        <v>1</v>
      </c>
      <c r="G440" t="b">
        <f>IF(LEN(VLOOKUP(B440,'Name Matching WA'!$K$3:$P$630,1,FALSE))&gt;1,TRUE,FALSE)</f>
        <v>1</v>
      </c>
      <c r="H440" t="e">
        <f>IF(LEN(VLOOKUP(D440,'Name Matching WA'!$P$3:$P$630,1,FALSE))&gt;1,TRUE,FALSE)</f>
        <v>#N/A</v>
      </c>
      <c r="J440" t="s">
        <v>1345</v>
      </c>
      <c r="K440">
        <v>5355015</v>
      </c>
      <c r="L440" t="s">
        <v>1346</v>
      </c>
      <c r="M440" t="b">
        <f>IF(_xlfn.IFNA(VLOOKUP(K440,'2000 King County GeoIDs'!$F$4:$H$69,3,FALSE),FALSE)=FALSE,FALSE,TRUE)</f>
        <v>0</v>
      </c>
      <c r="N440" t="e">
        <f>IF(LEN(VLOOKUP(J440,'Name Matching WA'!$A$3:$D$630,1,FALSE))&gt;1,TRUE,FALSE)</f>
        <v>#N/A</v>
      </c>
      <c r="O440" t="e">
        <f>IF(LEN(VLOOKUP(K440,'Name Matching WA'!$B$3:$D$630,1,FALSE))&gt;1,TRUE,FALSE)</f>
        <v>#N/A</v>
      </c>
      <c r="P440" t="e">
        <f>IF(LEN(VLOOKUP(L440,'Name Matching WA'!$D$3:$D$630,1,FALSE))&gt;1,TRUE,FALSE)</f>
        <v>#N/A</v>
      </c>
    </row>
    <row r="441" spans="1:16" x14ac:dyDescent="0.25">
      <c r="A441" t="s">
        <v>876</v>
      </c>
      <c r="B441">
        <v>5368330</v>
      </c>
      <c r="C441" t="str">
        <f t="shared" si="6"/>
        <v>8330</v>
      </c>
      <c r="D441" t="s">
        <v>877</v>
      </c>
      <c r="E441" t="b">
        <f>IF(_xlfn.IFNA(VLOOKUP(B441,'2000 King County GeoIDs'!$F$4:$H$69,3,FALSE),FALSE)=FALSE,FALSE,TRUE)</f>
        <v>0</v>
      </c>
      <c r="F441" t="b">
        <f>IF(LEN(VLOOKUP(A441,'Name Matching WA'!$J$3:$P$630,1,FALSE))&gt;1,TRUE,FALSE)</f>
        <v>1</v>
      </c>
      <c r="G441" t="b">
        <f>IF(LEN(VLOOKUP(B441,'Name Matching WA'!$K$3:$P$630,1,FALSE))&gt;1,TRUE,FALSE)</f>
        <v>1</v>
      </c>
      <c r="H441" t="e">
        <f>IF(LEN(VLOOKUP(D441,'Name Matching WA'!$P$3:$P$630,1,FALSE))&gt;1,TRUE,FALSE)</f>
        <v>#N/A</v>
      </c>
      <c r="J441" t="s">
        <v>712</v>
      </c>
      <c r="K441">
        <v>5355120</v>
      </c>
      <c r="L441" t="s">
        <v>713</v>
      </c>
      <c r="M441" t="b">
        <f>IF(_xlfn.IFNA(VLOOKUP(K441,'2000 King County GeoIDs'!$F$4:$H$69,3,FALSE),FALSE)=FALSE,FALSE,TRUE)</f>
        <v>0</v>
      </c>
      <c r="N441" t="b">
        <f>IF(LEN(VLOOKUP(J441,'Name Matching WA'!$A$3:$D$630,1,FALSE))&gt;1,TRUE,FALSE)</f>
        <v>1</v>
      </c>
      <c r="O441" t="b">
        <f>IF(LEN(VLOOKUP(K441,'Name Matching WA'!$B$3:$D$630,1,FALSE))&gt;1,TRUE,FALSE)</f>
        <v>1</v>
      </c>
      <c r="P441" t="b">
        <f>IF(LEN(VLOOKUP(L441,'Name Matching WA'!$D$3:$D$630,1,FALSE))&gt;1,TRUE,FALSE)</f>
        <v>1</v>
      </c>
    </row>
    <row r="442" spans="1:16" x14ac:dyDescent="0.25">
      <c r="A442" t="s">
        <v>878</v>
      </c>
      <c r="B442">
        <v>5368365</v>
      </c>
      <c r="C442" t="str">
        <f t="shared" si="6"/>
        <v>8365</v>
      </c>
      <c r="D442" t="s">
        <v>879</v>
      </c>
      <c r="E442" t="b">
        <f>IF(_xlfn.IFNA(VLOOKUP(B442,'2000 King County GeoIDs'!$F$4:$H$69,3,FALSE),FALSE)=FALSE,FALSE,TRUE)</f>
        <v>0</v>
      </c>
      <c r="F442" t="b">
        <f>IF(LEN(VLOOKUP(A442,'Name Matching WA'!$J$3:$P$630,1,FALSE))&gt;1,TRUE,FALSE)</f>
        <v>1</v>
      </c>
      <c r="G442" t="b">
        <f>IF(LEN(VLOOKUP(B442,'Name Matching WA'!$K$3:$P$630,1,FALSE))&gt;1,TRUE,FALSE)</f>
        <v>1</v>
      </c>
      <c r="H442" t="e">
        <f>IF(LEN(VLOOKUP(D442,'Name Matching WA'!$P$3:$P$630,1,FALSE))&gt;1,TRUE,FALSE)</f>
        <v>#N/A</v>
      </c>
      <c r="J442" t="s">
        <v>714</v>
      </c>
      <c r="K442">
        <v>5355365</v>
      </c>
      <c r="L442" t="s">
        <v>715</v>
      </c>
      <c r="M442" t="b">
        <f>IF(_xlfn.IFNA(VLOOKUP(K442,'2000 King County GeoIDs'!$F$4:$H$69,3,FALSE),FALSE)=FALSE,FALSE,TRUE)</f>
        <v>0</v>
      </c>
      <c r="N442" t="b">
        <f>IF(LEN(VLOOKUP(J442,'Name Matching WA'!$A$3:$D$630,1,FALSE))&gt;1,TRUE,FALSE)</f>
        <v>1</v>
      </c>
      <c r="O442" t="b">
        <f>IF(LEN(VLOOKUP(K442,'Name Matching WA'!$B$3:$D$630,1,FALSE))&gt;1,TRUE,FALSE)</f>
        <v>1</v>
      </c>
      <c r="P442" t="b">
        <f>IF(LEN(VLOOKUP(L442,'Name Matching WA'!$D$3:$D$630,1,FALSE))&gt;1,TRUE,FALSE)</f>
        <v>1</v>
      </c>
    </row>
    <row r="443" spans="1:16" x14ac:dyDescent="0.25">
      <c r="A443" t="s">
        <v>880</v>
      </c>
      <c r="B443">
        <v>5368417</v>
      </c>
      <c r="C443" t="str">
        <f t="shared" si="6"/>
        <v>8417</v>
      </c>
      <c r="D443" t="s">
        <v>881</v>
      </c>
      <c r="E443" t="b">
        <f>IF(_xlfn.IFNA(VLOOKUP(B443,'2000 King County GeoIDs'!$F$4:$H$69,3,FALSE),FALSE)=FALSE,FALSE,TRUE)</f>
        <v>0</v>
      </c>
      <c r="F443" t="b">
        <f>IF(LEN(VLOOKUP(A443,'Name Matching WA'!$J$3:$P$630,1,FALSE))&gt;1,TRUE,FALSE)</f>
        <v>1</v>
      </c>
      <c r="G443" t="b">
        <f>IF(LEN(VLOOKUP(B443,'Name Matching WA'!$K$3:$P$630,1,FALSE))&gt;1,TRUE,FALSE)</f>
        <v>1</v>
      </c>
      <c r="H443" t="e">
        <f>IF(LEN(VLOOKUP(D443,'Name Matching WA'!$P$3:$P$630,1,FALSE))&gt;1,TRUE,FALSE)</f>
        <v>#N/A</v>
      </c>
      <c r="J443" t="s">
        <v>716</v>
      </c>
      <c r="K443">
        <v>5355400</v>
      </c>
      <c r="L443" t="s">
        <v>717</v>
      </c>
      <c r="M443" t="b">
        <f>IF(_xlfn.IFNA(VLOOKUP(K443,'2000 King County GeoIDs'!$F$4:$H$69,3,FALSE),FALSE)=FALSE,FALSE,TRUE)</f>
        <v>0</v>
      </c>
      <c r="N443" t="b">
        <f>IF(LEN(VLOOKUP(J443,'Name Matching WA'!$A$3:$D$630,1,FALSE))&gt;1,TRUE,FALSE)</f>
        <v>1</v>
      </c>
      <c r="O443" t="b">
        <f>IF(LEN(VLOOKUP(K443,'Name Matching WA'!$B$3:$D$630,1,FALSE))&gt;1,TRUE,FALSE)</f>
        <v>1</v>
      </c>
      <c r="P443" t="b">
        <f>IF(LEN(VLOOKUP(L443,'Name Matching WA'!$D$3:$D$630,1,FALSE))&gt;1,TRUE,FALSE)</f>
        <v>1</v>
      </c>
    </row>
    <row r="444" spans="1:16" x14ac:dyDescent="0.25">
      <c r="A444" t="s">
        <v>882</v>
      </c>
      <c r="B444">
        <v>5368435</v>
      </c>
      <c r="C444" t="str">
        <f t="shared" si="6"/>
        <v>8435</v>
      </c>
      <c r="D444" t="s">
        <v>883</v>
      </c>
      <c r="E444" t="b">
        <f>IF(_xlfn.IFNA(VLOOKUP(B444,'2000 King County GeoIDs'!$F$4:$H$69,3,FALSE),FALSE)=FALSE,FALSE,TRUE)</f>
        <v>0</v>
      </c>
      <c r="F444" t="b">
        <f>IF(LEN(VLOOKUP(A444,'Name Matching WA'!$J$3:$P$630,1,FALSE))&gt;1,TRUE,FALSE)</f>
        <v>1</v>
      </c>
      <c r="G444" t="b">
        <f>IF(LEN(VLOOKUP(B444,'Name Matching WA'!$K$3:$P$630,1,FALSE))&gt;1,TRUE,FALSE)</f>
        <v>1</v>
      </c>
      <c r="H444" t="e">
        <f>IF(LEN(VLOOKUP(D444,'Name Matching WA'!$P$3:$P$630,1,FALSE))&gt;1,TRUE,FALSE)</f>
        <v>#N/A</v>
      </c>
      <c r="J444" t="s">
        <v>1347</v>
      </c>
      <c r="K444">
        <v>5355540</v>
      </c>
      <c r="L444" t="s">
        <v>1348</v>
      </c>
      <c r="M444" t="b">
        <f>IF(_xlfn.IFNA(VLOOKUP(K444,'2000 King County GeoIDs'!$F$4:$H$69,3,FALSE),FALSE)=FALSE,FALSE,TRUE)</f>
        <v>0</v>
      </c>
      <c r="N444" t="e">
        <f>IF(LEN(VLOOKUP(J444,'Name Matching WA'!$A$3:$D$630,1,FALSE))&gt;1,TRUE,FALSE)</f>
        <v>#N/A</v>
      </c>
      <c r="O444" t="e">
        <f>IF(LEN(VLOOKUP(K444,'Name Matching WA'!$B$3:$D$630,1,FALSE))&gt;1,TRUE,FALSE)</f>
        <v>#N/A</v>
      </c>
      <c r="P444" t="e">
        <f>IF(LEN(VLOOKUP(L444,'Name Matching WA'!$D$3:$D$630,1,FALSE))&gt;1,TRUE,FALSE)</f>
        <v>#N/A</v>
      </c>
    </row>
    <row r="445" spans="1:16" x14ac:dyDescent="0.25">
      <c r="A445" t="s">
        <v>884</v>
      </c>
      <c r="B445">
        <v>5368750</v>
      </c>
      <c r="C445" t="str">
        <f t="shared" si="6"/>
        <v>8750</v>
      </c>
      <c r="D445" t="s">
        <v>885</v>
      </c>
      <c r="E445" t="b">
        <f>IF(_xlfn.IFNA(VLOOKUP(B445,'2000 King County GeoIDs'!$F$4:$H$69,3,FALSE),FALSE)=FALSE,FALSE,TRUE)</f>
        <v>0</v>
      </c>
      <c r="F445" t="b">
        <f>IF(LEN(VLOOKUP(A445,'Name Matching WA'!$J$3:$P$630,1,FALSE))&gt;1,TRUE,FALSE)</f>
        <v>1</v>
      </c>
      <c r="G445" t="b">
        <f>IF(LEN(VLOOKUP(B445,'Name Matching WA'!$K$3:$P$630,1,FALSE))&gt;1,TRUE,FALSE)</f>
        <v>1</v>
      </c>
      <c r="H445" t="e">
        <f>IF(LEN(VLOOKUP(D445,'Name Matching WA'!$P$3:$P$630,1,FALSE))&gt;1,TRUE,FALSE)</f>
        <v>#N/A</v>
      </c>
      <c r="J445" t="s">
        <v>1349</v>
      </c>
      <c r="K445">
        <v>5355612</v>
      </c>
      <c r="L445" t="s">
        <v>1350</v>
      </c>
      <c r="M445" t="b">
        <f>IF(_xlfn.IFNA(VLOOKUP(K445,'2000 King County GeoIDs'!$F$4:$H$69,3,FALSE),FALSE)=FALSE,FALSE,TRUE)</f>
        <v>0</v>
      </c>
      <c r="N445" t="e">
        <f>IF(LEN(VLOOKUP(J445,'Name Matching WA'!$A$3:$D$630,1,FALSE))&gt;1,TRUE,FALSE)</f>
        <v>#N/A</v>
      </c>
      <c r="O445" t="e">
        <f>IF(LEN(VLOOKUP(K445,'Name Matching WA'!$B$3:$D$630,1,FALSE))&gt;1,TRUE,FALSE)</f>
        <v>#N/A</v>
      </c>
      <c r="P445" t="e">
        <f>IF(LEN(VLOOKUP(L445,'Name Matching WA'!$D$3:$D$630,1,FALSE))&gt;1,TRUE,FALSE)</f>
        <v>#N/A</v>
      </c>
    </row>
    <row r="446" spans="1:16" x14ac:dyDescent="0.25">
      <c r="A446" t="s">
        <v>886</v>
      </c>
      <c r="B446">
        <v>5368785</v>
      </c>
      <c r="C446" t="str">
        <f t="shared" si="6"/>
        <v>8785</v>
      </c>
      <c r="D446" t="s">
        <v>887</v>
      </c>
      <c r="E446" t="b">
        <f>IF(_xlfn.IFNA(VLOOKUP(B446,'2000 King County GeoIDs'!$F$4:$H$69,3,FALSE),FALSE)=FALSE,FALSE,TRUE)</f>
        <v>0</v>
      </c>
      <c r="F446" t="b">
        <f>IF(LEN(VLOOKUP(A446,'Name Matching WA'!$J$3:$P$630,1,FALSE))&gt;1,TRUE,FALSE)</f>
        <v>1</v>
      </c>
      <c r="G446" t="b">
        <f>IF(LEN(VLOOKUP(B446,'Name Matching WA'!$K$3:$P$630,1,FALSE))&gt;1,TRUE,FALSE)</f>
        <v>1</v>
      </c>
      <c r="H446" t="e">
        <f>IF(LEN(VLOOKUP(D446,'Name Matching WA'!$P$3:$P$630,1,FALSE))&gt;1,TRUE,FALSE)</f>
        <v>#N/A</v>
      </c>
      <c r="J446" t="s">
        <v>718</v>
      </c>
      <c r="K446">
        <v>5355620</v>
      </c>
      <c r="L446" t="s">
        <v>719</v>
      </c>
      <c r="M446" t="b">
        <f>IF(_xlfn.IFNA(VLOOKUP(K446,'2000 King County GeoIDs'!$F$4:$H$69,3,FALSE),FALSE)=FALSE,FALSE,TRUE)</f>
        <v>0</v>
      </c>
      <c r="N446" t="b">
        <f>IF(LEN(VLOOKUP(J446,'Name Matching WA'!$A$3:$D$630,1,FALSE))&gt;1,TRUE,FALSE)</f>
        <v>1</v>
      </c>
      <c r="O446" t="b">
        <f>IF(LEN(VLOOKUP(K446,'Name Matching WA'!$B$3:$D$630,1,FALSE))&gt;1,TRUE,FALSE)</f>
        <v>1</v>
      </c>
      <c r="P446" t="b">
        <f>IF(LEN(VLOOKUP(L446,'Name Matching WA'!$D$3:$D$630,1,FALSE))&gt;1,TRUE,FALSE)</f>
        <v>1</v>
      </c>
    </row>
    <row r="447" spans="1:16" x14ac:dyDescent="0.25">
      <c r="A447" t="s">
        <v>888</v>
      </c>
      <c r="B447">
        <v>5369170</v>
      </c>
      <c r="C447" t="str">
        <f t="shared" si="6"/>
        <v>9170</v>
      </c>
      <c r="D447" t="s">
        <v>889</v>
      </c>
      <c r="E447" t="b">
        <f>IF(_xlfn.IFNA(VLOOKUP(B447,'2000 King County GeoIDs'!$F$4:$H$69,3,FALSE),FALSE)=FALSE,FALSE,TRUE)</f>
        <v>0</v>
      </c>
      <c r="F447" t="b">
        <f>IF(LEN(VLOOKUP(A447,'Name Matching WA'!$J$3:$P$630,1,FALSE))&gt;1,TRUE,FALSE)</f>
        <v>1</v>
      </c>
      <c r="G447" t="b">
        <f>IF(LEN(VLOOKUP(B447,'Name Matching WA'!$K$3:$P$630,1,FALSE))&gt;1,TRUE,FALSE)</f>
        <v>1</v>
      </c>
      <c r="H447" t="e">
        <f>IF(LEN(VLOOKUP(D447,'Name Matching WA'!$P$3:$P$630,1,FALSE))&gt;1,TRUE,FALSE)</f>
        <v>#N/A</v>
      </c>
      <c r="J447" t="s">
        <v>720</v>
      </c>
      <c r="K447">
        <v>5355645</v>
      </c>
      <c r="L447" t="s">
        <v>721</v>
      </c>
      <c r="M447" t="b">
        <f>IF(_xlfn.IFNA(VLOOKUP(K447,'2000 King County GeoIDs'!$F$4:$H$69,3,FALSE),FALSE)=FALSE,FALSE,TRUE)</f>
        <v>0</v>
      </c>
      <c r="N447" t="b">
        <f>IF(LEN(VLOOKUP(J447,'Name Matching WA'!$A$3:$D$630,1,FALSE))&gt;1,TRUE,FALSE)</f>
        <v>1</v>
      </c>
      <c r="O447" t="b">
        <f>IF(LEN(VLOOKUP(K447,'Name Matching WA'!$B$3:$D$630,1,FALSE))&gt;1,TRUE,FALSE)</f>
        <v>1</v>
      </c>
      <c r="P447" t="b">
        <f>IF(LEN(VLOOKUP(L447,'Name Matching WA'!$D$3:$D$630,1,FALSE))&gt;1,TRUE,FALSE)</f>
        <v>1</v>
      </c>
    </row>
    <row r="448" spans="1:16" x14ac:dyDescent="0.25">
      <c r="A448" t="s">
        <v>890</v>
      </c>
      <c r="B448">
        <v>5370000</v>
      </c>
      <c r="C448" t="str">
        <f t="shared" si="6"/>
        <v>0000</v>
      </c>
      <c r="D448" t="s">
        <v>891</v>
      </c>
      <c r="E448" t="b">
        <f>IF(_xlfn.IFNA(VLOOKUP(B448,'2000 King County GeoIDs'!$F$4:$H$69,3,FALSE),FALSE)=FALSE,FALSE,TRUE)</f>
        <v>0</v>
      </c>
      <c r="F448" t="b">
        <f>IF(LEN(VLOOKUP(A448,'Name Matching WA'!$J$3:$P$630,1,FALSE))&gt;1,TRUE,FALSE)</f>
        <v>1</v>
      </c>
      <c r="G448" t="b">
        <f>IF(LEN(VLOOKUP(B448,'Name Matching WA'!$K$3:$P$630,1,FALSE))&gt;1,TRUE,FALSE)</f>
        <v>1</v>
      </c>
      <c r="H448" t="e">
        <f>IF(LEN(VLOOKUP(D448,'Name Matching WA'!$P$3:$P$630,1,FALSE))&gt;1,TRUE,FALSE)</f>
        <v>#N/A</v>
      </c>
      <c r="J448" t="s">
        <v>722</v>
      </c>
      <c r="K448">
        <v>5355785</v>
      </c>
      <c r="L448" t="s">
        <v>723</v>
      </c>
      <c r="M448" t="b">
        <f>IF(_xlfn.IFNA(VLOOKUP(K448,'2000 King County GeoIDs'!$F$4:$H$69,3,FALSE),FALSE)=FALSE,FALSE,TRUE)</f>
        <v>0</v>
      </c>
      <c r="N448" t="b">
        <f>IF(LEN(VLOOKUP(J448,'Name Matching WA'!$A$3:$D$630,1,FALSE))&gt;1,TRUE,FALSE)</f>
        <v>1</v>
      </c>
      <c r="O448" t="b">
        <f>IF(LEN(VLOOKUP(K448,'Name Matching WA'!$B$3:$D$630,1,FALSE))&gt;1,TRUE,FALSE)</f>
        <v>1</v>
      </c>
      <c r="P448" t="b">
        <f>IF(LEN(VLOOKUP(L448,'Name Matching WA'!$D$3:$D$630,1,FALSE))&gt;1,TRUE,FALSE)</f>
        <v>1</v>
      </c>
    </row>
    <row r="449" spans="1:16" x14ac:dyDescent="0.25">
      <c r="A449" t="s">
        <v>892</v>
      </c>
      <c r="B449">
        <v>5370175</v>
      </c>
      <c r="C449" t="str">
        <f t="shared" si="6"/>
        <v>0175</v>
      </c>
      <c r="D449" t="s">
        <v>893</v>
      </c>
      <c r="E449" t="b">
        <f>IF(_xlfn.IFNA(VLOOKUP(B449,'2000 King County GeoIDs'!$F$4:$H$69,3,FALSE),FALSE)=FALSE,FALSE,TRUE)</f>
        <v>0</v>
      </c>
      <c r="F449" t="b">
        <f>IF(LEN(VLOOKUP(A449,'Name Matching WA'!$J$3:$P$630,1,FALSE))&gt;1,TRUE,FALSE)</f>
        <v>1</v>
      </c>
      <c r="G449" t="b">
        <f>IF(LEN(VLOOKUP(B449,'Name Matching WA'!$K$3:$P$630,1,FALSE))&gt;1,TRUE,FALSE)</f>
        <v>1</v>
      </c>
      <c r="H449" t="e">
        <f>IF(LEN(VLOOKUP(D449,'Name Matching WA'!$P$3:$P$630,1,FALSE))&gt;1,TRUE,FALSE)</f>
        <v>#N/A</v>
      </c>
      <c r="J449" t="s">
        <v>724</v>
      </c>
      <c r="K449">
        <v>5355855</v>
      </c>
      <c r="L449" t="s">
        <v>725</v>
      </c>
      <c r="M449" t="b">
        <f>IF(_xlfn.IFNA(VLOOKUP(K449,'2000 King County GeoIDs'!$F$4:$H$69,3,FALSE),FALSE)=FALSE,FALSE,TRUE)</f>
        <v>0</v>
      </c>
      <c r="N449" t="b">
        <f>IF(LEN(VLOOKUP(J449,'Name Matching WA'!$A$3:$D$630,1,FALSE))&gt;1,TRUE,FALSE)</f>
        <v>1</v>
      </c>
      <c r="O449" t="b">
        <f>IF(LEN(VLOOKUP(K449,'Name Matching WA'!$B$3:$D$630,1,FALSE))&gt;1,TRUE,FALSE)</f>
        <v>1</v>
      </c>
      <c r="P449" t="b">
        <f>IF(LEN(VLOOKUP(L449,'Name Matching WA'!$D$3:$D$630,1,FALSE))&gt;1,TRUE,FALSE)</f>
        <v>1</v>
      </c>
    </row>
    <row r="450" spans="1:16" x14ac:dyDescent="0.25">
      <c r="A450" t="s">
        <v>894</v>
      </c>
      <c r="B450">
        <v>5370297</v>
      </c>
      <c r="C450" t="str">
        <f t="shared" si="6"/>
        <v>0297</v>
      </c>
      <c r="D450" t="s">
        <v>895</v>
      </c>
      <c r="E450" t="b">
        <f>IF(_xlfn.IFNA(VLOOKUP(B450,'2000 King County GeoIDs'!$F$4:$H$69,3,FALSE),FALSE)=FALSE,FALSE,TRUE)</f>
        <v>0</v>
      </c>
      <c r="F450" t="e">
        <f>IF(LEN(VLOOKUP(A450,'Name Matching WA'!$J$3:$P$630,1,FALSE))&gt;1,TRUE,FALSE)</f>
        <v>#N/A</v>
      </c>
      <c r="G450" t="e">
        <f>IF(LEN(VLOOKUP(B450,'Name Matching WA'!$K$3:$P$630,1,FALSE))&gt;1,TRUE,FALSE)</f>
        <v>#N/A</v>
      </c>
      <c r="H450" t="e">
        <f>IF(LEN(VLOOKUP(D450,'Name Matching WA'!$P$3:$P$630,1,FALSE))&gt;1,TRUE,FALSE)</f>
        <v>#N/A</v>
      </c>
      <c r="J450" t="s">
        <v>726</v>
      </c>
      <c r="K450">
        <v>5355995</v>
      </c>
      <c r="L450" t="s">
        <v>727</v>
      </c>
      <c r="M450" t="b">
        <f>IF(_xlfn.IFNA(VLOOKUP(K450,'2000 King County GeoIDs'!$F$4:$H$69,3,FALSE),FALSE)=FALSE,FALSE,TRUE)</f>
        <v>0</v>
      </c>
      <c r="N450" t="b">
        <f>IF(LEN(VLOOKUP(J450,'Name Matching WA'!$A$3:$D$630,1,FALSE))&gt;1,TRUE,FALSE)</f>
        <v>1</v>
      </c>
      <c r="O450" t="b">
        <f>IF(LEN(VLOOKUP(K450,'Name Matching WA'!$B$3:$D$630,1,FALSE))&gt;1,TRUE,FALSE)</f>
        <v>1</v>
      </c>
      <c r="P450" t="b">
        <f>IF(LEN(VLOOKUP(L450,'Name Matching WA'!$D$3:$D$630,1,FALSE))&gt;1,TRUE,FALSE)</f>
        <v>1</v>
      </c>
    </row>
    <row r="451" spans="1:16" x14ac:dyDescent="0.25">
      <c r="A451" t="s">
        <v>896</v>
      </c>
      <c r="B451">
        <v>5370315</v>
      </c>
      <c r="C451" t="str">
        <f t="shared" si="6"/>
        <v>0315</v>
      </c>
      <c r="D451" t="s">
        <v>897</v>
      </c>
      <c r="E451" t="b">
        <f>IF(_xlfn.IFNA(VLOOKUP(B451,'2000 King County GeoIDs'!$F$4:$H$69,3,FALSE),FALSE)=FALSE,FALSE,TRUE)</f>
        <v>1</v>
      </c>
      <c r="F451" t="b">
        <f>IF(LEN(VLOOKUP(A451,'Name Matching WA'!$J$3:$P$630,1,FALSE))&gt;1,TRUE,FALSE)</f>
        <v>1</v>
      </c>
      <c r="G451" t="b">
        <f>IF(LEN(VLOOKUP(B451,'Name Matching WA'!$K$3:$P$630,1,FALSE))&gt;1,TRUE,FALSE)</f>
        <v>1</v>
      </c>
      <c r="H451" t="e">
        <f>IF(LEN(VLOOKUP(D451,'Name Matching WA'!$P$3:$P$630,1,FALSE))&gt;1,TRUE,FALSE)</f>
        <v>#N/A</v>
      </c>
      <c r="J451" t="s">
        <v>1351</v>
      </c>
      <c r="K451">
        <v>5356150</v>
      </c>
      <c r="L451" t="s">
        <v>1352</v>
      </c>
      <c r="M451" t="b">
        <f>IF(_xlfn.IFNA(VLOOKUP(K451,'2000 King County GeoIDs'!$F$4:$H$69,3,FALSE),FALSE)=FALSE,FALSE,TRUE)</f>
        <v>0</v>
      </c>
      <c r="N451" t="e">
        <f>IF(LEN(VLOOKUP(J451,'Name Matching WA'!$A$3:$D$630,1,FALSE))&gt;1,TRUE,FALSE)</f>
        <v>#N/A</v>
      </c>
      <c r="O451" t="e">
        <f>IF(LEN(VLOOKUP(K451,'Name Matching WA'!$B$3:$D$630,1,FALSE))&gt;1,TRUE,FALSE)</f>
        <v>#N/A</v>
      </c>
      <c r="P451" t="e">
        <f>IF(LEN(VLOOKUP(L451,'Name Matching WA'!$D$3:$D$630,1,FALSE))&gt;1,TRUE,FALSE)</f>
        <v>#N/A</v>
      </c>
    </row>
    <row r="452" spans="1:16" x14ac:dyDescent="0.25">
      <c r="A452" t="s">
        <v>898</v>
      </c>
      <c r="B452">
        <v>5370560</v>
      </c>
      <c r="C452" t="str">
        <f t="shared" ref="C452:C515" si="7">RIGHT(B452,4)</f>
        <v>0560</v>
      </c>
      <c r="D452" t="s">
        <v>899</v>
      </c>
      <c r="E452" t="b">
        <f>IF(_xlfn.IFNA(VLOOKUP(B452,'2000 King County GeoIDs'!$F$4:$H$69,3,FALSE),FALSE)=FALSE,FALSE,TRUE)</f>
        <v>0</v>
      </c>
      <c r="F452" t="b">
        <f>IF(LEN(VLOOKUP(A452,'Name Matching WA'!$J$3:$P$630,1,FALSE))&gt;1,TRUE,FALSE)</f>
        <v>1</v>
      </c>
      <c r="G452" t="b">
        <f>IF(LEN(VLOOKUP(B452,'Name Matching WA'!$K$3:$P$630,1,FALSE))&gt;1,TRUE,FALSE)</f>
        <v>1</v>
      </c>
      <c r="H452" t="e">
        <f>IF(LEN(VLOOKUP(D452,'Name Matching WA'!$P$3:$P$630,1,FALSE))&gt;1,TRUE,FALSE)</f>
        <v>#N/A</v>
      </c>
      <c r="J452" t="s">
        <v>728</v>
      </c>
      <c r="K452">
        <v>5356170</v>
      </c>
      <c r="L452" t="s">
        <v>729</v>
      </c>
      <c r="M452" t="b">
        <f>IF(_xlfn.IFNA(VLOOKUP(K452,'2000 King County GeoIDs'!$F$4:$H$69,3,FALSE),FALSE)=FALSE,FALSE,TRUE)</f>
        <v>0</v>
      </c>
      <c r="N452" t="b">
        <f>IF(LEN(VLOOKUP(J452,'Name Matching WA'!$A$3:$D$630,1,FALSE))&gt;1,TRUE,FALSE)</f>
        <v>1</v>
      </c>
      <c r="O452" t="b">
        <f>IF(LEN(VLOOKUP(K452,'Name Matching WA'!$B$3:$D$630,1,FALSE))&gt;1,TRUE,FALSE)</f>
        <v>1</v>
      </c>
      <c r="P452" t="b">
        <f>IF(LEN(VLOOKUP(L452,'Name Matching WA'!$D$3:$D$630,1,FALSE))&gt;1,TRUE,FALSE)</f>
        <v>1</v>
      </c>
    </row>
    <row r="453" spans="1:16" x14ac:dyDescent="0.25">
      <c r="A453" t="s">
        <v>900</v>
      </c>
      <c r="B453">
        <v>5370630</v>
      </c>
      <c r="C453" t="str">
        <f t="shared" si="7"/>
        <v>0630</v>
      </c>
      <c r="D453" t="s">
        <v>901</v>
      </c>
      <c r="E453" t="b">
        <f>IF(_xlfn.IFNA(VLOOKUP(B453,'2000 King County GeoIDs'!$F$4:$H$69,3,FALSE),FALSE)=FALSE,FALSE,TRUE)</f>
        <v>0</v>
      </c>
      <c r="F453" t="b">
        <f>IF(LEN(VLOOKUP(A453,'Name Matching WA'!$J$3:$P$630,1,FALSE))&gt;1,TRUE,FALSE)</f>
        <v>1</v>
      </c>
      <c r="G453" t="b">
        <f>IF(LEN(VLOOKUP(B453,'Name Matching WA'!$K$3:$P$630,1,FALSE))&gt;1,TRUE,FALSE)</f>
        <v>1</v>
      </c>
      <c r="H453" t="e">
        <f>IF(LEN(VLOOKUP(D453,'Name Matching WA'!$P$3:$P$630,1,FALSE))&gt;1,TRUE,FALSE)</f>
        <v>#N/A</v>
      </c>
      <c r="J453" t="s">
        <v>730</v>
      </c>
      <c r="K453">
        <v>5356240</v>
      </c>
      <c r="L453" t="s">
        <v>1353</v>
      </c>
      <c r="M453" t="b">
        <f>IF(_xlfn.IFNA(VLOOKUP(K453,'2000 King County GeoIDs'!$F$4:$H$69,3,FALSE),FALSE)=FALSE,FALSE,TRUE)</f>
        <v>0</v>
      </c>
      <c r="N453" t="b">
        <f>IF(LEN(VLOOKUP(J453,'Name Matching WA'!$A$3:$D$630,1,FALSE))&gt;1,TRUE,FALSE)</f>
        <v>1</v>
      </c>
      <c r="O453" t="b">
        <f>IF(LEN(VLOOKUP(K453,'Name Matching WA'!$B$3:$D$630,1,FALSE))&gt;1,TRUE,FALSE)</f>
        <v>1</v>
      </c>
      <c r="P453" t="e">
        <f>IF(LEN(VLOOKUP(L453,'Name Matching WA'!$D$3:$D$630,1,FALSE))&gt;1,TRUE,FALSE)</f>
        <v>#N/A</v>
      </c>
    </row>
    <row r="454" spans="1:16" x14ac:dyDescent="0.25">
      <c r="A454" t="s">
        <v>902</v>
      </c>
      <c r="B454">
        <v>5370805</v>
      </c>
      <c r="C454" t="str">
        <f t="shared" si="7"/>
        <v>0805</v>
      </c>
      <c r="D454" t="s">
        <v>903</v>
      </c>
      <c r="E454" t="b">
        <f>IF(_xlfn.IFNA(VLOOKUP(B454,'2000 King County GeoIDs'!$F$4:$H$69,3,FALSE),FALSE)=FALSE,FALSE,TRUE)</f>
        <v>0</v>
      </c>
      <c r="F454" t="b">
        <f>IF(LEN(VLOOKUP(A454,'Name Matching WA'!$J$3:$P$630,1,FALSE))&gt;1,TRUE,FALSE)</f>
        <v>1</v>
      </c>
      <c r="G454" t="b">
        <f>IF(LEN(VLOOKUP(B454,'Name Matching WA'!$K$3:$P$630,1,FALSE))&gt;1,TRUE,FALSE)</f>
        <v>1</v>
      </c>
      <c r="H454" t="e">
        <f>IF(LEN(VLOOKUP(D454,'Name Matching WA'!$P$3:$P$630,1,FALSE))&gt;1,TRUE,FALSE)</f>
        <v>#N/A</v>
      </c>
      <c r="J454" t="s">
        <v>734</v>
      </c>
      <c r="K454">
        <v>5356450</v>
      </c>
      <c r="L454" t="s">
        <v>735</v>
      </c>
      <c r="M454" t="b">
        <f>IF(_xlfn.IFNA(VLOOKUP(K454,'2000 King County GeoIDs'!$F$4:$H$69,3,FALSE),FALSE)=FALSE,FALSE,TRUE)</f>
        <v>0</v>
      </c>
      <c r="N454" t="b">
        <f>IF(LEN(VLOOKUP(J454,'Name Matching WA'!$A$3:$D$630,1,FALSE))&gt;1,TRUE,FALSE)</f>
        <v>1</v>
      </c>
      <c r="O454" t="b">
        <f>IF(LEN(VLOOKUP(K454,'Name Matching WA'!$B$3:$D$630,1,FALSE))&gt;1,TRUE,FALSE)</f>
        <v>1</v>
      </c>
      <c r="P454" t="b">
        <f>IF(LEN(VLOOKUP(L454,'Name Matching WA'!$D$3:$D$630,1,FALSE))&gt;1,TRUE,FALSE)</f>
        <v>1</v>
      </c>
    </row>
    <row r="455" spans="1:16" x14ac:dyDescent="0.25">
      <c r="A455" t="s">
        <v>904</v>
      </c>
      <c r="B455">
        <v>5371225</v>
      </c>
      <c r="C455" t="str">
        <f t="shared" si="7"/>
        <v>1225</v>
      </c>
      <c r="D455" t="s">
        <v>905</v>
      </c>
      <c r="E455" t="b">
        <f>IF(_xlfn.IFNA(VLOOKUP(B455,'2000 King County GeoIDs'!$F$4:$H$69,3,FALSE),FALSE)=FALSE,FALSE,TRUE)</f>
        <v>0</v>
      </c>
      <c r="F455" t="b">
        <f>IF(LEN(VLOOKUP(A455,'Name Matching WA'!$J$3:$P$630,1,FALSE))&gt;1,TRUE,FALSE)</f>
        <v>1</v>
      </c>
      <c r="G455" t="b">
        <f>IF(LEN(VLOOKUP(B455,'Name Matching WA'!$K$3:$P$630,1,FALSE))&gt;1,TRUE,FALSE)</f>
        <v>1</v>
      </c>
      <c r="H455" t="e">
        <f>IF(LEN(VLOOKUP(D455,'Name Matching WA'!$P$3:$P$630,1,FALSE))&gt;1,TRUE,FALSE)</f>
        <v>#N/A</v>
      </c>
      <c r="J455" t="s">
        <v>1354</v>
      </c>
      <c r="K455">
        <v>5356555</v>
      </c>
      <c r="L455" t="s">
        <v>1355</v>
      </c>
      <c r="M455" t="b">
        <f>IF(_xlfn.IFNA(VLOOKUP(K455,'2000 King County GeoIDs'!$F$4:$H$69,3,FALSE),FALSE)=FALSE,FALSE,TRUE)</f>
        <v>0</v>
      </c>
      <c r="N455" t="e">
        <f>IF(LEN(VLOOKUP(J455,'Name Matching WA'!$A$3:$D$630,1,FALSE))&gt;1,TRUE,FALSE)</f>
        <v>#N/A</v>
      </c>
      <c r="O455" t="e">
        <f>IF(LEN(VLOOKUP(K455,'Name Matching WA'!$B$3:$D$630,1,FALSE))&gt;1,TRUE,FALSE)</f>
        <v>#N/A</v>
      </c>
      <c r="P455" t="e">
        <f>IF(LEN(VLOOKUP(L455,'Name Matching WA'!$D$3:$D$630,1,FALSE))&gt;1,TRUE,FALSE)</f>
        <v>#N/A</v>
      </c>
    </row>
    <row r="456" spans="1:16" x14ac:dyDescent="0.25">
      <c r="A456" t="s">
        <v>906</v>
      </c>
      <c r="B456">
        <v>5371330</v>
      </c>
      <c r="C456" t="str">
        <f t="shared" si="7"/>
        <v>1330</v>
      </c>
      <c r="D456" t="s">
        <v>907</v>
      </c>
      <c r="E456" t="b">
        <f>IF(_xlfn.IFNA(VLOOKUP(B456,'2000 King County GeoIDs'!$F$4:$H$69,3,FALSE),FALSE)=FALSE,FALSE,TRUE)</f>
        <v>0</v>
      </c>
      <c r="F456" t="b">
        <f>IF(LEN(VLOOKUP(A456,'Name Matching WA'!$J$3:$P$630,1,FALSE))&gt;1,TRUE,FALSE)</f>
        <v>1</v>
      </c>
      <c r="G456" t="b">
        <f>IF(LEN(VLOOKUP(B456,'Name Matching WA'!$K$3:$P$630,1,FALSE))&gt;1,TRUE,FALSE)</f>
        <v>1</v>
      </c>
      <c r="H456" t="e">
        <f>IF(LEN(VLOOKUP(D456,'Name Matching WA'!$P$3:$P$630,1,FALSE))&gt;1,TRUE,FALSE)</f>
        <v>#N/A</v>
      </c>
      <c r="J456" t="s">
        <v>736</v>
      </c>
      <c r="K456">
        <v>5356625</v>
      </c>
      <c r="L456" t="s">
        <v>737</v>
      </c>
      <c r="M456" t="b">
        <f>IF(_xlfn.IFNA(VLOOKUP(K456,'2000 King County GeoIDs'!$F$4:$H$69,3,FALSE),FALSE)=FALSE,FALSE,TRUE)</f>
        <v>0</v>
      </c>
      <c r="N456" t="b">
        <f>IF(LEN(VLOOKUP(J456,'Name Matching WA'!$A$3:$D$630,1,FALSE))&gt;1,TRUE,FALSE)</f>
        <v>1</v>
      </c>
      <c r="O456" t="b">
        <f>IF(LEN(VLOOKUP(K456,'Name Matching WA'!$B$3:$D$630,1,FALSE))&gt;1,TRUE,FALSE)</f>
        <v>1</v>
      </c>
      <c r="P456" t="b">
        <f>IF(LEN(VLOOKUP(L456,'Name Matching WA'!$D$3:$D$630,1,FALSE))&gt;1,TRUE,FALSE)</f>
        <v>1</v>
      </c>
    </row>
    <row r="457" spans="1:16" x14ac:dyDescent="0.25">
      <c r="A457" t="s">
        <v>908</v>
      </c>
      <c r="B457">
        <v>5371400</v>
      </c>
      <c r="C457" t="str">
        <f t="shared" si="7"/>
        <v>1400</v>
      </c>
      <c r="D457" t="s">
        <v>909</v>
      </c>
      <c r="E457" t="b">
        <f>IF(_xlfn.IFNA(VLOOKUP(B457,'2000 King County GeoIDs'!$F$4:$H$69,3,FALSE),FALSE)=FALSE,FALSE,TRUE)</f>
        <v>0</v>
      </c>
      <c r="F457" t="b">
        <f>IF(LEN(VLOOKUP(A457,'Name Matching WA'!$J$3:$P$630,1,FALSE))&gt;1,TRUE,FALSE)</f>
        <v>1</v>
      </c>
      <c r="G457" t="b">
        <f>IF(LEN(VLOOKUP(B457,'Name Matching WA'!$K$3:$P$630,1,FALSE))&gt;1,TRUE,FALSE)</f>
        <v>1</v>
      </c>
      <c r="H457" t="e">
        <f>IF(LEN(VLOOKUP(D457,'Name Matching WA'!$P$3:$P$630,1,FALSE))&gt;1,TRUE,FALSE)</f>
        <v>#N/A</v>
      </c>
      <c r="J457" t="s">
        <v>1356</v>
      </c>
      <c r="K457">
        <v>5356660</v>
      </c>
      <c r="L457" t="s">
        <v>1357</v>
      </c>
      <c r="M457" t="b">
        <f>IF(_xlfn.IFNA(VLOOKUP(K457,'2000 King County GeoIDs'!$F$4:$H$69,3,FALSE),FALSE)=FALSE,FALSE,TRUE)</f>
        <v>0</v>
      </c>
      <c r="N457" t="e">
        <f>IF(LEN(VLOOKUP(J457,'Name Matching WA'!$A$3:$D$630,1,FALSE))&gt;1,TRUE,FALSE)</f>
        <v>#N/A</v>
      </c>
      <c r="O457" t="e">
        <f>IF(LEN(VLOOKUP(K457,'Name Matching WA'!$B$3:$D$630,1,FALSE))&gt;1,TRUE,FALSE)</f>
        <v>#N/A</v>
      </c>
      <c r="P457" t="e">
        <f>IF(LEN(VLOOKUP(L457,'Name Matching WA'!$D$3:$D$630,1,FALSE))&gt;1,TRUE,FALSE)</f>
        <v>#N/A</v>
      </c>
    </row>
    <row r="458" spans="1:16" x14ac:dyDescent="0.25">
      <c r="A458" t="s">
        <v>910</v>
      </c>
      <c r="B458">
        <v>5371680</v>
      </c>
      <c r="C458" t="str">
        <f t="shared" si="7"/>
        <v>1680</v>
      </c>
      <c r="D458" t="s">
        <v>911</v>
      </c>
      <c r="E458" t="b">
        <f>IF(_xlfn.IFNA(VLOOKUP(B458,'2000 King County GeoIDs'!$F$4:$H$69,3,FALSE),FALSE)=FALSE,FALSE,TRUE)</f>
        <v>0</v>
      </c>
      <c r="F458" t="b">
        <f>IF(LEN(VLOOKUP(A458,'Name Matching WA'!$J$3:$P$630,1,FALSE))&gt;1,TRUE,FALSE)</f>
        <v>1</v>
      </c>
      <c r="G458" t="b">
        <f>IF(LEN(VLOOKUP(B458,'Name Matching WA'!$K$3:$P$630,1,FALSE))&gt;1,TRUE,FALSE)</f>
        <v>1</v>
      </c>
      <c r="H458" t="e">
        <f>IF(LEN(VLOOKUP(D458,'Name Matching WA'!$P$3:$P$630,1,FALSE))&gt;1,TRUE,FALSE)</f>
        <v>#N/A</v>
      </c>
      <c r="J458" t="s">
        <v>738</v>
      </c>
      <c r="K458">
        <v>5356695</v>
      </c>
      <c r="L458" t="s">
        <v>739</v>
      </c>
      <c r="M458" t="b">
        <f>IF(_xlfn.IFNA(VLOOKUP(K458,'2000 King County GeoIDs'!$F$4:$H$69,3,FALSE),FALSE)=FALSE,FALSE,TRUE)</f>
        <v>0</v>
      </c>
      <c r="N458" t="b">
        <f>IF(LEN(VLOOKUP(J458,'Name Matching WA'!$A$3:$D$630,1,FALSE))&gt;1,TRUE,FALSE)</f>
        <v>1</v>
      </c>
      <c r="O458" t="b">
        <f>IF(LEN(VLOOKUP(K458,'Name Matching WA'!$B$3:$D$630,1,FALSE))&gt;1,TRUE,FALSE)</f>
        <v>1</v>
      </c>
      <c r="P458" t="b">
        <f>IF(LEN(VLOOKUP(L458,'Name Matching WA'!$D$3:$D$630,1,FALSE))&gt;1,TRUE,FALSE)</f>
        <v>1</v>
      </c>
    </row>
    <row r="459" spans="1:16" x14ac:dyDescent="0.25">
      <c r="A459" t="s">
        <v>912</v>
      </c>
      <c r="B459">
        <v>5371785</v>
      </c>
      <c r="C459" t="str">
        <f t="shared" si="7"/>
        <v>1785</v>
      </c>
      <c r="D459" t="s">
        <v>913</v>
      </c>
      <c r="E459" t="b">
        <f>IF(_xlfn.IFNA(VLOOKUP(B459,'2000 King County GeoIDs'!$F$4:$H$69,3,FALSE),FALSE)=FALSE,FALSE,TRUE)</f>
        <v>0</v>
      </c>
      <c r="F459" t="b">
        <f>IF(LEN(VLOOKUP(A459,'Name Matching WA'!$J$3:$P$630,1,FALSE))&gt;1,TRUE,FALSE)</f>
        <v>1</v>
      </c>
      <c r="G459" t="b">
        <f>IF(LEN(VLOOKUP(B459,'Name Matching WA'!$K$3:$P$630,1,FALSE))&gt;1,TRUE,FALSE)</f>
        <v>1</v>
      </c>
      <c r="H459" t="e">
        <f>IF(LEN(VLOOKUP(D459,'Name Matching WA'!$P$3:$P$630,1,FALSE))&gt;1,TRUE,FALSE)</f>
        <v>#N/A</v>
      </c>
      <c r="J459" t="s">
        <v>1358</v>
      </c>
      <c r="K459">
        <v>5356905</v>
      </c>
      <c r="L459" t="s">
        <v>1359</v>
      </c>
      <c r="M459" t="b">
        <f>IF(_xlfn.IFNA(VLOOKUP(K459,'2000 King County GeoIDs'!$F$4:$H$69,3,FALSE),FALSE)=FALSE,FALSE,TRUE)</f>
        <v>0</v>
      </c>
      <c r="N459" t="e">
        <f>IF(LEN(VLOOKUP(J459,'Name Matching WA'!$A$3:$D$630,1,FALSE))&gt;1,TRUE,FALSE)</f>
        <v>#N/A</v>
      </c>
      <c r="O459" t="e">
        <f>IF(LEN(VLOOKUP(K459,'Name Matching WA'!$B$3:$D$630,1,FALSE))&gt;1,TRUE,FALSE)</f>
        <v>#N/A</v>
      </c>
      <c r="P459" t="e">
        <f>IF(LEN(VLOOKUP(L459,'Name Matching WA'!$D$3:$D$630,1,FALSE))&gt;1,TRUE,FALSE)</f>
        <v>#N/A</v>
      </c>
    </row>
    <row r="460" spans="1:16" x14ac:dyDescent="0.25">
      <c r="A460" t="s">
        <v>914</v>
      </c>
      <c r="B460">
        <v>5371890</v>
      </c>
      <c r="C460" t="str">
        <f t="shared" si="7"/>
        <v>1890</v>
      </c>
      <c r="D460" t="s">
        <v>915</v>
      </c>
      <c r="E460" t="b">
        <f>IF(_xlfn.IFNA(VLOOKUP(B460,'2000 King County GeoIDs'!$F$4:$H$69,3,FALSE),FALSE)=FALSE,FALSE,TRUE)</f>
        <v>0</v>
      </c>
      <c r="F460" t="b">
        <f>IF(LEN(VLOOKUP(A460,'Name Matching WA'!$J$3:$P$630,1,FALSE))&gt;1,TRUE,FALSE)</f>
        <v>1</v>
      </c>
      <c r="G460" t="b">
        <f>IF(LEN(VLOOKUP(B460,'Name Matching WA'!$K$3:$P$630,1,FALSE))&gt;1,TRUE,FALSE)</f>
        <v>1</v>
      </c>
      <c r="H460" t="e">
        <f>IF(LEN(VLOOKUP(D460,'Name Matching WA'!$P$3:$P$630,1,FALSE))&gt;1,TRUE,FALSE)</f>
        <v>#N/A</v>
      </c>
      <c r="J460" t="s">
        <v>740</v>
      </c>
      <c r="K460">
        <v>5356975</v>
      </c>
      <c r="L460" t="s">
        <v>741</v>
      </c>
      <c r="M460" t="b">
        <f>IF(_xlfn.IFNA(VLOOKUP(K460,'2000 King County GeoIDs'!$F$4:$H$69,3,FALSE),FALSE)=FALSE,FALSE,TRUE)</f>
        <v>0</v>
      </c>
      <c r="N460" t="b">
        <f>IF(LEN(VLOOKUP(J460,'Name Matching WA'!$A$3:$D$630,1,FALSE))&gt;1,TRUE,FALSE)</f>
        <v>1</v>
      </c>
      <c r="O460" t="b">
        <f>IF(LEN(VLOOKUP(K460,'Name Matching WA'!$B$3:$D$630,1,FALSE))&gt;1,TRUE,FALSE)</f>
        <v>1</v>
      </c>
      <c r="P460" t="b">
        <f>IF(LEN(VLOOKUP(L460,'Name Matching WA'!$D$3:$D$630,1,FALSE))&gt;1,TRUE,FALSE)</f>
        <v>1</v>
      </c>
    </row>
    <row r="461" spans="1:16" x14ac:dyDescent="0.25">
      <c r="A461" t="s">
        <v>916</v>
      </c>
      <c r="B461">
        <v>5371960</v>
      </c>
      <c r="C461" t="str">
        <f t="shared" si="7"/>
        <v>1960</v>
      </c>
      <c r="D461" t="s">
        <v>917</v>
      </c>
      <c r="E461" t="b">
        <f>IF(_xlfn.IFNA(VLOOKUP(B461,'2000 King County GeoIDs'!$F$4:$H$69,3,FALSE),FALSE)=FALSE,FALSE,TRUE)</f>
        <v>0</v>
      </c>
      <c r="F461" t="b">
        <f>IF(LEN(VLOOKUP(A461,'Name Matching WA'!$J$3:$P$630,1,FALSE))&gt;1,TRUE,FALSE)</f>
        <v>1</v>
      </c>
      <c r="G461" t="b">
        <f>IF(LEN(VLOOKUP(B461,'Name Matching WA'!$K$3:$P$630,1,FALSE))&gt;1,TRUE,FALSE)</f>
        <v>1</v>
      </c>
      <c r="H461" t="e">
        <f>IF(LEN(VLOOKUP(D461,'Name Matching WA'!$P$3:$P$630,1,FALSE))&gt;1,TRUE,FALSE)</f>
        <v>#N/A</v>
      </c>
      <c r="J461" t="s">
        <v>1360</v>
      </c>
      <c r="K461">
        <v>5357030</v>
      </c>
      <c r="L461" t="s">
        <v>1361</v>
      </c>
      <c r="M461" t="b">
        <f>IF(_xlfn.IFNA(VLOOKUP(K461,'2000 King County GeoIDs'!$F$4:$H$69,3,FALSE),FALSE)=FALSE,FALSE,TRUE)</f>
        <v>0</v>
      </c>
      <c r="N461" t="e">
        <f>IF(LEN(VLOOKUP(J461,'Name Matching WA'!$A$3:$D$630,1,FALSE))&gt;1,TRUE,FALSE)</f>
        <v>#N/A</v>
      </c>
      <c r="O461" t="e">
        <f>IF(LEN(VLOOKUP(K461,'Name Matching WA'!$B$3:$D$630,1,FALSE))&gt;1,TRUE,FALSE)</f>
        <v>#N/A</v>
      </c>
      <c r="P461" t="e">
        <f>IF(LEN(VLOOKUP(L461,'Name Matching WA'!$D$3:$D$630,1,FALSE))&gt;1,TRUE,FALSE)</f>
        <v>#N/A</v>
      </c>
    </row>
    <row r="462" spans="1:16" x14ac:dyDescent="0.25">
      <c r="A462" t="s">
        <v>918</v>
      </c>
      <c r="B462">
        <v>5372030</v>
      </c>
      <c r="C462" t="str">
        <f t="shared" si="7"/>
        <v>2030</v>
      </c>
      <c r="D462" t="s">
        <v>919</v>
      </c>
      <c r="E462" t="b">
        <f>IF(_xlfn.IFNA(VLOOKUP(B462,'2000 King County GeoIDs'!$F$4:$H$69,3,FALSE),FALSE)=FALSE,FALSE,TRUE)</f>
        <v>0</v>
      </c>
      <c r="F462" t="b">
        <f>IF(LEN(VLOOKUP(A462,'Name Matching WA'!$J$3:$P$630,1,FALSE))&gt;1,TRUE,FALSE)</f>
        <v>1</v>
      </c>
      <c r="G462" t="b">
        <f>IF(LEN(VLOOKUP(B462,'Name Matching WA'!$K$3:$P$630,1,FALSE))&gt;1,TRUE,FALSE)</f>
        <v>1</v>
      </c>
      <c r="H462" t="e">
        <f>IF(LEN(VLOOKUP(D462,'Name Matching WA'!$P$3:$P$630,1,FALSE))&gt;1,TRUE,FALSE)</f>
        <v>#N/A</v>
      </c>
      <c r="J462" t="s">
        <v>742</v>
      </c>
      <c r="K462">
        <v>5357115</v>
      </c>
      <c r="L462" t="s">
        <v>743</v>
      </c>
      <c r="M462" t="b">
        <f>IF(_xlfn.IFNA(VLOOKUP(K462,'2000 King County GeoIDs'!$F$4:$H$69,3,FALSE),FALSE)=FALSE,FALSE,TRUE)</f>
        <v>0</v>
      </c>
      <c r="N462" t="b">
        <f>IF(LEN(VLOOKUP(J462,'Name Matching WA'!$A$3:$D$630,1,FALSE))&gt;1,TRUE,FALSE)</f>
        <v>1</v>
      </c>
      <c r="O462" t="b">
        <f>IF(LEN(VLOOKUP(K462,'Name Matching WA'!$B$3:$D$630,1,FALSE))&gt;1,TRUE,FALSE)</f>
        <v>1</v>
      </c>
      <c r="P462" t="b">
        <f>IF(LEN(VLOOKUP(L462,'Name Matching WA'!$D$3:$D$630,1,FALSE))&gt;1,TRUE,FALSE)</f>
        <v>1</v>
      </c>
    </row>
    <row r="463" spans="1:16" x14ac:dyDescent="0.25">
      <c r="A463" t="s">
        <v>920</v>
      </c>
      <c r="B463">
        <v>5372170</v>
      </c>
      <c r="C463" t="str">
        <f t="shared" si="7"/>
        <v>2170</v>
      </c>
      <c r="D463" t="s">
        <v>921</v>
      </c>
      <c r="E463" t="b">
        <f>IF(_xlfn.IFNA(VLOOKUP(B463,'2000 King County GeoIDs'!$F$4:$H$69,3,FALSE),FALSE)=FALSE,FALSE,TRUE)</f>
        <v>0</v>
      </c>
      <c r="F463" t="b">
        <f>IF(LEN(VLOOKUP(A463,'Name Matching WA'!$J$3:$P$630,1,FALSE))&gt;1,TRUE,FALSE)</f>
        <v>1</v>
      </c>
      <c r="G463" t="b">
        <f>IF(LEN(VLOOKUP(B463,'Name Matching WA'!$K$3:$P$630,1,FALSE))&gt;1,TRUE,FALSE)</f>
        <v>1</v>
      </c>
      <c r="H463" t="e">
        <f>IF(LEN(VLOOKUP(D463,'Name Matching WA'!$P$3:$P$630,1,FALSE))&gt;1,TRUE,FALSE)</f>
        <v>#N/A</v>
      </c>
      <c r="J463" t="s">
        <v>1362</v>
      </c>
      <c r="K463">
        <v>5357140</v>
      </c>
      <c r="L463" t="s">
        <v>1363</v>
      </c>
      <c r="M463" t="b">
        <f>IF(_xlfn.IFNA(VLOOKUP(K463,'2000 King County GeoIDs'!$F$4:$H$69,3,FALSE),FALSE)=FALSE,FALSE,TRUE)</f>
        <v>0</v>
      </c>
      <c r="N463" t="e">
        <f>IF(LEN(VLOOKUP(J463,'Name Matching WA'!$A$3:$D$630,1,FALSE))&gt;1,TRUE,FALSE)</f>
        <v>#N/A</v>
      </c>
      <c r="O463" t="e">
        <f>IF(LEN(VLOOKUP(K463,'Name Matching WA'!$B$3:$D$630,1,FALSE))&gt;1,TRUE,FALSE)</f>
        <v>#N/A</v>
      </c>
      <c r="P463" t="e">
        <f>IF(LEN(VLOOKUP(L463,'Name Matching WA'!$D$3:$D$630,1,FALSE))&gt;1,TRUE,FALSE)</f>
        <v>#N/A</v>
      </c>
    </row>
    <row r="464" spans="1:16" x14ac:dyDescent="0.25">
      <c r="A464" t="s">
        <v>922</v>
      </c>
      <c r="B464">
        <v>5372205</v>
      </c>
      <c r="C464" t="str">
        <f t="shared" si="7"/>
        <v>2205</v>
      </c>
      <c r="D464" t="s">
        <v>923</v>
      </c>
      <c r="E464" t="b">
        <f>IF(_xlfn.IFNA(VLOOKUP(B464,'2000 King County GeoIDs'!$F$4:$H$69,3,FALSE),FALSE)=FALSE,FALSE,TRUE)</f>
        <v>0</v>
      </c>
      <c r="F464" t="b">
        <f>IF(LEN(VLOOKUP(A464,'Name Matching WA'!$J$3:$P$630,1,FALSE))&gt;1,TRUE,FALSE)</f>
        <v>1</v>
      </c>
      <c r="G464" t="b">
        <f>IF(LEN(VLOOKUP(B464,'Name Matching WA'!$K$3:$P$630,1,FALSE))&gt;1,TRUE,FALSE)</f>
        <v>1</v>
      </c>
      <c r="H464" t="e">
        <f>IF(LEN(VLOOKUP(D464,'Name Matching WA'!$P$3:$P$630,1,FALSE))&gt;1,TRUE,FALSE)</f>
        <v>#N/A</v>
      </c>
      <c r="J464" t="s">
        <v>744</v>
      </c>
      <c r="K464">
        <v>5357220</v>
      </c>
      <c r="L464" t="s">
        <v>1364</v>
      </c>
      <c r="M464" t="b">
        <f>IF(_xlfn.IFNA(VLOOKUP(K464,'2000 King County GeoIDs'!$F$4:$H$69,3,FALSE),FALSE)=FALSE,FALSE,TRUE)</f>
        <v>0</v>
      </c>
      <c r="N464" t="b">
        <f>IF(LEN(VLOOKUP(J464,'Name Matching WA'!$A$3:$D$630,1,FALSE))&gt;1,TRUE,FALSE)</f>
        <v>1</v>
      </c>
      <c r="O464" t="b">
        <f>IF(LEN(VLOOKUP(K464,'Name Matching WA'!$B$3:$D$630,1,FALSE))&gt;1,TRUE,FALSE)</f>
        <v>1</v>
      </c>
      <c r="P464" t="e">
        <f>IF(LEN(VLOOKUP(L464,'Name Matching WA'!$D$3:$D$630,1,FALSE))&gt;1,TRUE,FALSE)</f>
        <v>#N/A</v>
      </c>
    </row>
    <row r="465" spans="1:16" x14ac:dyDescent="0.25">
      <c r="A465" t="s">
        <v>924</v>
      </c>
      <c r="B465">
        <v>5372310</v>
      </c>
      <c r="C465" t="str">
        <f t="shared" si="7"/>
        <v>2310</v>
      </c>
      <c r="D465" t="s">
        <v>925</v>
      </c>
      <c r="E465" t="b">
        <f>IF(_xlfn.IFNA(VLOOKUP(B465,'2000 King County GeoIDs'!$F$4:$H$69,3,FALSE),FALSE)=FALSE,FALSE,TRUE)</f>
        <v>0</v>
      </c>
      <c r="F465" t="e">
        <f>IF(LEN(VLOOKUP(A465,'Name Matching WA'!$J$3:$P$630,1,FALSE))&gt;1,TRUE,FALSE)</f>
        <v>#N/A</v>
      </c>
      <c r="G465" t="e">
        <f>IF(LEN(VLOOKUP(B465,'Name Matching WA'!$K$3:$P$630,1,FALSE))&gt;1,TRUE,FALSE)</f>
        <v>#N/A</v>
      </c>
      <c r="H465" t="e">
        <f>IF(LEN(VLOOKUP(D465,'Name Matching WA'!$P$3:$P$630,1,FALSE))&gt;1,TRUE,FALSE)</f>
        <v>#N/A</v>
      </c>
      <c r="J465" t="s">
        <v>746</v>
      </c>
      <c r="K465">
        <v>5357395</v>
      </c>
      <c r="L465" t="s">
        <v>747</v>
      </c>
      <c r="M465" t="b">
        <f>IF(_xlfn.IFNA(VLOOKUP(K465,'2000 King County GeoIDs'!$F$4:$H$69,3,FALSE),FALSE)=FALSE,FALSE,TRUE)</f>
        <v>1</v>
      </c>
      <c r="N465" t="b">
        <f>IF(LEN(VLOOKUP(J465,'Name Matching WA'!$A$3:$D$630,1,FALSE))&gt;1,TRUE,FALSE)</f>
        <v>1</v>
      </c>
      <c r="O465" t="b">
        <f>IF(LEN(VLOOKUP(K465,'Name Matching WA'!$B$3:$D$630,1,FALSE))&gt;1,TRUE,FALSE)</f>
        <v>1</v>
      </c>
      <c r="P465" t="b">
        <f>IF(LEN(VLOOKUP(L465,'Name Matching WA'!$D$3:$D$630,1,FALSE))&gt;1,TRUE,FALSE)</f>
        <v>1</v>
      </c>
    </row>
    <row r="466" spans="1:16" x14ac:dyDescent="0.25">
      <c r="A466" t="s">
        <v>926</v>
      </c>
      <c r="B466">
        <v>5372450</v>
      </c>
      <c r="C466" t="str">
        <f t="shared" si="7"/>
        <v>2450</v>
      </c>
      <c r="D466" t="s">
        <v>927</v>
      </c>
      <c r="E466" t="b">
        <f>IF(_xlfn.IFNA(VLOOKUP(B466,'2000 King County GeoIDs'!$F$4:$H$69,3,FALSE),FALSE)=FALSE,FALSE,TRUE)</f>
        <v>0</v>
      </c>
      <c r="F466" t="b">
        <f>IF(LEN(VLOOKUP(A466,'Name Matching WA'!$J$3:$P$630,1,FALSE))&gt;1,TRUE,FALSE)</f>
        <v>1</v>
      </c>
      <c r="G466" t="b">
        <f>IF(LEN(VLOOKUP(B466,'Name Matching WA'!$K$3:$P$630,1,FALSE))&gt;1,TRUE,FALSE)</f>
        <v>1</v>
      </c>
      <c r="H466" t="e">
        <f>IF(LEN(VLOOKUP(D466,'Name Matching WA'!$P$3:$P$630,1,FALSE))&gt;1,TRUE,FALSE)</f>
        <v>#N/A</v>
      </c>
      <c r="J466" t="s">
        <v>748</v>
      </c>
      <c r="K466">
        <v>5357430</v>
      </c>
      <c r="L466" t="s">
        <v>749</v>
      </c>
      <c r="M466" t="b">
        <f>IF(_xlfn.IFNA(VLOOKUP(K466,'2000 King County GeoIDs'!$F$4:$H$69,3,FALSE),FALSE)=FALSE,FALSE,TRUE)</f>
        <v>0</v>
      </c>
      <c r="N466" t="b">
        <f>IF(LEN(VLOOKUP(J466,'Name Matching WA'!$A$3:$D$630,1,FALSE))&gt;1,TRUE,FALSE)</f>
        <v>1</v>
      </c>
      <c r="O466" t="b">
        <f>IF(LEN(VLOOKUP(K466,'Name Matching WA'!$B$3:$D$630,1,FALSE))&gt;1,TRUE,FALSE)</f>
        <v>1</v>
      </c>
      <c r="P466" t="b">
        <f>IF(LEN(VLOOKUP(L466,'Name Matching WA'!$D$3:$D$630,1,FALSE))&gt;1,TRUE,FALSE)</f>
        <v>1</v>
      </c>
    </row>
    <row r="467" spans="1:16" x14ac:dyDescent="0.25">
      <c r="A467" t="s">
        <v>928</v>
      </c>
      <c r="B467">
        <v>5372625</v>
      </c>
      <c r="C467" t="str">
        <f t="shared" si="7"/>
        <v>2625</v>
      </c>
      <c r="D467" t="s">
        <v>929</v>
      </c>
      <c r="E467" t="b">
        <f>IF(_xlfn.IFNA(VLOOKUP(B467,'2000 King County GeoIDs'!$F$4:$H$69,3,FALSE),FALSE)=FALSE,FALSE,TRUE)</f>
        <v>1</v>
      </c>
      <c r="F467" t="b">
        <f>IF(LEN(VLOOKUP(A467,'Name Matching WA'!$J$3:$P$630,1,FALSE))&gt;1,TRUE,FALSE)</f>
        <v>1</v>
      </c>
      <c r="G467" t="b">
        <f>IF(LEN(VLOOKUP(B467,'Name Matching WA'!$K$3:$P$630,1,FALSE))&gt;1,TRUE,FALSE)</f>
        <v>1</v>
      </c>
      <c r="H467" t="e">
        <f>IF(LEN(VLOOKUP(D467,'Name Matching WA'!$P$3:$P$630,1,FALSE))&gt;1,TRUE,FALSE)</f>
        <v>#N/A</v>
      </c>
      <c r="J467" t="s">
        <v>750</v>
      </c>
      <c r="K467">
        <v>5357465</v>
      </c>
      <c r="L467" t="s">
        <v>751</v>
      </c>
      <c r="M467" t="b">
        <f>IF(_xlfn.IFNA(VLOOKUP(K467,'2000 King County GeoIDs'!$F$4:$H$69,3,FALSE),FALSE)=FALSE,FALSE,TRUE)</f>
        <v>0</v>
      </c>
      <c r="N467" t="b">
        <f>IF(LEN(VLOOKUP(J467,'Name Matching WA'!$A$3:$D$630,1,FALSE))&gt;1,TRUE,FALSE)</f>
        <v>1</v>
      </c>
      <c r="O467" t="b">
        <f>IF(LEN(VLOOKUP(K467,'Name Matching WA'!$B$3:$D$630,1,FALSE))&gt;1,TRUE,FALSE)</f>
        <v>1</v>
      </c>
      <c r="P467" t="b">
        <f>IF(LEN(VLOOKUP(L467,'Name Matching WA'!$D$3:$D$630,1,FALSE))&gt;1,TRUE,FALSE)</f>
        <v>1</v>
      </c>
    </row>
    <row r="468" spans="1:16" x14ac:dyDescent="0.25">
      <c r="A468" t="s">
        <v>930</v>
      </c>
      <c r="B468">
        <v>5372705</v>
      </c>
      <c r="C468" t="str">
        <f t="shared" si="7"/>
        <v>2705</v>
      </c>
      <c r="D468" t="s">
        <v>931</v>
      </c>
      <c r="E468" t="b">
        <f>IF(_xlfn.IFNA(VLOOKUP(B468,'2000 King County GeoIDs'!$F$4:$H$69,3,FALSE),FALSE)=FALSE,FALSE,TRUE)</f>
        <v>0</v>
      </c>
      <c r="F468" t="e">
        <f>IF(LEN(VLOOKUP(A468,'Name Matching WA'!$J$3:$P$630,1,FALSE))&gt;1,TRUE,FALSE)</f>
        <v>#N/A</v>
      </c>
      <c r="G468" t="e">
        <f>IF(LEN(VLOOKUP(B468,'Name Matching WA'!$K$3:$P$630,1,FALSE))&gt;1,TRUE,FALSE)</f>
        <v>#N/A</v>
      </c>
      <c r="H468" t="e">
        <f>IF(LEN(VLOOKUP(D468,'Name Matching WA'!$P$3:$P$630,1,FALSE))&gt;1,TRUE,FALSE)</f>
        <v>#N/A</v>
      </c>
      <c r="J468" t="s">
        <v>752</v>
      </c>
      <c r="K468">
        <v>5357535</v>
      </c>
      <c r="L468" t="s">
        <v>753</v>
      </c>
      <c r="M468" t="b">
        <f>IF(_xlfn.IFNA(VLOOKUP(K468,'2000 King County GeoIDs'!$F$4:$H$69,3,FALSE),FALSE)=FALSE,FALSE,TRUE)</f>
        <v>1</v>
      </c>
      <c r="N468" t="b">
        <f>IF(LEN(VLOOKUP(J468,'Name Matching WA'!$A$3:$D$630,1,FALSE))&gt;1,TRUE,FALSE)</f>
        <v>1</v>
      </c>
      <c r="O468" t="b">
        <f>IF(LEN(VLOOKUP(K468,'Name Matching WA'!$B$3:$D$630,1,FALSE))&gt;1,TRUE,FALSE)</f>
        <v>1</v>
      </c>
      <c r="P468" t="b">
        <f>IF(LEN(VLOOKUP(L468,'Name Matching WA'!$D$3:$D$630,1,FALSE))&gt;1,TRUE,FALSE)</f>
        <v>1</v>
      </c>
    </row>
    <row r="469" spans="1:16" x14ac:dyDescent="0.25">
      <c r="A469" t="s">
        <v>932</v>
      </c>
      <c r="B469">
        <v>5372905</v>
      </c>
      <c r="C469" t="str">
        <f t="shared" si="7"/>
        <v>2905</v>
      </c>
      <c r="D469" t="s">
        <v>933</v>
      </c>
      <c r="E469" t="b">
        <f>IF(_xlfn.IFNA(VLOOKUP(B469,'2000 King County GeoIDs'!$F$4:$H$69,3,FALSE),FALSE)=FALSE,FALSE,TRUE)</f>
        <v>0</v>
      </c>
      <c r="F469" t="b">
        <f>IF(LEN(VLOOKUP(A469,'Name Matching WA'!$J$3:$P$630,1,FALSE))&gt;1,TRUE,FALSE)</f>
        <v>1</v>
      </c>
      <c r="G469" t="b">
        <f>IF(LEN(VLOOKUP(B469,'Name Matching WA'!$K$3:$P$630,1,FALSE))&gt;1,TRUE,FALSE)</f>
        <v>1</v>
      </c>
      <c r="H469" t="e">
        <f>IF(LEN(VLOOKUP(D469,'Name Matching WA'!$P$3:$P$630,1,FALSE))&gt;1,TRUE,FALSE)</f>
        <v>#N/A</v>
      </c>
      <c r="J469" t="s">
        <v>754</v>
      </c>
      <c r="K469">
        <v>5357745</v>
      </c>
      <c r="L469" t="s">
        <v>755</v>
      </c>
      <c r="M469" t="b">
        <f>IF(_xlfn.IFNA(VLOOKUP(K469,'2000 King County GeoIDs'!$F$4:$H$69,3,FALSE),FALSE)=FALSE,FALSE,TRUE)</f>
        <v>1</v>
      </c>
      <c r="N469" t="b">
        <f>IF(LEN(VLOOKUP(J469,'Name Matching WA'!$A$3:$D$630,1,FALSE))&gt;1,TRUE,FALSE)</f>
        <v>1</v>
      </c>
      <c r="O469" t="b">
        <f>IF(LEN(VLOOKUP(K469,'Name Matching WA'!$B$3:$D$630,1,FALSE))&gt;1,TRUE,FALSE)</f>
        <v>1</v>
      </c>
      <c r="P469" t="b">
        <f>IF(LEN(VLOOKUP(L469,'Name Matching WA'!$D$3:$D$630,1,FALSE))&gt;1,TRUE,FALSE)</f>
        <v>1</v>
      </c>
    </row>
    <row r="470" spans="1:16" x14ac:dyDescent="0.25">
      <c r="A470" t="s">
        <v>934</v>
      </c>
      <c r="B470">
        <v>5373080</v>
      </c>
      <c r="C470" t="str">
        <f t="shared" si="7"/>
        <v>3080</v>
      </c>
      <c r="D470" t="s">
        <v>935</v>
      </c>
      <c r="E470" t="b">
        <f>IF(_xlfn.IFNA(VLOOKUP(B470,'2000 King County GeoIDs'!$F$4:$H$69,3,FALSE),FALSE)=FALSE,FALSE,TRUE)</f>
        <v>0</v>
      </c>
      <c r="F470" t="b">
        <f>IF(LEN(VLOOKUP(A470,'Name Matching WA'!$J$3:$P$630,1,FALSE))&gt;1,TRUE,FALSE)</f>
        <v>1</v>
      </c>
      <c r="G470" t="b">
        <f>IF(LEN(VLOOKUP(B470,'Name Matching WA'!$K$3:$P$630,1,FALSE))&gt;1,TRUE,FALSE)</f>
        <v>1</v>
      </c>
      <c r="H470" t="e">
        <f>IF(LEN(VLOOKUP(D470,'Name Matching WA'!$P$3:$P$630,1,FALSE))&gt;1,TRUE,FALSE)</f>
        <v>#N/A</v>
      </c>
      <c r="J470" t="s">
        <v>756</v>
      </c>
      <c r="K470">
        <v>5357850</v>
      </c>
      <c r="L470" t="s">
        <v>757</v>
      </c>
      <c r="M470" t="b">
        <f>IF(_xlfn.IFNA(VLOOKUP(K470,'2000 King County GeoIDs'!$F$4:$H$69,3,FALSE),FALSE)=FALSE,FALSE,TRUE)</f>
        <v>0</v>
      </c>
      <c r="N470" t="b">
        <f>IF(LEN(VLOOKUP(J470,'Name Matching WA'!$A$3:$D$630,1,FALSE))&gt;1,TRUE,FALSE)</f>
        <v>1</v>
      </c>
      <c r="O470" t="b">
        <f>IF(LEN(VLOOKUP(K470,'Name Matching WA'!$B$3:$D$630,1,FALSE))&gt;1,TRUE,FALSE)</f>
        <v>1</v>
      </c>
      <c r="P470" t="b">
        <f>IF(LEN(VLOOKUP(L470,'Name Matching WA'!$D$3:$D$630,1,FALSE))&gt;1,TRUE,FALSE)</f>
        <v>1</v>
      </c>
    </row>
    <row r="471" spans="1:16" x14ac:dyDescent="0.25">
      <c r="A471" t="s">
        <v>936</v>
      </c>
      <c r="B471">
        <v>5373290</v>
      </c>
      <c r="C471" t="str">
        <f t="shared" si="7"/>
        <v>3290</v>
      </c>
      <c r="D471" t="s">
        <v>937</v>
      </c>
      <c r="E471" t="b">
        <f>IF(_xlfn.IFNA(VLOOKUP(B471,'2000 King County GeoIDs'!$F$4:$H$69,3,FALSE),FALSE)=FALSE,FALSE,TRUE)</f>
        <v>0</v>
      </c>
      <c r="F471" t="b">
        <f>IF(LEN(VLOOKUP(A471,'Name Matching WA'!$J$3:$P$630,1,FALSE))&gt;1,TRUE,FALSE)</f>
        <v>1</v>
      </c>
      <c r="G471" t="b">
        <f>IF(LEN(VLOOKUP(B471,'Name Matching WA'!$K$3:$P$630,1,FALSE))&gt;1,TRUE,FALSE)</f>
        <v>1</v>
      </c>
      <c r="H471" t="e">
        <f>IF(LEN(VLOOKUP(D471,'Name Matching WA'!$P$3:$P$630,1,FALSE))&gt;1,TRUE,FALSE)</f>
        <v>#N/A</v>
      </c>
      <c r="J471" t="s">
        <v>758</v>
      </c>
      <c r="K471">
        <v>5358235</v>
      </c>
      <c r="L471" t="s">
        <v>759</v>
      </c>
      <c r="M471" t="b">
        <f>IF(_xlfn.IFNA(VLOOKUP(K471,'2000 King County GeoIDs'!$F$4:$H$69,3,FALSE),FALSE)=FALSE,FALSE,TRUE)</f>
        <v>0</v>
      </c>
      <c r="N471" t="b">
        <f>IF(LEN(VLOOKUP(J471,'Name Matching WA'!$A$3:$D$630,1,FALSE))&gt;1,TRUE,FALSE)</f>
        <v>1</v>
      </c>
      <c r="O471" t="b">
        <f>IF(LEN(VLOOKUP(K471,'Name Matching WA'!$B$3:$D$630,1,FALSE))&gt;1,TRUE,FALSE)</f>
        <v>1</v>
      </c>
      <c r="P471" t="b">
        <f>IF(LEN(VLOOKUP(L471,'Name Matching WA'!$D$3:$D$630,1,FALSE))&gt;1,TRUE,FALSE)</f>
        <v>1</v>
      </c>
    </row>
    <row r="472" spans="1:16" x14ac:dyDescent="0.25">
      <c r="A472" t="s">
        <v>938</v>
      </c>
      <c r="B472">
        <v>5373307</v>
      </c>
      <c r="C472" t="str">
        <f t="shared" si="7"/>
        <v>3307</v>
      </c>
      <c r="D472" t="s">
        <v>939</v>
      </c>
      <c r="E472" t="b">
        <f>IF(_xlfn.IFNA(VLOOKUP(B472,'2000 King County GeoIDs'!$F$4:$H$69,3,FALSE),FALSE)=FALSE,FALSE,TRUE)</f>
        <v>1</v>
      </c>
      <c r="F472" t="b">
        <f>IF(LEN(VLOOKUP(A472,'Name Matching WA'!$J$3:$P$630,1,FALSE))&gt;1,TRUE,FALSE)</f>
        <v>1</v>
      </c>
      <c r="G472" t="b">
        <f>IF(LEN(VLOOKUP(B472,'Name Matching WA'!$K$3:$P$630,1,FALSE))&gt;1,TRUE,FALSE)</f>
        <v>1</v>
      </c>
      <c r="H472" t="e">
        <f>IF(LEN(VLOOKUP(D472,'Name Matching WA'!$P$3:$P$630,1,FALSE))&gt;1,TRUE,FALSE)</f>
        <v>#N/A</v>
      </c>
      <c r="J472" t="s">
        <v>760</v>
      </c>
      <c r="K472">
        <v>5358410</v>
      </c>
      <c r="L472" t="s">
        <v>761</v>
      </c>
      <c r="M472" t="b">
        <f>IF(_xlfn.IFNA(VLOOKUP(K472,'2000 King County GeoIDs'!$F$4:$H$69,3,FALSE),FALSE)=FALSE,FALSE,TRUE)</f>
        <v>0</v>
      </c>
      <c r="N472" t="b">
        <f>IF(LEN(VLOOKUP(J472,'Name Matching WA'!$A$3:$D$630,1,FALSE))&gt;1,TRUE,FALSE)</f>
        <v>1</v>
      </c>
      <c r="O472" t="b">
        <f>IF(LEN(VLOOKUP(K472,'Name Matching WA'!$B$3:$D$630,1,FALSE))&gt;1,TRUE,FALSE)</f>
        <v>1</v>
      </c>
      <c r="P472" t="b">
        <f>IF(LEN(VLOOKUP(L472,'Name Matching WA'!$D$3:$D$630,1,FALSE))&gt;1,TRUE,FALSE)</f>
        <v>1</v>
      </c>
    </row>
    <row r="473" spans="1:16" x14ac:dyDescent="0.25">
      <c r="A473" t="s">
        <v>940</v>
      </c>
      <c r="B473">
        <v>5373360</v>
      </c>
      <c r="C473" t="str">
        <f t="shared" si="7"/>
        <v>3360</v>
      </c>
      <c r="D473" t="s">
        <v>941</v>
      </c>
      <c r="E473" t="b">
        <f>IF(_xlfn.IFNA(VLOOKUP(B473,'2000 King County GeoIDs'!$F$4:$H$69,3,FALSE),FALSE)=FALSE,FALSE,TRUE)</f>
        <v>0</v>
      </c>
      <c r="F473" t="b">
        <f>IF(LEN(VLOOKUP(A473,'Name Matching WA'!$J$3:$P$630,1,FALSE))&gt;1,TRUE,FALSE)</f>
        <v>1</v>
      </c>
      <c r="G473" t="b">
        <f>IF(LEN(VLOOKUP(B473,'Name Matching WA'!$K$3:$P$630,1,FALSE))&gt;1,TRUE,FALSE)</f>
        <v>1</v>
      </c>
      <c r="H473" t="e">
        <f>IF(LEN(VLOOKUP(D473,'Name Matching WA'!$P$3:$P$630,1,FALSE))&gt;1,TRUE,FALSE)</f>
        <v>#N/A</v>
      </c>
      <c r="J473" t="s">
        <v>762</v>
      </c>
      <c r="K473">
        <v>5358725</v>
      </c>
      <c r="L473" t="s">
        <v>763</v>
      </c>
      <c r="M473" t="b">
        <f>IF(_xlfn.IFNA(VLOOKUP(K473,'2000 King County GeoIDs'!$F$4:$H$69,3,FALSE),FALSE)=FALSE,FALSE,TRUE)</f>
        <v>0</v>
      </c>
      <c r="N473" t="b">
        <f>IF(LEN(VLOOKUP(J473,'Name Matching WA'!$A$3:$D$630,1,FALSE))&gt;1,TRUE,FALSE)</f>
        <v>1</v>
      </c>
      <c r="O473" t="b">
        <f>IF(LEN(VLOOKUP(K473,'Name Matching WA'!$B$3:$D$630,1,FALSE))&gt;1,TRUE,FALSE)</f>
        <v>1</v>
      </c>
      <c r="P473" t="b">
        <f>IF(LEN(VLOOKUP(L473,'Name Matching WA'!$D$3:$D$630,1,FALSE))&gt;1,TRUE,FALSE)</f>
        <v>1</v>
      </c>
    </row>
    <row r="474" spans="1:16" x14ac:dyDescent="0.25">
      <c r="A474" t="s">
        <v>942</v>
      </c>
      <c r="B474">
        <v>5373465</v>
      </c>
      <c r="C474" t="str">
        <f t="shared" si="7"/>
        <v>3465</v>
      </c>
      <c r="D474" t="s">
        <v>943</v>
      </c>
      <c r="E474" t="b">
        <f>IF(_xlfn.IFNA(VLOOKUP(B474,'2000 King County GeoIDs'!$F$4:$H$69,3,FALSE),FALSE)=FALSE,FALSE,TRUE)</f>
        <v>0</v>
      </c>
      <c r="F474" t="b">
        <f>IF(LEN(VLOOKUP(A474,'Name Matching WA'!$J$3:$P$630,1,FALSE))&gt;1,TRUE,FALSE)</f>
        <v>1</v>
      </c>
      <c r="G474" t="b">
        <f>IF(LEN(VLOOKUP(B474,'Name Matching WA'!$K$3:$P$630,1,FALSE))&gt;1,TRUE,FALSE)</f>
        <v>1</v>
      </c>
      <c r="H474" t="e">
        <f>IF(LEN(VLOOKUP(D474,'Name Matching WA'!$P$3:$P$630,1,FALSE))&gt;1,TRUE,FALSE)</f>
        <v>#N/A</v>
      </c>
      <c r="J474" t="s">
        <v>764</v>
      </c>
      <c r="K474">
        <v>5358742</v>
      </c>
      <c r="L474" t="s">
        <v>765</v>
      </c>
      <c r="M474" t="b">
        <f>IF(_xlfn.IFNA(VLOOKUP(K474,'2000 King County GeoIDs'!$F$4:$H$69,3,FALSE),FALSE)=FALSE,FALSE,TRUE)</f>
        <v>1</v>
      </c>
      <c r="N474" t="b">
        <f>IF(LEN(VLOOKUP(J474,'Name Matching WA'!$A$3:$D$630,1,FALSE))&gt;1,TRUE,FALSE)</f>
        <v>1</v>
      </c>
      <c r="O474" t="b">
        <f>IF(LEN(VLOOKUP(K474,'Name Matching WA'!$B$3:$D$630,1,FALSE))&gt;1,TRUE,FALSE)</f>
        <v>1</v>
      </c>
      <c r="P474" t="b">
        <f>IF(LEN(VLOOKUP(L474,'Name Matching WA'!$D$3:$D$630,1,FALSE))&gt;1,TRUE,FALSE)</f>
        <v>1</v>
      </c>
    </row>
    <row r="475" spans="1:16" x14ac:dyDescent="0.25">
      <c r="A475" t="s">
        <v>944</v>
      </c>
      <c r="B475">
        <v>5373780</v>
      </c>
      <c r="C475" t="str">
        <f t="shared" si="7"/>
        <v>3780</v>
      </c>
      <c r="D475" t="s">
        <v>945</v>
      </c>
      <c r="E475" t="b">
        <f>IF(_xlfn.IFNA(VLOOKUP(B475,'2000 King County GeoIDs'!$F$4:$H$69,3,FALSE),FALSE)=FALSE,FALSE,TRUE)</f>
        <v>0</v>
      </c>
      <c r="F475" t="b">
        <f>IF(LEN(VLOOKUP(A475,'Name Matching WA'!$J$3:$P$630,1,FALSE))&gt;1,TRUE,FALSE)</f>
        <v>1</v>
      </c>
      <c r="G475" t="b">
        <f>IF(LEN(VLOOKUP(B475,'Name Matching WA'!$K$3:$P$630,1,FALSE))&gt;1,TRUE,FALSE)</f>
        <v>1</v>
      </c>
      <c r="H475" t="e">
        <f>IF(LEN(VLOOKUP(D475,'Name Matching WA'!$P$3:$P$630,1,FALSE))&gt;1,TRUE,FALSE)</f>
        <v>#N/A</v>
      </c>
      <c r="J475" t="s">
        <v>766</v>
      </c>
      <c r="K475">
        <v>5358777</v>
      </c>
      <c r="L475" t="s">
        <v>767</v>
      </c>
      <c r="M475" t="b">
        <f>IF(_xlfn.IFNA(VLOOKUP(K475,'2000 King County GeoIDs'!$F$4:$H$69,3,FALSE),FALSE)=FALSE,FALSE,TRUE)</f>
        <v>0</v>
      </c>
      <c r="N475" t="b">
        <f>IF(LEN(VLOOKUP(J475,'Name Matching WA'!$A$3:$D$630,1,FALSE))&gt;1,TRUE,FALSE)</f>
        <v>1</v>
      </c>
      <c r="O475" t="b">
        <f>IF(LEN(VLOOKUP(K475,'Name Matching WA'!$B$3:$D$630,1,FALSE))&gt;1,TRUE,FALSE)</f>
        <v>1</v>
      </c>
      <c r="P475" t="b">
        <f>IF(LEN(VLOOKUP(L475,'Name Matching WA'!$D$3:$D$630,1,FALSE))&gt;1,TRUE,FALSE)</f>
        <v>1</v>
      </c>
    </row>
    <row r="476" spans="1:16" x14ac:dyDescent="0.25">
      <c r="A476" t="s">
        <v>946</v>
      </c>
      <c r="B476">
        <v>5374060</v>
      </c>
      <c r="C476" t="str">
        <f t="shared" si="7"/>
        <v>4060</v>
      </c>
      <c r="D476" t="s">
        <v>947</v>
      </c>
      <c r="E476" t="b">
        <f>IF(_xlfn.IFNA(VLOOKUP(B476,'2000 King County GeoIDs'!$F$4:$H$69,3,FALSE),FALSE)=FALSE,FALSE,TRUE)</f>
        <v>0</v>
      </c>
      <c r="F476" t="b">
        <f>IF(LEN(VLOOKUP(A476,'Name Matching WA'!$J$3:$P$630,1,FALSE))&gt;1,TRUE,FALSE)</f>
        <v>1</v>
      </c>
      <c r="G476" t="b">
        <f>IF(LEN(VLOOKUP(B476,'Name Matching WA'!$K$3:$P$630,1,FALSE))&gt;1,TRUE,FALSE)</f>
        <v>1</v>
      </c>
      <c r="H476" t="e">
        <f>IF(LEN(VLOOKUP(D476,'Name Matching WA'!$P$3:$P$630,1,FALSE))&gt;1,TRUE,FALSE)</f>
        <v>#N/A</v>
      </c>
      <c r="J476" t="s">
        <v>768</v>
      </c>
      <c r="K476">
        <v>5358795</v>
      </c>
      <c r="L476" t="s">
        <v>769</v>
      </c>
      <c r="M476" t="b">
        <f>IF(_xlfn.IFNA(VLOOKUP(K476,'2000 King County GeoIDs'!$F$4:$H$69,3,FALSE),FALSE)=FALSE,FALSE,TRUE)</f>
        <v>0</v>
      </c>
      <c r="N476" t="b">
        <f>IF(LEN(VLOOKUP(J476,'Name Matching WA'!$A$3:$D$630,1,FALSE))&gt;1,TRUE,FALSE)</f>
        <v>1</v>
      </c>
      <c r="O476" t="b">
        <f>IF(LEN(VLOOKUP(K476,'Name Matching WA'!$B$3:$D$630,1,FALSE))&gt;1,TRUE,FALSE)</f>
        <v>1</v>
      </c>
      <c r="P476" t="b">
        <f>IF(LEN(VLOOKUP(L476,'Name Matching WA'!$D$3:$D$630,1,FALSE))&gt;1,TRUE,FALSE)</f>
        <v>1</v>
      </c>
    </row>
    <row r="477" spans="1:16" x14ac:dyDescent="0.25">
      <c r="A477" t="s">
        <v>948</v>
      </c>
      <c r="B477">
        <v>5374200</v>
      </c>
      <c r="C477" t="str">
        <f t="shared" si="7"/>
        <v>4200</v>
      </c>
      <c r="D477" t="s">
        <v>949</v>
      </c>
      <c r="E477" t="b">
        <f>IF(_xlfn.IFNA(VLOOKUP(B477,'2000 King County GeoIDs'!$F$4:$H$69,3,FALSE),FALSE)=FALSE,FALSE,TRUE)</f>
        <v>0</v>
      </c>
      <c r="F477" t="b">
        <f>IF(LEN(VLOOKUP(A477,'Name Matching WA'!$J$3:$P$630,1,FALSE))&gt;1,TRUE,FALSE)</f>
        <v>1</v>
      </c>
      <c r="G477" t="b">
        <f>IF(LEN(VLOOKUP(B477,'Name Matching WA'!$K$3:$P$630,1,FALSE))&gt;1,TRUE,FALSE)</f>
        <v>1</v>
      </c>
      <c r="H477" t="e">
        <f>IF(LEN(VLOOKUP(D477,'Name Matching WA'!$P$3:$P$630,1,FALSE))&gt;1,TRUE,FALSE)</f>
        <v>#N/A</v>
      </c>
      <c r="J477" t="s">
        <v>1365</v>
      </c>
      <c r="K477">
        <v>5358865</v>
      </c>
      <c r="L477" t="s">
        <v>1366</v>
      </c>
      <c r="M477" t="b">
        <f>IF(_xlfn.IFNA(VLOOKUP(K477,'2000 King County GeoIDs'!$F$4:$H$69,3,FALSE),FALSE)=FALSE,FALSE,TRUE)</f>
        <v>0</v>
      </c>
      <c r="N477" t="e">
        <f>IF(LEN(VLOOKUP(J477,'Name Matching WA'!$A$3:$D$630,1,FALSE))&gt;1,TRUE,FALSE)</f>
        <v>#N/A</v>
      </c>
      <c r="O477" t="e">
        <f>IF(LEN(VLOOKUP(K477,'Name Matching WA'!$B$3:$D$630,1,FALSE))&gt;1,TRUE,FALSE)</f>
        <v>#N/A</v>
      </c>
      <c r="P477" t="e">
        <f>IF(LEN(VLOOKUP(L477,'Name Matching WA'!$D$3:$D$630,1,FALSE))&gt;1,TRUE,FALSE)</f>
        <v>#N/A</v>
      </c>
    </row>
    <row r="478" spans="1:16" x14ac:dyDescent="0.25">
      <c r="A478" t="s">
        <v>950</v>
      </c>
      <c r="B478">
        <v>5374305</v>
      </c>
      <c r="C478" t="str">
        <f t="shared" si="7"/>
        <v>4305</v>
      </c>
      <c r="D478" t="s">
        <v>951</v>
      </c>
      <c r="E478" t="b">
        <f>IF(_xlfn.IFNA(VLOOKUP(B478,'2000 King County GeoIDs'!$F$4:$H$69,3,FALSE),FALSE)=FALSE,FALSE,TRUE)</f>
        <v>1</v>
      </c>
      <c r="F478" t="b">
        <f>IF(LEN(VLOOKUP(A478,'Name Matching WA'!$J$3:$P$630,1,FALSE))&gt;1,TRUE,FALSE)</f>
        <v>1</v>
      </c>
      <c r="G478" t="b">
        <f>IF(LEN(VLOOKUP(B478,'Name Matching WA'!$K$3:$P$630,1,FALSE))&gt;1,TRUE,FALSE)</f>
        <v>1</v>
      </c>
      <c r="H478" t="e">
        <f>IF(LEN(VLOOKUP(D478,'Name Matching WA'!$P$3:$P$630,1,FALSE))&gt;1,TRUE,FALSE)</f>
        <v>#N/A</v>
      </c>
      <c r="J478" t="s">
        <v>772</v>
      </c>
      <c r="K478">
        <v>5359110</v>
      </c>
      <c r="L478" t="s">
        <v>773</v>
      </c>
      <c r="M478" t="b">
        <f>IF(_xlfn.IFNA(VLOOKUP(K478,'2000 King County GeoIDs'!$F$4:$H$69,3,FALSE),FALSE)=FALSE,FALSE,TRUE)</f>
        <v>0</v>
      </c>
      <c r="N478" t="b">
        <f>IF(LEN(VLOOKUP(J478,'Name Matching WA'!$A$3:$D$630,1,FALSE))&gt;1,TRUE,FALSE)</f>
        <v>1</v>
      </c>
      <c r="O478" t="b">
        <f>IF(LEN(VLOOKUP(K478,'Name Matching WA'!$B$3:$D$630,1,FALSE))&gt;1,TRUE,FALSE)</f>
        <v>1</v>
      </c>
      <c r="P478" t="b">
        <f>IF(LEN(VLOOKUP(L478,'Name Matching WA'!$D$3:$D$630,1,FALSE))&gt;1,TRUE,FALSE)</f>
        <v>1</v>
      </c>
    </row>
    <row r="479" spans="1:16" x14ac:dyDescent="0.25">
      <c r="A479" t="s">
        <v>952</v>
      </c>
      <c r="B479">
        <v>5374585</v>
      </c>
      <c r="C479" t="str">
        <f t="shared" si="7"/>
        <v>4585</v>
      </c>
      <c r="D479" t="s">
        <v>953</v>
      </c>
      <c r="E479" t="b">
        <f>IF(_xlfn.IFNA(VLOOKUP(B479,'2000 King County GeoIDs'!$F$4:$H$69,3,FALSE),FALSE)=FALSE,FALSE,TRUE)</f>
        <v>0</v>
      </c>
      <c r="F479" t="b">
        <f>IF(LEN(VLOOKUP(A479,'Name Matching WA'!$J$3:$P$630,1,FALSE))&gt;1,TRUE,FALSE)</f>
        <v>1</v>
      </c>
      <c r="G479" t="b">
        <f>IF(LEN(VLOOKUP(B479,'Name Matching WA'!$K$3:$P$630,1,FALSE))&gt;1,TRUE,FALSE)</f>
        <v>1</v>
      </c>
      <c r="H479" t="e">
        <f>IF(LEN(VLOOKUP(D479,'Name Matching WA'!$P$3:$P$630,1,FALSE))&gt;1,TRUE,FALSE)</f>
        <v>#N/A</v>
      </c>
      <c r="J479" t="s">
        <v>774</v>
      </c>
      <c r="K479">
        <v>5359145</v>
      </c>
      <c r="L479" t="s">
        <v>775</v>
      </c>
      <c r="M479" t="b">
        <f>IF(_xlfn.IFNA(VLOOKUP(K479,'2000 King County GeoIDs'!$F$4:$H$69,3,FALSE),FALSE)=FALSE,FALSE,TRUE)</f>
        <v>0</v>
      </c>
      <c r="N479" t="b">
        <f>IF(LEN(VLOOKUP(J479,'Name Matching WA'!$A$3:$D$630,1,FALSE))&gt;1,TRUE,FALSE)</f>
        <v>1</v>
      </c>
      <c r="O479" t="b">
        <f>IF(LEN(VLOOKUP(K479,'Name Matching WA'!$B$3:$D$630,1,FALSE))&gt;1,TRUE,FALSE)</f>
        <v>1</v>
      </c>
      <c r="P479" t="b">
        <f>IF(LEN(VLOOKUP(L479,'Name Matching WA'!$D$3:$D$630,1,FALSE))&gt;1,TRUE,FALSE)</f>
        <v>1</v>
      </c>
    </row>
    <row r="480" spans="1:16" x14ac:dyDescent="0.25">
      <c r="A480" t="s">
        <v>954</v>
      </c>
      <c r="B480">
        <v>5374725</v>
      </c>
      <c r="C480" t="str">
        <f t="shared" si="7"/>
        <v>4725</v>
      </c>
      <c r="D480" t="s">
        <v>955</v>
      </c>
      <c r="E480" t="b">
        <f>IF(_xlfn.IFNA(VLOOKUP(B480,'2000 King County GeoIDs'!$F$4:$H$69,3,FALSE),FALSE)=FALSE,FALSE,TRUE)</f>
        <v>0</v>
      </c>
      <c r="F480" t="e">
        <f>IF(LEN(VLOOKUP(A480,'Name Matching WA'!$J$3:$P$630,1,FALSE))&gt;1,TRUE,FALSE)</f>
        <v>#N/A</v>
      </c>
      <c r="G480" t="e">
        <f>IF(LEN(VLOOKUP(B480,'Name Matching WA'!$K$3:$P$630,1,FALSE))&gt;1,TRUE,FALSE)</f>
        <v>#N/A</v>
      </c>
      <c r="H480" t="e">
        <f>IF(LEN(VLOOKUP(D480,'Name Matching WA'!$P$3:$P$630,1,FALSE))&gt;1,TRUE,FALSE)</f>
        <v>#N/A</v>
      </c>
      <c r="J480" t="s">
        <v>776</v>
      </c>
      <c r="K480">
        <v>5359180</v>
      </c>
      <c r="L480" t="s">
        <v>777</v>
      </c>
      <c r="M480" t="b">
        <f>IF(_xlfn.IFNA(VLOOKUP(K480,'2000 King County GeoIDs'!$F$4:$H$69,3,FALSE),FALSE)=FALSE,FALSE,TRUE)</f>
        <v>0</v>
      </c>
      <c r="N480" t="b">
        <f>IF(LEN(VLOOKUP(J480,'Name Matching WA'!$A$3:$D$630,1,FALSE))&gt;1,TRUE,FALSE)</f>
        <v>1</v>
      </c>
      <c r="O480" t="b">
        <f>IF(LEN(VLOOKUP(K480,'Name Matching WA'!$B$3:$D$630,1,FALSE))&gt;1,TRUE,FALSE)</f>
        <v>1</v>
      </c>
      <c r="P480" t="b">
        <f>IF(LEN(VLOOKUP(L480,'Name Matching WA'!$D$3:$D$630,1,FALSE))&gt;1,TRUE,FALSE)</f>
        <v>1</v>
      </c>
    </row>
    <row r="481" spans="1:16" x14ac:dyDescent="0.25">
      <c r="A481" t="s">
        <v>956</v>
      </c>
      <c r="B481">
        <v>5374760</v>
      </c>
      <c r="C481" t="str">
        <f t="shared" si="7"/>
        <v>4760</v>
      </c>
      <c r="D481" t="s">
        <v>957</v>
      </c>
      <c r="E481" t="b">
        <f>IF(_xlfn.IFNA(VLOOKUP(B481,'2000 King County GeoIDs'!$F$4:$H$69,3,FALSE),FALSE)=FALSE,FALSE,TRUE)</f>
        <v>0</v>
      </c>
      <c r="F481" t="b">
        <f>IF(LEN(VLOOKUP(A481,'Name Matching WA'!$J$3:$P$630,1,FALSE))&gt;1,TRUE,FALSE)</f>
        <v>1</v>
      </c>
      <c r="G481" t="b">
        <f>IF(LEN(VLOOKUP(B481,'Name Matching WA'!$K$3:$P$630,1,FALSE))&gt;1,TRUE,FALSE)</f>
        <v>1</v>
      </c>
      <c r="H481" t="e">
        <f>IF(LEN(VLOOKUP(D481,'Name Matching WA'!$P$3:$P$630,1,FALSE))&gt;1,TRUE,FALSE)</f>
        <v>#N/A</v>
      </c>
      <c r="J481" t="s">
        <v>778</v>
      </c>
      <c r="K481">
        <v>5359250</v>
      </c>
      <c r="L481" t="s">
        <v>779</v>
      </c>
      <c r="M481" t="b">
        <f>IF(_xlfn.IFNA(VLOOKUP(K481,'2000 King County GeoIDs'!$F$4:$H$69,3,FALSE),FALSE)=FALSE,FALSE,TRUE)</f>
        <v>0</v>
      </c>
      <c r="N481" t="b">
        <f>IF(LEN(VLOOKUP(J481,'Name Matching WA'!$A$3:$D$630,1,FALSE))&gt;1,TRUE,FALSE)</f>
        <v>1</v>
      </c>
      <c r="O481" t="b">
        <f>IF(LEN(VLOOKUP(K481,'Name Matching WA'!$B$3:$D$630,1,FALSE))&gt;1,TRUE,FALSE)</f>
        <v>1</v>
      </c>
      <c r="P481" t="b">
        <f>IF(LEN(VLOOKUP(L481,'Name Matching WA'!$D$3:$D$630,1,FALSE))&gt;1,TRUE,FALSE)</f>
        <v>1</v>
      </c>
    </row>
    <row r="482" spans="1:16" x14ac:dyDescent="0.25">
      <c r="A482" t="s">
        <v>958</v>
      </c>
      <c r="B482">
        <v>5375565</v>
      </c>
      <c r="C482" t="str">
        <f t="shared" si="7"/>
        <v>5565</v>
      </c>
      <c r="D482" t="s">
        <v>959</v>
      </c>
      <c r="E482" t="b">
        <f>IF(_xlfn.IFNA(VLOOKUP(B482,'2000 King County GeoIDs'!$F$4:$H$69,3,FALSE),FALSE)=FALSE,FALSE,TRUE)</f>
        <v>0</v>
      </c>
      <c r="F482" t="b">
        <f>IF(LEN(VLOOKUP(A482,'Name Matching WA'!$J$3:$P$630,1,FALSE))&gt;1,TRUE,FALSE)</f>
        <v>1</v>
      </c>
      <c r="G482" t="b">
        <f>IF(LEN(VLOOKUP(B482,'Name Matching WA'!$K$3:$P$630,1,FALSE))&gt;1,TRUE,FALSE)</f>
        <v>1</v>
      </c>
      <c r="H482" t="e">
        <f>IF(LEN(VLOOKUP(D482,'Name Matching WA'!$P$3:$P$630,1,FALSE))&gt;1,TRUE,FALSE)</f>
        <v>#N/A</v>
      </c>
      <c r="J482" t="s">
        <v>1367</v>
      </c>
      <c r="K482">
        <v>5359390</v>
      </c>
      <c r="L482" t="s">
        <v>1368</v>
      </c>
      <c r="M482" t="b">
        <f>IF(_xlfn.IFNA(VLOOKUP(K482,'2000 King County GeoIDs'!$F$4:$H$69,3,FALSE),FALSE)=FALSE,FALSE,TRUE)</f>
        <v>0</v>
      </c>
      <c r="N482" t="e">
        <f>IF(LEN(VLOOKUP(J482,'Name Matching WA'!$A$3:$D$630,1,FALSE))&gt;1,TRUE,FALSE)</f>
        <v>#N/A</v>
      </c>
      <c r="O482" t="e">
        <f>IF(LEN(VLOOKUP(K482,'Name Matching WA'!$B$3:$D$630,1,FALSE))&gt;1,TRUE,FALSE)</f>
        <v>#N/A</v>
      </c>
      <c r="P482" t="e">
        <f>IF(LEN(VLOOKUP(L482,'Name Matching WA'!$D$3:$D$630,1,FALSE))&gt;1,TRUE,FALSE)</f>
        <v>#N/A</v>
      </c>
    </row>
    <row r="483" spans="1:16" x14ac:dyDescent="0.25">
      <c r="A483" t="s">
        <v>960</v>
      </c>
      <c r="B483">
        <v>5375775</v>
      </c>
      <c r="C483" t="str">
        <f t="shared" si="7"/>
        <v>5775</v>
      </c>
      <c r="D483" t="s">
        <v>961</v>
      </c>
      <c r="E483" t="b">
        <f>IF(_xlfn.IFNA(VLOOKUP(B483,'2000 King County GeoIDs'!$F$4:$H$69,3,FALSE),FALSE)=FALSE,FALSE,TRUE)</f>
        <v>0</v>
      </c>
      <c r="F483" t="b">
        <f>IF(LEN(VLOOKUP(A483,'Name Matching WA'!$J$3:$P$630,1,FALSE))&gt;1,TRUE,FALSE)</f>
        <v>1</v>
      </c>
      <c r="G483" t="b">
        <f>IF(LEN(VLOOKUP(B483,'Name Matching WA'!$K$3:$P$630,1,FALSE))&gt;1,TRUE,FALSE)</f>
        <v>1</v>
      </c>
      <c r="H483" t="e">
        <f>IF(LEN(VLOOKUP(D483,'Name Matching WA'!$P$3:$P$630,1,FALSE))&gt;1,TRUE,FALSE)</f>
        <v>#N/A</v>
      </c>
      <c r="J483" t="s">
        <v>780</v>
      </c>
      <c r="K483">
        <v>5359635</v>
      </c>
      <c r="L483" t="s">
        <v>781</v>
      </c>
      <c r="M483" t="b">
        <f>IF(_xlfn.IFNA(VLOOKUP(K483,'2000 King County GeoIDs'!$F$4:$H$69,3,FALSE),FALSE)=FALSE,FALSE,TRUE)</f>
        <v>0</v>
      </c>
      <c r="N483" t="b">
        <f>IF(LEN(VLOOKUP(J483,'Name Matching WA'!$A$3:$D$630,1,FALSE))&gt;1,TRUE,FALSE)</f>
        <v>1</v>
      </c>
      <c r="O483" t="b">
        <f>IF(LEN(VLOOKUP(K483,'Name Matching WA'!$B$3:$D$630,1,FALSE))&gt;1,TRUE,FALSE)</f>
        <v>1</v>
      </c>
      <c r="P483" t="b">
        <f>IF(LEN(VLOOKUP(L483,'Name Matching WA'!$D$3:$D$630,1,FALSE))&gt;1,TRUE,FALSE)</f>
        <v>1</v>
      </c>
    </row>
    <row r="484" spans="1:16" x14ac:dyDescent="0.25">
      <c r="A484" t="s">
        <v>962</v>
      </c>
      <c r="B484">
        <v>5375810</v>
      </c>
      <c r="C484" t="str">
        <f t="shared" si="7"/>
        <v>5810</v>
      </c>
      <c r="D484" t="s">
        <v>963</v>
      </c>
      <c r="E484" t="b">
        <f>IF(_xlfn.IFNA(VLOOKUP(B484,'2000 King County GeoIDs'!$F$4:$H$69,3,FALSE),FALSE)=FALSE,FALSE,TRUE)</f>
        <v>0</v>
      </c>
      <c r="F484" t="b">
        <f>IF(LEN(VLOOKUP(A484,'Name Matching WA'!$J$3:$P$630,1,FALSE))&gt;1,TRUE,FALSE)</f>
        <v>1</v>
      </c>
      <c r="G484" t="b">
        <f>IF(LEN(VLOOKUP(B484,'Name Matching WA'!$K$3:$P$630,1,FALSE))&gt;1,TRUE,FALSE)</f>
        <v>1</v>
      </c>
      <c r="H484" t="e">
        <f>IF(LEN(VLOOKUP(D484,'Name Matching WA'!$P$3:$P$630,1,FALSE))&gt;1,TRUE,FALSE)</f>
        <v>#N/A</v>
      </c>
      <c r="J484" t="s">
        <v>782</v>
      </c>
      <c r="K484">
        <v>5359705</v>
      </c>
      <c r="L484" t="s">
        <v>783</v>
      </c>
      <c r="M484" t="b">
        <f>IF(_xlfn.IFNA(VLOOKUP(K484,'2000 King County GeoIDs'!$F$4:$H$69,3,FALSE),FALSE)=FALSE,FALSE,TRUE)</f>
        <v>0</v>
      </c>
      <c r="N484" t="b">
        <f>IF(LEN(VLOOKUP(J484,'Name Matching WA'!$A$3:$D$630,1,FALSE))&gt;1,TRUE,FALSE)</f>
        <v>1</v>
      </c>
      <c r="O484" t="b">
        <f>IF(LEN(VLOOKUP(K484,'Name Matching WA'!$B$3:$D$630,1,FALSE))&gt;1,TRUE,FALSE)</f>
        <v>1</v>
      </c>
      <c r="P484" t="b">
        <f>IF(LEN(VLOOKUP(L484,'Name Matching WA'!$D$3:$D$630,1,FALSE))&gt;1,TRUE,FALSE)</f>
        <v>1</v>
      </c>
    </row>
    <row r="485" spans="1:16" x14ac:dyDescent="0.25">
      <c r="A485" t="s">
        <v>964</v>
      </c>
      <c r="B485">
        <v>5375905</v>
      </c>
      <c r="C485" t="str">
        <f t="shared" si="7"/>
        <v>5905</v>
      </c>
      <c r="D485" t="s">
        <v>965</v>
      </c>
      <c r="E485" t="b">
        <f>IF(_xlfn.IFNA(VLOOKUP(B485,'2000 King County GeoIDs'!$F$4:$H$69,3,FALSE),FALSE)=FALSE,FALSE,TRUE)</f>
        <v>0</v>
      </c>
      <c r="F485" t="b">
        <f>IF(LEN(VLOOKUP(A485,'Name Matching WA'!$J$3:$P$630,1,FALSE))&gt;1,TRUE,FALSE)</f>
        <v>1</v>
      </c>
      <c r="G485" t="b">
        <f>IF(LEN(VLOOKUP(B485,'Name Matching WA'!$K$3:$P$630,1,FALSE))&gt;1,TRUE,FALSE)</f>
        <v>1</v>
      </c>
      <c r="H485" t="e">
        <f>IF(LEN(VLOOKUP(D485,'Name Matching WA'!$P$3:$P$630,1,FALSE))&gt;1,TRUE,FALSE)</f>
        <v>#N/A</v>
      </c>
      <c r="J485" t="s">
        <v>784</v>
      </c>
      <c r="K485">
        <v>5359775</v>
      </c>
      <c r="L485" t="s">
        <v>785</v>
      </c>
      <c r="M485" t="b">
        <f>IF(_xlfn.IFNA(VLOOKUP(K485,'2000 King County GeoIDs'!$F$4:$H$69,3,FALSE),FALSE)=FALSE,FALSE,TRUE)</f>
        <v>0</v>
      </c>
      <c r="N485" t="b">
        <f>IF(LEN(VLOOKUP(J485,'Name Matching WA'!$A$3:$D$630,1,FALSE))&gt;1,TRUE,FALSE)</f>
        <v>1</v>
      </c>
      <c r="O485" t="b">
        <f>IF(LEN(VLOOKUP(K485,'Name Matching WA'!$B$3:$D$630,1,FALSE))&gt;1,TRUE,FALSE)</f>
        <v>1</v>
      </c>
      <c r="P485" t="b">
        <f>IF(LEN(VLOOKUP(L485,'Name Matching WA'!$D$3:$D$630,1,FALSE))&gt;1,TRUE,FALSE)</f>
        <v>1</v>
      </c>
    </row>
    <row r="486" spans="1:16" x14ac:dyDescent="0.25">
      <c r="A486" t="s">
        <v>966</v>
      </c>
      <c r="B486">
        <v>5375985</v>
      </c>
      <c r="C486" t="str">
        <f t="shared" si="7"/>
        <v>5985</v>
      </c>
      <c r="D486" t="s">
        <v>967</v>
      </c>
      <c r="E486" t="b">
        <f>IF(_xlfn.IFNA(VLOOKUP(B486,'2000 King County GeoIDs'!$F$4:$H$69,3,FALSE),FALSE)=FALSE,FALSE,TRUE)</f>
        <v>0</v>
      </c>
      <c r="F486" t="b">
        <f>IF(LEN(VLOOKUP(A486,'Name Matching WA'!$J$3:$P$630,1,FALSE))&gt;1,TRUE,FALSE)</f>
        <v>1</v>
      </c>
      <c r="G486" t="b">
        <f>IF(LEN(VLOOKUP(B486,'Name Matching WA'!$K$3:$P$630,1,FALSE))&gt;1,TRUE,FALSE)</f>
        <v>1</v>
      </c>
      <c r="H486" t="e">
        <f>IF(LEN(VLOOKUP(D486,'Name Matching WA'!$P$3:$P$630,1,FALSE))&gt;1,TRUE,FALSE)</f>
        <v>#N/A</v>
      </c>
      <c r="J486" t="s">
        <v>1369</v>
      </c>
      <c r="K486">
        <v>5359845</v>
      </c>
      <c r="L486" t="s">
        <v>1370</v>
      </c>
      <c r="M486" t="b">
        <f>IF(_xlfn.IFNA(VLOOKUP(K486,'2000 King County GeoIDs'!$F$4:$H$69,3,FALSE),FALSE)=FALSE,FALSE,TRUE)</f>
        <v>0</v>
      </c>
      <c r="N486" t="e">
        <f>IF(LEN(VLOOKUP(J486,'Name Matching WA'!$A$3:$D$630,1,FALSE))&gt;1,TRUE,FALSE)</f>
        <v>#N/A</v>
      </c>
      <c r="O486" t="e">
        <f>IF(LEN(VLOOKUP(K486,'Name Matching WA'!$B$3:$D$630,1,FALSE))&gt;1,TRUE,FALSE)</f>
        <v>#N/A</v>
      </c>
      <c r="P486" t="e">
        <f>IF(LEN(VLOOKUP(L486,'Name Matching WA'!$D$3:$D$630,1,FALSE))&gt;1,TRUE,FALSE)</f>
        <v>#N/A</v>
      </c>
    </row>
    <row r="487" spans="1:16" x14ac:dyDescent="0.25">
      <c r="A487" t="s">
        <v>968</v>
      </c>
      <c r="B487">
        <v>5376055</v>
      </c>
      <c r="C487" t="str">
        <f t="shared" si="7"/>
        <v>6055</v>
      </c>
      <c r="D487" t="s">
        <v>969</v>
      </c>
      <c r="E487" t="b">
        <f>IF(_xlfn.IFNA(VLOOKUP(B487,'2000 King County GeoIDs'!$F$4:$H$69,3,FALSE),FALSE)=FALSE,FALSE,TRUE)</f>
        <v>0</v>
      </c>
      <c r="F487" t="b">
        <f>IF(LEN(VLOOKUP(A487,'Name Matching WA'!$J$3:$P$630,1,FALSE))&gt;1,TRUE,FALSE)</f>
        <v>1</v>
      </c>
      <c r="G487" t="b">
        <f>IF(LEN(VLOOKUP(B487,'Name Matching WA'!$K$3:$P$630,1,FALSE))&gt;1,TRUE,FALSE)</f>
        <v>1</v>
      </c>
      <c r="H487" t="e">
        <f>IF(LEN(VLOOKUP(D487,'Name Matching WA'!$P$3:$P$630,1,FALSE))&gt;1,TRUE,FALSE)</f>
        <v>#N/A</v>
      </c>
      <c r="J487" t="s">
        <v>1371</v>
      </c>
      <c r="K487">
        <v>5359880</v>
      </c>
      <c r="L487" t="s">
        <v>1372</v>
      </c>
      <c r="M487" t="b">
        <f>IF(_xlfn.IFNA(VLOOKUP(K487,'2000 King County GeoIDs'!$F$4:$H$69,3,FALSE),FALSE)=FALSE,FALSE,TRUE)</f>
        <v>0</v>
      </c>
      <c r="N487" t="e">
        <f>IF(LEN(VLOOKUP(J487,'Name Matching WA'!$A$3:$D$630,1,FALSE))&gt;1,TRUE,FALSE)</f>
        <v>#N/A</v>
      </c>
      <c r="O487" t="e">
        <f>IF(LEN(VLOOKUP(K487,'Name Matching WA'!$B$3:$D$630,1,FALSE))&gt;1,TRUE,FALSE)</f>
        <v>#N/A</v>
      </c>
      <c r="P487" t="e">
        <f>IF(LEN(VLOOKUP(L487,'Name Matching WA'!$D$3:$D$630,1,FALSE))&gt;1,TRUE,FALSE)</f>
        <v>#N/A</v>
      </c>
    </row>
    <row r="488" spans="1:16" x14ac:dyDescent="0.25">
      <c r="A488" t="s">
        <v>970</v>
      </c>
      <c r="B488">
        <v>5376125</v>
      </c>
      <c r="C488" t="str">
        <f t="shared" si="7"/>
        <v>6125</v>
      </c>
      <c r="D488" t="s">
        <v>971</v>
      </c>
      <c r="E488" t="b">
        <f>IF(_xlfn.IFNA(VLOOKUP(B488,'2000 King County GeoIDs'!$F$4:$H$69,3,FALSE),FALSE)=FALSE,FALSE,TRUE)</f>
        <v>0</v>
      </c>
      <c r="F488" t="b">
        <f>IF(LEN(VLOOKUP(A488,'Name Matching WA'!$J$3:$P$630,1,FALSE))&gt;1,TRUE,FALSE)</f>
        <v>1</v>
      </c>
      <c r="G488" t="b">
        <f>IF(LEN(VLOOKUP(B488,'Name Matching WA'!$K$3:$P$630,1,FALSE))&gt;1,TRUE,FALSE)</f>
        <v>1</v>
      </c>
      <c r="H488" t="e">
        <f>IF(LEN(VLOOKUP(D488,'Name Matching WA'!$P$3:$P$630,1,FALSE))&gt;1,TRUE,FALSE)</f>
        <v>#N/A</v>
      </c>
      <c r="J488" t="s">
        <v>786</v>
      </c>
      <c r="K488">
        <v>5360055</v>
      </c>
      <c r="L488" t="s">
        <v>787</v>
      </c>
      <c r="M488" t="b">
        <f>IF(_xlfn.IFNA(VLOOKUP(K488,'2000 King County GeoIDs'!$F$4:$H$69,3,FALSE),FALSE)=FALSE,FALSE,TRUE)</f>
        <v>0</v>
      </c>
      <c r="N488" t="b">
        <f>IF(LEN(VLOOKUP(J488,'Name Matching WA'!$A$3:$D$630,1,FALSE))&gt;1,TRUE,FALSE)</f>
        <v>1</v>
      </c>
      <c r="O488" t="b">
        <f>IF(LEN(VLOOKUP(K488,'Name Matching WA'!$B$3:$D$630,1,FALSE))&gt;1,TRUE,FALSE)</f>
        <v>1</v>
      </c>
      <c r="P488" t="b">
        <f>IF(LEN(VLOOKUP(L488,'Name Matching WA'!$D$3:$D$630,1,FALSE))&gt;1,TRUE,FALSE)</f>
        <v>1</v>
      </c>
    </row>
    <row r="489" spans="1:16" x14ac:dyDescent="0.25">
      <c r="A489" t="s">
        <v>972</v>
      </c>
      <c r="B489">
        <v>5376160</v>
      </c>
      <c r="C489" t="str">
        <f t="shared" si="7"/>
        <v>6160</v>
      </c>
      <c r="D489" t="s">
        <v>973</v>
      </c>
      <c r="E489" t="b">
        <f>IF(_xlfn.IFNA(VLOOKUP(B489,'2000 King County GeoIDs'!$F$4:$H$69,3,FALSE),FALSE)=FALSE,FALSE,TRUE)</f>
        <v>0</v>
      </c>
      <c r="F489" t="b">
        <f>IF(LEN(VLOOKUP(A489,'Name Matching WA'!$J$3:$P$630,1,FALSE))&gt;1,TRUE,FALSE)</f>
        <v>1</v>
      </c>
      <c r="G489" t="b">
        <f>IF(LEN(VLOOKUP(B489,'Name Matching WA'!$K$3:$P$630,1,FALSE))&gt;1,TRUE,FALSE)</f>
        <v>1</v>
      </c>
      <c r="H489" t="e">
        <f>IF(LEN(VLOOKUP(D489,'Name Matching WA'!$P$3:$P$630,1,FALSE))&gt;1,TRUE,FALSE)</f>
        <v>#N/A</v>
      </c>
      <c r="J489" t="s">
        <v>788</v>
      </c>
      <c r="K489">
        <v>5360160</v>
      </c>
      <c r="L489" t="s">
        <v>789</v>
      </c>
      <c r="M489" t="b">
        <f>IF(_xlfn.IFNA(VLOOKUP(K489,'2000 King County GeoIDs'!$F$4:$H$69,3,FALSE),FALSE)=FALSE,FALSE,TRUE)</f>
        <v>0</v>
      </c>
      <c r="N489" t="b">
        <f>IF(LEN(VLOOKUP(J489,'Name Matching WA'!$A$3:$D$630,1,FALSE))&gt;1,TRUE,FALSE)</f>
        <v>1</v>
      </c>
      <c r="O489" t="b">
        <f>IF(LEN(VLOOKUP(K489,'Name Matching WA'!$B$3:$D$630,1,FALSE))&gt;1,TRUE,FALSE)</f>
        <v>1</v>
      </c>
      <c r="P489" t="b">
        <f>IF(LEN(VLOOKUP(L489,'Name Matching WA'!$D$3:$D$630,1,FALSE))&gt;1,TRUE,FALSE)</f>
        <v>1</v>
      </c>
    </row>
    <row r="490" spans="1:16" x14ac:dyDescent="0.25">
      <c r="A490" t="s">
        <v>974</v>
      </c>
      <c r="B490">
        <v>5376195</v>
      </c>
      <c r="C490" t="str">
        <f t="shared" si="7"/>
        <v>6195</v>
      </c>
      <c r="D490" t="s">
        <v>975</v>
      </c>
      <c r="E490" t="b">
        <f>IF(_xlfn.IFNA(VLOOKUP(B490,'2000 King County GeoIDs'!$F$4:$H$69,3,FALSE),FALSE)=FALSE,FALSE,TRUE)</f>
        <v>0</v>
      </c>
      <c r="F490" t="b">
        <f>IF(LEN(VLOOKUP(A490,'Name Matching WA'!$J$3:$P$630,1,FALSE))&gt;1,TRUE,FALSE)</f>
        <v>1</v>
      </c>
      <c r="G490" t="b">
        <f>IF(LEN(VLOOKUP(B490,'Name Matching WA'!$K$3:$P$630,1,FALSE))&gt;1,TRUE,FALSE)</f>
        <v>1</v>
      </c>
      <c r="H490" t="e">
        <f>IF(LEN(VLOOKUP(D490,'Name Matching WA'!$P$3:$P$630,1,FALSE))&gt;1,TRUE,FALSE)</f>
        <v>#N/A</v>
      </c>
      <c r="J490" t="s">
        <v>790</v>
      </c>
      <c r="K490">
        <v>5360230</v>
      </c>
      <c r="L490" t="s">
        <v>791</v>
      </c>
      <c r="M490" t="b">
        <f>IF(_xlfn.IFNA(VLOOKUP(K490,'2000 King County GeoIDs'!$F$4:$H$69,3,FALSE),FALSE)=FALSE,FALSE,TRUE)</f>
        <v>0</v>
      </c>
      <c r="N490" t="b">
        <f>IF(LEN(VLOOKUP(J490,'Name Matching WA'!$A$3:$D$630,1,FALSE))&gt;1,TRUE,FALSE)</f>
        <v>1</v>
      </c>
      <c r="O490" t="b">
        <f>IF(LEN(VLOOKUP(K490,'Name Matching WA'!$B$3:$D$630,1,FALSE))&gt;1,TRUE,FALSE)</f>
        <v>1</v>
      </c>
      <c r="P490" t="b">
        <f>IF(LEN(VLOOKUP(L490,'Name Matching WA'!$D$3:$D$630,1,FALSE))&gt;1,TRUE,FALSE)</f>
        <v>1</v>
      </c>
    </row>
    <row r="491" spans="1:16" x14ac:dyDescent="0.25">
      <c r="A491" t="s">
        <v>976</v>
      </c>
      <c r="B491">
        <v>5376405</v>
      </c>
      <c r="C491" t="str">
        <f t="shared" si="7"/>
        <v>6405</v>
      </c>
      <c r="D491" t="s">
        <v>977</v>
      </c>
      <c r="E491" t="b">
        <f>IF(_xlfn.IFNA(VLOOKUP(B491,'2000 King County GeoIDs'!$F$4:$H$69,3,FALSE),FALSE)=FALSE,FALSE,TRUE)</f>
        <v>0</v>
      </c>
      <c r="F491" t="b">
        <f>IF(LEN(VLOOKUP(A491,'Name Matching WA'!$J$3:$P$630,1,FALSE))&gt;1,TRUE,FALSE)</f>
        <v>1</v>
      </c>
      <c r="G491" t="b">
        <f>IF(LEN(VLOOKUP(B491,'Name Matching WA'!$K$3:$P$630,1,FALSE))&gt;1,TRUE,FALSE)</f>
        <v>1</v>
      </c>
      <c r="H491" t="e">
        <f>IF(LEN(VLOOKUP(D491,'Name Matching WA'!$P$3:$P$630,1,FALSE))&gt;1,TRUE,FALSE)</f>
        <v>#N/A</v>
      </c>
      <c r="J491" t="s">
        <v>792</v>
      </c>
      <c r="K491">
        <v>5360510</v>
      </c>
      <c r="L491" t="s">
        <v>793</v>
      </c>
      <c r="M491" t="b">
        <f>IF(_xlfn.IFNA(VLOOKUP(K491,'2000 King County GeoIDs'!$F$4:$H$69,3,FALSE),FALSE)=FALSE,FALSE,TRUE)</f>
        <v>0</v>
      </c>
      <c r="N491" t="b">
        <f>IF(LEN(VLOOKUP(J491,'Name Matching WA'!$A$3:$D$630,1,FALSE))&gt;1,TRUE,FALSE)</f>
        <v>1</v>
      </c>
      <c r="O491" t="b">
        <f>IF(LEN(VLOOKUP(K491,'Name Matching WA'!$B$3:$D$630,1,FALSE))&gt;1,TRUE,FALSE)</f>
        <v>1</v>
      </c>
      <c r="P491" t="b">
        <f>IF(LEN(VLOOKUP(L491,'Name Matching WA'!$D$3:$D$630,1,FALSE))&gt;1,TRUE,FALSE)</f>
        <v>1</v>
      </c>
    </row>
    <row r="492" spans="1:16" x14ac:dyDescent="0.25">
      <c r="A492" t="s">
        <v>978</v>
      </c>
      <c r="B492">
        <v>5376440</v>
      </c>
      <c r="C492" t="str">
        <f t="shared" si="7"/>
        <v>6440</v>
      </c>
      <c r="D492" t="s">
        <v>979</v>
      </c>
      <c r="E492" t="b">
        <f>IF(_xlfn.IFNA(VLOOKUP(B492,'2000 King County GeoIDs'!$F$4:$H$69,3,FALSE),FALSE)=FALSE,FALSE,TRUE)</f>
        <v>0</v>
      </c>
      <c r="F492" t="b">
        <f>IF(LEN(VLOOKUP(A492,'Name Matching WA'!$J$3:$P$630,1,FALSE))&gt;1,TRUE,FALSE)</f>
        <v>1</v>
      </c>
      <c r="G492" t="b">
        <f>IF(LEN(VLOOKUP(B492,'Name Matching WA'!$K$3:$P$630,1,FALSE))&gt;1,TRUE,FALSE)</f>
        <v>1</v>
      </c>
      <c r="H492" t="e">
        <f>IF(LEN(VLOOKUP(D492,'Name Matching WA'!$P$3:$P$630,1,FALSE))&gt;1,TRUE,FALSE)</f>
        <v>#N/A</v>
      </c>
      <c r="J492" t="s">
        <v>1373</v>
      </c>
      <c r="K492">
        <v>5360580</v>
      </c>
      <c r="L492" t="s">
        <v>1374</v>
      </c>
      <c r="M492" t="b">
        <f>IF(_xlfn.IFNA(VLOOKUP(K492,'2000 King County GeoIDs'!$F$4:$H$69,3,FALSE),FALSE)=FALSE,FALSE,TRUE)</f>
        <v>0</v>
      </c>
      <c r="N492" t="e">
        <f>IF(LEN(VLOOKUP(J492,'Name Matching WA'!$A$3:$D$630,1,FALSE))&gt;1,TRUE,FALSE)</f>
        <v>#N/A</v>
      </c>
      <c r="O492" t="e">
        <f>IF(LEN(VLOOKUP(K492,'Name Matching WA'!$B$3:$D$630,1,FALSE))&gt;1,TRUE,FALSE)</f>
        <v>#N/A</v>
      </c>
      <c r="P492" t="e">
        <f>IF(LEN(VLOOKUP(L492,'Name Matching WA'!$D$3:$D$630,1,FALSE))&gt;1,TRUE,FALSE)</f>
        <v>#N/A</v>
      </c>
    </row>
    <row r="493" spans="1:16" x14ac:dyDescent="0.25">
      <c r="A493" t="s">
        <v>980</v>
      </c>
      <c r="B493">
        <v>5376510</v>
      </c>
      <c r="C493" t="str">
        <f t="shared" si="7"/>
        <v>6510</v>
      </c>
      <c r="D493" t="s">
        <v>981</v>
      </c>
      <c r="E493" t="b">
        <f>IF(_xlfn.IFNA(VLOOKUP(B493,'2000 King County GeoIDs'!$F$4:$H$69,3,FALSE),FALSE)=FALSE,FALSE,TRUE)</f>
        <v>0</v>
      </c>
      <c r="F493" t="b">
        <f>IF(LEN(VLOOKUP(A493,'Name Matching WA'!$J$3:$P$630,1,FALSE))&gt;1,TRUE,FALSE)</f>
        <v>1</v>
      </c>
      <c r="G493" t="b">
        <f>IF(LEN(VLOOKUP(B493,'Name Matching WA'!$K$3:$P$630,1,FALSE))&gt;1,TRUE,FALSE)</f>
        <v>1</v>
      </c>
      <c r="H493" t="e">
        <f>IF(LEN(VLOOKUP(D493,'Name Matching WA'!$P$3:$P$630,1,FALSE))&gt;1,TRUE,FALSE)</f>
        <v>#N/A</v>
      </c>
      <c r="J493" t="s">
        <v>794</v>
      </c>
      <c r="K493">
        <v>5360860</v>
      </c>
      <c r="L493" t="s">
        <v>795</v>
      </c>
      <c r="M493" t="b">
        <f>IF(_xlfn.IFNA(VLOOKUP(K493,'2000 King County GeoIDs'!$F$4:$H$69,3,FALSE),FALSE)=FALSE,FALSE,TRUE)</f>
        <v>0</v>
      </c>
      <c r="N493" t="b">
        <f>IF(LEN(VLOOKUP(J493,'Name Matching WA'!$A$3:$D$630,1,FALSE))&gt;1,TRUE,FALSE)</f>
        <v>1</v>
      </c>
      <c r="O493" t="b">
        <f>IF(LEN(VLOOKUP(K493,'Name Matching WA'!$B$3:$D$630,1,FALSE))&gt;1,TRUE,FALSE)</f>
        <v>1</v>
      </c>
      <c r="P493" t="b">
        <f>IF(LEN(VLOOKUP(L493,'Name Matching WA'!$D$3:$D$630,1,FALSE))&gt;1,TRUE,FALSE)</f>
        <v>1</v>
      </c>
    </row>
    <row r="494" spans="1:16" x14ac:dyDescent="0.25">
      <c r="A494" t="s">
        <v>982</v>
      </c>
      <c r="B494">
        <v>5376720</v>
      </c>
      <c r="C494" t="str">
        <f t="shared" si="7"/>
        <v>6720</v>
      </c>
      <c r="D494" t="s">
        <v>983</v>
      </c>
      <c r="E494" t="b">
        <f>IF(_xlfn.IFNA(VLOOKUP(B494,'2000 King County GeoIDs'!$F$4:$H$69,3,FALSE),FALSE)=FALSE,FALSE,TRUE)</f>
        <v>0</v>
      </c>
      <c r="F494" t="b">
        <f>IF(LEN(VLOOKUP(A494,'Name Matching WA'!$J$3:$P$630,1,FALSE))&gt;1,TRUE,FALSE)</f>
        <v>1</v>
      </c>
      <c r="G494" t="b">
        <f>IF(LEN(VLOOKUP(B494,'Name Matching WA'!$K$3:$P$630,1,FALSE))&gt;1,TRUE,FALSE)</f>
        <v>1</v>
      </c>
      <c r="H494" t="e">
        <f>IF(LEN(VLOOKUP(D494,'Name Matching WA'!$P$3:$P$630,1,FALSE))&gt;1,TRUE,FALSE)</f>
        <v>#N/A</v>
      </c>
      <c r="J494" t="s">
        <v>796</v>
      </c>
      <c r="K494">
        <v>5361000</v>
      </c>
      <c r="L494" t="s">
        <v>797</v>
      </c>
      <c r="M494" t="b">
        <f>IF(_xlfn.IFNA(VLOOKUP(K494,'2000 King County GeoIDs'!$F$4:$H$69,3,FALSE),FALSE)=FALSE,FALSE,TRUE)</f>
        <v>0</v>
      </c>
      <c r="N494" t="b">
        <f>IF(LEN(VLOOKUP(J494,'Name Matching WA'!$A$3:$D$630,1,FALSE))&gt;1,TRUE,FALSE)</f>
        <v>1</v>
      </c>
      <c r="O494" t="b">
        <f>IF(LEN(VLOOKUP(K494,'Name Matching WA'!$B$3:$D$630,1,FALSE))&gt;1,TRUE,FALSE)</f>
        <v>1</v>
      </c>
      <c r="P494" t="b">
        <f>IF(LEN(VLOOKUP(L494,'Name Matching WA'!$D$3:$D$630,1,FALSE))&gt;1,TRUE,FALSE)</f>
        <v>1</v>
      </c>
    </row>
    <row r="495" spans="1:16" x14ac:dyDescent="0.25">
      <c r="A495" t="s">
        <v>984</v>
      </c>
      <c r="B495">
        <v>5376800</v>
      </c>
      <c r="C495" t="str">
        <f t="shared" si="7"/>
        <v>6800</v>
      </c>
      <c r="D495" t="s">
        <v>985</v>
      </c>
      <c r="E495" t="b">
        <f>IF(_xlfn.IFNA(VLOOKUP(B495,'2000 King County GeoIDs'!$F$4:$H$69,3,FALSE),FALSE)=FALSE,FALSE,TRUE)</f>
        <v>0</v>
      </c>
      <c r="F495" t="e">
        <f>IF(LEN(VLOOKUP(A495,'Name Matching WA'!$J$3:$P$630,1,FALSE))&gt;1,TRUE,FALSE)</f>
        <v>#N/A</v>
      </c>
      <c r="G495" t="e">
        <f>IF(LEN(VLOOKUP(B495,'Name Matching WA'!$K$3:$P$630,1,FALSE))&gt;1,TRUE,FALSE)</f>
        <v>#N/A</v>
      </c>
      <c r="H495" t="e">
        <f>IF(LEN(VLOOKUP(D495,'Name Matching WA'!$P$3:$P$630,1,FALSE))&gt;1,TRUE,FALSE)</f>
        <v>#N/A</v>
      </c>
      <c r="J495" t="s">
        <v>798</v>
      </c>
      <c r="K495">
        <v>5361115</v>
      </c>
      <c r="L495" t="s">
        <v>799</v>
      </c>
      <c r="M495" t="b">
        <f>IF(_xlfn.IFNA(VLOOKUP(K495,'2000 King County GeoIDs'!$F$4:$H$69,3,FALSE),FALSE)=FALSE,FALSE,TRUE)</f>
        <v>1</v>
      </c>
      <c r="N495" t="b">
        <f>IF(LEN(VLOOKUP(J495,'Name Matching WA'!$A$3:$D$630,1,FALSE))&gt;1,TRUE,FALSE)</f>
        <v>1</v>
      </c>
      <c r="O495" t="b">
        <f>IF(LEN(VLOOKUP(K495,'Name Matching WA'!$B$3:$D$630,1,FALSE))&gt;1,TRUE,FALSE)</f>
        <v>1</v>
      </c>
      <c r="P495" t="b">
        <f>IF(LEN(VLOOKUP(L495,'Name Matching WA'!$D$3:$D$630,1,FALSE))&gt;1,TRUE,FALSE)</f>
        <v>1</v>
      </c>
    </row>
    <row r="496" spans="1:16" x14ac:dyDescent="0.25">
      <c r="A496" t="s">
        <v>986</v>
      </c>
      <c r="B496">
        <v>5377105</v>
      </c>
      <c r="C496" t="str">
        <f t="shared" si="7"/>
        <v>7105</v>
      </c>
      <c r="D496" t="s">
        <v>987</v>
      </c>
      <c r="E496" t="b">
        <f>IF(_xlfn.IFNA(VLOOKUP(B496,'2000 King County GeoIDs'!$F$4:$H$69,3,FALSE),FALSE)=FALSE,FALSE,TRUE)</f>
        <v>0</v>
      </c>
      <c r="F496" t="b">
        <f>IF(LEN(VLOOKUP(A496,'Name Matching WA'!$J$3:$P$630,1,FALSE))&gt;1,TRUE,FALSE)</f>
        <v>1</v>
      </c>
      <c r="G496" t="b">
        <f>IF(LEN(VLOOKUP(B496,'Name Matching WA'!$K$3:$P$630,1,FALSE))&gt;1,TRUE,FALSE)</f>
        <v>1</v>
      </c>
      <c r="H496" t="e">
        <f>IF(LEN(VLOOKUP(D496,'Name Matching WA'!$P$3:$P$630,1,FALSE))&gt;1,TRUE,FALSE)</f>
        <v>#N/A</v>
      </c>
      <c r="J496" t="s">
        <v>1375</v>
      </c>
      <c r="K496">
        <v>5361235</v>
      </c>
      <c r="L496" t="s">
        <v>1376</v>
      </c>
      <c r="M496" t="b">
        <f>IF(_xlfn.IFNA(VLOOKUP(K496,'2000 King County GeoIDs'!$F$4:$H$69,3,FALSE),FALSE)=FALSE,FALSE,TRUE)</f>
        <v>0</v>
      </c>
      <c r="N496" t="e">
        <f>IF(LEN(VLOOKUP(J496,'Name Matching WA'!$A$3:$D$630,1,FALSE))&gt;1,TRUE,FALSE)</f>
        <v>#N/A</v>
      </c>
      <c r="O496" t="e">
        <f>IF(LEN(VLOOKUP(K496,'Name Matching WA'!$B$3:$D$630,1,FALSE))&gt;1,TRUE,FALSE)</f>
        <v>#N/A</v>
      </c>
      <c r="P496" t="e">
        <f>IF(LEN(VLOOKUP(L496,'Name Matching WA'!$D$3:$D$630,1,FALSE))&gt;1,TRUE,FALSE)</f>
        <v>#N/A</v>
      </c>
    </row>
    <row r="497" spans="1:16" x14ac:dyDescent="0.25">
      <c r="A497" t="s">
        <v>988</v>
      </c>
      <c r="B497">
        <v>5377297</v>
      </c>
      <c r="C497" t="str">
        <f t="shared" si="7"/>
        <v>7297</v>
      </c>
      <c r="D497" t="s">
        <v>989</v>
      </c>
      <c r="E497" t="b">
        <f>IF(_xlfn.IFNA(VLOOKUP(B497,'2000 King County GeoIDs'!$F$4:$H$69,3,FALSE),FALSE)=FALSE,FALSE,TRUE)</f>
        <v>0</v>
      </c>
      <c r="F497" t="b">
        <f>IF(LEN(VLOOKUP(A497,'Name Matching WA'!$J$3:$P$630,1,FALSE))&gt;1,TRUE,FALSE)</f>
        <v>1</v>
      </c>
      <c r="G497" t="b">
        <f>IF(LEN(VLOOKUP(B497,'Name Matching WA'!$K$3:$P$630,1,FALSE))&gt;1,TRUE,FALSE)</f>
        <v>1</v>
      </c>
      <c r="H497" t="e">
        <f>IF(LEN(VLOOKUP(D497,'Name Matching WA'!$P$3:$P$630,1,FALSE))&gt;1,TRUE,FALSE)</f>
        <v>#N/A</v>
      </c>
      <c r="J497" t="s">
        <v>800</v>
      </c>
      <c r="K497">
        <v>5361350</v>
      </c>
      <c r="L497" t="s">
        <v>801</v>
      </c>
      <c r="M497" t="b">
        <f>IF(_xlfn.IFNA(VLOOKUP(K497,'2000 King County GeoIDs'!$F$4:$H$69,3,FALSE),FALSE)=FALSE,FALSE,TRUE)</f>
        <v>0</v>
      </c>
      <c r="N497" t="b">
        <f>IF(LEN(VLOOKUP(J497,'Name Matching WA'!$A$3:$D$630,1,FALSE))&gt;1,TRUE,FALSE)</f>
        <v>1</v>
      </c>
      <c r="O497" t="b">
        <f>IF(LEN(VLOOKUP(K497,'Name Matching WA'!$B$3:$D$630,1,FALSE))&gt;1,TRUE,FALSE)</f>
        <v>1</v>
      </c>
      <c r="P497" t="b">
        <f>IF(LEN(VLOOKUP(L497,'Name Matching WA'!$D$3:$D$630,1,FALSE))&gt;1,TRUE,FALSE)</f>
        <v>1</v>
      </c>
    </row>
    <row r="498" spans="1:16" x14ac:dyDescent="0.25">
      <c r="A498" t="s">
        <v>990</v>
      </c>
      <c r="B498">
        <v>5377535</v>
      </c>
      <c r="C498" t="str">
        <f t="shared" si="7"/>
        <v>7535</v>
      </c>
      <c r="D498" t="s">
        <v>991</v>
      </c>
      <c r="E498" t="b">
        <f>IF(_xlfn.IFNA(VLOOKUP(B498,'2000 King County GeoIDs'!$F$4:$H$69,3,FALSE),FALSE)=FALSE,FALSE,TRUE)</f>
        <v>1</v>
      </c>
      <c r="F498" t="e">
        <f>IF(LEN(VLOOKUP(A498,'Name Matching WA'!$J$3:$P$630,1,FALSE))&gt;1,TRUE,FALSE)</f>
        <v>#N/A</v>
      </c>
      <c r="G498" t="e">
        <f>IF(LEN(VLOOKUP(B498,'Name Matching WA'!$K$3:$P$630,1,FALSE))&gt;1,TRUE,FALSE)</f>
        <v>#N/A</v>
      </c>
      <c r="H498" t="e">
        <f>IF(LEN(VLOOKUP(D498,'Name Matching WA'!$P$3:$P$630,1,FALSE))&gt;1,TRUE,FALSE)</f>
        <v>#N/A</v>
      </c>
      <c r="J498" t="s">
        <v>1377</v>
      </c>
      <c r="K498">
        <v>5362120</v>
      </c>
      <c r="L498" t="s">
        <v>1378</v>
      </c>
      <c r="M498" t="b">
        <f>IF(_xlfn.IFNA(VLOOKUP(K498,'2000 King County GeoIDs'!$F$4:$H$69,3,FALSE),FALSE)=FALSE,FALSE,TRUE)</f>
        <v>0</v>
      </c>
      <c r="N498" t="e">
        <f>IF(LEN(VLOOKUP(J498,'Name Matching WA'!$A$3:$D$630,1,FALSE))&gt;1,TRUE,FALSE)</f>
        <v>#N/A</v>
      </c>
      <c r="O498" t="e">
        <f>IF(LEN(VLOOKUP(K498,'Name Matching WA'!$B$3:$D$630,1,FALSE))&gt;1,TRUE,FALSE)</f>
        <v>#N/A</v>
      </c>
      <c r="P498" t="e">
        <f>IF(LEN(VLOOKUP(L498,'Name Matching WA'!$D$3:$D$630,1,FALSE))&gt;1,TRUE,FALSE)</f>
        <v>#N/A</v>
      </c>
    </row>
    <row r="499" spans="1:16" x14ac:dyDescent="0.25">
      <c r="A499" t="s">
        <v>992</v>
      </c>
      <c r="B499">
        <v>5377542</v>
      </c>
      <c r="C499" t="str">
        <f t="shared" si="7"/>
        <v>7542</v>
      </c>
      <c r="D499" t="s">
        <v>993</v>
      </c>
      <c r="E499" t="b">
        <f>IF(_xlfn.IFNA(VLOOKUP(B499,'2000 King County GeoIDs'!$F$4:$H$69,3,FALSE),FALSE)=FALSE,FALSE,TRUE)</f>
        <v>0</v>
      </c>
      <c r="F499" t="e">
        <f>IF(LEN(VLOOKUP(A499,'Name Matching WA'!$J$3:$P$630,1,FALSE))&gt;1,TRUE,FALSE)</f>
        <v>#N/A</v>
      </c>
      <c r="G499" t="e">
        <f>IF(LEN(VLOOKUP(B499,'Name Matching WA'!$K$3:$P$630,1,FALSE))&gt;1,TRUE,FALSE)</f>
        <v>#N/A</v>
      </c>
      <c r="H499" t="e">
        <f>IF(LEN(VLOOKUP(D499,'Name Matching WA'!$P$3:$P$630,1,FALSE))&gt;1,TRUE,FALSE)</f>
        <v>#N/A</v>
      </c>
      <c r="J499" t="s">
        <v>804</v>
      </c>
      <c r="K499">
        <v>5362288</v>
      </c>
      <c r="L499" t="s">
        <v>805</v>
      </c>
      <c r="M499" t="b">
        <f>IF(_xlfn.IFNA(VLOOKUP(K499,'2000 King County GeoIDs'!$F$4:$H$69,3,FALSE),FALSE)=FALSE,FALSE,TRUE)</f>
        <v>1</v>
      </c>
      <c r="N499" t="b">
        <f>IF(LEN(VLOOKUP(J499,'Name Matching WA'!$A$3:$D$630,1,FALSE))&gt;1,TRUE,FALSE)</f>
        <v>1</v>
      </c>
      <c r="O499" t="b">
        <f>IF(LEN(VLOOKUP(K499,'Name Matching WA'!$B$3:$D$630,1,FALSE))&gt;1,TRUE,FALSE)</f>
        <v>1</v>
      </c>
      <c r="P499" t="b">
        <f>IF(LEN(VLOOKUP(L499,'Name Matching WA'!$D$3:$D$630,1,FALSE))&gt;1,TRUE,FALSE)</f>
        <v>1</v>
      </c>
    </row>
    <row r="500" spans="1:16" x14ac:dyDescent="0.25">
      <c r="A500" t="s">
        <v>994</v>
      </c>
      <c r="B500">
        <v>5377547</v>
      </c>
      <c r="C500" t="str">
        <f t="shared" si="7"/>
        <v>7547</v>
      </c>
      <c r="D500" t="s">
        <v>995</v>
      </c>
      <c r="E500" t="b">
        <f>IF(_xlfn.IFNA(VLOOKUP(B500,'2000 King County GeoIDs'!$F$4:$H$69,3,FALSE),FALSE)=FALSE,FALSE,TRUE)</f>
        <v>0</v>
      </c>
      <c r="F500" t="e">
        <f>IF(LEN(VLOOKUP(A500,'Name Matching WA'!$J$3:$P$630,1,FALSE))&gt;1,TRUE,FALSE)</f>
        <v>#N/A</v>
      </c>
      <c r="G500" t="e">
        <f>IF(LEN(VLOOKUP(B500,'Name Matching WA'!$K$3:$P$630,1,FALSE))&gt;1,TRUE,FALSE)</f>
        <v>#N/A</v>
      </c>
      <c r="H500" t="e">
        <f>IF(LEN(VLOOKUP(D500,'Name Matching WA'!$P$3:$P$630,1,FALSE))&gt;1,TRUE,FALSE)</f>
        <v>#N/A</v>
      </c>
      <c r="J500" t="s">
        <v>806</v>
      </c>
      <c r="K500">
        <v>5363000</v>
      </c>
      <c r="L500" t="s">
        <v>807</v>
      </c>
      <c r="M500" t="b">
        <f>IF(_xlfn.IFNA(VLOOKUP(K500,'2000 King County GeoIDs'!$F$4:$H$69,3,FALSE),FALSE)=FALSE,FALSE,TRUE)</f>
        <v>1</v>
      </c>
      <c r="N500" t="b">
        <f>IF(LEN(VLOOKUP(J500,'Name Matching WA'!$A$3:$D$630,1,FALSE))&gt;1,TRUE,FALSE)</f>
        <v>1</v>
      </c>
      <c r="O500" t="b">
        <f>IF(LEN(VLOOKUP(K500,'Name Matching WA'!$B$3:$D$630,1,FALSE))&gt;1,TRUE,FALSE)</f>
        <v>1</v>
      </c>
      <c r="P500" t="b">
        <f>IF(LEN(VLOOKUP(L500,'Name Matching WA'!$D$3:$D$630,1,FALSE))&gt;1,TRUE,FALSE)</f>
        <v>1</v>
      </c>
    </row>
    <row r="501" spans="1:16" x14ac:dyDescent="0.25">
      <c r="A501" t="s">
        <v>996</v>
      </c>
      <c r="B501">
        <v>5377612</v>
      </c>
      <c r="C501" t="str">
        <f t="shared" si="7"/>
        <v>7612</v>
      </c>
      <c r="D501" t="s">
        <v>997</v>
      </c>
      <c r="E501" t="b">
        <f>IF(_xlfn.IFNA(VLOOKUP(B501,'2000 King County GeoIDs'!$F$4:$H$69,3,FALSE),FALSE)=FALSE,FALSE,TRUE)</f>
        <v>0</v>
      </c>
      <c r="F501" t="b">
        <f>IF(LEN(VLOOKUP(A501,'Name Matching WA'!$J$3:$P$630,1,FALSE))&gt;1,TRUE,FALSE)</f>
        <v>1</v>
      </c>
      <c r="G501" t="b">
        <f>IF(LEN(VLOOKUP(B501,'Name Matching WA'!$K$3:$P$630,1,FALSE))&gt;1,TRUE,FALSE)</f>
        <v>1</v>
      </c>
      <c r="H501" t="e">
        <f>IF(LEN(VLOOKUP(D501,'Name Matching WA'!$P$3:$P$630,1,FALSE))&gt;1,TRUE,FALSE)</f>
        <v>#N/A</v>
      </c>
      <c r="J501" t="s">
        <v>810</v>
      </c>
      <c r="K501">
        <v>5363210</v>
      </c>
      <c r="L501" t="s">
        <v>811</v>
      </c>
      <c r="M501" t="b">
        <f>IF(_xlfn.IFNA(VLOOKUP(K501,'2000 King County GeoIDs'!$F$4:$H$69,3,FALSE),FALSE)=FALSE,FALSE,TRUE)</f>
        <v>0</v>
      </c>
      <c r="N501" t="b">
        <f>IF(LEN(VLOOKUP(J501,'Name Matching WA'!$A$3:$D$630,1,FALSE))&gt;1,TRUE,FALSE)</f>
        <v>1</v>
      </c>
      <c r="O501" t="b">
        <f>IF(LEN(VLOOKUP(K501,'Name Matching WA'!$B$3:$D$630,1,FALSE))&gt;1,TRUE,FALSE)</f>
        <v>1</v>
      </c>
      <c r="P501" t="b">
        <f>IF(LEN(VLOOKUP(L501,'Name Matching WA'!$D$3:$D$630,1,FALSE))&gt;1,TRUE,FALSE)</f>
        <v>1</v>
      </c>
    </row>
    <row r="502" spans="1:16" x14ac:dyDescent="0.25">
      <c r="A502" t="s">
        <v>998</v>
      </c>
      <c r="B502">
        <v>5377630</v>
      </c>
      <c r="C502" t="str">
        <f t="shared" si="7"/>
        <v>7630</v>
      </c>
      <c r="D502" t="s">
        <v>999</v>
      </c>
      <c r="E502" t="b">
        <f>IF(_xlfn.IFNA(VLOOKUP(B502,'2000 King County GeoIDs'!$F$4:$H$69,3,FALSE),FALSE)=FALSE,FALSE,TRUE)</f>
        <v>0</v>
      </c>
      <c r="F502" t="b">
        <f>IF(LEN(VLOOKUP(A502,'Name Matching WA'!$J$3:$P$630,1,FALSE))&gt;1,TRUE,FALSE)</f>
        <v>1</v>
      </c>
      <c r="G502" t="b">
        <f>IF(LEN(VLOOKUP(B502,'Name Matching WA'!$K$3:$P$630,1,FALSE))&gt;1,TRUE,FALSE)</f>
        <v>1</v>
      </c>
      <c r="H502" t="e">
        <f>IF(LEN(VLOOKUP(D502,'Name Matching WA'!$P$3:$P$630,1,FALSE))&gt;1,TRUE,FALSE)</f>
        <v>#N/A</v>
      </c>
      <c r="J502" t="s">
        <v>1379</v>
      </c>
      <c r="K502">
        <v>5363245</v>
      </c>
      <c r="L502" t="s">
        <v>1380</v>
      </c>
      <c r="M502" t="b">
        <f>IF(_xlfn.IFNA(VLOOKUP(K502,'2000 King County GeoIDs'!$F$4:$H$69,3,FALSE),FALSE)=FALSE,FALSE,TRUE)</f>
        <v>0</v>
      </c>
      <c r="N502" t="e">
        <f>IF(LEN(VLOOKUP(J502,'Name Matching WA'!$A$3:$D$630,1,FALSE))&gt;1,TRUE,FALSE)</f>
        <v>#N/A</v>
      </c>
      <c r="O502" t="e">
        <f>IF(LEN(VLOOKUP(K502,'Name Matching WA'!$B$3:$D$630,1,FALSE))&gt;1,TRUE,FALSE)</f>
        <v>#N/A</v>
      </c>
      <c r="P502" t="e">
        <f>IF(LEN(VLOOKUP(L502,'Name Matching WA'!$D$3:$D$630,1,FALSE))&gt;1,TRUE,FALSE)</f>
        <v>#N/A</v>
      </c>
    </row>
    <row r="503" spans="1:16" x14ac:dyDescent="0.25">
      <c r="A503" t="s">
        <v>1000</v>
      </c>
      <c r="B503">
        <v>5377665</v>
      </c>
      <c r="C503" t="str">
        <f t="shared" si="7"/>
        <v>7665</v>
      </c>
      <c r="D503" t="s">
        <v>1001</v>
      </c>
      <c r="E503" t="b">
        <f>IF(_xlfn.IFNA(VLOOKUP(B503,'2000 King County GeoIDs'!$F$4:$H$69,3,FALSE),FALSE)=FALSE,FALSE,TRUE)</f>
        <v>0</v>
      </c>
      <c r="F503" t="b">
        <f>IF(LEN(VLOOKUP(A503,'Name Matching WA'!$J$3:$P$630,1,FALSE))&gt;1,TRUE,FALSE)</f>
        <v>1</v>
      </c>
      <c r="G503" t="b">
        <f>IF(LEN(VLOOKUP(B503,'Name Matching WA'!$K$3:$P$630,1,FALSE))&gt;1,TRUE,FALSE)</f>
        <v>1</v>
      </c>
      <c r="H503" t="e">
        <f>IF(LEN(VLOOKUP(D503,'Name Matching WA'!$P$3:$P$630,1,FALSE))&gt;1,TRUE,FALSE)</f>
        <v>#N/A</v>
      </c>
      <c r="J503" t="s">
        <v>812</v>
      </c>
      <c r="K503">
        <v>5363280</v>
      </c>
      <c r="L503" t="s">
        <v>813</v>
      </c>
      <c r="M503" t="b">
        <f>IF(_xlfn.IFNA(VLOOKUP(K503,'2000 King County GeoIDs'!$F$4:$H$69,3,FALSE),FALSE)=FALSE,FALSE,TRUE)</f>
        <v>0</v>
      </c>
      <c r="N503" t="b">
        <f>IF(LEN(VLOOKUP(J503,'Name Matching WA'!$A$3:$D$630,1,FALSE))&gt;1,TRUE,FALSE)</f>
        <v>1</v>
      </c>
      <c r="O503" t="b">
        <f>IF(LEN(VLOOKUP(K503,'Name Matching WA'!$B$3:$D$630,1,FALSE))&gt;1,TRUE,FALSE)</f>
        <v>1</v>
      </c>
      <c r="P503" t="b">
        <f>IF(LEN(VLOOKUP(L503,'Name Matching WA'!$D$3:$D$630,1,FALSE))&gt;1,TRUE,FALSE)</f>
        <v>1</v>
      </c>
    </row>
    <row r="504" spans="1:16" x14ac:dyDescent="0.25">
      <c r="A504" t="s">
        <v>1002</v>
      </c>
      <c r="B504">
        <v>5377745</v>
      </c>
      <c r="C504" t="str">
        <f t="shared" si="7"/>
        <v>7745</v>
      </c>
      <c r="D504" t="s">
        <v>1003</v>
      </c>
      <c r="E504" t="b">
        <f>IF(_xlfn.IFNA(VLOOKUP(B504,'2000 King County GeoIDs'!$F$4:$H$69,3,FALSE),FALSE)=FALSE,FALSE,TRUE)</f>
        <v>0</v>
      </c>
      <c r="F504" t="b">
        <f>IF(LEN(VLOOKUP(A504,'Name Matching WA'!$J$3:$P$630,1,FALSE))&gt;1,TRUE,FALSE)</f>
        <v>1</v>
      </c>
      <c r="G504" t="b">
        <f>IF(LEN(VLOOKUP(B504,'Name Matching WA'!$K$3:$P$630,1,FALSE))&gt;1,TRUE,FALSE)</f>
        <v>1</v>
      </c>
      <c r="H504" t="e">
        <f>IF(LEN(VLOOKUP(D504,'Name Matching WA'!$P$3:$P$630,1,FALSE))&gt;1,TRUE,FALSE)</f>
        <v>#N/A</v>
      </c>
      <c r="J504" t="s">
        <v>814</v>
      </c>
      <c r="K504">
        <v>5363385</v>
      </c>
      <c r="L504" t="s">
        <v>815</v>
      </c>
      <c r="M504" t="b">
        <f>IF(_xlfn.IFNA(VLOOKUP(K504,'2000 King County GeoIDs'!$F$4:$H$69,3,FALSE),FALSE)=FALSE,FALSE,TRUE)</f>
        <v>0</v>
      </c>
      <c r="N504" t="b">
        <f>IF(LEN(VLOOKUP(J504,'Name Matching WA'!$A$3:$D$630,1,FALSE))&gt;1,TRUE,FALSE)</f>
        <v>1</v>
      </c>
      <c r="O504" t="b">
        <f>IF(LEN(VLOOKUP(K504,'Name Matching WA'!$B$3:$D$630,1,FALSE))&gt;1,TRUE,FALSE)</f>
        <v>1</v>
      </c>
      <c r="P504" t="b">
        <f>IF(LEN(VLOOKUP(L504,'Name Matching WA'!$D$3:$D$630,1,FALSE))&gt;1,TRUE,FALSE)</f>
        <v>1</v>
      </c>
    </row>
    <row r="505" spans="1:16" x14ac:dyDescent="0.25">
      <c r="A505" t="s">
        <v>1004</v>
      </c>
      <c r="B505">
        <v>5377885</v>
      </c>
      <c r="C505" t="str">
        <f t="shared" si="7"/>
        <v>7885</v>
      </c>
      <c r="D505" t="s">
        <v>1005</v>
      </c>
      <c r="E505" t="b">
        <f>IF(_xlfn.IFNA(VLOOKUP(B505,'2000 King County GeoIDs'!$F$4:$H$69,3,FALSE),FALSE)=FALSE,FALSE,TRUE)</f>
        <v>0</v>
      </c>
      <c r="F505" t="e">
        <f>IF(LEN(VLOOKUP(A505,'Name Matching WA'!$J$3:$P$630,1,FALSE))&gt;1,TRUE,FALSE)</f>
        <v>#N/A</v>
      </c>
      <c r="G505" t="e">
        <f>IF(LEN(VLOOKUP(B505,'Name Matching WA'!$K$3:$P$630,1,FALSE))&gt;1,TRUE,FALSE)</f>
        <v>#N/A</v>
      </c>
      <c r="H505" t="e">
        <f>IF(LEN(VLOOKUP(D505,'Name Matching WA'!$P$3:$P$630,1,FALSE))&gt;1,TRUE,FALSE)</f>
        <v>#N/A</v>
      </c>
      <c r="J505" t="s">
        <v>1381</v>
      </c>
      <c r="K505">
        <v>5363545</v>
      </c>
      <c r="L505" t="s">
        <v>1382</v>
      </c>
      <c r="M505" t="b">
        <f>IF(_xlfn.IFNA(VLOOKUP(K505,'2000 King County GeoIDs'!$F$4:$H$69,3,FALSE),FALSE)=FALSE,FALSE,TRUE)</f>
        <v>0</v>
      </c>
      <c r="N505" t="e">
        <f>IF(LEN(VLOOKUP(J505,'Name Matching WA'!$A$3:$D$630,1,FALSE))&gt;1,TRUE,FALSE)</f>
        <v>#N/A</v>
      </c>
      <c r="O505" t="e">
        <f>IF(LEN(VLOOKUP(K505,'Name Matching WA'!$B$3:$D$630,1,FALSE))&gt;1,TRUE,FALSE)</f>
        <v>#N/A</v>
      </c>
      <c r="P505" t="e">
        <f>IF(LEN(VLOOKUP(L505,'Name Matching WA'!$D$3:$D$630,1,FALSE))&gt;1,TRUE,FALSE)</f>
        <v>#N/A</v>
      </c>
    </row>
    <row r="506" spans="1:16" x14ac:dyDescent="0.25">
      <c r="A506" t="s">
        <v>1006</v>
      </c>
      <c r="B506">
        <v>5377910</v>
      </c>
      <c r="C506" t="str">
        <f t="shared" si="7"/>
        <v>7910</v>
      </c>
      <c r="D506" t="s">
        <v>1007</v>
      </c>
      <c r="E506" t="b">
        <f>IF(_xlfn.IFNA(VLOOKUP(B506,'2000 King County GeoIDs'!$F$4:$H$69,3,FALSE),FALSE)=FALSE,FALSE,TRUE)</f>
        <v>0</v>
      </c>
      <c r="F506" t="e">
        <f>IF(LEN(VLOOKUP(A506,'Name Matching WA'!$J$3:$P$630,1,FALSE))&gt;1,TRUE,FALSE)</f>
        <v>#N/A</v>
      </c>
      <c r="G506" t="e">
        <f>IF(LEN(VLOOKUP(B506,'Name Matching WA'!$K$3:$P$630,1,FALSE))&gt;1,TRUE,FALSE)</f>
        <v>#N/A</v>
      </c>
      <c r="H506" t="e">
        <f>IF(LEN(VLOOKUP(D506,'Name Matching WA'!$P$3:$P$630,1,FALSE))&gt;1,TRUE,FALSE)</f>
        <v>#N/A</v>
      </c>
      <c r="J506" t="s">
        <v>818</v>
      </c>
      <c r="K506">
        <v>5363735</v>
      </c>
      <c r="L506" t="s">
        <v>819</v>
      </c>
      <c r="M506" t="b">
        <f>IF(_xlfn.IFNA(VLOOKUP(K506,'2000 King County GeoIDs'!$F$4:$H$69,3,FALSE),FALSE)=FALSE,FALSE,TRUE)</f>
        <v>0</v>
      </c>
      <c r="N506" t="b">
        <f>IF(LEN(VLOOKUP(J506,'Name Matching WA'!$A$3:$D$630,1,FALSE))&gt;1,TRUE,FALSE)</f>
        <v>1</v>
      </c>
      <c r="O506" t="b">
        <f>IF(LEN(VLOOKUP(K506,'Name Matching WA'!$B$3:$D$630,1,FALSE))&gt;1,TRUE,FALSE)</f>
        <v>1</v>
      </c>
      <c r="P506" t="b">
        <f>IF(LEN(VLOOKUP(L506,'Name Matching WA'!$D$3:$D$630,1,FALSE))&gt;1,TRUE,FALSE)</f>
        <v>1</v>
      </c>
    </row>
    <row r="507" spans="1:16" x14ac:dyDescent="0.25">
      <c r="A507" t="s">
        <v>1008</v>
      </c>
      <c r="B507">
        <v>5378225</v>
      </c>
      <c r="C507" t="str">
        <f t="shared" si="7"/>
        <v>8225</v>
      </c>
      <c r="D507" t="s">
        <v>1009</v>
      </c>
      <c r="E507" t="b">
        <f>IF(_xlfn.IFNA(VLOOKUP(B507,'2000 King County GeoIDs'!$F$4:$H$69,3,FALSE),FALSE)=FALSE,FALSE,TRUE)</f>
        <v>1</v>
      </c>
      <c r="F507" t="b">
        <f>IF(LEN(VLOOKUP(A507,'Name Matching WA'!$J$3:$P$630,1,FALSE))&gt;1,TRUE,FALSE)</f>
        <v>1</v>
      </c>
      <c r="G507" t="b">
        <f>IF(LEN(VLOOKUP(B507,'Name Matching WA'!$K$3:$P$630,1,FALSE))&gt;1,TRUE,FALSE)</f>
        <v>1</v>
      </c>
      <c r="H507" t="e">
        <f>IF(LEN(VLOOKUP(D507,'Name Matching WA'!$P$3:$P$630,1,FALSE))&gt;1,TRUE,FALSE)</f>
        <v>#N/A</v>
      </c>
      <c r="J507" t="s">
        <v>820</v>
      </c>
      <c r="K507">
        <v>5363960</v>
      </c>
      <c r="L507" t="s">
        <v>821</v>
      </c>
      <c r="M507" t="b">
        <f>IF(_xlfn.IFNA(VLOOKUP(K507,'2000 King County GeoIDs'!$F$4:$H$69,3,FALSE),FALSE)=FALSE,FALSE,TRUE)</f>
        <v>1</v>
      </c>
      <c r="N507" t="b">
        <f>IF(LEN(VLOOKUP(J507,'Name Matching WA'!$A$3:$D$630,1,FALSE))&gt;1,TRUE,FALSE)</f>
        <v>1</v>
      </c>
      <c r="O507" t="b">
        <f>IF(LEN(VLOOKUP(K507,'Name Matching WA'!$B$3:$D$630,1,FALSE))&gt;1,TRUE,FALSE)</f>
        <v>1</v>
      </c>
      <c r="P507" t="b">
        <f>IF(LEN(VLOOKUP(L507,'Name Matching WA'!$D$3:$D$630,1,FALSE))&gt;1,TRUE,FALSE)</f>
        <v>1</v>
      </c>
    </row>
    <row r="508" spans="1:16" x14ac:dyDescent="0.25">
      <c r="A508" t="s">
        <v>1010</v>
      </c>
      <c r="B508">
        <v>5378330</v>
      </c>
      <c r="C508" t="str">
        <f t="shared" si="7"/>
        <v>8330</v>
      </c>
      <c r="D508" t="s">
        <v>1011</v>
      </c>
      <c r="E508" t="b">
        <f>IF(_xlfn.IFNA(VLOOKUP(B508,'2000 King County GeoIDs'!$F$4:$H$69,3,FALSE),FALSE)=FALSE,FALSE,TRUE)</f>
        <v>0</v>
      </c>
      <c r="F508" t="b">
        <f>IF(LEN(VLOOKUP(A508,'Name Matching WA'!$J$3:$P$630,1,FALSE))&gt;1,TRUE,FALSE)</f>
        <v>1</v>
      </c>
      <c r="G508" t="b">
        <f>IF(LEN(VLOOKUP(B508,'Name Matching WA'!$K$3:$P$630,1,FALSE))&gt;1,TRUE,FALSE)</f>
        <v>1</v>
      </c>
      <c r="H508" t="e">
        <f>IF(LEN(VLOOKUP(D508,'Name Matching WA'!$P$3:$P$630,1,FALSE))&gt;1,TRUE,FALSE)</f>
        <v>#N/A</v>
      </c>
      <c r="J508" t="s">
        <v>822</v>
      </c>
      <c r="K508">
        <v>5364190</v>
      </c>
      <c r="L508" t="s">
        <v>823</v>
      </c>
      <c r="M508" t="b">
        <f>IF(_xlfn.IFNA(VLOOKUP(K508,'2000 King County GeoIDs'!$F$4:$H$69,3,FALSE),FALSE)=FALSE,FALSE,TRUE)</f>
        <v>0</v>
      </c>
      <c r="N508" t="b">
        <f>IF(LEN(VLOOKUP(J508,'Name Matching WA'!$A$3:$D$630,1,FALSE))&gt;1,TRUE,FALSE)</f>
        <v>1</v>
      </c>
      <c r="O508" t="b">
        <f>IF(LEN(VLOOKUP(K508,'Name Matching WA'!$B$3:$D$630,1,FALSE))&gt;1,TRUE,FALSE)</f>
        <v>1</v>
      </c>
      <c r="P508" t="b">
        <f>IF(LEN(VLOOKUP(L508,'Name Matching WA'!$D$3:$D$630,1,FALSE))&gt;1,TRUE,FALSE)</f>
        <v>1</v>
      </c>
    </row>
    <row r="509" spans="1:16" x14ac:dyDescent="0.25">
      <c r="A509" t="s">
        <v>1012</v>
      </c>
      <c r="B509">
        <v>5378365</v>
      </c>
      <c r="C509" t="str">
        <f t="shared" si="7"/>
        <v>8365</v>
      </c>
      <c r="D509" t="s">
        <v>1013</v>
      </c>
      <c r="E509" t="b">
        <f>IF(_xlfn.IFNA(VLOOKUP(B509,'2000 King County GeoIDs'!$F$4:$H$69,3,FALSE),FALSE)=FALSE,FALSE,TRUE)</f>
        <v>0</v>
      </c>
      <c r="F509" t="b">
        <f>IF(LEN(VLOOKUP(A509,'Name Matching WA'!$J$3:$P$630,1,FALSE))&gt;1,TRUE,FALSE)</f>
        <v>1</v>
      </c>
      <c r="G509" t="b">
        <f>IF(LEN(VLOOKUP(B509,'Name Matching WA'!$K$3:$P$630,1,FALSE))&gt;1,TRUE,FALSE)</f>
        <v>1</v>
      </c>
      <c r="H509" t="e">
        <f>IF(LEN(VLOOKUP(D509,'Name Matching WA'!$P$3:$P$630,1,FALSE))&gt;1,TRUE,FALSE)</f>
        <v>#N/A</v>
      </c>
      <c r="J509" t="s">
        <v>824</v>
      </c>
      <c r="K509">
        <v>5364365</v>
      </c>
      <c r="L509" t="s">
        <v>825</v>
      </c>
      <c r="M509" t="b">
        <f>IF(_xlfn.IFNA(VLOOKUP(K509,'2000 King County GeoIDs'!$F$4:$H$69,3,FALSE),FALSE)=FALSE,FALSE,TRUE)</f>
        <v>0</v>
      </c>
      <c r="N509" t="b">
        <f>IF(LEN(VLOOKUP(J509,'Name Matching WA'!$A$3:$D$630,1,FALSE))&gt;1,TRUE,FALSE)</f>
        <v>1</v>
      </c>
      <c r="O509" t="b">
        <f>IF(LEN(VLOOKUP(K509,'Name Matching WA'!$B$3:$D$630,1,FALSE))&gt;1,TRUE,FALSE)</f>
        <v>1</v>
      </c>
      <c r="P509" t="b">
        <f>IF(LEN(VLOOKUP(L509,'Name Matching WA'!$D$3:$D$630,1,FALSE))&gt;1,TRUE,FALSE)</f>
        <v>1</v>
      </c>
    </row>
    <row r="510" spans="1:16" x14ac:dyDescent="0.25">
      <c r="A510" t="s">
        <v>1014</v>
      </c>
      <c r="B510">
        <v>5378680</v>
      </c>
      <c r="C510" t="str">
        <f t="shared" si="7"/>
        <v>8680</v>
      </c>
      <c r="D510" t="s">
        <v>1015</v>
      </c>
      <c r="E510" t="b">
        <f>IF(_xlfn.IFNA(VLOOKUP(B510,'2000 King County GeoIDs'!$F$4:$H$69,3,FALSE),FALSE)=FALSE,FALSE,TRUE)</f>
        <v>0</v>
      </c>
      <c r="F510" t="b">
        <f>IF(LEN(VLOOKUP(A510,'Name Matching WA'!$J$3:$P$630,1,FALSE))&gt;1,TRUE,FALSE)</f>
        <v>1</v>
      </c>
      <c r="G510" t="b">
        <f>IF(LEN(VLOOKUP(B510,'Name Matching WA'!$K$3:$P$630,1,FALSE))&gt;1,TRUE,FALSE)</f>
        <v>1</v>
      </c>
      <c r="H510" t="e">
        <f>IF(LEN(VLOOKUP(D510,'Name Matching WA'!$P$3:$P$630,1,FALSE))&gt;1,TRUE,FALSE)</f>
        <v>#N/A</v>
      </c>
      <c r="J510" t="s">
        <v>1383</v>
      </c>
      <c r="K510">
        <v>5364380</v>
      </c>
      <c r="L510" t="s">
        <v>1384</v>
      </c>
      <c r="M510" t="b">
        <f>IF(_xlfn.IFNA(VLOOKUP(K510,'2000 King County GeoIDs'!$F$4:$H$69,3,FALSE),FALSE)=FALSE,FALSE,TRUE)</f>
        <v>0</v>
      </c>
      <c r="N510" t="e">
        <f>IF(LEN(VLOOKUP(J510,'Name Matching WA'!$A$3:$D$630,1,FALSE))&gt;1,TRUE,FALSE)</f>
        <v>#N/A</v>
      </c>
      <c r="O510" t="e">
        <f>IF(LEN(VLOOKUP(K510,'Name Matching WA'!$B$3:$D$630,1,FALSE))&gt;1,TRUE,FALSE)</f>
        <v>#N/A</v>
      </c>
      <c r="P510" t="e">
        <f>IF(LEN(VLOOKUP(L510,'Name Matching WA'!$D$3:$D$630,1,FALSE))&gt;1,TRUE,FALSE)</f>
        <v>#N/A</v>
      </c>
    </row>
    <row r="511" spans="1:16" x14ac:dyDescent="0.25">
      <c r="A511" t="s">
        <v>1016</v>
      </c>
      <c r="B511">
        <v>5378925</v>
      </c>
      <c r="C511" t="str">
        <f t="shared" si="7"/>
        <v>8925</v>
      </c>
      <c r="D511" t="s">
        <v>1017</v>
      </c>
      <c r="E511" t="b">
        <f>IF(_xlfn.IFNA(VLOOKUP(B511,'2000 King County GeoIDs'!$F$4:$H$69,3,FALSE),FALSE)=FALSE,FALSE,TRUE)</f>
        <v>0</v>
      </c>
      <c r="F511" t="b">
        <f>IF(LEN(VLOOKUP(A511,'Name Matching WA'!$J$3:$P$630,1,FALSE))&gt;1,TRUE,FALSE)</f>
        <v>1</v>
      </c>
      <c r="G511" t="b">
        <f>IF(LEN(VLOOKUP(B511,'Name Matching WA'!$K$3:$P$630,1,FALSE))&gt;1,TRUE,FALSE)</f>
        <v>1</v>
      </c>
      <c r="H511" t="e">
        <f>IF(LEN(VLOOKUP(D511,'Name Matching WA'!$P$3:$P$630,1,FALSE))&gt;1,TRUE,FALSE)</f>
        <v>#N/A</v>
      </c>
      <c r="J511" t="s">
        <v>1385</v>
      </c>
      <c r="K511">
        <v>5364610</v>
      </c>
      <c r="L511" t="s">
        <v>1386</v>
      </c>
      <c r="M511" t="b">
        <f>IF(_xlfn.IFNA(VLOOKUP(K511,'2000 King County GeoIDs'!$F$4:$H$69,3,FALSE),FALSE)=FALSE,FALSE,TRUE)</f>
        <v>0</v>
      </c>
      <c r="N511" t="e">
        <f>IF(LEN(VLOOKUP(J511,'Name Matching WA'!$A$3:$D$630,1,FALSE))&gt;1,TRUE,FALSE)</f>
        <v>#N/A</v>
      </c>
      <c r="O511" t="e">
        <f>IF(LEN(VLOOKUP(K511,'Name Matching WA'!$B$3:$D$630,1,FALSE))&gt;1,TRUE,FALSE)</f>
        <v>#N/A</v>
      </c>
      <c r="P511" t="e">
        <f>IF(LEN(VLOOKUP(L511,'Name Matching WA'!$D$3:$D$630,1,FALSE))&gt;1,TRUE,FALSE)</f>
        <v>#N/A</v>
      </c>
    </row>
    <row r="512" spans="1:16" x14ac:dyDescent="0.25">
      <c r="A512" t="s">
        <v>1018</v>
      </c>
      <c r="B512">
        <v>5379135</v>
      </c>
      <c r="C512" t="str">
        <f t="shared" si="7"/>
        <v>9135</v>
      </c>
      <c r="D512" t="s">
        <v>1019</v>
      </c>
      <c r="E512" t="b">
        <f>IF(_xlfn.IFNA(VLOOKUP(B512,'2000 King County GeoIDs'!$F$4:$H$69,3,FALSE),FALSE)=FALSE,FALSE,TRUE)</f>
        <v>0</v>
      </c>
      <c r="F512" t="b">
        <f>IF(LEN(VLOOKUP(A512,'Name Matching WA'!$J$3:$P$630,1,FALSE))&gt;1,TRUE,FALSE)</f>
        <v>1</v>
      </c>
      <c r="G512" t="b">
        <f>IF(LEN(VLOOKUP(B512,'Name Matching WA'!$K$3:$P$630,1,FALSE))&gt;1,TRUE,FALSE)</f>
        <v>1</v>
      </c>
      <c r="H512" t="e">
        <f>IF(LEN(VLOOKUP(D512,'Name Matching WA'!$P$3:$P$630,1,FALSE))&gt;1,TRUE,FALSE)</f>
        <v>#N/A</v>
      </c>
      <c r="J512" t="s">
        <v>1387</v>
      </c>
      <c r="K512">
        <v>5364755</v>
      </c>
      <c r="L512" t="s">
        <v>1388</v>
      </c>
      <c r="M512" t="b">
        <f>IF(_xlfn.IFNA(VLOOKUP(K512,'2000 King County GeoIDs'!$F$4:$H$69,3,FALSE),FALSE)=FALSE,FALSE,TRUE)</f>
        <v>0</v>
      </c>
      <c r="N512" t="e">
        <f>IF(LEN(VLOOKUP(J512,'Name Matching WA'!$A$3:$D$630,1,FALSE))&gt;1,TRUE,FALSE)</f>
        <v>#N/A</v>
      </c>
      <c r="O512" t="e">
        <f>IF(LEN(VLOOKUP(K512,'Name Matching WA'!$B$3:$D$630,1,FALSE))&gt;1,TRUE,FALSE)</f>
        <v>#N/A</v>
      </c>
      <c r="P512" t="e">
        <f>IF(LEN(VLOOKUP(L512,'Name Matching WA'!$D$3:$D$630,1,FALSE))&gt;1,TRUE,FALSE)</f>
        <v>#N/A</v>
      </c>
    </row>
    <row r="513" spans="1:16" x14ac:dyDescent="0.25">
      <c r="A513" t="s">
        <v>1020</v>
      </c>
      <c r="B513">
        <v>5379275</v>
      </c>
      <c r="C513" t="str">
        <f t="shared" si="7"/>
        <v>9275</v>
      </c>
      <c r="D513" t="s">
        <v>1021</v>
      </c>
      <c r="E513" t="b">
        <f>IF(_xlfn.IFNA(VLOOKUP(B513,'2000 King County GeoIDs'!$F$4:$H$69,3,FALSE),FALSE)=FALSE,FALSE,TRUE)</f>
        <v>0</v>
      </c>
      <c r="F513" t="b">
        <f>IF(LEN(VLOOKUP(A513,'Name Matching WA'!$J$3:$P$630,1,FALSE))&gt;1,TRUE,FALSE)</f>
        <v>1</v>
      </c>
      <c r="G513" t="b">
        <f>IF(LEN(VLOOKUP(B513,'Name Matching WA'!$K$3:$P$630,1,FALSE))&gt;1,TRUE,FALSE)</f>
        <v>1</v>
      </c>
      <c r="H513" t="e">
        <f>IF(LEN(VLOOKUP(D513,'Name Matching WA'!$P$3:$P$630,1,FALSE))&gt;1,TRUE,FALSE)</f>
        <v>#N/A</v>
      </c>
      <c r="J513" t="s">
        <v>826</v>
      </c>
      <c r="K513">
        <v>5364775</v>
      </c>
      <c r="L513" t="s">
        <v>827</v>
      </c>
      <c r="M513" t="b">
        <f>IF(_xlfn.IFNA(VLOOKUP(K513,'2000 King County GeoIDs'!$F$4:$H$69,3,FALSE),FALSE)=FALSE,FALSE,TRUE)</f>
        <v>0</v>
      </c>
      <c r="N513" t="b">
        <f>IF(LEN(VLOOKUP(J513,'Name Matching WA'!$A$3:$D$630,1,FALSE))&gt;1,TRUE,FALSE)</f>
        <v>1</v>
      </c>
      <c r="O513" t="b">
        <f>IF(LEN(VLOOKUP(K513,'Name Matching WA'!$B$3:$D$630,1,FALSE))&gt;1,TRUE,FALSE)</f>
        <v>1</v>
      </c>
      <c r="P513" t="b">
        <f>IF(LEN(VLOOKUP(L513,'Name Matching WA'!$D$3:$D$630,1,FALSE))&gt;1,TRUE,FALSE)</f>
        <v>1</v>
      </c>
    </row>
    <row r="514" spans="1:16" x14ac:dyDescent="0.25">
      <c r="A514" t="s">
        <v>1022</v>
      </c>
      <c r="B514">
        <v>5379380</v>
      </c>
      <c r="C514" t="str">
        <f t="shared" si="7"/>
        <v>9380</v>
      </c>
      <c r="D514" t="s">
        <v>1023</v>
      </c>
      <c r="E514" t="b">
        <f>IF(_xlfn.IFNA(VLOOKUP(B514,'2000 King County GeoIDs'!$F$4:$H$69,3,FALSE),FALSE)=FALSE,FALSE,TRUE)</f>
        <v>0</v>
      </c>
      <c r="F514" t="b">
        <f>IF(LEN(VLOOKUP(A514,'Name Matching WA'!$J$3:$P$630,1,FALSE))&gt;1,TRUE,FALSE)</f>
        <v>1</v>
      </c>
      <c r="G514" t="b">
        <f>IF(LEN(VLOOKUP(B514,'Name Matching WA'!$K$3:$P$630,1,FALSE))&gt;1,TRUE,FALSE)</f>
        <v>1</v>
      </c>
      <c r="H514" t="e">
        <f>IF(LEN(VLOOKUP(D514,'Name Matching WA'!$P$3:$P$630,1,FALSE))&gt;1,TRUE,FALSE)</f>
        <v>#N/A</v>
      </c>
      <c r="J514" t="s">
        <v>828</v>
      </c>
      <c r="K514">
        <v>5364855</v>
      </c>
      <c r="L514" t="s">
        <v>829</v>
      </c>
      <c r="M514" t="b">
        <f>IF(_xlfn.IFNA(VLOOKUP(K514,'2000 King County GeoIDs'!$F$4:$H$69,3,FALSE),FALSE)=FALSE,FALSE,TRUE)</f>
        <v>1</v>
      </c>
      <c r="N514" t="b">
        <f>IF(LEN(VLOOKUP(J514,'Name Matching WA'!$A$3:$D$630,1,FALSE))&gt;1,TRUE,FALSE)</f>
        <v>1</v>
      </c>
      <c r="O514" t="b">
        <f>IF(LEN(VLOOKUP(K514,'Name Matching WA'!$B$3:$D$630,1,FALSE))&gt;1,TRUE,FALSE)</f>
        <v>1</v>
      </c>
      <c r="P514" t="b">
        <f>IF(LEN(VLOOKUP(L514,'Name Matching WA'!$D$3:$D$630,1,FALSE))&gt;1,TRUE,FALSE)</f>
        <v>1</v>
      </c>
    </row>
    <row r="515" spans="1:16" x14ac:dyDescent="0.25">
      <c r="A515" t="s">
        <v>1024</v>
      </c>
      <c r="B515">
        <v>5379485</v>
      </c>
      <c r="C515" t="str">
        <f t="shared" si="7"/>
        <v>9485</v>
      </c>
      <c r="D515" t="s">
        <v>1025</v>
      </c>
      <c r="E515" t="b">
        <f>IF(_xlfn.IFNA(VLOOKUP(B515,'2000 King County GeoIDs'!$F$4:$H$69,3,FALSE),FALSE)=FALSE,FALSE,TRUE)</f>
        <v>0</v>
      </c>
      <c r="F515" t="b">
        <f>IF(LEN(VLOOKUP(A515,'Name Matching WA'!$J$3:$P$630,1,FALSE))&gt;1,TRUE,FALSE)</f>
        <v>1</v>
      </c>
      <c r="G515" t="b">
        <f>IF(LEN(VLOOKUP(B515,'Name Matching WA'!$K$3:$P$630,1,FALSE))&gt;1,TRUE,FALSE)</f>
        <v>1</v>
      </c>
      <c r="H515" t="e">
        <f>IF(LEN(VLOOKUP(D515,'Name Matching WA'!$P$3:$P$630,1,FALSE))&gt;1,TRUE,FALSE)</f>
        <v>#N/A</v>
      </c>
      <c r="J515" t="s">
        <v>832</v>
      </c>
      <c r="K515">
        <v>5365170</v>
      </c>
      <c r="L515" t="s">
        <v>833</v>
      </c>
      <c r="M515" t="b">
        <f>IF(_xlfn.IFNA(VLOOKUP(K515,'2000 King County GeoIDs'!$F$4:$H$69,3,FALSE),FALSE)=FALSE,FALSE,TRUE)</f>
        <v>0</v>
      </c>
      <c r="N515" t="b">
        <f>IF(LEN(VLOOKUP(J515,'Name Matching WA'!$A$3:$D$630,1,FALSE))&gt;1,TRUE,FALSE)</f>
        <v>1</v>
      </c>
      <c r="O515" t="b">
        <f>IF(LEN(VLOOKUP(K515,'Name Matching WA'!$B$3:$D$630,1,FALSE))&gt;1,TRUE,FALSE)</f>
        <v>1</v>
      </c>
      <c r="P515" t="b">
        <f>IF(LEN(VLOOKUP(L515,'Name Matching WA'!$D$3:$D$630,1,FALSE))&gt;1,TRUE,FALSE)</f>
        <v>1</v>
      </c>
    </row>
    <row r="516" spans="1:16" x14ac:dyDescent="0.25">
      <c r="A516" t="s">
        <v>1026</v>
      </c>
      <c r="B516">
        <v>5379590</v>
      </c>
      <c r="C516" t="str">
        <f t="shared" ref="C516:C524" si="8">RIGHT(B516,4)</f>
        <v>9590</v>
      </c>
      <c r="D516" t="s">
        <v>1027</v>
      </c>
      <c r="E516" t="b">
        <f>IF(_xlfn.IFNA(VLOOKUP(B516,'2000 King County GeoIDs'!$F$4:$H$69,3,FALSE),FALSE)=FALSE,FALSE,TRUE)</f>
        <v>1</v>
      </c>
      <c r="F516" t="b">
        <f>IF(LEN(VLOOKUP(A516,'Name Matching WA'!$J$3:$P$630,1,FALSE))&gt;1,TRUE,FALSE)</f>
        <v>1</v>
      </c>
      <c r="G516" t="b">
        <f>IF(LEN(VLOOKUP(B516,'Name Matching WA'!$K$3:$P$630,1,FALSE))&gt;1,TRUE,FALSE)</f>
        <v>1</v>
      </c>
      <c r="H516" t="e">
        <f>IF(LEN(VLOOKUP(D516,'Name Matching WA'!$P$3:$P$630,1,FALSE))&gt;1,TRUE,FALSE)</f>
        <v>#N/A</v>
      </c>
      <c r="J516" t="s">
        <v>834</v>
      </c>
      <c r="K516">
        <v>5365205</v>
      </c>
      <c r="L516" t="s">
        <v>835</v>
      </c>
      <c r="M516" t="b">
        <f>IF(_xlfn.IFNA(VLOOKUP(K516,'2000 King County GeoIDs'!$F$4:$H$69,3,FALSE),FALSE)=FALSE,FALSE,TRUE)</f>
        <v>1</v>
      </c>
      <c r="N516" t="b">
        <f>IF(LEN(VLOOKUP(J516,'Name Matching WA'!$A$3:$D$630,1,FALSE))&gt;1,TRUE,FALSE)</f>
        <v>1</v>
      </c>
      <c r="O516" t="b">
        <f>IF(LEN(VLOOKUP(K516,'Name Matching WA'!$B$3:$D$630,1,FALSE))&gt;1,TRUE,FALSE)</f>
        <v>1</v>
      </c>
      <c r="P516" t="b">
        <f>IF(LEN(VLOOKUP(L516,'Name Matching WA'!$D$3:$D$630,1,FALSE))&gt;1,TRUE,FALSE)</f>
        <v>1</v>
      </c>
    </row>
    <row r="517" spans="1:16" x14ac:dyDescent="0.25">
      <c r="A517" t="s">
        <v>1028</v>
      </c>
      <c r="B517">
        <v>5379625</v>
      </c>
      <c r="C517" t="str">
        <f t="shared" si="8"/>
        <v>9625</v>
      </c>
      <c r="D517" t="s">
        <v>1029</v>
      </c>
      <c r="E517" t="b">
        <f>IF(_xlfn.IFNA(VLOOKUP(B517,'2000 King County GeoIDs'!$F$4:$H$69,3,FALSE),FALSE)=FALSE,FALSE,TRUE)</f>
        <v>0</v>
      </c>
      <c r="F517" t="b">
        <f>IF(LEN(VLOOKUP(A517,'Name Matching WA'!$J$3:$P$630,1,FALSE))&gt;1,TRUE,FALSE)</f>
        <v>1</v>
      </c>
      <c r="G517" t="b">
        <f>IF(LEN(VLOOKUP(B517,'Name Matching WA'!$K$3:$P$630,1,FALSE))&gt;1,TRUE,FALSE)</f>
        <v>1</v>
      </c>
      <c r="H517" t="e">
        <f>IF(LEN(VLOOKUP(D517,'Name Matching WA'!$P$3:$P$630,1,FALSE))&gt;1,TRUE,FALSE)</f>
        <v>#N/A</v>
      </c>
      <c r="J517" t="s">
        <v>836</v>
      </c>
      <c r="K517">
        <v>5365275</v>
      </c>
      <c r="L517" t="s">
        <v>837</v>
      </c>
      <c r="M517" t="b">
        <f>IF(_xlfn.IFNA(VLOOKUP(K517,'2000 King County GeoIDs'!$F$4:$H$69,3,FALSE),FALSE)=FALSE,FALSE,TRUE)</f>
        <v>0</v>
      </c>
      <c r="N517" t="b">
        <f>IF(LEN(VLOOKUP(J517,'Name Matching WA'!$A$3:$D$630,1,FALSE))&gt;1,TRUE,FALSE)</f>
        <v>1</v>
      </c>
      <c r="O517" t="b">
        <f>IF(LEN(VLOOKUP(K517,'Name Matching WA'!$B$3:$D$630,1,FALSE))&gt;1,TRUE,FALSE)</f>
        <v>1</v>
      </c>
      <c r="P517" t="b">
        <f>IF(LEN(VLOOKUP(L517,'Name Matching WA'!$D$3:$D$630,1,FALSE))&gt;1,TRUE,FALSE)</f>
        <v>1</v>
      </c>
    </row>
    <row r="518" spans="1:16" x14ac:dyDescent="0.25">
      <c r="A518" t="s">
        <v>1030</v>
      </c>
      <c r="B518">
        <v>5379825</v>
      </c>
      <c r="C518" t="str">
        <f t="shared" si="8"/>
        <v>9825</v>
      </c>
      <c r="D518" t="s">
        <v>1031</v>
      </c>
      <c r="E518" t="b">
        <f>IF(_xlfn.IFNA(VLOOKUP(B518,'2000 King County GeoIDs'!$F$4:$H$69,3,FALSE),FALSE)=FALSE,FALSE,TRUE)</f>
        <v>0</v>
      </c>
      <c r="F518" t="b">
        <f>IF(LEN(VLOOKUP(A518,'Name Matching WA'!$J$3:$P$630,1,FALSE))&gt;1,TRUE,FALSE)</f>
        <v>1</v>
      </c>
      <c r="G518" t="b">
        <f>IF(LEN(VLOOKUP(B518,'Name Matching WA'!$K$3:$P$630,1,FALSE))&gt;1,TRUE,FALSE)</f>
        <v>1</v>
      </c>
      <c r="H518" t="e">
        <f>IF(LEN(VLOOKUP(D518,'Name Matching WA'!$P$3:$P$630,1,FALSE))&gt;1,TRUE,FALSE)</f>
        <v>#N/A</v>
      </c>
      <c r="J518" t="s">
        <v>838</v>
      </c>
      <c r="K518">
        <v>5365345</v>
      </c>
      <c r="L518" t="s">
        <v>839</v>
      </c>
      <c r="M518" t="b">
        <f>IF(_xlfn.IFNA(VLOOKUP(K518,'2000 King County GeoIDs'!$F$4:$H$69,3,FALSE),FALSE)=FALSE,FALSE,TRUE)</f>
        <v>0</v>
      </c>
      <c r="N518" t="b">
        <f>IF(LEN(VLOOKUP(J518,'Name Matching WA'!$A$3:$D$630,1,FALSE))&gt;1,TRUE,FALSE)</f>
        <v>1</v>
      </c>
      <c r="O518" t="b">
        <f>IF(LEN(VLOOKUP(K518,'Name Matching WA'!$B$3:$D$630,1,FALSE))&gt;1,TRUE,FALSE)</f>
        <v>1</v>
      </c>
      <c r="P518" t="b">
        <f>IF(LEN(VLOOKUP(L518,'Name Matching WA'!$D$3:$D$630,1,FALSE))&gt;1,TRUE,FALSE)</f>
        <v>1</v>
      </c>
    </row>
    <row r="519" spans="1:16" x14ac:dyDescent="0.25">
      <c r="A519" t="s">
        <v>1032</v>
      </c>
      <c r="B519">
        <v>5379835</v>
      </c>
      <c r="C519" t="str">
        <f t="shared" si="8"/>
        <v>9835</v>
      </c>
      <c r="D519" t="s">
        <v>1033</v>
      </c>
      <c r="E519" t="b">
        <f>IF(_xlfn.IFNA(VLOOKUP(B519,'2000 King County GeoIDs'!$F$4:$H$69,3,FALSE),FALSE)=FALSE,FALSE,TRUE)</f>
        <v>0</v>
      </c>
      <c r="F519" t="b">
        <f>IF(LEN(VLOOKUP(A519,'Name Matching WA'!$J$3:$P$630,1,FALSE))&gt;1,TRUE,FALSE)</f>
        <v>1</v>
      </c>
      <c r="G519" t="b">
        <f>IF(LEN(VLOOKUP(B519,'Name Matching WA'!$K$3:$P$630,1,FALSE))&gt;1,TRUE,FALSE)</f>
        <v>1</v>
      </c>
      <c r="H519" t="e">
        <f>IF(LEN(VLOOKUP(D519,'Name Matching WA'!$P$3:$P$630,1,FALSE))&gt;1,TRUE,FALSE)</f>
        <v>#N/A</v>
      </c>
      <c r="J519" t="s">
        <v>840</v>
      </c>
      <c r="K519">
        <v>5365625</v>
      </c>
      <c r="L519" t="s">
        <v>841</v>
      </c>
      <c r="M519" t="b">
        <f>IF(_xlfn.IFNA(VLOOKUP(K519,'2000 King County GeoIDs'!$F$4:$H$69,3,FALSE),FALSE)=FALSE,FALSE,TRUE)</f>
        <v>0</v>
      </c>
      <c r="N519" t="b">
        <f>IF(LEN(VLOOKUP(J519,'Name Matching WA'!$A$3:$D$630,1,FALSE))&gt;1,TRUE,FALSE)</f>
        <v>1</v>
      </c>
      <c r="O519" t="b">
        <f>IF(LEN(VLOOKUP(K519,'Name Matching WA'!$B$3:$D$630,1,FALSE))&gt;1,TRUE,FALSE)</f>
        <v>1</v>
      </c>
      <c r="P519" t="b">
        <f>IF(LEN(VLOOKUP(L519,'Name Matching WA'!$D$3:$D$630,1,FALSE))&gt;1,TRUE,FALSE)</f>
        <v>1</v>
      </c>
    </row>
    <row r="520" spans="1:16" x14ac:dyDescent="0.25">
      <c r="A520" t="s">
        <v>1034</v>
      </c>
      <c r="B520">
        <v>5379975</v>
      </c>
      <c r="C520" t="str">
        <f t="shared" si="8"/>
        <v>9975</v>
      </c>
      <c r="D520" t="s">
        <v>1035</v>
      </c>
      <c r="E520" t="b">
        <f>IF(_xlfn.IFNA(VLOOKUP(B520,'2000 King County GeoIDs'!$F$4:$H$69,3,FALSE),FALSE)=FALSE,FALSE,TRUE)</f>
        <v>0</v>
      </c>
      <c r="F520" t="b">
        <f>IF(LEN(VLOOKUP(A520,'Name Matching WA'!$J$3:$P$630,1,FALSE))&gt;1,TRUE,FALSE)</f>
        <v>1</v>
      </c>
      <c r="G520" t="b">
        <f>IF(LEN(VLOOKUP(B520,'Name Matching WA'!$K$3:$P$630,1,FALSE))&gt;1,TRUE,FALSE)</f>
        <v>1</v>
      </c>
      <c r="H520" t="e">
        <f>IF(LEN(VLOOKUP(D520,'Name Matching WA'!$P$3:$P$630,1,FALSE))&gt;1,TRUE,FALSE)</f>
        <v>#N/A</v>
      </c>
      <c r="J520" t="s">
        <v>842</v>
      </c>
      <c r="K520">
        <v>5365765</v>
      </c>
      <c r="L520" t="s">
        <v>843</v>
      </c>
      <c r="M520" t="b">
        <f>IF(_xlfn.IFNA(VLOOKUP(K520,'2000 King County GeoIDs'!$F$4:$H$69,3,FALSE),FALSE)=FALSE,FALSE,TRUE)</f>
        <v>0</v>
      </c>
      <c r="N520" t="b">
        <f>IF(LEN(VLOOKUP(J520,'Name Matching WA'!$A$3:$D$630,1,FALSE))&gt;1,TRUE,FALSE)</f>
        <v>1</v>
      </c>
      <c r="O520" t="b">
        <f>IF(LEN(VLOOKUP(K520,'Name Matching WA'!$B$3:$D$630,1,FALSE))&gt;1,TRUE,FALSE)</f>
        <v>1</v>
      </c>
      <c r="P520" t="b">
        <f>IF(LEN(VLOOKUP(L520,'Name Matching WA'!$D$3:$D$630,1,FALSE))&gt;1,TRUE,FALSE)</f>
        <v>1</v>
      </c>
    </row>
    <row r="521" spans="1:16" x14ac:dyDescent="0.25">
      <c r="A521" t="s">
        <v>1036</v>
      </c>
      <c r="B521">
        <v>5380010</v>
      </c>
      <c r="C521" t="str">
        <f t="shared" si="8"/>
        <v>0010</v>
      </c>
      <c r="D521" t="s">
        <v>1037</v>
      </c>
      <c r="E521" t="b">
        <f>IF(_xlfn.IFNA(VLOOKUP(B521,'2000 King County GeoIDs'!$F$4:$H$69,3,FALSE),FALSE)=FALSE,FALSE,TRUE)</f>
        <v>0</v>
      </c>
      <c r="F521" t="b">
        <f>IF(LEN(VLOOKUP(A521,'Name Matching WA'!$J$3:$P$630,1,FALSE))&gt;1,TRUE,FALSE)</f>
        <v>1</v>
      </c>
      <c r="G521" t="b">
        <f>IF(LEN(VLOOKUP(B521,'Name Matching WA'!$K$3:$P$630,1,FALSE))&gt;1,TRUE,FALSE)</f>
        <v>1</v>
      </c>
      <c r="H521" t="e">
        <f>IF(LEN(VLOOKUP(D521,'Name Matching WA'!$P$3:$P$630,1,FALSE))&gt;1,TRUE,FALSE)</f>
        <v>#N/A</v>
      </c>
      <c r="J521" t="s">
        <v>1389</v>
      </c>
      <c r="K521">
        <v>5365810</v>
      </c>
      <c r="L521" t="s">
        <v>1390</v>
      </c>
      <c r="M521" t="b">
        <f>IF(_xlfn.IFNA(VLOOKUP(K521,'2000 King County GeoIDs'!$F$4:$H$69,3,FALSE),FALSE)=FALSE,FALSE,TRUE)</f>
        <v>0</v>
      </c>
      <c r="N521" t="e">
        <f>IF(LEN(VLOOKUP(J521,'Name Matching WA'!$A$3:$D$630,1,FALSE))&gt;1,TRUE,FALSE)</f>
        <v>#N/A</v>
      </c>
      <c r="O521" t="e">
        <f>IF(LEN(VLOOKUP(K521,'Name Matching WA'!$B$3:$D$630,1,FALSE))&gt;1,TRUE,FALSE)</f>
        <v>#N/A</v>
      </c>
      <c r="P521" t="e">
        <f>IF(LEN(VLOOKUP(L521,'Name Matching WA'!$D$3:$D$630,1,FALSE))&gt;1,TRUE,FALSE)</f>
        <v>#N/A</v>
      </c>
    </row>
    <row r="522" spans="1:16" x14ac:dyDescent="0.25">
      <c r="A522" t="s">
        <v>1038</v>
      </c>
      <c r="B522">
        <v>5380150</v>
      </c>
      <c r="C522" t="str">
        <f t="shared" si="8"/>
        <v>0150</v>
      </c>
      <c r="D522" t="s">
        <v>1039</v>
      </c>
      <c r="E522" t="b">
        <f>IF(_xlfn.IFNA(VLOOKUP(B522,'2000 King County GeoIDs'!$F$4:$H$69,3,FALSE),FALSE)=FALSE,FALSE,TRUE)</f>
        <v>1</v>
      </c>
      <c r="F522" t="b">
        <f>IF(LEN(VLOOKUP(A522,'Name Matching WA'!$J$3:$P$630,1,FALSE))&gt;1,TRUE,FALSE)</f>
        <v>1</v>
      </c>
      <c r="G522" t="b">
        <f>IF(LEN(VLOOKUP(B522,'Name Matching WA'!$K$3:$P$630,1,FALSE))&gt;1,TRUE,FALSE)</f>
        <v>1</v>
      </c>
      <c r="H522" t="e">
        <f>IF(LEN(VLOOKUP(D522,'Name Matching WA'!$P$3:$P$630,1,FALSE))&gt;1,TRUE,FALSE)</f>
        <v>#N/A</v>
      </c>
      <c r="J522" t="s">
        <v>844</v>
      </c>
      <c r="K522">
        <v>5365922</v>
      </c>
      <c r="L522" t="s">
        <v>845</v>
      </c>
      <c r="M522" t="b">
        <f>IF(_xlfn.IFNA(VLOOKUP(K522,'2000 King County GeoIDs'!$F$4:$H$69,3,FALSE),FALSE)=FALSE,FALSE,TRUE)</f>
        <v>0</v>
      </c>
      <c r="N522" t="b">
        <f>IF(LEN(VLOOKUP(J522,'Name Matching WA'!$A$3:$D$630,1,FALSE))&gt;1,TRUE,FALSE)</f>
        <v>1</v>
      </c>
      <c r="O522" t="b">
        <f>IF(LEN(VLOOKUP(K522,'Name Matching WA'!$B$3:$D$630,1,FALSE))&gt;1,TRUE,FALSE)</f>
        <v>1</v>
      </c>
      <c r="P522" t="b">
        <f>IF(LEN(VLOOKUP(L522,'Name Matching WA'!$D$3:$D$630,1,FALSE))&gt;1,TRUE,FALSE)</f>
        <v>1</v>
      </c>
    </row>
    <row r="523" spans="1:16" x14ac:dyDescent="0.25">
      <c r="A523" t="s">
        <v>1040</v>
      </c>
      <c r="B523">
        <v>5380220</v>
      </c>
      <c r="C523" t="str">
        <f t="shared" si="8"/>
        <v>0220</v>
      </c>
      <c r="D523" t="s">
        <v>1041</v>
      </c>
      <c r="E523" t="b">
        <f>IF(_xlfn.IFNA(VLOOKUP(B523,'2000 King County GeoIDs'!$F$4:$H$69,3,FALSE),FALSE)=FALSE,FALSE,TRUE)</f>
        <v>0</v>
      </c>
      <c r="F523" t="b">
        <f>IF(LEN(VLOOKUP(A523,'Name Matching WA'!$J$3:$P$630,1,FALSE))&gt;1,TRUE,FALSE)</f>
        <v>1</v>
      </c>
      <c r="G523" t="b">
        <f>IF(LEN(VLOOKUP(B523,'Name Matching WA'!$K$3:$P$630,1,FALSE))&gt;1,TRUE,FALSE)</f>
        <v>1</v>
      </c>
      <c r="H523" t="e">
        <f>IF(LEN(VLOOKUP(D523,'Name Matching WA'!$P$3:$P$630,1,FALSE))&gt;1,TRUE,FALSE)</f>
        <v>#N/A</v>
      </c>
      <c r="J523" t="s">
        <v>846</v>
      </c>
      <c r="K523">
        <v>5366045</v>
      </c>
      <c r="L523" t="s">
        <v>847</v>
      </c>
      <c r="M523" t="b">
        <f>IF(_xlfn.IFNA(VLOOKUP(K523,'2000 King County GeoIDs'!$F$4:$H$69,3,FALSE),FALSE)=FALSE,FALSE,TRUE)</f>
        <v>0</v>
      </c>
      <c r="N523" t="b">
        <f>IF(LEN(VLOOKUP(J523,'Name Matching WA'!$A$3:$D$630,1,FALSE))&gt;1,TRUE,FALSE)</f>
        <v>1</v>
      </c>
      <c r="O523" t="b">
        <f>IF(LEN(VLOOKUP(K523,'Name Matching WA'!$B$3:$D$630,1,FALSE))&gt;1,TRUE,FALSE)</f>
        <v>1</v>
      </c>
      <c r="P523" t="b">
        <f>IF(LEN(VLOOKUP(L523,'Name Matching WA'!$D$3:$D$630,1,FALSE))&gt;1,TRUE,FALSE)</f>
        <v>1</v>
      </c>
    </row>
    <row r="524" spans="1:16" x14ac:dyDescent="0.25">
      <c r="A524" t="s">
        <v>1042</v>
      </c>
      <c r="B524">
        <v>5380500</v>
      </c>
      <c r="C524" t="str">
        <f t="shared" si="8"/>
        <v>0500</v>
      </c>
      <c r="D524" t="s">
        <v>1043</v>
      </c>
      <c r="E524" t="b">
        <f>IF(_xlfn.IFNA(VLOOKUP(B524,'2000 King County GeoIDs'!$F$4:$H$69,3,FALSE),FALSE)=FALSE,FALSE,TRUE)</f>
        <v>0</v>
      </c>
      <c r="F524" t="b">
        <f>IF(LEN(VLOOKUP(A524,'Name Matching WA'!$J$3:$P$630,1,FALSE))&gt;1,TRUE,FALSE)</f>
        <v>1</v>
      </c>
      <c r="G524" t="b">
        <f>IF(LEN(VLOOKUP(B524,'Name Matching WA'!$K$3:$P$630,1,FALSE))&gt;1,TRUE,FALSE)</f>
        <v>1</v>
      </c>
      <c r="H524" t="e">
        <f>IF(LEN(VLOOKUP(D524,'Name Matching WA'!$P$3:$P$630,1,FALSE))&gt;1,TRUE,FALSE)</f>
        <v>#N/A</v>
      </c>
      <c r="J524" t="s">
        <v>848</v>
      </c>
      <c r="K524">
        <v>5366185</v>
      </c>
      <c r="L524" t="s">
        <v>849</v>
      </c>
      <c r="M524" t="b">
        <f>IF(_xlfn.IFNA(VLOOKUP(K524,'2000 King County GeoIDs'!$F$4:$H$69,3,FALSE),FALSE)=FALSE,FALSE,TRUE)</f>
        <v>0</v>
      </c>
      <c r="N524" t="b">
        <f>IF(LEN(VLOOKUP(J524,'Name Matching WA'!$A$3:$D$630,1,FALSE))&gt;1,TRUE,FALSE)</f>
        <v>1</v>
      </c>
      <c r="O524" t="b">
        <f>IF(LEN(VLOOKUP(K524,'Name Matching WA'!$B$3:$D$630,1,FALSE))&gt;1,TRUE,FALSE)</f>
        <v>1</v>
      </c>
      <c r="P524" t="b">
        <f>IF(LEN(VLOOKUP(L524,'Name Matching WA'!$D$3:$D$630,1,FALSE))&gt;1,TRUE,FALSE)</f>
        <v>1</v>
      </c>
    </row>
    <row r="525" spans="1:16" x14ac:dyDescent="0.25">
      <c r="J525" t="s">
        <v>1391</v>
      </c>
      <c r="K525">
        <v>5366220</v>
      </c>
      <c r="L525" t="s">
        <v>1392</v>
      </c>
      <c r="M525" t="b">
        <f>IF(_xlfn.IFNA(VLOOKUP(K525,'2000 King County GeoIDs'!$F$4:$H$69,3,FALSE),FALSE)=FALSE,FALSE,TRUE)</f>
        <v>0</v>
      </c>
      <c r="N525" t="e">
        <f>IF(LEN(VLOOKUP(J525,'Name Matching WA'!$A$3:$D$630,1,FALSE))&gt;1,TRUE,FALSE)</f>
        <v>#N/A</v>
      </c>
      <c r="O525" t="e">
        <f>IF(LEN(VLOOKUP(K525,'Name Matching WA'!$B$3:$D$630,1,FALSE))&gt;1,TRUE,FALSE)</f>
        <v>#N/A</v>
      </c>
      <c r="P525" t="e">
        <f>IF(LEN(VLOOKUP(L525,'Name Matching WA'!$D$3:$D$630,1,FALSE))&gt;1,TRUE,FALSE)</f>
        <v>#N/A</v>
      </c>
    </row>
    <row r="526" spans="1:16" x14ac:dyDescent="0.25">
      <c r="J526" t="s">
        <v>850</v>
      </c>
      <c r="K526">
        <v>5366255</v>
      </c>
      <c r="L526" t="s">
        <v>851</v>
      </c>
      <c r="M526" t="b">
        <f>IF(_xlfn.IFNA(VLOOKUP(K526,'2000 King County GeoIDs'!$F$4:$H$69,3,FALSE),FALSE)=FALSE,FALSE,TRUE)</f>
        <v>0</v>
      </c>
      <c r="N526" t="b">
        <f>IF(LEN(VLOOKUP(J526,'Name Matching WA'!$A$3:$D$630,1,FALSE))&gt;1,TRUE,FALSE)</f>
        <v>1</v>
      </c>
      <c r="O526" t="b">
        <f>IF(LEN(VLOOKUP(K526,'Name Matching WA'!$B$3:$D$630,1,FALSE))&gt;1,TRUE,FALSE)</f>
        <v>1</v>
      </c>
      <c r="P526" t="b">
        <f>IF(LEN(VLOOKUP(L526,'Name Matching WA'!$D$3:$D$630,1,FALSE))&gt;1,TRUE,FALSE)</f>
        <v>1</v>
      </c>
    </row>
    <row r="527" spans="1:16" x14ac:dyDescent="0.25">
      <c r="J527" t="s">
        <v>852</v>
      </c>
      <c r="K527">
        <v>5366290</v>
      </c>
      <c r="L527" t="s">
        <v>1393</v>
      </c>
      <c r="M527" t="b">
        <f>IF(_xlfn.IFNA(VLOOKUP(K527,'2000 King County GeoIDs'!$F$4:$H$69,3,FALSE),FALSE)=FALSE,FALSE,TRUE)</f>
        <v>0</v>
      </c>
      <c r="N527" t="b">
        <f>IF(LEN(VLOOKUP(J527,'Name Matching WA'!$A$3:$D$630,1,FALSE))&gt;1,TRUE,FALSE)</f>
        <v>1</v>
      </c>
      <c r="O527" t="b">
        <f>IF(LEN(VLOOKUP(K527,'Name Matching WA'!$B$3:$D$630,1,FALSE))&gt;1,TRUE,FALSE)</f>
        <v>1</v>
      </c>
      <c r="P527" t="e">
        <f>IF(LEN(VLOOKUP(L527,'Name Matching WA'!$D$3:$D$630,1,FALSE))&gt;1,TRUE,FALSE)</f>
        <v>#N/A</v>
      </c>
    </row>
    <row r="528" spans="1:16" x14ac:dyDescent="0.25">
      <c r="J528" t="s">
        <v>854</v>
      </c>
      <c r="K528">
        <v>5367000</v>
      </c>
      <c r="L528" t="s">
        <v>855</v>
      </c>
      <c r="M528" t="b">
        <f>IF(_xlfn.IFNA(VLOOKUP(K528,'2000 King County GeoIDs'!$F$4:$H$69,3,FALSE),FALSE)=FALSE,FALSE,TRUE)</f>
        <v>0</v>
      </c>
      <c r="N528" t="b">
        <f>IF(LEN(VLOOKUP(J528,'Name Matching WA'!$A$3:$D$630,1,FALSE))&gt;1,TRUE,FALSE)</f>
        <v>1</v>
      </c>
      <c r="O528" t="b">
        <f>IF(LEN(VLOOKUP(K528,'Name Matching WA'!$B$3:$D$630,1,FALSE))&gt;1,TRUE,FALSE)</f>
        <v>1</v>
      </c>
      <c r="P528" t="b">
        <f>IF(LEN(VLOOKUP(L528,'Name Matching WA'!$D$3:$D$630,1,FALSE))&gt;1,TRUE,FALSE)</f>
        <v>1</v>
      </c>
    </row>
    <row r="529" spans="10:16" x14ac:dyDescent="0.25">
      <c r="J529" t="s">
        <v>1394</v>
      </c>
      <c r="K529">
        <v>5367167</v>
      </c>
      <c r="L529" t="s">
        <v>1395</v>
      </c>
      <c r="M529" t="b">
        <f>IF(_xlfn.IFNA(VLOOKUP(K529,'2000 King County GeoIDs'!$F$4:$H$69,3,FALSE),FALSE)=FALSE,FALSE,TRUE)</f>
        <v>0</v>
      </c>
      <c r="N529" t="e">
        <f>IF(LEN(VLOOKUP(J529,'Name Matching WA'!$A$3:$D$630,1,FALSE))&gt;1,TRUE,FALSE)</f>
        <v>#N/A</v>
      </c>
      <c r="O529" t="e">
        <f>IF(LEN(VLOOKUP(K529,'Name Matching WA'!$B$3:$D$630,1,FALSE))&gt;1,TRUE,FALSE)</f>
        <v>#N/A</v>
      </c>
      <c r="P529" t="e">
        <f>IF(LEN(VLOOKUP(L529,'Name Matching WA'!$D$3:$D$630,1,FALSE))&gt;1,TRUE,FALSE)</f>
        <v>#N/A</v>
      </c>
    </row>
    <row r="530" spans="10:16" x14ac:dyDescent="0.25">
      <c r="J530" t="s">
        <v>856</v>
      </c>
      <c r="K530">
        <v>5367175</v>
      </c>
      <c r="L530" t="s">
        <v>857</v>
      </c>
      <c r="M530" t="b">
        <f>IF(_xlfn.IFNA(VLOOKUP(K530,'2000 King County GeoIDs'!$F$4:$H$69,3,FALSE),FALSE)=FALSE,FALSE,TRUE)</f>
        <v>0</v>
      </c>
      <c r="N530" t="b">
        <f>IF(LEN(VLOOKUP(J530,'Name Matching WA'!$A$3:$D$630,1,FALSE))&gt;1,TRUE,FALSE)</f>
        <v>1</v>
      </c>
      <c r="O530" t="b">
        <f>IF(LEN(VLOOKUP(K530,'Name Matching WA'!$B$3:$D$630,1,FALSE))&gt;1,TRUE,FALSE)</f>
        <v>1</v>
      </c>
      <c r="P530" t="b">
        <f>IF(LEN(VLOOKUP(L530,'Name Matching WA'!$D$3:$D$630,1,FALSE))&gt;1,TRUE,FALSE)</f>
        <v>1</v>
      </c>
    </row>
    <row r="531" spans="10:16" x14ac:dyDescent="0.25">
      <c r="J531" t="s">
        <v>858</v>
      </c>
      <c r="K531">
        <v>5367210</v>
      </c>
      <c r="L531" t="s">
        <v>859</v>
      </c>
      <c r="M531" t="b">
        <f>IF(_xlfn.IFNA(VLOOKUP(K531,'2000 King County GeoIDs'!$F$4:$H$69,3,FALSE),FALSE)=FALSE,FALSE,TRUE)</f>
        <v>0</v>
      </c>
      <c r="N531" t="b">
        <f>IF(LEN(VLOOKUP(J531,'Name Matching WA'!$A$3:$D$630,1,FALSE))&gt;1,TRUE,FALSE)</f>
        <v>1</v>
      </c>
      <c r="O531" t="b">
        <f>IF(LEN(VLOOKUP(K531,'Name Matching WA'!$B$3:$D$630,1,FALSE))&gt;1,TRUE,FALSE)</f>
        <v>1</v>
      </c>
      <c r="P531" t="b">
        <f>IF(LEN(VLOOKUP(L531,'Name Matching WA'!$D$3:$D$630,1,FALSE))&gt;1,TRUE,FALSE)</f>
        <v>1</v>
      </c>
    </row>
    <row r="532" spans="10:16" x14ac:dyDescent="0.25">
      <c r="J532" t="s">
        <v>1396</v>
      </c>
      <c r="K532">
        <v>5367435</v>
      </c>
      <c r="L532" t="s">
        <v>1397</v>
      </c>
      <c r="M532" t="b">
        <f>IF(_xlfn.IFNA(VLOOKUP(K532,'2000 King County GeoIDs'!$F$4:$H$69,3,FALSE),FALSE)=FALSE,FALSE,TRUE)</f>
        <v>0</v>
      </c>
      <c r="N532" t="e">
        <f>IF(LEN(VLOOKUP(J532,'Name Matching WA'!$A$3:$D$630,1,FALSE))&gt;1,TRUE,FALSE)</f>
        <v>#N/A</v>
      </c>
      <c r="O532" t="e">
        <f>IF(LEN(VLOOKUP(K532,'Name Matching WA'!$B$3:$D$630,1,FALSE))&gt;1,TRUE,FALSE)</f>
        <v>#N/A</v>
      </c>
      <c r="P532" t="e">
        <f>IF(LEN(VLOOKUP(L532,'Name Matching WA'!$D$3:$D$630,1,FALSE))&gt;1,TRUE,FALSE)</f>
        <v>#N/A</v>
      </c>
    </row>
    <row r="533" spans="10:16" x14ac:dyDescent="0.25">
      <c r="J533" t="s">
        <v>860</v>
      </c>
      <c r="K533">
        <v>5367455</v>
      </c>
      <c r="L533" t="s">
        <v>861</v>
      </c>
      <c r="M533" t="b">
        <f>IF(_xlfn.IFNA(VLOOKUP(K533,'2000 King County GeoIDs'!$F$4:$H$69,3,FALSE),FALSE)=FALSE,FALSE,TRUE)</f>
        <v>0</v>
      </c>
      <c r="N533" t="b">
        <f>IF(LEN(VLOOKUP(J533,'Name Matching WA'!$A$3:$D$630,1,FALSE))&gt;1,TRUE,FALSE)</f>
        <v>1</v>
      </c>
      <c r="O533" t="b">
        <f>IF(LEN(VLOOKUP(K533,'Name Matching WA'!$B$3:$D$630,1,FALSE))&gt;1,TRUE,FALSE)</f>
        <v>1</v>
      </c>
      <c r="P533" t="b">
        <f>IF(LEN(VLOOKUP(L533,'Name Matching WA'!$D$3:$D$630,1,FALSE))&gt;1,TRUE,FALSE)</f>
        <v>1</v>
      </c>
    </row>
    <row r="534" spans="10:16" x14ac:dyDescent="0.25">
      <c r="J534" t="s">
        <v>862</v>
      </c>
      <c r="K534">
        <v>5367490</v>
      </c>
      <c r="L534" t="s">
        <v>863</v>
      </c>
      <c r="M534" t="b">
        <f>IF(_xlfn.IFNA(VLOOKUP(K534,'2000 King County GeoIDs'!$F$4:$H$69,3,FALSE),FALSE)=FALSE,FALSE,TRUE)</f>
        <v>0</v>
      </c>
      <c r="N534" t="b">
        <f>IF(LEN(VLOOKUP(J534,'Name Matching WA'!$A$3:$D$630,1,FALSE))&gt;1,TRUE,FALSE)</f>
        <v>1</v>
      </c>
      <c r="O534" t="b">
        <f>IF(LEN(VLOOKUP(K534,'Name Matching WA'!$B$3:$D$630,1,FALSE))&gt;1,TRUE,FALSE)</f>
        <v>1</v>
      </c>
      <c r="P534" t="b">
        <f>IF(LEN(VLOOKUP(L534,'Name Matching WA'!$D$3:$D$630,1,FALSE))&gt;1,TRUE,FALSE)</f>
        <v>1</v>
      </c>
    </row>
    <row r="535" spans="10:16" x14ac:dyDescent="0.25">
      <c r="J535" t="s">
        <v>864</v>
      </c>
      <c r="K535">
        <v>5367595</v>
      </c>
      <c r="L535" t="s">
        <v>865</v>
      </c>
      <c r="M535" t="b">
        <f>IF(_xlfn.IFNA(VLOOKUP(K535,'2000 King County GeoIDs'!$F$4:$H$69,3,FALSE),FALSE)=FALSE,FALSE,TRUE)</f>
        <v>0</v>
      </c>
      <c r="N535" t="b">
        <f>IF(LEN(VLOOKUP(J535,'Name Matching WA'!$A$3:$D$630,1,FALSE))&gt;1,TRUE,FALSE)</f>
        <v>1</v>
      </c>
      <c r="O535" t="b">
        <f>IF(LEN(VLOOKUP(K535,'Name Matching WA'!$B$3:$D$630,1,FALSE))&gt;1,TRUE,FALSE)</f>
        <v>1</v>
      </c>
      <c r="P535" t="b">
        <f>IF(LEN(VLOOKUP(L535,'Name Matching WA'!$D$3:$D$630,1,FALSE))&gt;1,TRUE,FALSE)</f>
        <v>1</v>
      </c>
    </row>
    <row r="536" spans="10:16" x14ac:dyDescent="0.25">
      <c r="J536" t="s">
        <v>866</v>
      </c>
      <c r="K536">
        <v>5367770</v>
      </c>
      <c r="L536" t="s">
        <v>867</v>
      </c>
      <c r="M536" t="b">
        <f>IF(_xlfn.IFNA(VLOOKUP(K536,'2000 King County GeoIDs'!$F$4:$H$69,3,FALSE),FALSE)=FALSE,FALSE,TRUE)</f>
        <v>0</v>
      </c>
      <c r="N536" t="b">
        <f>IF(LEN(VLOOKUP(J536,'Name Matching WA'!$A$3:$D$630,1,FALSE))&gt;1,TRUE,FALSE)</f>
        <v>1</v>
      </c>
      <c r="O536" t="b">
        <f>IF(LEN(VLOOKUP(K536,'Name Matching WA'!$B$3:$D$630,1,FALSE))&gt;1,TRUE,FALSE)</f>
        <v>1</v>
      </c>
      <c r="P536" t="b">
        <f>IF(LEN(VLOOKUP(L536,'Name Matching WA'!$D$3:$D$630,1,FALSE))&gt;1,TRUE,FALSE)</f>
        <v>1</v>
      </c>
    </row>
    <row r="537" spans="10:16" x14ac:dyDescent="0.25">
      <c r="J537" t="s">
        <v>1398</v>
      </c>
      <c r="K537">
        <v>5367805</v>
      </c>
      <c r="L537" t="s">
        <v>1399</v>
      </c>
      <c r="M537" t="b">
        <f>IF(_xlfn.IFNA(VLOOKUP(K537,'2000 King County GeoIDs'!$F$4:$H$69,3,FALSE),FALSE)=FALSE,FALSE,TRUE)</f>
        <v>0</v>
      </c>
      <c r="N537" t="e">
        <f>IF(LEN(VLOOKUP(J537,'Name Matching WA'!$A$3:$D$630,1,FALSE))&gt;1,TRUE,FALSE)</f>
        <v>#N/A</v>
      </c>
      <c r="O537" t="e">
        <f>IF(LEN(VLOOKUP(K537,'Name Matching WA'!$B$3:$D$630,1,FALSE))&gt;1,TRUE,FALSE)</f>
        <v>#N/A</v>
      </c>
      <c r="P537" t="e">
        <f>IF(LEN(VLOOKUP(L537,'Name Matching WA'!$D$3:$D$630,1,FALSE))&gt;1,TRUE,FALSE)</f>
        <v>#N/A</v>
      </c>
    </row>
    <row r="538" spans="10:16" x14ac:dyDescent="0.25">
      <c r="J538" t="s">
        <v>868</v>
      </c>
      <c r="K538">
        <v>5367875</v>
      </c>
      <c r="L538" t="s">
        <v>869</v>
      </c>
      <c r="M538" t="b">
        <f>IF(_xlfn.IFNA(VLOOKUP(K538,'2000 King County GeoIDs'!$F$4:$H$69,3,FALSE),FALSE)=FALSE,FALSE,TRUE)</f>
        <v>0</v>
      </c>
      <c r="N538" t="b">
        <f>IF(LEN(VLOOKUP(J538,'Name Matching WA'!$A$3:$D$630,1,FALSE))&gt;1,TRUE,FALSE)</f>
        <v>1</v>
      </c>
      <c r="O538" t="b">
        <f>IF(LEN(VLOOKUP(K538,'Name Matching WA'!$B$3:$D$630,1,FALSE))&gt;1,TRUE,FALSE)</f>
        <v>1</v>
      </c>
      <c r="P538" t="b">
        <f>IF(LEN(VLOOKUP(L538,'Name Matching WA'!$D$3:$D$630,1,FALSE))&gt;1,TRUE,FALSE)</f>
        <v>1</v>
      </c>
    </row>
    <row r="539" spans="10:16" x14ac:dyDescent="0.25">
      <c r="J539" t="s">
        <v>872</v>
      </c>
      <c r="K539">
        <v>5368200</v>
      </c>
      <c r="L539" t="s">
        <v>873</v>
      </c>
      <c r="M539" t="b">
        <f>IF(_xlfn.IFNA(VLOOKUP(K539,'2000 King County GeoIDs'!$F$4:$H$69,3,FALSE),FALSE)=FALSE,FALSE,TRUE)</f>
        <v>0</v>
      </c>
      <c r="N539" t="b">
        <f>IF(LEN(VLOOKUP(J539,'Name Matching WA'!$A$3:$D$630,1,FALSE))&gt;1,TRUE,FALSE)</f>
        <v>1</v>
      </c>
      <c r="O539" t="b">
        <f>IF(LEN(VLOOKUP(K539,'Name Matching WA'!$B$3:$D$630,1,FALSE))&gt;1,TRUE,FALSE)</f>
        <v>1</v>
      </c>
      <c r="P539" t="b">
        <f>IF(LEN(VLOOKUP(L539,'Name Matching WA'!$D$3:$D$630,1,FALSE))&gt;1,TRUE,FALSE)</f>
        <v>1</v>
      </c>
    </row>
    <row r="540" spans="10:16" x14ac:dyDescent="0.25">
      <c r="J540" t="s">
        <v>874</v>
      </c>
      <c r="K540">
        <v>5368260</v>
      </c>
      <c r="L540" t="s">
        <v>875</v>
      </c>
      <c r="M540" t="b">
        <f>IF(_xlfn.IFNA(VLOOKUP(K540,'2000 King County GeoIDs'!$F$4:$H$69,3,FALSE),FALSE)=FALSE,FALSE,TRUE)</f>
        <v>0</v>
      </c>
      <c r="N540" t="b">
        <f>IF(LEN(VLOOKUP(J540,'Name Matching WA'!$A$3:$D$630,1,FALSE))&gt;1,TRUE,FALSE)</f>
        <v>1</v>
      </c>
      <c r="O540" t="b">
        <f>IF(LEN(VLOOKUP(K540,'Name Matching WA'!$B$3:$D$630,1,FALSE))&gt;1,TRUE,FALSE)</f>
        <v>1</v>
      </c>
      <c r="P540" t="b">
        <f>IF(LEN(VLOOKUP(L540,'Name Matching WA'!$D$3:$D$630,1,FALSE))&gt;1,TRUE,FALSE)</f>
        <v>1</v>
      </c>
    </row>
    <row r="541" spans="10:16" x14ac:dyDescent="0.25">
      <c r="J541" t="s">
        <v>876</v>
      </c>
      <c r="K541">
        <v>5368330</v>
      </c>
      <c r="L541" t="s">
        <v>877</v>
      </c>
      <c r="M541" t="b">
        <f>IF(_xlfn.IFNA(VLOOKUP(K541,'2000 King County GeoIDs'!$F$4:$H$69,3,FALSE),FALSE)=FALSE,FALSE,TRUE)</f>
        <v>0</v>
      </c>
      <c r="N541" t="b">
        <f>IF(LEN(VLOOKUP(J541,'Name Matching WA'!$A$3:$D$630,1,FALSE))&gt;1,TRUE,FALSE)</f>
        <v>1</v>
      </c>
      <c r="O541" t="b">
        <f>IF(LEN(VLOOKUP(K541,'Name Matching WA'!$B$3:$D$630,1,FALSE))&gt;1,TRUE,FALSE)</f>
        <v>1</v>
      </c>
      <c r="P541" t="b">
        <f>IF(LEN(VLOOKUP(L541,'Name Matching WA'!$D$3:$D$630,1,FALSE))&gt;1,TRUE,FALSE)</f>
        <v>1</v>
      </c>
    </row>
    <row r="542" spans="10:16" x14ac:dyDescent="0.25">
      <c r="J542" t="s">
        <v>878</v>
      </c>
      <c r="K542">
        <v>5368365</v>
      </c>
      <c r="L542" t="s">
        <v>879</v>
      </c>
      <c r="M542" t="b">
        <f>IF(_xlfn.IFNA(VLOOKUP(K542,'2000 King County GeoIDs'!$F$4:$H$69,3,FALSE),FALSE)=FALSE,FALSE,TRUE)</f>
        <v>0</v>
      </c>
      <c r="N542" t="b">
        <f>IF(LEN(VLOOKUP(J542,'Name Matching WA'!$A$3:$D$630,1,FALSE))&gt;1,TRUE,FALSE)</f>
        <v>1</v>
      </c>
      <c r="O542" t="b">
        <f>IF(LEN(VLOOKUP(K542,'Name Matching WA'!$B$3:$D$630,1,FALSE))&gt;1,TRUE,FALSE)</f>
        <v>1</v>
      </c>
      <c r="P542" t="b">
        <f>IF(LEN(VLOOKUP(L542,'Name Matching WA'!$D$3:$D$630,1,FALSE))&gt;1,TRUE,FALSE)</f>
        <v>1</v>
      </c>
    </row>
    <row r="543" spans="10:16" x14ac:dyDescent="0.25">
      <c r="J543" t="s">
        <v>1400</v>
      </c>
      <c r="K543">
        <v>5368410</v>
      </c>
      <c r="L543" t="s">
        <v>1401</v>
      </c>
      <c r="M543" t="b">
        <f>IF(_xlfn.IFNA(VLOOKUP(K543,'2000 King County GeoIDs'!$F$4:$H$69,3,FALSE),FALSE)=FALSE,FALSE,TRUE)</f>
        <v>0</v>
      </c>
      <c r="N543" t="e">
        <f>IF(LEN(VLOOKUP(J543,'Name Matching WA'!$A$3:$D$630,1,FALSE))&gt;1,TRUE,FALSE)</f>
        <v>#N/A</v>
      </c>
      <c r="O543" t="e">
        <f>IF(LEN(VLOOKUP(K543,'Name Matching WA'!$B$3:$D$630,1,FALSE))&gt;1,TRUE,FALSE)</f>
        <v>#N/A</v>
      </c>
      <c r="P543" t="e">
        <f>IF(LEN(VLOOKUP(L543,'Name Matching WA'!$D$3:$D$630,1,FALSE))&gt;1,TRUE,FALSE)</f>
        <v>#N/A</v>
      </c>
    </row>
    <row r="544" spans="10:16" x14ac:dyDescent="0.25">
      <c r="J544" t="s">
        <v>880</v>
      </c>
      <c r="K544">
        <v>5368417</v>
      </c>
      <c r="L544" t="s">
        <v>881</v>
      </c>
      <c r="M544" t="b">
        <f>IF(_xlfn.IFNA(VLOOKUP(K544,'2000 King County GeoIDs'!$F$4:$H$69,3,FALSE),FALSE)=FALSE,FALSE,TRUE)</f>
        <v>0</v>
      </c>
      <c r="N544" t="b">
        <f>IF(LEN(VLOOKUP(J544,'Name Matching WA'!$A$3:$D$630,1,FALSE))&gt;1,TRUE,FALSE)</f>
        <v>1</v>
      </c>
      <c r="O544" t="b">
        <f>IF(LEN(VLOOKUP(K544,'Name Matching WA'!$B$3:$D$630,1,FALSE))&gt;1,TRUE,FALSE)</f>
        <v>1</v>
      </c>
      <c r="P544" t="b">
        <f>IF(LEN(VLOOKUP(L544,'Name Matching WA'!$D$3:$D$630,1,FALSE))&gt;1,TRUE,FALSE)</f>
        <v>1</v>
      </c>
    </row>
    <row r="545" spans="10:16" x14ac:dyDescent="0.25">
      <c r="J545" t="s">
        <v>882</v>
      </c>
      <c r="K545">
        <v>5368435</v>
      </c>
      <c r="L545" t="s">
        <v>883</v>
      </c>
      <c r="M545" t="b">
        <f>IF(_xlfn.IFNA(VLOOKUP(K545,'2000 King County GeoIDs'!$F$4:$H$69,3,FALSE),FALSE)=FALSE,FALSE,TRUE)</f>
        <v>0</v>
      </c>
      <c r="N545" t="b">
        <f>IF(LEN(VLOOKUP(J545,'Name Matching WA'!$A$3:$D$630,1,FALSE))&gt;1,TRUE,FALSE)</f>
        <v>1</v>
      </c>
      <c r="O545" t="b">
        <f>IF(LEN(VLOOKUP(K545,'Name Matching WA'!$B$3:$D$630,1,FALSE))&gt;1,TRUE,FALSE)</f>
        <v>1</v>
      </c>
      <c r="P545" t="b">
        <f>IF(LEN(VLOOKUP(L545,'Name Matching WA'!$D$3:$D$630,1,FALSE))&gt;1,TRUE,FALSE)</f>
        <v>1</v>
      </c>
    </row>
    <row r="546" spans="10:16" x14ac:dyDescent="0.25">
      <c r="J546" t="s">
        <v>1402</v>
      </c>
      <c r="K546">
        <v>5368480</v>
      </c>
      <c r="L546" t="s">
        <v>1403</v>
      </c>
      <c r="M546" t="b">
        <f>IF(_xlfn.IFNA(VLOOKUP(K546,'2000 King County GeoIDs'!$F$4:$H$69,3,FALSE),FALSE)=FALSE,FALSE,TRUE)</f>
        <v>0</v>
      </c>
      <c r="N546" t="e">
        <f>IF(LEN(VLOOKUP(J546,'Name Matching WA'!$A$3:$D$630,1,FALSE))&gt;1,TRUE,FALSE)</f>
        <v>#N/A</v>
      </c>
      <c r="O546" t="e">
        <f>IF(LEN(VLOOKUP(K546,'Name Matching WA'!$B$3:$D$630,1,FALSE))&gt;1,TRUE,FALSE)</f>
        <v>#N/A</v>
      </c>
      <c r="P546" t="e">
        <f>IF(LEN(VLOOKUP(L546,'Name Matching WA'!$D$3:$D$630,1,FALSE))&gt;1,TRUE,FALSE)</f>
        <v>#N/A</v>
      </c>
    </row>
    <row r="547" spans="10:16" x14ac:dyDescent="0.25">
      <c r="J547" t="s">
        <v>884</v>
      </c>
      <c r="K547">
        <v>5368750</v>
      </c>
      <c r="L547" t="s">
        <v>885</v>
      </c>
      <c r="M547" t="b">
        <f>IF(_xlfn.IFNA(VLOOKUP(K547,'2000 King County GeoIDs'!$F$4:$H$69,3,FALSE),FALSE)=FALSE,FALSE,TRUE)</f>
        <v>0</v>
      </c>
      <c r="N547" t="b">
        <f>IF(LEN(VLOOKUP(J547,'Name Matching WA'!$A$3:$D$630,1,FALSE))&gt;1,TRUE,FALSE)</f>
        <v>1</v>
      </c>
      <c r="O547" t="b">
        <f>IF(LEN(VLOOKUP(K547,'Name Matching WA'!$B$3:$D$630,1,FALSE))&gt;1,TRUE,FALSE)</f>
        <v>1</v>
      </c>
      <c r="P547" t="b">
        <f>IF(LEN(VLOOKUP(L547,'Name Matching WA'!$D$3:$D$630,1,FALSE))&gt;1,TRUE,FALSE)</f>
        <v>1</v>
      </c>
    </row>
    <row r="548" spans="10:16" x14ac:dyDescent="0.25">
      <c r="J548" t="s">
        <v>886</v>
      </c>
      <c r="K548">
        <v>5368785</v>
      </c>
      <c r="L548" t="s">
        <v>887</v>
      </c>
      <c r="M548" t="b">
        <f>IF(_xlfn.IFNA(VLOOKUP(K548,'2000 King County GeoIDs'!$F$4:$H$69,3,FALSE),FALSE)=FALSE,FALSE,TRUE)</f>
        <v>0</v>
      </c>
      <c r="N548" t="b">
        <f>IF(LEN(VLOOKUP(J548,'Name Matching WA'!$A$3:$D$630,1,FALSE))&gt;1,TRUE,FALSE)</f>
        <v>1</v>
      </c>
      <c r="O548" t="b">
        <f>IF(LEN(VLOOKUP(K548,'Name Matching WA'!$B$3:$D$630,1,FALSE))&gt;1,TRUE,FALSE)</f>
        <v>1</v>
      </c>
      <c r="P548" t="b">
        <f>IF(LEN(VLOOKUP(L548,'Name Matching WA'!$D$3:$D$630,1,FALSE))&gt;1,TRUE,FALSE)</f>
        <v>1</v>
      </c>
    </row>
    <row r="549" spans="10:16" x14ac:dyDescent="0.25">
      <c r="J549" t="s">
        <v>888</v>
      </c>
      <c r="K549">
        <v>5369170</v>
      </c>
      <c r="L549" t="s">
        <v>889</v>
      </c>
      <c r="M549" t="b">
        <f>IF(_xlfn.IFNA(VLOOKUP(K549,'2000 King County GeoIDs'!$F$4:$H$69,3,FALSE),FALSE)=FALSE,FALSE,TRUE)</f>
        <v>0</v>
      </c>
      <c r="N549" t="b">
        <f>IF(LEN(VLOOKUP(J549,'Name Matching WA'!$A$3:$D$630,1,FALSE))&gt;1,TRUE,FALSE)</f>
        <v>1</v>
      </c>
      <c r="O549" t="b">
        <f>IF(LEN(VLOOKUP(K549,'Name Matching WA'!$B$3:$D$630,1,FALSE))&gt;1,TRUE,FALSE)</f>
        <v>1</v>
      </c>
      <c r="P549" t="b">
        <f>IF(LEN(VLOOKUP(L549,'Name Matching WA'!$D$3:$D$630,1,FALSE))&gt;1,TRUE,FALSE)</f>
        <v>1</v>
      </c>
    </row>
    <row r="550" spans="10:16" x14ac:dyDescent="0.25">
      <c r="J550" t="s">
        <v>1404</v>
      </c>
      <c r="K550">
        <v>5369280</v>
      </c>
      <c r="L550" t="s">
        <v>1405</v>
      </c>
      <c r="M550" t="b">
        <f>IF(_xlfn.IFNA(VLOOKUP(K550,'2000 King County GeoIDs'!$F$4:$H$69,3,FALSE),FALSE)=FALSE,FALSE,TRUE)</f>
        <v>0</v>
      </c>
      <c r="N550" t="e">
        <f>IF(LEN(VLOOKUP(J550,'Name Matching WA'!$A$3:$D$630,1,FALSE))&gt;1,TRUE,FALSE)</f>
        <v>#N/A</v>
      </c>
      <c r="O550" t="e">
        <f>IF(LEN(VLOOKUP(K550,'Name Matching WA'!$B$3:$D$630,1,FALSE))&gt;1,TRUE,FALSE)</f>
        <v>#N/A</v>
      </c>
      <c r="P550" t="e">
        <f>IF(LEN(VLOOKUP(L550,'Name Matching WA'!$D$3:$D$630,1,FALSE))&gt;1,TRUE,FALSE)</f>
        <v>#N/A</v>
      </c>
    </row>
    <row r="551" spans="10:16" x14ac:dyDescent="0.25">
      <c r="J551" t="s">
        <v>890</v>
      </c>
      <c r="K551">
        <v>5370000</v>
      </c>
      <c r="L551" t="s">
        <v>891</v>
      </c>
      <c r="M551" t="b">
        <f>IF(_xlfn.IFNA(VLOOKUP(K551,'2000 King County GeoIDs'!$F$4:$H$69,3,FALSE),FALSE)=FALSE,FALSE,TRUE)</f>
        <v>0</v>
      </c>
      <c r="N551" t="b">
        <f>IF(LEN(VLOOKUP(J551,'Name Matching WA'!$A$3:$D$630,1,FALSE))&gt;1,TRUE,FALSE)</f>
        <v>1</v>
      </c>
      <c r="O551" t="b">
        <f>IF(LEN(VLOOKUP(K551,'Name Matching WA'!$B$3:$D$630,1,FALSE))&gt;1,TRUE,FALSE)</f>
        <v>1</v>
      </c>
      <c r="P551" t="b">
        <f>IF(LEN(VLOOKUP(L551,'Name Matching WA'!$D$3:$D$630,1,FALSE))&gt;1,TRUE,FALSE)</f>
        <v>1</v>
      </c>
    </row>
    <row r="552" spans="10:16" x14ac:dyDescent="0.25">
      <c r="J552" t="s">
        <v>892</v>
      </c>
      <c r="K552">
        <v>5370175</v>
      </c>
      <c r="L552" t="s">
        <v>893</v>
      </c>
      <c r="M552" t="b">
        <f>IF(_xlfn.IFNA(VLOOKUP(K552,'2000 King County GeoIDs'!$F$4:$H$69,3,FALSE),FALSE)=FALSE,FALSE,TRUE)</f>
        <v>0</v>
      </c>
      <c r="N552" t="b">
        <f>IF(LEN(VLOOKUP(J552,'Name Matching WA'!$A$3:$D$630,1,FALSE))&gt;1,TRUE,FALSE)</f>
        <v>1</v>
      </c>
      <c r="O552" t="b">
        <f>IF(LEN(VLOOKUP(K552,'Name Matching WA'!$B$3:$D$630,1,FALSE))&gt;1,TRUE,FALSE)</f>
        <v>1</v>
      </c>
      <c r="P552" t="b">
        <f>IF(LEN(VLOOKUP(L552,'Name Matching WA'!$D$3:$D$630,1,FALSE))&gt;1,TRUE,FALSE)</f>
        <v>1</v>
      </c>
    </row>
    <row r="553" spans="10:16" x14ac:dyDescent="0.25">
      <c r="J553" t="s">
        <v>1406</v>
      </c>
      <c r="K553">
        <v>5370245</v>
      </c>
      <c r="L553" t="s">
        <v>1407</v>
      </c>
      <c r="M553" t="b">
        <f>IF(_xlfn.IFNA(VLOOKUP(K553,'2000 King County GeoIDs'!$F$4:$H$69,3,FALSE),FALSE)=FALSE,FALSE,TRUE)</f>
        <v>0</v>
      </c>
      <c r="N553" t="e">
        <f>IF(LEN(VLOOKUP(J553,'Name Matching WA'!$A$3:$D$630,1,FALSE))&gt;1,TRUE,FALSE)</f>
        <v>#N/A</v>
      </c>
      <c r="O553" t="e">
        <f>IF(LEN(VLOOKUP(K553,'Name Matching WA'!$B$3:$D$630,1,FALSE))&gt;1,TRUE,FALSE)</f>
        <v>#N/A</v>
      </c>
      <c r="P553" t="e">
        <f>IF(LEN(VLOOKUP(L553,'Name Matching WA'!$D$3:$D$630,1,FALSE))&gt;1,TRUE,FALSE)</f>
        <v>#N/A</v>
      </c>
    </row>
    <row r="554" spans="10:16" x14ac:dyDescent="0.25">
      <c r="J554" t="s">
        <v>1408</v>
      </c>
      <c r="K554">
        <v>5370280</v>
      </c>
      <c r="L554" t="s">
        <v>1409</v>
      </c>
      <c r="M554" t="b">
        <f>IF(_xlfn.IFNA(VLOOKUP(K554,'2000 King County GeoIDs'!$F$4:$H$69,3,FALSE),FALSE)=FALSE,FALSE,TRUE)</f>
        <v>0</v>
      </c>
      <c r="N554" t="e">
        <f>IF(LEN(VLOOKUP(J554,'Name Matching WA'!$A$3:$D$630,1,FALSE))&gt;1,TRUE,FALSE)</f>
        <v>#N/A</v>
      </c>
      <c r="O554" t="e">
        <f>IF(LEN(VLOOKUP(K554,'Name Matching WA'!$B$3:$D$630,1,FALSE))&gt;1,TRUE,FALSE)</f>
        <v>#N/A</v>
      </c>
      <c r="P554" t="e">
        <f>IF(LEN(VLOOKUP(L554,'Name Matching WA'!$D$3:$D$630,1,FALSE))&gt;1,TRUE,FALSE)</f>
        <v>#N/A</v>
      </c>
    </row>
    <row r="555" spans="10:16" x14ac:dyDescent="0.25">
      <c r="J555" t="s">
        <v>896</v>
      </c>
      <c r="K555">
        <v>5370315</v>
      </c>
      <c r="L555" t="s">
        <v>897</v>
      </c>
      <c r="M555" t="b">
        <f>IF(_xlfn.IFNA(VLOOKUP(K555,'2000 King County GeoIDs'!$F$4:$H$69,3,FALSE),FALSE)=FALSE,FALSE,TRUE)</f>
        <v>1</v>
      </c>
      <c r="N555" t="b">
        <f>IF(LEN(VLOOKUP(J555,'Name Matching WA'!$A$3:$D$630,1,FALSE))&gt;1,TRUE,FALSE)</f>
        <v>1</v>
      </c>
      <c r="O555" t="b">
        <f>IF(LEN(VLOOKUP(K555,'Name Matching WA'!$B$3:$D$630,1,FALSE))&gt;1,TRUE,FALSE)</f>
        <v>1</v>
      </c>
      <c r="P555" t="b">
        <f>IF(LEN(VLOOKUP(L555,'Name Matching WA'!$D$3:$D$630,1,FALSE))&gt;1,TRUE,FALSE)</f>
        <v>1</v>
      </c>
    </row>
    <row r="556" spans="10:16" x14ac:dyDescent="0.25">
      <c r="J556" t="s">
        <v>898</v>
      </c>
      <c r="K556">
        <v>5370560</v>
      </c>
      <c r="L556" t="s">
        <v>899</v>
      </c>
      <c r="M556" t="b">
        <f>IF(_xlfn.IFNA(VLOOKUP(K556,'2000 King County GeoIDs'!$F$4:$H$69,3,FALSE),FALSE)=FALSE,FALSE,TRUE)</f>
        <v>0</v>
      </c>
      <c r="N556" t="b">
        <f>IF(LEN(VLOOKUP(J556,'Name Matching WA'!$A$3:$D$630,1,FALSE))&gt;1,TRUE,FALSE)</f>
        <v>1</v>
      </c>
      <c r="O556" t="b">
        <f>IF(LEN(VLOOKUP(K556,'Name Matching WA'!$B$3:$D$630,1,FALSE))&gt;1,TRUE,FALSE)</f>
        <v>1</v>
      </c>
      <c r="P556" t="b">
        <f>IF(LEN(VLOOKUP(L556,'Name Matching WA'!$D$3:$D$630,1,FALSE))&gt;1,TRUE,FALSE)</f>
        <v>1</v>
      </c>
    </row>
    <row r="557" spans="10:16" x14ac:dyDescent="0.25">
      <c r="J557" t="s">
        <v>900</v>
      </c>
      <c r="K557">
        <v>5370630</v>
      </c>
      <c r="L557" t="s">
        <v>901</v>
      </c>
      <c r="M557" t="b">
        <f>IF(_xlfn.IFNA(VLOOKUP(K557,'2000 King County GeoIDs'!$F$4:$H$69,3,FALSE),FALSE)=FALSE,FALSE,TRUE)</f>
        <v>0</v>
      </c>
      <c r="N557" t="b">
        <f>IF(LEN(VLOOKUP(J557,'Name Matching WA'!$A$3:$D$630,1,FALSE))&gt;1,TRUE,FALSE)</f>
        <v>1</v>
      </c>
      <c r="O557" t="b">
        <f>IF(LEN(VLOOKUP(K557,'Name Matching WA'!$B$3:$D$630,1,FALSE))&gt;1,TRUE,FALSE)</f>
        <v>1</v>
      </c>
      <c r="P557" t="b">
        <f>IF(LEN(VLOOKUP(L557,'Name Matching WA'!$D$3:$D$630,1,FALSE))&gt;1,TRUE,FALSE)</f>
        <v>1</v>
      </c>
    </row>
    <row r="558" spans="10:16" x14ac:dyDescent="0.25">
      <c r="J558" t="s">
        <v>902</v>
      </c>
      <c r="K558">
        <v>5370805</v>
      </c>
      <c r="L558" t="s">
        <v>903</v>
      </c>
      <c r="M558" t="b">
        <f>IF(_xlfn.IFNA(VLOOKUP(K558,'2000 King County GeoIDs'!$F$4:$H$69,3,FALSE),FALSE)=FALSE,FALSE,TRUE)</f>
        <v>0</v>
      </c>
      <c r="N558" t="b">
        <f>IF(LEN(VLOOKUP(J558,'Name Matching WA'!$A$3:$D$630,1,FALSE))&gt;1,TRUE,FALSE)</f>
        <v>1</v>
      </c>
      <c r="O558" t="b">
        <f>IF(LEN(VLOOKUP(K558,'Name Matching WA'!$B$3:$D$630,1,FALSE))&gt;1,TRUE,FALSE)</f>
        <v>1</v>
      </c>
      <c r="P558" t="b">
        <f>IF(LEN(VLOOKUP(L558,'Name Matching WA'!$D$3:$D$630,1,FALSE))&gt;1,TRUE,FALSE)</f>
        <v>1</v>
      </c>
    </row>
    <row r="559" spans="10:16" x14ac:dyDescent="0.25">
      <c r="J559" t="s">
        <v>904</v>
      </c>
      <c r="K559">
        <v>5371225</v>
      </c>
      <c r="L559" t="s">
        <v>905</v>
      </c>
      <c r="M559" t="b">
        <f>IF(_xlfn.IFNA(VLOOKUP(K559,'2000 King County GeoIDs'!$F$4:$H$69,3,FALSE),FALSE)=FALSE,FALSE,TRUE)</f>
        <v>0</v>
      </c>
      <c r="N559" t="b">
        <f>IF(LEN(VLOOKUP(J559,'Name Matching WA'!$A$3:$D$630,1,FALSE))&gt;1,TRUE,FALSE)</f>
        <v>1</v>
      </c>
      <c r="O559" t="b">
        <f>IF(LEN(VLOOKUP(K559,'Name Matching WA'!$B$3:$D$630,1,FALSE))&gt;1,TRUE,FALSE)</f>
        <v>1</v>
      </c>
      <c r="P559" t="b">
        <f>IF(LEN(VLOOKUP(L559,'Name Matching WA'!$D$3:$D$630,1,FALSE))&gt;1,TRUE,FALSE)</f>
        <v>1</v>
      </c>
    </row>
    <row r="560" spans="10:16" x14ac:dyDescent="0.25">
      <c r="J560" t="s">
        <v>906</v>
      </c>
      <c r="K560">
        <v>5371330</v>
      </c>
      <c r="L560" t="s">
        <v>907</v>
      </c>
      <c r="M560" t="b">
        <f>IF(_xlfn.IFNA(VLOOKUP(K560,'2000 King County GeoIDs'!$F$4:$H$69,3,FALSE),FALSE)=FALSE,FALSE,TRUE)</f>
        <v>0</v>
      </c>
      <c r="N560" t="b">
        <f>IF(LEN(VLOOKUP(J560,'Name Matching WA'!$A$3:$D$630,1,FALSE))&gt;1,TRUE,FALSE)</f>
        <v>1</v>
      </c>
      <c r="O560" t="b">
        <f>IF(LEN(VLOOKUP(K560,'Name Matching WA'!$B$3:$D$630,1,FALSE))&gt;1,TRUE,FALSE)</f>
        <v>1</v>
      </c>
      <c r="P560" t="b">
        <f>IF(LEN(VLOOKUP(L560,'Name Matching WA'!$D$3:$D$630,1,FALSE))&gt;1,TRUE,FALSE)</f>
        <v>1</v>
      </c>
    </row>
    <row r="561" spans="10:16" x14ac:dyDescent="0.25">
      <c r="J561" t="s">
        <v>908</v>
      </c>
      <c r="K561">
        <v>5371400</v>
      </c>
      <c r="L561" t="s">
        <v>909</v>
      </c>
      <c r="M561" t="b">
        <f>IF(_xlfn.IFNA(VLOOKUP(K561,'2000 King County GeoIDs'!$F$4:$H$69,3,FALSE),FALSE)=FALSE,FALSE,TRUE)</f>
        <v>0</v>
      </c>
      <c r="N561" t="b">
        <f>IF(LEN(VLOOKUP(J561,'Name Matching WA'!$A$3:$D$630,1,FALSE))&gt;1,TRUE,FALSE)</f>
        <v>1</v>
      </c>
      <c r="O561" t="b">
        <f>IF(LEN(VLOOKUP(K561,'Name Matching WA'!$B$3:$D$630,1,FALSE))&gt;1,TRUE,FALSE)</f>
        <v>1</v>
      </c>
      <c r="P561" t="b">
        <f>IF(LEN(VLOOKUP(L561,'Name Matching WA'!$D$3:$D$630,1,FALSE))&gt;1,TRUE,FALSE)</f>
        <v>1</v>
      </c>
    </row>
    <row r="562" spans="10:16" x14ac:dyDescent="0.25">
      <c r="J562" t="s">
        <v>910</v>
      </c>
      <c r="K562">
        <v>5371680</v>
      </c>
      <c r="L562" t="s">
        <v>911</v>
      </c>
      <c r="M562" t="b">
        <f>IF(_xlfn.IFNA(VLOOKUP(K562,'2000 King County GeoIDs'!$F$4:$H$69,3,FALSE),FALSE)=FALSE,FALSE,TRUE)</f>
        <v>0</v>
      </c>
      <c r="N562" t="b">
        <f>IF(LEN(VLOOKUP(J562,'Name Matching WA'!$A$3:$D$630,1,FALSE))&gt;1,TRUE,FALSE)</f>
        <v>1</v>
      </c>
      <c r="O562" t="b">
        <f>IF(LEN(VLOOKUP(K562,'Name Matching WA'!$B$3:$D$630,1,FALSE))&gt;1,TRUE,FALSE)</f>
        <v>1</v>
      </c>
      <c r="P562" t="b">
        <f>IF(LEN(VLOOKUP(L562,'Name Matching WA'!$D$3:$D$630,1,FALSE))&gt;1,TRUE,FALSE)</f>
        <v>1</v>
      </c>
    </row>
    <row r="563" spans="10:16" x14ac:dyDescent="0.25">
      <c r="J563" t="s">
        <v>912</v>
      </c>
      <c r="K563">
        <v>5371785</v>
      </c>
      <c r="L563" t="s">
        <v>913</v>
      </c>
      <c r="M563" t="b">
        <f>IF(_xlfn.IFNA(VLOOKUP(K563,'2000 King County GeoIDs'!$F$4:$H$69,3,FALSE),FALSE)=FALSE,FALSE,TRUE)</f>
        <v>0</v>
      </c>
      <c r="N563" t="b">
        <f>IF(LEN(VLOOKUP(J563,'Name Matching WA'!$A$3:$D$630,1,FALSE))&gt;1,TRUE,FALSE)</f>
        <v>1</v>
      </c>
      <c r="O563" t="b">
        <f>IF(LEN(VLOOKUP(K563,'Name Matching WA'!$B$3:$D$630,1,FALSE))&gt;1,TRUE,FALSE)</f>
        <v>1</v>
      </c>
      <c r="P563" t="b">
        <f>IF(LEN(VLOOKUP(L563,'Name Matching WA'!$D$3:$D$630,1,FALSE))&gt;1,TRUE,FALSE)</f>
        <v>1</v>
      </c>
    </row>
    <row r="564" spans="10:16" x14ac:dyDescent="0.25">
      <c r="J564" t="s">
        <v>914</v>
      </c>
      <c r="K564">
        <v>5371890</v>
      </c>
      <c r="L564" t="s">
        <v>915</v>
      </c>
      <c r="M564" t="b">
        <f>IF(_xlfn.IFNA(VLOOKUP(K564,'2000 King County GeoIDs'!$F$4:$H$69,3,FALSE),FALSE)=FALSE,FALSE,TRUE)</f>
        <v>0</v>
      </c>
      <c r="N564" t="b">
        <f>IF(LEN(VLOOKUP(J564,'Name Matching WA'!$A$3:$D$630,1,FALSE))&gt;1,TRUE,FALSE)</f>
        <v>1</v>
      </c>
      <c r="O564" t="b">
        <f>IF(LEN(VLOOKUP(K564,'Name Matching WA'!$B$3:$D$630,1,FALSE))&gt;1,TRUE,FALSE)</f>
        <v>1</v>
      </c>
      <c r="P564" t="b">
        <f>IF(LEN(VLOOKUP(L564,'Name Matching WA'!$D$3:$D$630,1,FALSE))&gt;1,TRUE,FALSE)</f>
        <v>1</v>
      </c>
    </row>
    <row r="565" spans="10:16" x14ac:dyDescent="0.25">
      <c r="J565" t="s">
        <v>916</v>
      </c>
      <c r="K565">
        <v>5371960</v>
      </c>
      <c r="L565" t="s">
        <v>917</v>
      </c>
      <c r="M565" t="b">
        <f>IF(_xlfn.IFNA(VLOOKUP(K565,'2000 King County GeoIDs'!$F$4:$H$69,3,FALSE),FALSE)=FALSE,FALSE,TRUE)</f>
        <v>0</v>
      </c>
      <c r="N565" t="b">
        <f>IF(LEN(VLOOKUP(J565,'Name Matching WA'!$A$3:$D$630,1,FALSE))&gt;1,TRUE,FALSE)</f>
        <v>1</v>
      </c>
      <c r="O565" t="b">
        <f>IF(LEN(VLOOKUP(K565,'Name Matching WA'!$B$3:$D$630,1,FALSE))&gt;1,TRUE,FALSE)</f>
        <v>1</v>
      </c>
      <c r="P565" t="b">
        <f>IF(LEN(VLOOKUP(L565,'Name Matching WA'!$D$3:$D$630,1,FALSE))&gt;1,TRUE,FALSE)</f>
        <v>1</v>
      </c>
    </row>
    <row r="566" spans="10:16" x14ac:dyDescent="0.25">
      <c r="J566" t="s">
        <v>1410</v>
      </c>
      <c r="K566">
        <v>5371995</v>
      </c>
      <c r="L566" t="s">
        <v>1411</v>
      </c>
      <c r="M566" t="b">
        <f>IF(_xlfn.IFNA(VLOOKUP(K566,'2000 King County GeoIDs'!$F$4:$H$69,3,FALSE),FALSE)=FALSE,FALSE,TRUE)</f>
        <v>0</v>
      </c>
      <c r="N566" t="e">
        <f>IF(LEN(VLOOKUP(J566,'Name Matching WA'!$A$3:$D$630,1,FALSE))&gt;1,TRUE,FALSE)</f>
        <v>#N/A</v>
      </c>
      <c r="O566" t="e">
        <f>IF(LEN(VLOOKUP(K566,'Name Matching WA'!$B$3:$D$630,1,FALSE))&gt;1,TRUE,FALSE)</f>
        <v>#N/A</v>
      </c>
      <c r="P566" t="e">
        <f>IF(LEN(VLOOKUP(L566,'Name Matching WA'!$D$3:$D$630,1,FALSE))&gt;1,TRUE,FALSE)</f>
        <v>#N/A</v>
      </c>
    </row>
    <row r="567" spans="10:16" x14ac:dyDescent="0.25">
      <c r="J567" t="s">
        <v>918</v>
      </c>
      <c r="K567">
        <v>5372030</v>
      </c>
      <c r="L567" t="s">
        <v>919</v>
      </c>
      <c r="M567" t="b">
        <f>IF(_xlfn.IFNA(VLOOKUP(K567,'2000 King County GeoIDs'!$F$4:$H$69,3,FALSE),FALSE)=FALSE,FALSE,TRUE)</f>
        <v>0</v>
      </c>
      <c r="N567" t="b">
        <f>IF(LEN(VLOOKUP(J567,'Name Matching WA'!$A$3:$D$630,1,FALSE))&gt;1,TRUE,FALSE)</f>
        <v>1</v>
      </c>
      <c r="O567" t="b">
        <f>IF(LEN(VLOOKUP(K567,'Name Matching WA'!$B$3:$D$630,1,FALSE))&gt;1,TRUE,FALSE)</f>
        <v>1</v>
      </c>
      <c r="P567" t="b">
        <f>IF(LEN(VLOOKUP(L567,'Name Matching WA'!$D$3:$D$630,1,FALSE))&gt;1,TRUE,FALSE)</f>
        <v>1</v>
      </c>
    </row>
    <row r="568" spans="10:16" x14ac:dyDescent="0.25">
      <c r="J568" t="s">
        <v>920</v>
      </c>
      <c r="K568">
        <v>5372170</v>
      </c>
      <c r="L568" t="s">
        <v>921</v>
      </c>
      <c r="M568" t="b">
        <f>IF(_xlfn.IFNA(VLOOKUP(K568,'2000 King County GeoIDs'!$F$4:$H$69,3,FALSE),FALSE)=FALSE,FALSE,TRUE)</f>
        <v>0</v>
      </c>
      <c r="N568" t="b">
        <f>IF(LEN(VLOOKUP(J568,'Name Matching WA'!$A$3:$D$630,1,FALSE))&gt;1,TRUE,FALSE)</f>
        <v>1</v>
      </c>
      <c r="O568" t="b">
        <f>IF(LEN(VLOOKUP(K568,'Name Matching WA'!$B$3:$D$630,1,FALSE))&gt;1,TRUE,FALSE)</f>
        <v>1</v>
      </c>
      <c r="P568" t="b">
        <f>IF(LEN(VLOOKUP(L568,'Name Matching WA'!$D$3:$D$630,1,FALSE))&gt;1,TRUE,FALSE)</f>
        <v>1</v>
      </c>
    </row>
    <row r="569" spans="10:16" x14ac:dyDescent="0.25">
      <c r="J569" t="s">
        <v>922</v>
      </c>
      <c r="K569">
        <v>5372205</v>
      </c>
      <c r="L569" t="s">
        <v>923</v>
      </c>
      <c r="M569" t="b">
        <f>IF(_xlfn.IFNA(VLOOKUP(K569,'2000 King County GeoIDs'!$F$4:$H$69,3,FALSE),FALSE)=FALSE,FALSE,TRUE)</f>
        <v>0</v>
      </c>
      <c r="N569" t="b">
        <f>IF(LEN(VLOOKUP(J569,'Name Matching WA'!$A$3:$D$630,1,FALSE))&gt;1,TRUE,FALSE)</f>
        <v>1</v>
      </c>
      <c r="O569" t="b">
        <f>IF(LEN(VLOOKUP(K569,'Name Matching WA'!$B$3:$D$630,1,FALSE))&gt;1,TRUE,FALSE)</f>
        <v>1</v>
      </c>
      <c r="P569" t="b">
        <f>IF(LEN(VLOOKUP(L569,'Name Matching WA'!$D$3:$D$630,1,FALSE))&gt;1,TRUE,FALSE)</f>
        <v>1</v>
      </c>
    </row>
    <row r="570" spans="10:16" x14ac:dyDescent="0.25">
      <c r="J570" t="s">
        <v>926</v>
      </c>
      <c r="K570">
        <v>5372450</v>
      </c>
      <c r="L570" t="s">
        <v>927</v>
      </c>
      <c r="M570" t="b">
        <f>IF(_xlfn.IFNA(VLOOKUP(K570,'2000 King County GeoIDs'!$F$4:$H$69,3,FALSE),FALSE)=FALSE,FALSE,TRUE)</f>
        <v>0</v>
      </c>
      <c r="N570" t="b">
        <f>IF(LEN(VLOOKUP(J570,'Name Matching WA'!$A$3:$D$630,1,FALSE))&gt;1,TRUE,FALSE)</f>
        <v>1</v>
      </c>
      <c r="O570" t="b">
        <f>IF(LEN(VLOOKUP(K570,'Name Matching WA'!$B$3:$D$630,1,FALSE))&gt;1,TRUE,FALSE)</f>
        <v>1</v>
      </c>
      <c r="P570" t="b">
        <f>IF(LEN(VLOOKUP(L570,'Name Matching WA'!$D$3:$D$630,1,FALSE))&gt;1,TRUE,FALSE)</f>
        <v>1</v>
      </c>
    </row>
    <row r="571" spans="10:16" x14ac:dyDescent="0.25">
      <c r="J571" t="s">
        <v>928</v>
      </c>
      <c r="K571">
        <v>5372625</v>
      </c>
      <c r="L571" t="s">
        <v>929</v>
      </c>
      <c r="M571" t="b">
        <f>IF(_xlfn.IFNA(VLOOKUP(K571,'2000 King County GeoIDs'!$F$4:$H$69,3,FALSE),FALSE)=FALSE,FALSE,TRUE)</f>
        <v>1</v>
      </c>
      <c r="N571" t="b">
        <f>IF(LEN(VLOOKUP(J571,'Name Matching WA'!$A$3:$D$630,1,FALSE))&gt;1,TRUE,FALSE)</f>
        <v>1</v>
      </c>
      <c r="O571" t="b">
        <f>IF(LEN(VLOOKUP(K571,'Name Matching WA'!$B$3:$D$630,1,FALSE))&gt;1,TRUE,FALSE)</f>
        <v>1</v>
      </c>
      <c r="P571" t="b">
        <f>IF(LEN(VLOOKUP(L571,'Name Matching WA'!$D$3:$D$630,1,FALSE))&gt;1,TRUE,FALSE)</f>
        <v>1</v>
      </c>
    </row>
    <row r="572" spans="10:16" x14ac:dyDescent="0.25">
      <c r="J572" t="s">
        <v>932</v>
      </c>
      <c r="K572">
        <v>5372905</v>
      </c>
      <c r="L572" t="s">
        <v>933</v>
      </c>
      <c r="M572" t="b">
        <f>IF(_xlfn.IFNA(VLOOKUP(K572,'2000 King County GeoIDs'!$F$4:$H$69,3,FALSE),FALSE)=FALSE,FALSE,TRUE)</f>
        <v>0</v>
      </c>
      <c r="N572" t="b">
        <f>IF(LEN(VLOOKUP(J572,'Name Matching WA'!$A$3:$D$630,1,FALSE))&gt;1,TRUE,FALSE)</f>
        <v>1</v>
      </c>
      <c r="O572" t="b">
        <f>IF(LEN(VLOOKUP(K572,'Name Matching WA'!$B$3:$D$630,1,FALSE))&gt;1,TRUE,FALSE)</f>
        <v>1</v>
      </c>
      <c r="P572" t="b">
        <f>IF(LEN(VLOOKUP(L572,'Name Matching WA'!$D$3:$D$630,1,FALSE))&gt;1,TRUE,FALSE)</f>
        <v>1</v>
      </c>
    </row>
    <row r="573" spans="10:16" x14ac:dyDescent="0.25">
      <c r="J573" t="s">
        <v>1412</v>
      </c>
      <c r="K573">
        <v>5373065</v>
      </c>
      <c r="L573" t="s">
        <v>1413</v>
      </c>
      <c r="M573" t="b">
        <f>IF(_xlfn.IFNA(VLOOKUP(K573,'2000 King County GeoIDs'!$F$4:$H$69,3,FALSE),FALSE)=FALSE,FALSE,TRUE)</f>
        <v>0</v>
      </c>
      <c r="N573" t="e">
        <f>IF(LEN(VLOOKUP(J573,'Name Matching WA'!$A$3:$D$630,1,FALSE))&gt;1,TRUE,FALSE)</f>
        <v>#N/A</v>
      </c>
      <c r="O573" t="e">
        <f>IF(LEN(VLOOKUP(K573,'Name Matching WA'!$B$3:$D$630,1,FALSE))&gt;1,TRUE,FALSE)</f>
        <v>#N/A</v>
      </c>
      <c r="P573" t="e">
        <f>IF(LEN(VLOOKUP(L573,'Name Matching WA'!$D$3:$D$630,1,FALSE))&gt;1,TRUE,FALSE)</f>
        <v>#N/A</v>
      </c>
    </row>
    <row r="574" spans="10:16" x14ac:dyDescent="0.25">
      <c r="J574" t="s">
        <v>934</v>
      </c>
      <c r="K574">
        <v>5373080</v>
      </c>
      <c r="L574" t="s">
        <v>935</v>
      </c>
      <c r="M574" t="b">
        <f>IF(_xlfn.IFNA(VLOOKUP(K574,'2000 King County GeoIDs'!$F$4:$H$69,3,FALSE),FALSE)=FALSE,FALSE,TRUE)</f>
        <v>0</v>
      </c>
      <c r="N574" t="b">
        <f>IF(LEN(VLOOKUP(J574,'Name Matching WA'!$A$3:$D$630,1,FALSE))&gt;1,TRUE,FALSE)</f>
        <v>1</v>
      </c>
      <c r="O574" t="b">
        <f>IF(LEN(VLOOKUP(K574,'Name Matching WA'!$B$3:$D$630,1,FALSE))&gt;1,TRUE,FALSE)</f>
        <v>1</v>
      </c>
      <c r="P574" t="b">
        <f>IF(LEN(VLOOKUP(L574,'Name Matching WA'!$D$3:$D$630,1,FALSE))&gt;1,TRUE,FALSE)</f>
        <v>1</v>
      </c>
    </row>
    <row r="575" spans="10:16" x14ac:dyDescent="0.25">
      <c r="J575" t="s">
        <v>1414</v>
      </c>
      <c r="K575">
        <v>5373255</v>
      </c>
      <c r="L575" t="s">
        <v>1415</v>
      </c>
      <c r="M575" t="b">
        <f>IF(_xlfn.IFNA(VLOOKUP(K575,'2000 King County GeoIDs'!$F$4:$H$69,3,FALSE),FALSE)=FALSE,FALSE,TRUE)</f>
        <v>0</v>
      </c>
      <c r="N575" t="e">
        <f>IF(LEN(VLOOKUP(J575,'Name Matching WA'!$A$3:$D$630,1,FALSE))&gt;1,TRUE,FALSE)</f>
        <v>#N/A</v>
      </c>
      <c r="O575" t="e">
        <f>IF(LEN(VLOOKUP(K575,'Name Matching WA'!$B$3:$D$630,1,FALSE))&gt;1,TRUE,FALSE)</f>
        <v>#N/A</v>
      </c>
      <c r="P575" t="e">
        <f>IF(LEN(VLOOKUP(L575,'Name Matching WA'!$D$3:$D$630,1,FALSE))&gt;1,TRUE,FALSE)</f>
        <v>#N/A</v>
      </c>
    </row>
    <row r="576" spans="10:16" x14ac:dyDescent="0.25">
      <c r="J576" t="s">
        <v>936</v>
      </c>
      <c r="K576">
        <v>5373290</v>
      </c>
      <c r="L576" t="s">
        <v>937</v>
      </c>
      <c r="M576" t="b">
        <f>IF(_xlfn.IFNA(VLOOKUP(K576,'2000 King County GeoIDs'!$F$4:$H$69,3,FALSE),FALSE)=FALSE,FALSE,TRUE)</f>
        <v>0</v>
      </c>
      <c r="N576" t="b">
        <f>IF(LEN(VLOOKUP(J576,'Name Matching WA'!$A$3:$D$630,1,FALSE))&gt;1,TRUE,FALSE)</f>
        <v>1</v>
      </c>
      <c r="O576" t="b">
        <f>IF(LEN(VLOOKUP(K576,'Name Matching WA'!$B$3:$D$630,1,FALSE))&gt;1,TRUE,FALSE)</f>
        <v>1</v>
      </c>
      <c r="P576" t="b">
        <f>IF(LEN(VLOOKUP(L576,'Name Matching WA'!$D$3:$D$630,1,FALSE))&gt;1,TRUE,FALSE)</f>
        <v>1</v>
      </c>
    </row>
    <row r="577" spans="10:16" x14ac:dyDescent="0.25">
      <c r="J577" t="s">
        <v>938</v>
      </c>
      <c r="K577">
        <v>5373307</v>
      </c>
      <c r="L577" t="s">
        <v>939</v>
      </c>
      <c r="M577" t="b">
        <f>IF(_xlfn.IFNA(VLOOKUP(K577,'2000 King County GeoIDs'!$F$4:$H$69,3,FALSE),FALSE)=FALSE,FALSE,TRUE)</f>
        <v>1</v>
      </c>
      <c r="N577" t="b">
        <f>IF(LEN(VLOOKUP(J577,'Name Matching WA'!$A$3:$D$630,1,FALSE))&gt;1,TRUE,FALSE)</f>
        <v>1</v>
      </c>
      <c r="O577" t="b">
        <f>IF(LEN(VLOOKUP(K577,'Name Matching WA'!$B$3:$D$630,1,FALSE))&gt;1,TRUE,FALSE)</f>
        <v>1</v>
      </c>
      <c r="P577" t="b">
        <f>IF(LEN(VLOOKUP(L577,'Name Matching WA'!$D$3:$D$630,1,FALSE))&gt;1,TRUE,FALSE)</f>
        <v>1</v>
      </c>
    </row>
    <row r="578" spans="10:16" x14ac:dyDescent="0.25">
      <c r="J578" t="s">
        <v>940</v>
      </c>
      <c r="K578">
        <v>5373360</v>
      </c>
      <c r="L578" t="s">
        <v>941</v>
      </c>
      <c r="M578" t="b">
        <f>IF(_xlfn.IFNA(VLOOKUP(K578,'2000 King County GeoIDs'!$F$4:$H$69,3,FALSE),FALSE)=FALSE,FALSE,TRUE)</f>
        <v>0</v>
      </c>
      <c r="N578" t="b">
        <f>IF(LEN(VLOOKUP(J578,'Name Matching WA'!$A$3:$D$630,1,FALSE))&gt;1,TRUE,FALSE)</f>
        <v>1</v>
      </c>
      <c r="O578" t="b">
        <f>IF(LEN(VLOOKUP(K578,'Name Matching WA'!$B$3:$D$630,1,FALSE))&gt;1,TRUE,FALSE)</f>
        <v>1</v>
      </c>
      <c r="P578" t="b">
        <f>IF(LEN(VLOOKUP(L578,'Name Matching WA'!$D$3:$D$630,1,FALSE))&gt;1,TRUE,FALSE)</f>
        <v>1</v>
      </c>
    </row>
    <row r="579" spans="10:16" x14ac:dyDescent="0.25">
      <c r="J579" t="s">
        <v>942</v>
      </c>
      <c r="K579">
        <v>5373465</v>
      </c>
      <c r="L579" t="s">
        <v>943</v>
      </c>
      <c r="M579" t="b">
        <f>IF(_xlfn.IFNA(VLOOKUP(K579,'2000 King County GeoIDs'!$F$4:$H$69,3,FALSE),FALSE)=FALSE,FALSE,TRUE)</f>
        <v>0</v>
      </c>
      <c r="N579" t="b">
        <f>IF(LEN(VLOOKUP(J579,'Name Matching WA'!$A$3:$D$630,1,FALSE))&gt;1,TRUE,FALSE)</f>
        <v>1</v>
      </c>
      <c r="O579" t="b">
        <f>IF(LEN(VLOOKUP(K579,'Name Matching WA'!$B$3:$D$630,1,FALSE))&gt;1,TRUE,FALSE)</f>
        <v>1</v>
      </c>
      <c r="P579" t="b">
        <f>IF(LEN(VLOOKUP(L579,'Name Matching WA'!$D$3:$D$630,1,FALSE))&gt;1,TRUE,FALSE)</f>
        <v>1</v>
      </c>
    </row>
    <row r="580" spans="10:16" x14ac:dyDescent="0.25">
      <c r="J580" t="s">
        <v>1416</v>
      </c>
      <c r="K580">
        <v>5373580</v>
      </c>
      <c r="L580" t="s">
        <v>1417</v>
      </c>
      <c r="M580" t="b">
        <f>IF(_xlfn.IFNA(VLOOKUP(K580,'2000 King County GeoIDs'!$F$4:$H$69,3,FALSE),FALSE)=FALSE,FALSE,TRUE)</f>
        <v>0</v>
      </c>
      <c r="N580" t="e">
        <f>IF(LEN(VLOOKUP(J580,'Name Matching WA'!$A$3:$D$630,1,FALSE))&gt;1,TRUE,FALSE)</f>
        <v>#N/A</v>
      </c>
      <c r="O580" t="e">
        <f>IF(LEN(VLOOKUP(K580,'Name Matching WA'!$B$3:$D$630,1,FALSE))&gt;1,TRUE,FALSE)</f>
        <v>#N/A</v>
      </c>
      <c r="P580" t="e">
        <f>IF(LEN(VLOOKUP(L580,'Name Matching WA'!$D$3:$D$630,1,FALSE))&gt;1,TRUE,FALSE)</f>
        <v>#N/A</v>
      </c>
    </row>
    <row r="581" spans="10:16" x14ac:dyDescent="0.25">
      <c r="J581" t="s">
        <v>944</v>
      </c>
      <c r="K581">
        <v>5373780</v>
      </c>
      <c r="L581" t="s">
        <v>945</v>
      </c>
      <c r="M581" t="b">
        <f>IF(_xlfn.IFNA(VLOOKUP(K581,'2000 King County GeoIDs'!$F$4:$H$69,3,FALSE),FALSE)=FALSE,FALSE,TRUE)</f>
        <v>0</v>
      </c>
      <c r="N581" t="b">
        <f>IF(LEN(VLOOKUP(J581,'Name Matching WA'!$A$3:$D$630,1,FALSE))&gt;1,TRUE,FALSE)</f>
        <v>1</v>
      </c>
      <c r="O581" t="b">
        <f>IF(LEN(VLOOKUP(K581,'Name Matching WA'!$B$3:$D$630,1,FALSE))&gt;1,TRUE,FALSE)</f>
        <v>1</v>
      </c>
      <c r="P581" t="b">
        <f>IF(LEN(VLOOKUP(L581,'Name Matching WA'!$D$3:$D$630,1,FALSE))&gt;1,TRUE,FALSE)</f>
        <v>1</v>
      </c>
    </row>
    <row r="582" spans="10:16" x14ac:dyDescent="0.25">
      <c r="J582" t="s">
        <v>1418</v>
      </c>
      <c r="K582">
        <v>5373885</v>
      </c>
      <c r="L582" t="s">
        <v>1419</v>
      </c>
      <c r="M582" t="b">
        <f>IF(_xlfn.IFNA(VLOOKUP(K582,'2000 King County GeoIDs'!$F$4:$H$69,3,FALSE),FALSE)=FALSE,FALSE,TRUE)</f>
        <v>0</v>
      </c>
      <c r="N582" t="e">
        <f>IF(LEN(VLOOKUP(J582,'Name Matching WA'!$A$3:$D$630,1,FALSE))&gt;1,TRUE,FALSE)</f>
        <v>#N/A</v>
      </c>
      <c r="O582" t="e">
        <f>IF(LEN(VLOOKUP(K582,'Name Matching WA'!$B$3:$D$630,1,FALSE))&gt;1,TRUE,FALSE)</f>
        <v>#N/A</v>
      </c>
      <c r="P582" t="e">
        <f>IF(LEN(VLOOKUP(L582,'Name Matching WA'!$D$3:$D$630,1,FALSE))&gt;1,TRUE,FALSE)</f>
        <v>#N/A</v>
      </c>
    </row>
    <row r="583" spans="10:16" x14ac:dyDescent="0.25">
      <c r="J583" t="s">
        <v>946</v>
      </c>
      <c r="K583">
        <v>5374060</v>
      </c>
      <c r="L583" t="s">
        <v>947</v>
      </c>
      <c r="M583" t="b">
        <f>IF(_xlfn.IFNA(VLOOKUP(K583,'2000 King County GeoIDs'!$F$4:$H$69,3,FALSE),FALSE)=FALSE,FALSE,TRUE)</f>
        <v>0</v>
      </c>
      <c r="N583" t="b">
        <f>IF(LEN(VLOOKUP(J583,'Name Matching WA'!$A$3:$D$630,1,FALSE))&gt;1,TRUE,FALSE)</f>
        <v>1</v>
      </c>
      <c r="O583" t="b">
        <f>IF(LEN(VLOOKUP(K583,'Name Matching WA'!$B$3:$D$630,1,FALSE))&gt;1,TRUE,FALSE)</f>
        <v>1</v>
      </c>
      <c r="P583" t="b">
        <f>IF(LEN(VLOOKUP(L583,'Name Matching WA'!$D$3:$D$630,1,FALSE))&gt;1,TRUE,FALSE)</f>
        <v>1</v>
      </c>
    </row>
    <row r="584" spans="10:16" x14ac:dyDescent="0.25">
      <c r="J584" t="s">
        <v>948</v>
      </c>
      <c r="K584">
        <v>5374200</v>
      </c>
      <c r="L584" t="s">
        <v>949</v>
      </c>
      <c r="M584" t="b">
        <f>IF(_xlfn.IFNA(VLOOKUP(K584,'2000 King County GeoIDs'!$F$4:$H$69,3,FALSE),FALSE)=FALSE,FALSE,TRUE)</f>
        <v>0</v>
      </c>
      <c r="N584" t="b">
        <f>IF(LEN(VLOOKUP(J584,'Name Matching WA'!$A$3:$D$630,1,FALSE))&gt;1,TRUE,FALSE)</f>
        <v>1</v>
      </c>
      <c r="O584" t="b">
        <f>IF(LEN(VLOOKUP(K584,'Name Matching WA'!$B$3:$D$630,1,FALSE))&gt;1,TRUE,FALSE)</f>
        <v>1</v>
      </c>
      <c r="P584" t="b">
        <f>IF(LEN(VLOOKUP(L584,'Name Matching WA'!$D$3:$D$630,1,FALSE))&gt;1,TRUE,FALSE)</f>
        <v>1</v>
      </c>
    </row>
    <row r="585" spans="10:16" x14ac:dyDescent="0.25">
      <c r="J585" t="s">
        <v>950</v>
      </c>
      <c r="K585">
        <v>5374305</v>
      </c>
      <c r="L585" t="s">
        <v>951</v>
      </c>
      <c r="M585" t="b">
        <f>IF(_xlfn.IFNA(VLOOKUP(K585,'2000 King County GeoIDs'!$F$4:$H$69,3,FALSE),FALSE)=FALSE,FALSE,TRUE)</f>
        <v>1</v>
      </c>
      <c r="N585" t="b">
        <f>IF(LEN(VLOOKUP(J585,'Name Matching WA'!$A$3:$D$630,1,FALSE))&gt;1,TRUE,FALSE)</f>
        <v>1</v>
      </c>
      <c r="O585" t="b">
        <f>IF(LEN(VLOOKUP(K585,'Name Matching WA'!$B$3:$D$630,1,FALSE))&gt;1,TRUE,FALSE)</f>
        <v>1</v>
      </c>
      <c r="P585" t="b">
        <f>IF(LEN(VLOOKUP(L585,'Name Matching WA'!$D$3:$D$630,1,FALSE))&gt;1,TRUE,FALSE)</f>
        <v>1</v>
      </c>
    </row>
    <row r="586" spans="10:16" x14ac:dyDescent="0.25">
      <c r="J586" t="s">
        <v>1420</v>
      </c>
      <c r="K586">
        <v>5374445</v>
      </c>
      <c r="L586" t="s">
        <v>1421</v>
      </c>
      <c r="M586" t="b">
        <f>IF(_xlfn.IFNA(VLOOKUP(K586,'2000 King County GeoIDs'!$F$4:$H$69,3,FALSE),FALSE)=FALSE,FALSE,TRUE)</f>
        <v>0</v>
      </c>
      <c r="N586" t="e">
        <f>IF(LEN(VLOOKUP(J586,'Name Matching WA'!$A$3:$D$630,1,FALSE))&gt;1,TRUE,FALSE)</f>
        <v>#N/A</v>
      </c>
      <c r="O586" t="e">
        <f>IF(LEN(VLOOKUP(K586,'Name Matching WA'!$B$3:$D$630,1,FALSE))&gt;1,TRUE,FALSE)</f>
        <v>#N/A</v>
      </c>
      <c r="P586" t="e">
        <f>IF(LEN(VLOOKUP(L586,'Name Matching WA'!$D$3:$D$630,1,FALSE))&gt;1,TRUE,FALSE)</f>
        <v>#N/A</v>
      </c>
    </row>
    <row r="587" spans="10:16" x14ac:dyDescent="0.25">
      <c r="J587" t="s">
        <v>952</v>
      </c>
      <c r="K587">
        <v>5374585</v>
      </c>
      <c r="L587" t="s">
        <v>953</v>
      </c>
      <c r="M587" t="b">
        <f>IF(_xlfn.IFNA(VLOOKUP(K587,'2000 King County GeoIDs'!$F$4:$H$69,3,FALSE),FALSE)=FALSE,FALSE,TRUE)</f>
        <v>0</v>
      </c>
      <c r="N587" t="b">
        <f>IF(LEN(VLOOKUP(J587,'Name Matching WA'!$A$3:$D$630,1,FALSE))&gt;1,TRUE,FALSE)</f>
        <v>1</v>
      </c>
      <c r="O587" t="b">
        <f>IF(LEN(VLOOKUP(K587,'Name Matching WA'!$B$3:$D$630,1,FALSE))&gt;1,TRUE,FALSE)</f>
        <v>1</v>
      </c>
      <c r="P587" t="b">
        <f>IF(LEN(VLOOKUP(L587,'Name Matching WA'!$D$3:$D$630,1,FALSE))&gt;1,TRUE,FALSE)</f>
        <v>1</v>
      </c>
    </row>
    <row r="588" spans="10:16" x14ac:dyDescent="0.25">
      <c r="J588" t="s">
        <v>956</v>
      </c>
      <c r="K588">
        <v>5374760</v>
      </c>
      <c r="L588" t="s">
        <v>957</v>
      </c>
      <c r="M588" t="b">
        <f>IF(_xlfn.IFNA(VLOOKUP(K588,'2000 King County GeoIDs'!$F$4:$H$69,3,FALSE),FALSE)=FALSE,FALSE,TRUE)</f>
        <v>0</v>
      </c>
      <c r="N588" t="b">
        <f>IF(LEN(VLOOKUP(J588,'Name Matching WA'!$A$3:$D$630,1,FALSE))&gt;1,TRUE,FALSE)</f>
        <v>1</v>
      </c>
      <c r="O588" t="b">
        <f>IF(LEN(VLOOKUP(K588,'Name Matching WA'!$B$3:$D$630,1,FALSE))&gt;1,TRUE,FALSE)</f>
        <v>1</v>
      </c>
      <c r="P588" t="b">
        <f>IF(LEN(VLOOKUP(L588,'Name Matching WA'!$D$3:$D$630,1,FALSE))&gt;1,TRUE,FALSE)</f>
        <v>1</v>
      </c>
    </row>
    <row r="589" spans="10:16" x14ac:dyDescent="0.25">
      <c r="J589" t="s">
        <v>958</v>
      </c>
      <c r="K589">
        <v>5375565</v>
      </c>
      <c r="L589" t="s">
        <v>959</v>
      </c>
      <c r="M589" t="b">
        <f>IF(_xlfn.IFNA(VLOOKUP(K589,'2000 King County GeoIDs'!$F$4:$H$69,3,FALSE),FALSE)=FALSE,FALSE,TRUE)</f>
        <v>0</v>
      </c>
      <c r="N589" t="b">
        <f>IF(LEN(VLOOKUP(J589,'Name Matching WA'!$A$3:$D$630,1,FALSE))&gt;1,TRUE,FALSE)</f>
        <v>1</v>
      </c>
      <c r="O589" t="b">
        <f>IF(LEN(VLOOKUP(K589,'Name Matching WA'!$B$3:$D$630,1,FALSE))&gt;1,TRUE,FALSE)</f>
        <v>1</v>
      </c>
      <c r="P589" t="b">
        <f>IF(LEN(VLOOKUP(L589,'Name Matching WA'!$D$3:$D$630,1,FALSE))&gt;1,TRUE,FALSE)</f>
        <v>1</v>
      </c>
    </row>
    <row r="590" spans="10:16" x14ac:dyDescent="0.25">
      <c r="J590" t="s">
        <v>960</v>
      </c>
      <c r="K590">
        <v>5375775</v>
      </c>
      <c r="L590" t="s">
        <v>961</v>
      </c>
      <c r="M590" t="b">
        <f>IF(_xlfn.IFNA(VLOOKUP(K590,'2000 King County GeoIDs'!$F$4:$H$69,3,FALSE),FALSE)=FALSE,FALSE,TRUE)</f>
        <v>0</v>
      </c>
      <c r="N590" t="b">
        <f>IF(LEN(VLOOKUP(J590,'Name Matching WA'!$A$3:$D$630,1,FALSE))&gt;1,TRUE,FALSE)</f>
        <v>1</v>
      </c>
      <c r="O590" t="b">
        <f>IF(LEN(VLOOKUP(K590,'Name Matching WA'!$B$3:$D$630,1,FALSE))&gt;1,TRUE,FALSE)</f>
        <v>1</v>
      </c>
      <c r="P590" t="b">
        <f>IF(LEN(VLOOKUP(L590,'Name Matching WA'!$D$3:$D$630,1,FALSE))&gt;1,TRUE,FALSE)</f>
        <v>1</v>
      </c>
    </row>
    <row r="591" spans="10:16" x14ac:dyDescent="0.25">
      <c r="J591" t="s">
        <v>962</v>
      </c>
      <c r="K591">
        <v>5375810</v>
      </c>
      <c r="L591" t="s">
        <v>963</v>
      </c>
      <c r="M591" t="b">
        <f>IF(_xlfn.IFNA(VLOOKUP(K591,'2000 King County GeoIDs'!$F$4:$H$69,3,FALSE),FALSE)=FALSE,FALSE,TRUE)</f>
        <v>0</v>
      </c>
      <c r="N591" t="b">
        <f>IF(LEN(VLOOKUP(J591,'Name Matching WA'!$A$3:$D$630,1,FALSE))&gt;1,TRUE,FALSE)</f>
        <v>1</v>
      </c>
      <c r="O591" t="b">
        <f>IF(LEN(VLOOKUP(K591,'Name Matching WA'!$B$3:$D$630,1,FALSE))&gt;1,TRUE,FALSE)</f>
        <v>1</v>
      </c>
      <c r="P591" t="b">
        <f>IF(LEN(VLOOKUP(L591,'Name Matching WA'!$D$3:$D$630,1,FALSE))&gt;1,TRUE,FALSE)</f>
        <v>1</v>
      </c>
    </row>
    <row r="592" spans="10:16" x14ac:dyDescent="0.25">
      <c r="J592" t="s">
        <v>964</v>
      </c>
      <c r="K592">
        <v>5375905</v>
      </c>
      <c r="L592" t="s">
        <v>965</v>
      </c>
      <c r="M592" t="b">
        <f>IF(_xlfn.IFNA(VLOOKUP(K592,'2000 King County GeoIDs'!$F$4:$H$69,3,FALSE),FALSE)=FALSE,FALSE,TRUE)</f>
        <v>0</v>
      </c>
      <c r="N592" t="b">
        <f>IF(LEN(VLOOKUP(J592,'Name Matching WA'!$A$3:$D$630,1,FALSE))&gt;1,TRUE,FALSE)</f>
        <v>1</v>
      </c>
      <c r="O592" t="b">
        <f>IF(LEN(VLOOKUP(K592,'Name Matching WA'!$B$3:$D$630,1,FALSE))&gt;1,TRUE,FALSE)</f>
        <v>1</v>
      </c>
      <c r="P592" t="b">
        <f>IF(LEN(VLOOKUP(L592,'Name Matching WA'!$D$3:$D$630,1,FALSE))&gt;1,TRUE,FALSE)</f>
        <v>1</v>
      </c>
    </row>
    <row r="593" spans="10:16" x14ac:dyDescent="0.25">
      <c r="J593" t="s">
        <v>966</v>
      </c>
      <c r="K593">
        <v>5375985</v>
      </c>
      <c r="L593" t="s">
        <v>967</v>
      </c>
      <c r="M593" t="b">
        <f>IF(_xlfn.IFNA(VLOOKUP(K593,'2000 King County GeoIDs'!$F$4:$H$69,3,FALSE),FALSE)=FALSE,FALSE,TRUE)</f>
        <v>0</v>
      </c>
      <c r="N593" t="b">
        <f>IF(LEN(VLOOKUP(J593,'Name Matching WA'!$A$3:$D$630,1,FALSE))&gt;1,TRUE,FALSE)</f>
        <v>1</v>
      </c>
      <c r="O593" t="b">
        <f>IF(LEN(VLOOKUP(K593,'Name Matching WA'!$B$3:$D$630,1,FALSE))&gt;1,TRUE,FALSE)</f>
        <v>1</v>
      </c>
      <c r="P593" t="b">
        <f>IF(LEN(VLOOKUP(L593,'Name Matching WA'!$D$3:$D$630,1,FALSE))&gt;1,TRUE,FALSE)</f>
        <v>1</v>
      </c>
    </row>
    <row r="594" spans="10:16" x14ac:dyDescent="0.25">
      <c r="J594" t="s">
        <v>968</v>
      </c>
      <c r="K594">
        <v>5376055</v>
      </c>
      <c r="L594" t="s">
        <v>969</v>
      </c>
      <c r="M594" t="b">
        <f>IF(_xlfn.IFNA(VLOOKUP(K594,'2000 King County GeoIDs'!$F$4:$H$69,3,FALSE),FALSE)=FALSE,FALSE,TRUE)</f>
        <v>0</v>
      </c>
      <c r="N594" t="b">
        <f>IF(LEN(VLOOKUP(J594,'Name Matching WA'!$A$3:$D$630,1,FALSE))&gt;1,TRUE,FALSE)</f>
        <v>1</v>
      </c>
      <c r="O594" t="b">
        <f>IF(LEN(VLOOKUP(K594,'Name Matching WA'!$B$3:$D$630,1,FALSE))&gt;1,TRUE,FALSE)</f>
        <v>1</v>
      </c>
      <c r="P594" t="b">
        <f>IF(LEN(VLOOKUP(L594,'Name Matching WA'!$D$3:$D$630,1,FALSE))&gt;1,TRUE,FALSE)</f>
        <v>1</v>
      </c>
    </row>
    <row r="595" spans="10:16" x14ac:dyDescent="0.25">
      <c r="J595" t="s">
        <v>970</v>
      </c>
      <c r="K595">
        <v>5376125</v>
      </c>
      <c r="L595" t="s">
        <v>971</v>
      </c>
      <c r="M595" t="b">
        <f>IF(_xlfn.IFNA(VLOOKUP(K595,'2000 King County GeoIDs'!$F$4:$H$69,3,FALSE),FALSE)=FALSE,FALSE,TRUE)</f>
        <v>0</v>
      </c>
      <c r="N595" t="b">
        <f>IF(LEN(VLOOKUP(J595,'Name Matching WA'!$A$3:$D$630,1,FALSE))&gt;1,TRUE,FALSE)</f>
        <v>1</v>
      </c>
      <c r="O595" t="b">
        <f>IF(LEN(VLOOKUP(K595,'Name Matching WA'!$B$3:$D$630,1,FALSE))&gt;1,TRUE,FALSE)</f>
        <v>1</v>
      </c>
      <c r="P595" t="b">
        <f>IF(LEN(VLOOKUP(L595,'Name Matching WA'!$D$3:$D$630,1,FALSE))&gt;1,TRUE,FALSE)</f>
        <v>1</v>
      </c>
    </row>
    <row r="596" spans="10:16" x14ac:dyDescent="0.25">
      <c r="J596" t="s">
        <v>972</v>
      </c>
      <c r="K596">
        <v>5376160</v>
      </c>
      <c r="L596" t="s">
        <v>973</v>
      </c>
      <c r="M596" t="b">
        <f>IF(_xlfn.IFNA(VLOOKUP(K596,'2000 King County GeoIDs'!$F$4:$H$69,3,FALSE),FALSE)=FALSE,FALSE,TRUE)</f>
        <v>0</v>
      </c>
      <c r="N596" t="b">
        <f>IF(LEN(VLOOKUP(J596,'Name Matching WA'!$A$3:$D$630,1,FALSE))&gt;1,TRUE,FALSE)</f>
        <v>1</v>
      </c>
      <c r="O596" t="b">
        <f>IF(LEN(VLOOKUP(K596,'Name Matching WA'!$B$3:$D$630,1,FALSE))&gt;1,TRUE,FALSE)</f>
        <v>1</v>
      </c>
      <c r="P596" t="b">
        <f>IF(LEN(VLOOKUP(L596,'Name Matching WA'!$D$3:$D$630,1,FALSE))&gt;1,TRUE,FALSE)</f>
        <v>1</v>
      </c>
    </row>
    <row r="597" spans="10:16" x14ac:dyDescent="0.25">
      <c r="J597" t="s">
        <v>974</v>
      </c>
      <c r="K597">
        <v>5376195</v>
      </c>
      <c r="L597" t="s">
        <v>975</v>
      </c>
      <c r="M597" t="b">
        <f>IF(_xlfn.IFNA(VLOOKUP(K597,'2000 King County GeoIDs'!$F$4:$H$69,3,FALSE),FALSE)=FALSE,FALSE,TRUE)</f>
        <v>0</v>
      </c>
      <c r="N597" t="b">
        <f>IF(LEN(VLOOKUP(J597,'Name Matching WA'!$A$3:$D$630,1,FALSE))&gt;1,TRUE,FALSE)</f>
        <v>1</v>
      </c>
      <c r="O597" t="b">
        <f>IF(LEN(VLOOKUP(K597,'Name Matching WA'!$B$3:$D$630,1,FALSE))&gt;1,TRUE,FALSE)</f>
        <v>1</v>
      </c>
      <c r="P597" t="b">
        <f>IF(LEN(VLOOKUP(L597,'Name Matching WA'!$D$3:$D$630,1,FALSE))&gt;1,TRUE,FALSE)</f>
        <v>1</v>
      </c>
    </row>
    <row r="598" spans="10:16" x14ac:dyDescent="0.25">
      <c r="J598" t="s">
        <v>976</v>
      </c>
      <c r="K598">
        <v>5376405</v>
      </c>
      <c r="L598" t="s">
        <v>977</v>
      </c>
      <c r="M598" t="b">
        <f>IF(_xlfn.IFNA(VLOOKUP(K598,'2000 King County GeoIDs'!$F$4:$H$69,3,FALSE),FALSE)=FALSE,FALSE,TRUE)</f>
        <v>0</v>
      </c>
      <c r="N598" t="b">
        <f>IF(LEN(VLOOKUP(J598,'Name Matching WA'!$A$3:$D$630,1,FALSE))&gt;1,TRUE,FALSE)</f>
        <v>1</v>
      </c>
      <c r="O598" t="b">
        <f>IF(LEN(VLOOKUP(K598,'Name Matching WA'!$B$3:$D$630,1,FALSE))&gt;1,TRUE,FALSE)</f>
        <v>1</v>
      </c>
      <c r="P598" t="b">
        <f>IF(LEN(VLOOKUP(L598,'Name Matching WA'!$D$3:$D$630,1,FALSE))&gt;1,TRUE,FALSE)</f>
        <v>1</v>
      </c>
    </row>
    <row r="599" spans="10:16" x14ac:dyDescent="0.25">
      <c r="J599" t="s">
        <v>978</v>
      </c>
      <c r="K599">
        <v>5376440</v>
      </c>
      <c r="L599" t="s">
        <v>979</v>
      </c>
      <c r="M599" t="b">
        <f>IF(_xlfn.IFNA(VLOOKUP(K599,'2000 King County GeoIDs'!$F$4:$H$69,3,FALSE),FALSE)=FALSE,FALSE,TRUE)</f>
        <v>0</v>
      </c>
      <c r="N599" t="b">
        <f>IF(LEN(VLOOKUP(J599,'Name Matching WA'!$A$3:$D$630,1,FALSE))&gt;1,TRUE,FALSE)</f>
        <v>1</v>
      </c>
      <c r="O599" t="b">
        <f>IF(LEN(VLOOKUP(K599,'Name Matching WA'!$B$3:$D$630,1,FALSE))&gt;1,TRUE,FALSE)</f>
        <v>1</v>
      </c>
      <c r="P599" t="b">
        <f>IF(LEN(VLOOKUP(L599,'Name Matching WA'!$D$3:$D$630,1,FALSE))&gt;1,TRUE,FALSE)</f>
        <v>1</v>
      </c>
    </row>
    <row r="600" spans="10:16" x14ac:dyDescent="0.25">
      <c r="J600" t="s">
        <v>980</v>
      </c>
      <c r="K600">
        <v>5376510</v>
      </c>
      <c r="L600" t="s">
        <v>981</v>
      </c>
      <c r="M600" t="b">
        <f>IF(_xlfn.IFNA(VLOOKUP(K600,'2000 King County GeoIDs'!$F$4:$H$69,3,FALSE),FALSE)=FALSE,FALSE,TRUE)</f>
        <v>0</v>
      </c>
      <c r="N600" t="b">
        <f>IF(LEN(VLOOKUP(J600,'Name Matching WA'!$A$3:$D$630,1,FALSE))&gt;1,TRUE,FALSE)</f>
        <v>1</v>
      </c>
      <c r="O600" t="b">
        <f>IF(LEN(VLOOKUP(K600,'Name Matching WA'!$B$3:$D$630,1,FALSE))&gt;1,TRUE,FALSE)</f>
        <v>1</v>
      </c>
      <c r="P600" t="b">
        <f>IF(LEN(VLOOKUP(L600,'Name Matching WA'!$D$3:$D$630,1,FALSE))&gt;1,TRUE,FALSE)</f>
        <v>1</v>
      </c>
    </row>
    <row r="601" spans="10:16" x14ac:dyDescent="0.25">
      <c r="J601" t="s">
        <v>1422</v>
      </c>
      <c r="K601">
        <v>5376615</v>
      </c>
      <c r="L601" t="s">
        <v>1423</v>
      </c>
      <c r="M601" t="b">
        <f>IF(_xlfn.IFNA(VLOOKUP(K601,'2000 King County GeoIDs'!$F$4:$H$69,3,FALSE),FALSE)=FALSE,FALSE,TRUE)</f>
        <v>0</v>
      </c>
      <c r="N601" t="e">
        <f>IF(LEN(VLOOKUP(J601,'Name Matching WA'!$A$3:$D$630,1,FALSE))&gt;1,TRUE,FALSE)</f>
        <v>#N/A</v>
      </c>
      <c r="O601" t="e">
        <f>IF(LEN(VLOOKUP(K601,'Name Matching WA'!$B$3:$D$630,1,FALSE))&gt;1,TRUE,FALSE)</f>
        <v>#N/A</v>
      </c>
      <c r="P601" t="e">
        <f>IF(LEN(VLOOKUP(L601,'Name Matching WA'!$D$3:$D$630,1,FALSE))&gt;1,TRUE,FALSE)</f>
        <v>#N/A</v>
      </c>
    </row>
    <row r="602" spans="10:16" x14ac:dyDescent="0.25">
      <c r="J602" t="s">
        <v>982</v>
      </c>
      <c r="K602">
        <v>5376720</v>
      </c>
      <c r="L602" t="s">
        <v>983</v>
      </c>
      <c r="M602" t="b">
        <f>IF(_xlfn.IFNA(VLOOKUP(K602,'2000 King County GeoIDs'!$F$4:$H$69,3,FALSE),FALSE)=FALSE,FALSE,TRUE)</f>
        <v>0</v>
      </c>
      <c r="N602" t="b">
        <f>IF(LEN(VLOOKUP(J602,'Name Matching WA'!$A$3:$D$630,1,FALSE))&gt;1,TRUE,FALSE)</f>
        <v>1</v>
      </c>
      <c r="O602" t="b">
        <f>IF(LEN(VLOOKUP(K602,'Name Matching WA'!$B$3:$D$630,1,FALSE))&gt;1,TRUE,FALSE)</f>
        <v>1</v>
      </c>
      <c r="P602" t="b">
        <f>IF(LEN(VLOOKUP(L602,'Name Matching WA'!$D$3:$D$630,1,FALSE))&gt;1,TRUE,FALSE)</f>
        <v>1</v>
      </c>
    </row>
    <row r="603" spans="10:16" x14ac:dyDescent="0.25">
      <c r="J603" t="s">
        <v>986</v>
      </c>
      <c r="K603">
        <v>5377105</v>
      </c>
      <c r="L603" t="s">
        <v>987</v>
      </c>
      <c r="M603" t="b">
        <f>IF(_xlfn.IFNA(VLOOKUP(K603,'2000 King County GeoIDs'!$F$4:$H$69,3,FALSE),FALSE)=FALSE,FALSE,TRUE)</f>
        <v>0</v>
      </c>
      <c r="N603" t="b">
        <f>IF(LEN(VLOOKUP(J603,'Name Matching WA'!$A$3:$D$630,1,FALSE))&gt;1,TRUE,FALSE)</f>
        <v>1</v>
      </c>
      <c r="O603" t="b">
        <f>IF(LEN(VLOOKUP(K603,'Name Matching WA'!$B$3:$D$630,1,FALSE))&gt;1,TRUE,FALSE)</f>
        <v>1</v>
      </c>
      <c r="P603" t="b">
        <f>IF(LEN(VLOOKUP(L603,'Name Matching WA'!$D$3:$D$630,1,FALSE))&gt;1,TRUE,FALSE)</f>
        <v>1</v>
      </c>
    </row>
    <row r="604" spans="10:16" x14ac:dyDescent="0.25">
      <c r="J604" t="s">
        <v>988</v>
      </c>
      <c r="K604">
        <v>5377297</v>
      </c>
      <c r="L604" t="s">
        <v>989</v>
      </c>
      <c r="M604" t="b">
        <f>IF(_xlfn.IFNA(VLOOKUP(K604,'2000 King County GeoIDs'!$F$4:$H$69,3,FALSE),FALSE)=FALSE,FALSE,TRUE)</f>
        <v>0</v>
      </c>
      <c r="N604" t="b">
        <f>IF(LEN(VLOOKUP(J604,'Name Matching WA'!$A$3:$D$630,1,FALSE))&gt;1,TRUE,FALSE)</f>
        <v>1</v>
      </c>
      <c r="O604" t="b">
        <f>IF(LEN(VLOOKUP(K604,'Name Matching WA'!$B$3:$D$630,1,FALSE))&gt;1,TRUE,FALSE)</f>
        <v>1</v>
      </c>
      <c r="P604" t="b">
        <f>IF(LEN(VLOOKUP(L604,'Name Matching WA'!$D$3:$D$630,1,FALSE))&gt;1,TRUE,FALSE)</f>
        <v>1</v>
      </c>
    </row>
    <row r="605" spans="10:16" x14ac:dyDescent="0.25">
      <c r="J605" t="s">
        <v>996</v>
      </c>
      <c r="K605">
        <v>5377612</v>
      </c>
      <c r="L605" t="s">
        <v>997</v>
      </c>
      <c r="M605" t="b">
        <f>IF(_xlfn.IFNA(VLOOKUP(K605,'2000 King County GeoIDs'!$F$4:$H$69,3,FALSE),FALSE)=FALSE,FALSE,TRUE)</f>
        <v>0</v>
      </c>
      <c r="N605" t="b">
        <f>IF(LEN(VLOOKUP(J605,'Name Matching WA'!$A$3:$D$630,1,FALSE))&gt;1,TRUE,FALSE)</f>
        <v>1</v>
      </c>
      <c r="O605" t="b">
        <f>IF(LEN(VLOOKUP(K605,'Name Matching WA'!$B$3:$D$630,1,FALSE))&gt;1,TRUE,FALSE)</f>
        <v>1</v>
      </c>
      <c r="P605" t="b">
        <f>IF(LEN(VLOOKUP(L605,'Name Matching WA'!$D$3:$D$630,1,FALSE))&gt;1,TRUE,FALSE)</f>
        <v>1</v>
      </c>
    </row>
    <row r="606" spans="10:16" x14ac:dyDescent="0.25">
      <c r="J606" t="s">
        <v>998</v>
      </c>
      <c r="K606">
        <v>5377630</v>
      </c>
      <c r="L606" t="s">
        <v>999</v>
      </c>
      <c r="M606" t="b">
        <f>IF(_xlfn.IFNA(VLOOKUP(K606,'2000 King County GeoIDs'!$F$4:$H$69,3,FALSE),FALSE)=FALSE,FALSE,TRUE)</f>
        <v>0</v>
      </c>
      <c r="N606" t="b">
        <f>IF(LEN(VLOOKUP(J606,'Name Matching WA'!$A$3:$D$630,1,FALSE))&gt;1,TRUE,FALSE)</f>
        <v>1</v>
      </c>
      <c r="O606" t="b">
        <f>IF(LEN(VLOOKUP(K606,'Name Matching WA'!$B$3:$D$630,1,FALSE))&gt;1,TRUE,FALSE)</f>
        <v>1</v>
      </c>
      <c r="P606" t="b">
        <f>IF(LEN(VLOOKUP(L606,'Name Matching WA'!$D$3:$D$630,1,FALSE))&gt;1,TRUE,FALSE)</f>
        <v>1</v>
      </c>
    </row>
    <row r="607" spans="10:16" x14ac:dyDescent="0.25">
      <c r="J607" t="s">
        <v>1000</v>
      </c>
      <c r="K607">
        <v>5377665</v>
      </c>
      <c r="L607" t="s">
        <v>1001</v>
      </c>
      <c r="M607" t="b">
        <f>IF(_xlfn.IFNA(VLOOKUP(K607,'2000 King County GeoIDs'!$F$4:$H$69,3,FALSE),FALSE)=FALSE,FALSE,TRUE)</f>
        <v>0</v>
      </c>
      <c r="N607" t="b">
        <f>IF(LEN(VLOOKUP(J607,'Name Matching WA'!$A$3:$D$630,1,FALSE))&gt;1,TRUE,FALSE)</f>
        <v>1</v>
      </c>
      <c r="O607" t="b">
        <f>IF(LEN(VLOOKUP(K607,'Name Matching WA'!$B$3:$D$630,1,FALSE))&gt;1,TRUE,FALSE)</f>
        <v>1</v>
      </c>
      <c r="P607" t="b">
        <f>IF(LEN(VLOOKUP(L607,'Name Matching WA'!$D$3:$D$630,1,FALSE))&gt;1,TRUE,FALSE)</f>
        <v>1</v>
      </c>
    </row>
    <row r="608" spans="10:16" x14ac:dyDescent="0.25">
      <c r="J608" t="s">
        <v>1002</v>
      </c>
      <c r="K608">
        <v>5377745</v>
      </c>
      <c r="L608" t="s">
        <v>1003</v>
      </c>
      <c r="M608" t="b">
        <f>IF(_xlfn.IFNA(VLOOKUP(K608,'2000 King County GeoIDs'!$F$4:$H$69,3,FALSE),FALSE)=FALSE,FALSE,TRUE)</f>
        <v>0</v>
      </c>
      <c r="N608" t="b">
        <f>IF(LEN(VLOOKUP(J608,'Name Matching WA'!$A$3:$D$630,1,FALSE))&gt;1,TRUE,FALSE)</f>
        <v>1</v>
      </c>
      <c r="O608" t="b">
        <f>IF(LEN(VLOOKUP(K608,'Name Matching WA'!$B$3:$D$630,1,FALSE))&gt;1,TRUE,FALSE)</f>
        <v>1</v>
      </c>
      <c r="P608" t="b">
        <f>IF(LEN(VLOOKUP(L608,'Name Matching WA'!$D$3:$D$630,1,FALSE))&gt;1,TRUE,FALSE)</f>
        <v>1</v>
      </c>
    </row>
    <row r="609" spans="10:16" x14ac:dyDescent="0.25">
      <c r="J609" t="s">
        <v>1424</v>
      </c>
      <c r="K609">
        <v>5378155</v>
      </c>
      <c r="L609" t="s">
        <v>1425</v>
      </c>
      <c r="M609" t="b">
        <f>IF(_xlfn.IFNA(VLOOKUP(K609,'2000 King County GeoIDs'!$F$4:$H$69,3,FALSE),FALSE)=FALSE,FALSE,TRUE)</f>
        <v>0</v>
      </c>
      <c r="N609" t="e">
        <f>IF(LEN(VLOOKUP(J609,'Name Matching WA'!$A$3:$D$630,1,FALSE))&gt;1,TRUE,FALSE)</f>
        <v>#N/A</v>
      </c>
      <c r="O609" t="e">
        <f>IF(LEN(VLOOKUP(K609,'Name Matching WA'!$B$3:$D$630,1,FALSE))&gt;1,TRUE,FALSE)</f>
        <v>#N/A</v>
      </c>
      <c r="P609" t="e">
        <f>IF(LEN(VLOOKUP(L609,'Name Matching WA'!$D$3:$D$630,1,FALSE))&gt;1,TRUE,FALSE)</f>
        <v>#N/A</v>
      </c>
    </row>
    <row r="610" spans="10:16" x14ac:dyDescent="0.25">
      <c r="J610" t="s">
        <v>1008</v>
      </c>
      <c r="K610">
        <v>5378225</v>
      </c>
      <c r="L610" t="s">
        <v>1009</v>
      </c>
      <c r="M610" t="b">
        <f>IF(_xlfn.IFNA(VLOOKUP(K610,'2000 King County GeoIDs'!$F$4:$H$69,3,FALSE),FALSE)=FALSE,FALSE,TRUE)</f>
        <v>1</v>
      </c>
      <c r="N610" t="b">
        <f>IF(LEN(VLOOKUP(J610,'Name Matching WA'!$A$3:$D$630,1,FALSE))&gt;1,TRUE,FALSE)</f>
        <v>1</v>
      </c>
      <c r="O610" t="b">
        <f>IF(LEN(VLOOKUP(K610,'Name Matching WA'!$B$3:$D$630,1,FALSE))&gt;1,TRUE,FALSE)</f>
        <v>1</v>
      </c>
      <c r="P610" t="b">
        <f>IF(LEN(VLOOKUP(L610,'Name Matching WA'!$D$3:$D$630,1,FALSE))&gt;1,TRUE,FALSE)</f>
        <v>1</v>
      </c>
    </row>
    <row r="611" spans="10:16" x14ac:dyDescent="0.25">
      <c r="J611" t="s">
        <v>1010</v>
      </c>
      <c r="K611">
        <v>5378330</v>
      </c>
      <c r="L611" t="s">
        <v>1011</v>
      </c>
      <c r="M611" t="b">
        <f>IF(_xlfn.IFNA(VLOOKUP(K611,'2000 King County GeoIDs'!$F$4:$H$69,3,FALSE),FALSE)=FALSE,FALSE,TRUE)</f>
        <v>0</v>
      </c>
      <c r="N611" t="b">
        <f>IF(LEN(VLOOKUP(J611,'Name Matching WA'!$A$3:$D$630,1,FALSE))&gt;1,TRUE,FALSE)</f>
        <v>1</v>
      </c>
      <c r="O611" t="b">
        <f>IF(LEN(VLOOKUP(K611,'Name Matching WA'!$B$3:$D$630,1,FALSE))&gt;1,TRUE,FALSE)</f>
        <v>1</v>
      </c>
      <c r="P611" t="b">
        <f>IF(LEN(VLOOKUP(L611,'Name Matching WA'!$D$3:$D$630,1,FALSE))&gt;1,TRUE,FALSE)</f>
        <v>1</v>
      </c>
    </row>
    <row r="612" spans="10:16" x14ac:dyDescent="0.25">
      <c r="J612" t="s">
        <v>1012</v>
      </c>
      <c r="K612">
        <v>5378365</v>
      </c>
      <c r="L612" t="s">
        <v>1013</v>
      </c>
      <c r="M612" t="b">
        <f>IF(_xlfn.IFNA(VLOOKUP(K612,'2000 King County GeoIDs'!$F$4:$H$69,3,FALSE),FALSE)=FALSE,FALSE,TRUE)</f>
        <v>0</v>
      </c>
      <c r="N612" t="b">
        <f>IF(LEN(VLOOKUP(J612,'Name Matching WA'!$A$3:$D$630,1,FALSE))&gt;1,TRUE,FALSE)</f>
        <v>1</v>
      </c>
      <c r="O612" t="b">
        <f>IF(LEN(VLOOKUP(K612,'Name Matching WA'!$B$3:$D$630,1,FALSE))&gt;1,TRUE,FALSE)</f>
        <v>1</v>
      </c>
      <c r="P612" t="b">
        <f>IF(LEN(VLOOKUP(L612,'Name Matching WA'!$D$3:$D$630,1,FALSE))&gt;1,TRUE,FALSE)</f>
        <v>1</v>
      </c>
    </row>
    <row r="613" spans="10:16" x14ac:dyDescent="0.25">
      <c r="J613" t="s">
        <v>1014</v>
      </c>
      <c r="K613">
        <v>5378680</v>
      </c>
      <c r="L613" t="s">
        <v>1015</v>
      </c>
      <c r="M613" t="b">
        <f>IF(_xlfn.IFNA(VLOOKUP(K613,'2000 King County GeoIDs'!$F$4:$H$69,3,FALSE),FALSE)=FALSE,FALSE,TRUE)</f>
        <v>0</v>
      </c>
      <c r="N613" t="b">
        <f>IF(LEN(VLOOKUP(J613,'Name Matching WA'!$A$3:$D$630,1,FALSE))&gt;1,TRUE,FALSE)</f>
        <v>1</v>
      </c>
      <c r="O613" t="b">
        <f>IF(LEN(VLOOKUP(K613,'Name Matching WA'!$B$3:$D$630,1,FALSE))&gt;1,TRUE,FALSE)</f>
        <v>1</v>
      </c>
      <c r="P613" t="b">
        <f>IF(LEN(VLOOKUP(L613,'Name Matching WA'!$D$3:$D$630,1,FALSE))&gt;1,TRUE,FALSE)</f>
        <v>1</v>
      </c>
    </row>
    <row r="614" spans="10:16" x14ac:dyDescent="0.25">
      <c r="J614" t="s">
        <v>1426</v>
      </c>
      <c r="K614">
        <v>5378780</v>
      </c>
      <c r="L614" t="s">
        <v>1427</v>
      </c>
      <c r="M614" t="b">
        <f>IF(_xlfn.IFNA(VLOOKUP(K614,'2000 King County GeoIDs'!$F$4:$H$69,3,FALSE),FALSE)=FALSE,FALSE,TRUE)</f>
        <v>0</v>
      </c>
      <c r="N614" t="e">
        <f>IF(LEN(VLOOKUP(J614,'Name Matching WA'!$A$3:$D$630,1,FALSE))&gt;1,TRUE,FALSE)</f>
        <v>#N/A</v>
      </c>
      <c r="O614" t="e">
        <f>IF(LEN(VLOOKUP(K614,'Name Matching WA'!$B$3:$D$630,1,FALSE))&gt;1,TRUE,FALSE)</f>
        <v>#N/A</v>
      </c>
      <c r="P614" t="e">
        <f>IF(LEN(VLOOKUP(L614,'Name Matching WA'!$D$3:$D$630,1,FALSE))&gt;1,TRUE,FALSE)</f>
        <v>#N/A</v>
      </c>
    </row>
    <row r="615" spans="10:16" x14ac:dyDescent="0.25">
      <c r="J615" t="s">
        <v>1016</v>
      </c>
      <c r="K615">
        <v>5378925</v>
      </c>
      <c r="L615" t="s">
        <v>1017</v>
      </c>
      <c r="M615" t="b">
        <f>IF(_xlfn.IFNA(VLOOKUP(K615,'2000 King County GeoIDs'!$F$4:$H$69,3,FALSE),FALSE)=FALSE,FALSE,TRUE)</f>
        <v>0</v>
      </c>
      <c r="N615" t="b">
        <f>IF(LEN(VLOOKUP(J615,'Name Matching WA'!$A$3:$D$630,1,FALSE))&gt;1,TRUE,FALSE)</f>
        <v>1</v>
      </c>
      <c r="O615" t="b">
        <f>IF(LEN(VLOOKUP(K615,'Name Matching WA'!$B$3:$D$630,1,FALSE))&gt;1,TRUE,FALSE)</f>
        <v>1</v>
      </c>
      <c r="P615" t="b">
        <f>IF(LEN(VLOOKUP(L615,'Name Matching WA'!$D$3:$D$630,1,FALSE))&gt;1,TRUE,FALSE)</f>
        <v>1</v>
      </c>
    </row>
    <row r="616" spans="10:16" x14ac:dyDescent="0.25">
      <c r="J616" t="s">
        <v>1428</v>
      </c>
      <c r="K616">
        <v>5378995</v>
      </c>
      <c r="L616" t="s">
        <v>1429</v>
      </c>
      <c r="M616" t="b">
        <f>IF(_xlfn.IFNA(VLOOKUP(K616,'2000 King County GeoIDs'!$F$4:$H$69,3,FALSE),FALSE)=FALSE,FALSE,TRUE)</f>
        <v>0</v>
      </c>
      <c r="N616" t="e">
        <f>IF(LEN(VLOOKUP(J616,'Name Matching WA'!$A$3:$D$630,1,FALSE))&gt;1,TRUE,FALSE)</f>
        <v>#N/A</v>
      </c>
      <c r="O616" t="e">
        <f>IF(LEN(VLOOKUP(K616,'Name Matching WA'!$B$3:$D$630,1,FALSE))&gt;1,TRUE,FALSE)</f>
        <v>#N/A</v>
      </c>
      <c r="P616" t="e">
        <f>IF(LEN(VLOOKUP(L616,'Name Matching WA'!$D$3:$D$630,1,FALSE))&gt;1,TRUE,FALSE)</f>
        <v>#N/A</v>
      </c>
    </row>
    <row r="617" spans="10:16" x14ac:dyDescent="0.25">
      <c r="J617" t="s">
        <v>1018</v>
      </c>
      <c r="K617">
        <v>5379135</v>
      </c>
      <c r="L617" t="s">
        <v>1019</v>
      </c>
      <c r="M617" t="b">
        <f>IF(_xlfn.IFNA(VLOOKUP(K617,'2000 King County GeoIDs'!$F$4:$H$69,3,FALSE),FALSE)=FALSE,FALSE,TRUE)</f>
        <v>0</v>
      </c>
      <c r="N617" t="b">
        <f>IF(LEN(VLOOKUP(J617,'Name Matching WA'!$A$3:$D$630,1,FALSE))&gt;1,TRUE,FALSE)</f>
        <v>1</v>
      </c>
      <c r="O617" t="b">
        <f>IF(LEN(VLOOKUP(K617,'Name Matching WA'!$B$3:$D$630,1,FALSE))&gt;1,TRUE,FALSE)</f>
        <v>1</v>
      </c>
      <c r="P617" t="b">
        <f>IF(LEN(VLOOKUP(L617,'Name Matching WA'!$D$3:$D$630,1,FALSE))&gt;1,TRUE,FALSE)</f>
        <v>1</v>
      </c>
    </row>
    <row r="618" spans="10:16" x14ac:dyDescent="0.25">
      <c r="J618" t="s">
        <v>1020</v>
      </c>
      <c r="K618">
        <v>5379275</v>
      </c>
      <c r="L618" t="s">
        <v>1021</v>
      </c>
      <c r="M618" t="b">
        <f>IF(_xlfn.IFNA(VLOOKUP(K618,'2000 King County GeoIDs'!$F$4:$H$69,3,FALSE),FALSE)=FALSE,FALSE,TRUE)</f>
        <v>0</v>
      </c>
      <c r="N618" t="b">
        <f>IF(LEN(VLOOKUP(J618,'Name Matching WA'!$A$3:$D$630,1,FALSE))&gt;1,TRUE,FALSE)</f>
        <v>1</v>
      </c>
      <c r="O618" t="b">
        <f>IF(LEN(VLOOKUP(K618,'Name Matching WA'!$B$3:$D$630,1,FALSE))&gt;1,TRUE,FALSE)</f>
        <v>1</v>
      </c>
      <c r="P618" t="b">
        <f>IF(LEN(VLOOKUP(L618,'Name Matching WA'!$D$3:$D$630,1,FALSE))&gt;1,TRUE,FALSE)</f>
        <v>1</v>
      </c>
    </row>
    <row r="619" spans="10:16" x14ac:dyDescent="0.25">
      <c r="J619" t="s">
        <v>1022</v>
      </c>
      <c r="K619">
        <v>5379380</v>
      </c>
      <c r="L619" t="s">
        <v>1023</v>
      </c>
      <c r="M619" t="b">
        <f>IF(_xlfn.IFNA(VLOOKUP(K619,'2000 King County GeoIDs'!$F$4:$H$69,3,FALSE),FALSE)=FALSE,FALSE,TRUE)</f>
        <v>0</v>
      </c>
      <c r="N619" t="b">
        <f>IF(LEN(VLOOKUP(J619,'Name Matching WA'!$A$3:$D$630,1,FALSE))&gt;1,TRUE,FALSE)</f>
        <v>1</v>
      </c>
      <c r="O619" t="b">
        <f>IF(LEN(VLOOKUP(K619,'Name Matching WA'!$B$3:$D$630,1,FALSE))&gt;1,TRUE,FALSE)</f>
        <v>1</v>
      </c>
      <c r="P619" t="b">
        <f>IF(LEN(VLOOKUP(L619,'Name Matching WA'!$D$3:$D$630,1,FALSE))&gt;1,TRUE,FALSE)</f>
        <v>1</v>
      </c>
    </row>
    <row r="620" spans="10:16" x14ac:dyDescent="0.25">
      <c r="J620" t="s">
        <v>1024</v>
      </c>
      <c r="K620">
        <v>5379485</v>
      </c>
      <c r="L620" t="s">
        <v>1025</v>
      </c>
      <c r="M620" t="b">
        <f>IF(_xlfn.IFNA(VLOOKUP(K620,'2000 King County GeoIDs'!$F$4:$H$69,3,FALSE),FALSE)=FALSE,FALSE,TRUE)</f>
        <v>0</v>
      </c>
      <c r="N620" t="b">
        <f>IF(LEN(VLOOKUP(J620,'Name Matching WA'!$A$3:$D$630,1,FALSE))&gt;1,TRUE,FALSE)</f>
        <v>1</v>
      </c>
      <c r="O620" t="b">
        <f>IF(LEN(VLOOKUP(K620,'Name Matching WA'!$B$3:$D$630,1,FALSE))&gt;1,TRUE,FALSE)</f>
        <v>1</v>
      </c>
      <c r="P620" t="b">
        <f>IF(LEN(VLOOKUP(L620,'Name Matching WA'!$D$3:$D$630,1,FALSE))&gt;1,TRUE,FALSE)</f>
        <v>1</v>
      </c>
    </row>
    <row r="621" spans="10:16" x14ac:dyDescent="0.25">
      <c r="J621" t="s">
        <v>1430</v>
      </c>
      <c r="K621">
        <v>5379555</v>
      </c>
      <c r="L621" t="s">
        <v>1431</v>
      </c>
      <c r="M621" t="b">
        <f>IF(_xlfn.IFNA(VLOOKUP(K621,'2000 King County GeoIDs'!$F$4:$H$69,3,FALSE),FALSE)=FALSE,FALSE,TRUE)</f>
        <v>0</v>
      </c>
      <c r="N621" t="e">
        <f>IF(LEN(VLOOKUP(J621,'Name Matching WA'!$A$3:$D$630,1,FALSE))&gt;1,TRUE,FALSE)</f>
        <v>#N/A</v>
      </c>
      <c r="O621" t="e">
        <f>IF(LEN(VLOOKUP(K621,'Name Matching WA'!$B$3:$D$630,1,FALSE))&gt;1,TRUE,FALSE)</f>
        <v>#N/A</v>
      </c>
      <c r="P621" t="e">
        <f>IF(LEN(VLOOKUP(L621,'Name Matching WA'!$D$3:$D$630,1,FALSE))&gt;1,TRUE,FALSE)</f>
        <v>#N/A</v>
      </c>
    </row>
    <row r="622" spans="10:16" x14ac:dyDescent="0.25">
      <c r="J622" t="s">
        <v>1026</v>
      </c>
      <c r="K622">
        <v>5379590</v>
      </c>
      <c r="L622" t="s">
        <v>1027</v>
      </c>
      <c r="M622" t="b">
        <f>IF(_xlfn.IFNA(VLOOKUP(K622,'2000 King County GeoIDs'!$F$4:$H$69,3,FALSE),FALSE)=FALSE,FALSE,TRUE)</f>
        <v>1</v>
      </c>
      <c r="N622" t="b">
        <f>IF(LEN(VLOOKUP(J622,'Name Matching WA'!$A$3:$D$630,1,FALSE))&gt;1,TRUE,FALSE)</f>
        <v>1</v>
      </c>
      <c r="O622" t="b">
        <f>IF(LEN(VLOOKUP(K622,'Name Matching WA'!$B$3:$D$630,1,FALSE))&gt;1,TRUE,FALSE)</f>
        <v>1</v>
      </c>
      <c r="P622" t="b">
        <f>IF(LEN(VLOOKUP(L622,'Name Matching WA'!$D$3:$D$630,1,FALSE))&gt;1,TRUE,FALSE)</f>
        <v>1</v>
      </c>
    </row>
    <row r="623" spans="10:16" x14ac:dyDescent="0.25">
      <c r="J623" t="s">
        <v>1028</v>
      </c>
      <c r="K623">
        <v>5379625</v>
      </c>
      <c r="L623" t="s">
        <v>1029</v>
      </c>
      <c r="M623" t="b">
        <f>IF(_xlfn.IFNA(VLOOKUP(K623,'2000 King County GeoIDs'!$F$4:$H$69,3,FALSE),FALSE)=FALSE,FALSE,TRUE)</f>
        <v>0</v>
      </c>
      <c r="N623" t="b">
        <f>IF(LEN(VLOOKUP(J623,'Name Matching WA'!$A$3:$D$630,1,FALSE))&gt;1,TRUE,FALSE)</f>
        <v>1</v>
      </c>
      <c r="O623" t="b">
        <f>IF(LEN(VLOOKUP(K623,'Name Matching WA'!$B$3:$D$630,1,FALSE))&gt;1,TRUE,FALSE)</f>
        <v>1</v>
      </c>
      <c r="P623" t="b">
        <f>IF(LEN(VLOOKUP(L623,'Name Matching WA'!$D$3:$D$630,1,FALSE))&gt;1,TRUE,FALSE)</f>
        <v>1</v>
      </c>
    </row>
    <row r="624" spans="10:16" x14ac:dyDescent="0.25">
      <c r="J624" t="s">
        <v>1030</v>
      </c>
      <c r="K624">
        <v>5379825</v>
      </c>
      <c r="L624" t="s">
        <v>1031</v>
      </c>
      <c r="M624" t="b">
        <f>IF(_xlfn.IFNA(VLOOKUP(K624,'2000 King County GeoIDs'!$F$4:$H$69,3,FALSE),FALSE)=FALSE,FALSE,TRUE)</f>
        <v>0</v>
      </c>
      <c r="N624" t="b">
        <f>IF(LEN(VLOOKUP(J624,'Name Matching WA'!$A$3:$D$630,1,FALSE))&gt;1,TRUE,FALSE)</f>
        <v>1</v>
      </c>
      <c r="O624" t="b">
        <f>IF(LEN(VLOOKUP(K624,'Name Matching WA'!$B$3:$D$630,1,FALSE))&gt;1,TRUE,FALSE)</f>
        <v>1</v>
      </c>
      <c r="P624" t="b">
        <f>IF(LEN(VLOOKUP(L624,'Name Matching WA'!$D$3:$D$630,1,FALSE))&gt;1,TRUE,FALSE)</f>
        <v>1</v>
      </c>
    </row>
    <row r="625" spans="10:16" x14ac:dyDescent="0.25">
      <c r="J625" t="s">
        <v>1032</v>
      </c>
      <c r="K625">
        <v>5379835</v>
      </c>
      <c r="L625" t="s">
        <v>1033</v>
      </c>
      <c r="M625" t="b">
        <f>IF(_xlfn.IFNA(VLOOKUP(K625,'2000 King County GeoIDs'!$F$4:$H$69,3,FALSE),FALSE)=FALSE,FALSE,TRUE)</f>
        <v>0</v>
      </c>
      <c r="N625" t="b">
        <f>IF(LEN(VLOOKUP(J625,'Name Matching WA'!$A$3:$D$630,1,FALSE))&gt;1,TRUE,FALSE)</f>
        <v>1</v>
      </c>
      <c r="O625" t="b">
        <f>IF(LEN(VLOOKUP(K625,'Name Matching WA'!$B$3:$D$630,1,FALSE))&gt;1,TRUE,FALSE)</f>
        <v>1</v>
      </c>
      <c r="P625" t="b">
        <f>IF(LEN(VLOOKUP(L625,'Name Matching WA'!$D$3:$D$630,1,FALSE))&gt;1,TRUE,FALSE)</f>
        <v>1</v>
      </c>
    </row>
    <row r="626" spans="10:16" x14ac:dyDescent="0.25">
      <c r="J626" t="s">
        <v>1034</v>
      </c>
      <c r="K626">
        <v>5379975</v>
      </c>
      <c r="L626" t="s">
        <v>1035</v>
      </c>
      <c r="M626" t="b">
        <f>IF(_xlfn.IFNA(VLOOKUP(K626,'2000 King County GeoIDs'!$F$4:$H$69,3,FALSE),FALSE)=FALSE,FALSE,TRUE)</f>
        <v>0</v>
      </c>
      <c r="N626" t="b">
        <f>IF(LEN(VLOOKUP(J626,'Name Matching WA'!$A$3:$D$630,1,FALSE))&gt;1,TRUE,FALSE)</f>
        <v>1</v>
      </c>
      <c r="O626" t="b">
        <f>IF(LEN(VLOOKUP(K626,'Name Matching WA'!$B$3:$D$630,1,FALSE))&gt;1,TRUE,FALSE)</f>
        <v>1</v>
      </c>
      <c r="P626" t="b">
        <f>IF(LEN(VLOOKUP(L626,'Name Matching WA'!$D$3:$D$630,1,FALSE))&gt;1,TRUE,FALSE)</f>
        <v>1</v>
      </c>
    </row>
    <row r="627" spans="10:16" x14ac:dyDescent="0.25">
      <c r="J627" t="s">
        <v>1036</v>
      </c>
      <c r="K627">
        <v>5380010</v>
      </c>
      <c r="L627" t="s">
        <v>1037</v>
      </c>
      <c r="M627" t="b">
        <f>IF(_xlfn.IFNA(VLOOKUP(K627,'2000 King County GeoIDs'!$F$4:$H$69,3,FALSE),FALSE)=FALSE,FALSE,TRUE)</f>
        <v>0</v>
      </c>
      <c r="N627" t="b">
        <f>IF(LEN(VLOOKUP(J627,'Name Matching WA'!$A$3:$D$630,1,FALSE))&gt;1,TRUE,FALSE)</f>
        <v>1</v>
      </c>
      <c r="O627" t="b">
        <f>IF(LEN(VLOOKUP(K627,'Name Matching WA'!$B$3:$D$630,1,FALSE))&gt;1,TRUE,FALSE)</f>
        <v>1</v>
      </c>
      <c r="P627" t="b">
        <f>IF(LEN(VLOOKUP(L627,'Name Matching WA'!$D$3:$D$630,1,FALSE))&gt;1,TRUE,FALSE)</f>
        <v>1</v>
      </c>
    </row>
    <row r="628" spans="10:16" x14ac:dyDescent="0.25">
      <c r="J628" t="s">
        <v>1038</v>
      </c>
      <c r="K628">
        <v>5380150</v>
      </c>
      <c r="L628" t="s">
        <v>1039</v>
      </c>
      <c r="M628" t="b">
        <f>IF(_xlfn.IFNA(VLOOKUP(K628,'2000 King County GeoIDs'!$F$4:$H$69,3,FALSE),FALSE)=FALSE,FALSE,TRUE)</f>
        <v>1</v>
      </c>
      <c r="N628" t="b">
        <f>IF(LEN(VLOOKUP(J628,'Name Matching WA'!$A$3:$D$630,1,FALSE))&gt;1,TRUE,FALSE)</f>
        <v>1</v>
      </c>
      <c r="O628" t="b">
        <f>IF(LEN(VLOOKUP(K628,'Name Matching WA'!$B$3:$D$630,1,FALSE))&gt;1,TRUE,FALSE)</f>
        <v>1</v>
      </c>
      <c r="P628" t="b">
        <f>IF(LEN(VLOOKUP(L628,'Name Matching WA'!$D$3:$D$630,1,FALSE))&gt;1,TRUE,FALSE)</f>
        <v>1</v>
      </c>
    </row>
    <row r="629" spans="10:16" x14ac:dyDescent="0.25">
      <c r="J629" t="s">
        <v>1040</v>
      </c>
      <c r="K629">
        <v>5380220</v>
      </c>
      <c r="L629" t="s">
        <v>1041</v>
      </c>
      <c r="M629" t="b">
        <f>IF(_xlfn.IFNA(VLOOKUP(K629,'2000 King County GeoIDs'!$F$4:$H$69,3,FALSE),FALSE)=FALSE,FALSE,TRUE)</f>
        <v>0</v>
      </c>
      <c r="N629" t="b">
        <f>IF(LEN(VLOOKUP(J629,'Name Matching WA'!$A$3:$D$630,1,FALSE))&gt;1,TRUE,FALSE)</f>
        <v>1</v>
      </c>
      <c r="O629" t="b">
        <f>IF(LEN(VLOOKUP(K629,'Name Matching WA'!$B$3:$D$630,1,FALSE))&gt;1,TRUE,FALSE)</f>
        <v>1</v>
      </c>
      <c r="P629" t="b">
        <f>IF(LEN(VLOOKUP(L629,'Name Matching WA'!$D$3:$D$630,1,FALSE))&gt;1,TRUE,FALSE)</f>
        <v>1</v>
      </c>
    </row>
    <row r="630" spans="10:16" x14ac:dyDescent="0.25">
      <c r="J630" t="s">
        <v>1042</v>
      </c>
      <c r="K630">
        <v>5380500</v>
      </c>
      <c r="L630" t="s">
        <v>1043</v>
      </c>
      <c r="M630" t="b">
        <f>IF(_xlfn.IFNA(VLOOKUP(K630,'2000 King County GeoIDs'!$F$4:$H$69,3,FALSE),FALSE)=FALSE,FALSE,TRUE)</f>
        <v>0</v>
      </c>
      <c r="N630" t="b">
        <f>IF(LEN(VLOOKUP(J630,'Name Matching WA'!$A$3:$D$630,1,FALSE))&gt;1,TRUE,FALSE)</f>
        <v>1</v>
      </c>
      <c r="O630" t="b">
        <f>IF(LEN(VLOOKUP(K630,'Name Matching WA'!$B$3:$D$630,1,FALSE))&gt;1,TRUE,FALSE)</f>
        <v>1</v>
      </c>
      <c r="P630" t="b">
        <f>IF(LEN(VLOOKUP(L630,'Name Matching WA'!$D$3:$D$630,1,FALSE))&gt;1,TRUE,FALSE)</f>
        <v>1</v>
      </c>
    </row>
  </sheetData>
  <mergeCells count="2">
    <mergeCell ref="A1:H1"/>
    <mergeCell ref="J1:P1"/>
  </mergeCells>
  <conditionalFormatting sqref="F3:H524">
    <cfRule type="containsText" dxfId="12" priority="6" operator="containsText" text="FALSE">
      <formula>NOT(ISERROR(SEARCH("FALSE",F3)))</formula>
    </cfRule>
    <cfRule type="containsText" dxfId="11" priority="7" operator="containsText" text="TRUE">
      <formula>NOT(ISERROR(SEARCH("TRUE",F3)))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P630">
    <cfRule type="containsText" dxfId="10" priority="3" operator="containsText" text="FALSE">
      <formula>NOT(ISERROR(SEARCH("FALSE",N3)))</formula>
    </cfRule>
    <cfRule type="containsText" dxfId="9" priority="4" operator="containsText" text="TRUE">
      <formula>NOT(ISERROR(SEARCH("TRUE",N3)))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24">
    <cfRule type="containsText" dxfId="8" priority="2" operator="containsText" text="TRUE">
      <formula>NOT(ISERROR(SEARCH("TRUE",E3)))</formula>
    </cfRule>
  </conditionalFormatting>
  <conditionalFormatting sqref="M3:M630">
    <cfRule type="containsText" dxfId="7" priority="1" operator="containsText" text="TRUE">
      <formula>NOT(ISERROR(SEARCH("TRUE",M3)))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F8E9-975A-429D-B65D-BAE4FA374287}">
  <dimension ref="A1:O71"/>
  <sheetViews>
    <sheetView workbookViewId="0">
      <selection activeCell="K69" sqref="K69"/>
    </sheetView>
  </sheetViews>
  <sheetFormatPr defaultRowHeight="15" x14ac:dyDescent="0.25"/>
  <cols>
    <col min="1" max="1" width="18.7109375" customWidth="1"/>
    <col min="2" max="2" width="20.28515625" customWidth="1"/>
    <col min="3" max="3" width="42.28515625" customWidth="1"/>
    <col min="4" max="4" width="28" customWidth="1"/>
    <col min="5" max="5" width="17.28515625" customWidth="1"/>
    <col min="6" max="6" width="12.85546875" bestFit="1" customWidth="1"/>
    <col min="7" max="7" width="14" bestFit="1" customWidth="1"/>
    <col min="9" max="9" width="19.28515625" customWidth="1"/>
    <col min="10" max="10" width="11.140625" customWidth="1"/>
    <col min="11" max="12" width="39.7109375" customWidth="1"/>
    <col min="13" max="13" width="12.85546875" bestFit="1" customWidth="1"/>
    <col min="14" max="14" width="14" bestFit="1" customWidth="1"/>
    <col min="15" max="15" width="12.140625" bestFit="1" customWidth="1"/>
  </cols>
  <sheetData>
    <row r="1" spans="1:15" x14ac:dyDescent="0.25">
      <c r="A1" s="1" t="s">
        <v>1433</v>
      </c>
      <c r="B1" s="1"/>
      <c r="C1" s="1"/>
      <c r="D1" s="1"/>
      <c r="E1" s="1"/>
      <c r="F1" s="1"/>
      <c r="G1" s="1"/>
      <c r="I1" s="1" t="s">
        <v>1434</v>
      </c>
      <c r="J1" s="1"/>
      <c r="K1" s="1"/>
      <c r="L1" s="1"/>
      <c r="M1" s="1"/>
      <c r="N1" s="1"/>
      <c r="O1" s="1"/>
    </row>
    <row r="2" spans="1:15" x14ac:dyDescent="0.25">
      <c r="A2" t="s">
        <v>1047</v>
      </c>
      <c r="B2" t="s">
        <v>1048</v>
      </c>
      <c r="C2" t="s">
        <v>1046</v>
      </c>
      <c r="D2" t="s">
        <v>1667</v>
      </c>
      <c r="E2" t="s">
        <v>1435</v>
      </c>
      <c r="F2" t="s">
        <v>1436</v>
      </c>
      <c r="G2" t="s">
        <v>1437</v>
      </c>
      <c r="I2" t="s">
        <v>1047</v>
      </c>
      <c r="J2" t="s">
        <v>1048</v>
      </c>
      <c r="K2" t="s">
        <v>1046</v>
      </c>
      <c r="M2" t="s">
        <v>1435</v>
      </c>
      <c r="N2" t="s">
        <v>1436</v>
      </c>
      <c r="O2" t="s">
        <v>1437</v>
      </c>
    </row>
    <row r="3" spans="1:15" x14ac:dyDescent="0.25">
      <c r="A3" t="s">
        <v>16</v>
      </c>
      <c r="B3">
        <v>5301290</v>
      </c>
      <c r="C3" t="s">
        <v>17</v>
      </c>
      <c r="D3" t="b">
        <f>IF(_xlfn.IFNA(VLOOKUP(B3,'2000 King County GeoIDs'!$F$4:$H$69,3,FALSE),FALSE)=FALSE,FALSE,TRUE)</f>
        <v>1</v>
      </c>
      <c r="E3" t="b">
        <f>IF(LEN(VLOOKUP(A3,'Name Matching KC'!$I$3:$O$630,1,FALSE))&gt;1,TRUE,FALSE)</f>
        <v>1</v>
      </c>
      <c r="F3" t="b">
        <f>IF(LEN(VLOOKUP(B3,'Name Matching KC'!$J$3:$O$630,1,FALSE))&gt;1,TRUE,FALSE)</f>
        <v>1</v>
      </c>
      <c r="G3" t="b">
        <f>IF(LEN(VLOOKUP(C3,'Name Matching KC'!$K$3:$K$630,1,FALSE))&gt;1,TRUE,FALSE)</f>
        <v>1</v>
      </c>
      <c r="I3" t="s">
        <v>16</v>
      </c>
      <c r="J3">
        <v>5301290</v>
      </c>
      <c r="K3" t="s">
        <v>17</v>
      </c>
      <c r="L3" t="b">
        <f>IF(_xlfn.IFNA(VLOOKUP(J3,'2000 King County GeoIDs'!$F$4:$H$69,3,FALSE),FALSE)=FALSE,FALSE,TRUE)</f>
        <v>1</v>
      </c>
      <c r="M3" t="b">
        <f>IF(LEN(VLOOKUP(I3,'Name Matching KC'!$A$3:$D$630,1,FALSE))&gt;1,TRUE,FALSE)</f>
        <v>1</v>
      </c>
      <c r="N3" t="b">
        <f>IF(LEN(VLOOKUP(J3,'Name Matching KC'!$B$3:$D$630,1,FALSE))&gt;1,TRUE,FALSE)</f>
        <v>1</v>
      </c>
      <c r="O3" t="b">
        <f>IF(LEN(VLOOKUP(K3,'Name Matching KC'!$C$3:$C$630,1,FALSE))&gt;1,TRUE,FALSE)</f>
        <v>1</v>
      </c>
    </row>
    <row r="4" spans="1:15" x14ac:dyDescent="0.25">
      <c r="A4" t="s">
        <v>24</v>
      </c>
      <c r="B4">
        <v>5301920</v>
      </c>
      <c r="C4" t="s">
        <v>25</v>
      </c>
      <c r="D4" t="b">
        <f>IF(_xlfn.IFNA(VLOOKUP(B4,'2000 King County GeoIDs'!$F$4:$H$69,3,FALSE),FALSE)=FALSE,FALSE,TRUE)</f>
        <v>1</v>
      </c>
      <c r="E4" t="b">
        <f>IF(LEN(VLOOKUP(A4,'Name Matching KC'!$I$3:$O$630,1,FALSE))&gt;1,TRUE,FALSE)</f>
        <v>1</v>
      </c>
      <c r="F4" t="b">
        <f>IF(LEN(VLOOKUP(B4,'Name Matching KC'!$J$3:$O$630,1,FALSE))&gt;1,TRUE,FALSE)</f>
        <v>1</v>
      </c>
      <c r="G4" t="b">
        <f>IF(LEN(VLOOKUP(C4,'Name Matching KC'!$K$3:$K$630,1,FALSE))&gt;1,TRUE,FALSE)</f>
        <v>1</v>
      </c>
      <c r="I4" t="s">
        <v>24</v>
      </c>
      <c r="J4">
        <v>5301920</v>
      </c>
      <c r="K4" t="s">
        <v>25</v>
      </c>
      <c r="L4" t="b">
        <f>IF(_xlfn.IFNA(VLOOKUP(J4,'2000 King County GeoIDs'!$F$4:$H$69,3,FALSE),FALSE)=FALSE,FALSE,TRUE)</f>
        <v>1</v>
      </c>
      <c r="M4" t="b">
        <f>IF(LEN(VLOOKUP(I4,'Name Matching KC'!$A$3:$D$630,1,FALSE))&gt;1,TRUE,FALSE)</f>
        <v>1</v>
      </c>
      <c r="N4" t="b">
        <f>IF(LEN(VLOOKUP(J4,'Name Matching KC'!$B$3:$D$630,1,FALSE))&gt;1,TRUE,FALSE)</f>
        <v>1</v>
      </c>
      <c r="O4" t="b">
        <f>IF(LEN(VLOOKUP(K4,'Name Matching KC'!$C$3:$C$630,1,FALSE))&gt;1,TRUE,FALSE)</f>
        <v>1</v>
      </c>
    </row>
    <row r="5" spans="1:15" x14ac:dyDescent="0.25">
      <c r="A5" t="s">
        <v>38</v>
      </c>
      <c r="B5">
        <v>5303180</v>
      </c>
      <c r="C5" t="s">
        <v>39</v>
      </c>
      <c r="D5" t="b">
        <f>IF(_xlfn.IFNA(VLOOKUP(B5,'2000 King County GeoIDs'!$F$4:$H$69,3,FALSE),FALSE)=FALSE,FALSE,TRUE)</f>
        <v>1</v>
      </c>
      <c r="E5" t="b">
        <f>IF(LEN(VLOOKUP(A5,'Name Matching KC'!$I$3:$O$630,1,FALSE))&gt;1,TRUE,FALSE)</f>
        <v>1</v>
      </c>
      <c r="F5" t="b">
        <f>IF(LEN(VLOOKUP(B5,'Name Matching KC'!$J$3:$O$630,1,FALSE))&gt;1,TRUE,FALSE)</f>
        <v>1</v>
      </c>
      <c r="G5" t="b">
        <f>IF(LEN(VLOOKUP(C5,'Name Matching KC'!$K$3:$K$630,1,FALSE))&gt;1,TRUE,FALSE)</f>
        <v>1</v>
      </c>
      <c r="I5" t="s">
        <v>38</v>
      </c>
      <c r="J5">
        <v>5303180</v>
      </c>
      <c r="K5" t="s">
        <v>39</v>
      </c>
      <c r="L5" t="b">
        <f>IF(_xlfn.IFNA(VLOOKUP(J5,'2000 King County GeoIDs'!$F$4:$H$69,3,FALSE),FALSE)=FALSE,FALSE,TRUE)</f>
        <v>1</v>
      </c>
      <c r="M5" t="b">
        <f>IF(LEN(VLOOKUP(I5,'Name Matching KC'!$A$3:$D$630,1,FALSE))&gt;1,TRUE,FALSE)</f>
        <v>1</v>
      </c>
      <c r="N5" t="b">
        <f>IF(LEN(VLOOKUP(J5,'Name Matching KC'!$B$3:$D$630,1,FALSE))&gt;1,TRUE,FALSE)</f>
        <v>1</v>
      </c>
      <c r="O5" t="b">
        <f>IF(LEN(VLOOKUP(K5,'Name Matching KC'!$C$3:$C$630,1,FALSE))&gt;1,TRUE,FALSE)</f>
        <v>1</v>
      </c>
    </row>
    <row r="6" spans="1:15" x14ac:dyDescent="0.25">
      <c r="A6" t="s">
        <v>50</v>
      </c>
      <c r="B6">
        <v>5304300</v>
      </c>
      <c r="C6" t="s">
        <v>51</v>
      </c>
      <c r="D6" t="b">
        <f>IF(_xlfn.IFNA(VLOOKUP(B6,'2000 King County GeoIDs'!$F$4:$H$69,3,FALSE),FALSE)=FALSE,FALSE,TRUE)</f>
        <v>1</v>
      </c>
      <c r="E6" t="b">
        <f>IF(LEN(VLOOKUP(A6,'Name Matching KC'!$I$3:$O$630,1,FALSE))&gt;1,TRUE,FALSE)</f>
        <v>1</v>
      </c>
      <c r="F6" t="b">
        <f>IF(LEN(VLOOKUP(B6,'Name Matching KC'!$J$3:$O$630,1,FALSE))&gt;1,TRUE,FALSE)</f>
        <v>1</v>
      </c>
      <c r="G6" t="b">
        <f>IF(LEN(VLOOKUP(C6,'Name Matching KC'!$K$3:$K$630,1,FALSE))&gt;1,TRUE,FALSE)</f>
        <v>1</v>
      </c>
      <c r="I6" t="s">
        <v>50</v>
      </c>
      <c r="J6">
        <v>5304300</v>
      </c>
      <c r="K6" t="s">
        <v>51</v>
      </c>
      <c r="L6" t="b">
        <f>IF(_xlfn.IFNA(VLOOKUP(J6,'2000 King County GeoIDs'!$F$4:$H$69,3,FALSE),FALSE)=FALSE,FALSE,TRUE)</f>
        <v>1</v>
      </c>
      <c r="M6" t="b">
        <f>IF(LEN(VLOOKUP(I6,'Name Matching KC'!$A$3:$D$630,1,FALSE))&gt;1,TRUE,FALSE)</f>
        <v>1</v>
      </c>
      <c r="N6" t="b">
        <f>IF(LEN(VLOOKUP(J6,'Name Matching KC'!$B$3:$D$630,1,FALSE))&gt;1,TRUE,FALSE)</f>
        <v>1</v>
      </c>
      <c r="O6" t="b">
        <f>IF(LEN(VLOOKUP(K6,'Name Matching KC'!$C$3:$C$630,1,FALSE))&gt;1,TRUE,FALSE)</f>
        <v>1</v>
      </c>
    </row>
    <row r="7" spans="1:15" x14ac:dyDescent="0.25">
      <c r="A7" t="s">
        <v>60</v>
      </c>
      <c r="B7">
        <v>5304895</v>
      </c>
      <c r="C7" t="s">
        <v>61</v>
      </c>
      <c r="D7" t="b">
        <f>IF(_xlfn.IFNA(VLOOKUP(B7,'2000 King County GeoIDs'!$F$4:$H$69,3,FALSE),FALSE)=FALSE,FALSE,TRUE)</f>
        <v>1</v>
      </c>
      <c r="E7" t="b">
        <f>IF(LEN(VLOOKUP(A7,'Name Matching KC'!$I$3:$O$630,1,FALSE))&gt;1,TRUE,FALSE)</f>
        <v>1</v>
      </c>
      <c r="F7" t="b">
        <f>IF(LEN(VLOOKUP(B7,'Name Matching KC'!$J$3:$O$630,1,FALSE))&gt;1,TRUE,FALSE)</f>
        <v>1</v>
      </c>
      <c r="G7" t="b">
        <f>IF(LEN(VLOOKUP(C7,'Name Matching KC'!$K$3:$K$630,1,FALSE))&gt;1,TRUE,FALSE)</f>
        <v>1</v>
      </c>
      <c r="I7" t="s">
        <v>60</v>
      </c>
      <c r="J7">
        <v>5304895</v>
      </c>
      <c r="K7" t="s">
        <v>61</v>
      </c>
      <c r="L7" t="b">
        <f>IF(_xlfn.IFNA(VLOOKUP(J7,'2000 King County GeoIDs'!$F$4:$H$69,3,FALSE),FALSE)=FALSE,FALSE,TRUE)</f>
        <v>1</v>
      </c>
      <c r="M7" t="b">
        <f>IF(LEN(VLOOKUP(I7,'Name Matching KC'!$A$3:$D$630,1,FALSE))&gt;1,TRUE,FALSE)</f>
        <v>1</v>
      </c>
      <c r="N7" t="b">
        <f>IF(LEN(VLOOKUP(J7,'Name Matching KC'!$B$3:$D$630,1,FALSE))&gt;1,TRUE,FALSE)</f>
        <v>1</v>
      </c>
      <c r="O7" t="b">
        <f>IF(LEN(VLOOKUP(K7,'Name Matching KC'!$C$3:$C$630,1,FALSE))&gt;1,TRUE,FALSE)</f>
        <v>1</v>
      </c>
    </row>
    <row r="8" spans="1:15" x14ac:dyDescent="0.25">
      <c r="A8" t="s">
        <v>62</v>
      </c>
      <c r="B8">
        <v>5305210</v>
      </c>
      <c r="C8" t="s">
        <v>63</v>
      </c>
      <c r="D8" t="b">
        <f>IF(_xlfn.IFNA(VLOOKUP(B8,'2000 King County GeoIDs'!$F$4:$H$69,3,FALSE),FALSE)=FALSE,FALSE,TRUE)</f>
        <v>1</v>
      </c>
      <c r="E8" t="b">
        <f>IF(LEN(VLOOKUP(A8,'Name Matching KC'!$I$3:$O$630,1,FALSE))&gt;1,TRUE,FALSE)</f>
        <v>1</v>
      </c>
      <c r="F8" t="b">
        <f>IF(LEN(VLOOKUP(B8,'Name Matching KC'!$J$3:$O$630,1,FALSE))&gt;1,TRUE,FALSE)</f>
        <v>1</v>
      </c>
      <c r="G8" t="b">
        <f>IF(LEN(VLOOKUP(C8,'Name Matching KC'!$K$3:$K$630,1,FALSE))&gt;1,TRUE,FALSE)</f>
        <v>1</v>
      </c>
      <c r="I8" t="s">
        <v>62</v>
      </c>
      <c r="J8">
        <v>5305210</v>
      </c>
      <c r="K8" t="s">
        <v>63</v>
      </c>
      <c r="L8" t="b">
        <f>IF(_xlfn.IFNA(VLOOKUP(J8,'2000 King County GeoIDs'!$F$4:$H$69,3,FALSE),FALSE)=FALSE,FALSE,TRUE)</f>
        <v>1</v>
      </c>
      <c r="M8" t="b">
        <f>IF(LEN(VLOOKUP(I8,'Name Matching KC'!$A$3:$D$630,1,FALSE))&gt;1,TRUE,FALSE)</f>
        <v>1</v>
      </c>
      <c r="N8" t="b">
        <f>IF(LEN(VLOOKUP(J8,'Name Matching KC'!$B$3:$D$630,1,FALSE))&gt;1,TRUE,FALSE)</f>
        <v>1</v>
      </c>
      <c r="O8" t="b">
        <f>IF(LEN(VLOOKUP(K8,'Name Matching KC'!$C$3:$C$630,1,FALSE))&gt;1,TRUE,FALSE)</f>
        <v>1</v>
      </c>
    </row>
    <row r="9" spans="1:15" x14ac:dyDescent="0.25">
      <c r="A9" t="s">
        <v>78</v>
      </c>
      <c r="B9">
        <v>5306330</v>
      </c>
      <c r="C9" t="s">
        <v>79</v>
      </c>
      <c r="D9" t="b">
        <f>IF(_xlfn.IFNA(VLOOKUP(B9,'2000 King County GeoIDs'!$F$4:$H$69,3,FALSE),FALSE)=FALSE,FALSE,TRUE)</f>
        <v>1</v>
      </c>
      <c r="E9" t="b">
        <f>IF(LEN(VLOOKUP(A9,'Name Matching KC'!$I$3:$O$630,1,FALSE))&gt;1,TRUE,FALSE)</f>
        <v>1</v>
      </c>
      <c r="F9" t="b">
        <f>IF(LEN(VLOOKUP(B9,'Name Matching KC'!$J$3:$O$630,1,FALSE))&gt;1,TRUE,FALSE)</f>
        <v>1</v>
      </c>
      <c r="G9" t="b">
        <f>IF(LEN(VLOOKUP(C9,'Name Matching KC'!$K$3:$K$630,1,FALSE))&gt;1,TRUE,FALSE)</f>
        <v>1</v>
      </c>
      <c r="I9" t="s">
        <v>78</v>
      </c>
      <c r="J9">
        <v>5306330</v>
      </c>
      <c r="K9" t="s">
        <v>79</v>
      </c>
      <c r="L9" t="b">
        <f>IF(_xlfn.IFNA(VLOOKUP(J9,'2000 King County GeoIDs'!$F$4:$H$69,3,FALSE),FALSE)=FALSE,FALSE,TRUE)</f>
        <v>1</v>
      </c>
      <c r="M9" t="b">
        <f>IF(LEN(VLOOKUP(I9,'Name Matching KC'!$A$3:$D$630,1,FALSE))&gt;1,TRUE,FALSE)</f>
        <v>1</v>
      </c>
      <c r="N9" t="b">
        <f>IF(LEN(VLOOKUP(J9,'Name Matching KC'!$B$3:$D$630,1,FALSE))&gt;1,TRUE,FALSE)</f>
        <v>1</v>
      </c>
      <c r="O9" t="b">
        <f>IF(LEN(VLOOKUP(K9,'Name Matching KC'!$C$3:$C$630,1,FALSE))&gt;1,TRUE,FALSE)</f>
        <v>1</v>
      </c>
    </row>
    <row r="10" spans="1:15" x14ac:dyDescent="0.25">
      <c r="A10" t="s">
        <v>86</v>
      </c>
      <c r="B10">
        <v>5307380</v>
      </c>
      <c r="C10" t="s">
        <v>87</v>
      </c>
      <c r="D10" t="b">
        <f>IF(_xlfn.IFNA(VLOOKUP(B10,'2000 King County GeoIDs'!$F$4:$H$69,3,FALSE),FALSE)=FALSE,FALSE,TRUE)</f>
        <v>1</v>
      </c>
      <c r="E10" t="b">
        <f>IF(LEN(VLOOKUP(A10,'Name Matching KC'!$I$3:$O$630,1,FALSE))&gt;1,TRUE,FALSE)</f>
        <v>1</v>
      </c>
      <c r="F10" t="b">
        <f>IF(LEN(VLOOKUP(B10,'Name Matching KC'!$J$3:$O$630,1,FALSE))&gt;1,TRUE,FALSE)</f>
        <v>1</v>
      </c>
      <c r="G10" t="b">
        <f>IF(LEN(VLOOKUP(C10,'Name Matching KC'!$K$3:$K$630,1,FALSE))&gt;1,TRUE,FALSE)</f>
        <v>1</v>
      </c>
      <c r="I10" t="s">
        <v>86</v>
      </c>
      <c r="J10">
        <v>5307380</v>
      </c>
      <c r="K10" t="s">
        <v>87</v>
      </c>
      <c r="L10" t="b">
        <f>IF(_xlfn.IFNA(VLOOKUP(J10,'2000 King County GeoIDs'!$F$4:$H$69,3,FALSE),FALSE)=FALSE,FALSE,TRUE)</f>
        <v>1</v>
      </c>
      <c r="M10" t="b">
        <f>IF(LEN(VLOOKUP(I10,'Name Matching KC'!$A$3:$D$630,1,FALSE))&gt;1,TRUE,FALSE)</f>
        <v>1</v>
      </c>
      <c r="N10" t="b">
        <f>IF(LEN(VLOOKUP(J10,'Name Matching KC'!$B$3:$D$630,1,FALSE))&gt;1,TRUE,FALSE)</f>
        <v>1</v>
      </c>
      <c r="O10" t="b">
        <f>IF(LEN(VLOOKUP(K10,'Name Matching KC'!$C$3:$C$630,1,FALSE))&gt;1,TRUE,FALSE)</f>
        <v>1</v>
      </c>
    </row>
    <row r="11" spans="1:15" x14ac:dyDescent="0.25">
      <c r="A11" t="s">
        <v>102</v>
      </c>
      <c r="B11">
        <v>5308552</v>
      </c>
      <c r="C11" t="s">
        <v>103</v>
      </c>
      <c r="D11" t="b">
        <f>IF(_xlfn.IFNA(VLOOKUP(B11,'2000 King County GeoIDs'!$F$4:$H$69,3,FALSE),FALSE)=FALSE,FALSE,TRUE)</f>
        <v>1</v>
      </c>
      <c r="E11" t="b">
        <f>IF(LEN(VLOOKUP(A11,'Name Matching KC'!$I$3:$O$630,1,FALSE))&gt;1,TRUE,FALSE)</f>
        <v>1</v>
      </c>
      <c r="F11" t="b">
        <f>IF(LEN(VLOOKUP(B11,'Name Matching KC'!$J$3:$O$630,1,FALSE))&gt;1,TRUE,FALSE)</f>
        <v>1</v>
      </c>
      <c r="G11" t="b">
        <f>IF(LEN(VLOOKUP(C11,'Name Matching KC'!$K$3:$K$630,1,FALSE))&gt;1,TRUE,FALSE)</f>
        <v>1</v>
      </c>
      <c r="I11" t="s">
        <v>1148</v>
      </c>
      <c r="J11">
        <v>5307397</v>
      </c>
      <c r="K11" t="s">
        <v>1149</v>
      </c>
      <c r="L11" t="b">
        <f>IF(_xlfn.IFNA(VLOOKUP(J11,'2000 King County GeoIDs'!$F$4:$H$69,3,FALSE),FALSE)=FALSE,FALSE,TRUE)</f>
        <v>0</v>
      </c>
      <c r="M11" t="e">
        <f>IF(LEN(VLOOKUP(I11,'Name Matching KC'!$A$3:$D$630,1,FALSE))&gt;1,TRUE,FALSE)</f>
        <v>#N/A</v>
      </c>
      <c r="N11" t="e">
        <f>IF(LEN(VLOOKUP(J11,'Name Matching KC'!$B$3:$D$630,1,FALSE))&gt;1,TRUE,FALSE)</f>
        <v>#N/A</v>
      </c>
      <c r="O11" t="e">
        <f>IF(LEN(VLOOKUP(K11,'Name Matching KC'!$C$3:$C$630,1,FALSE))&gt;1,TRUE,FALSE)</f>
        <v>#N/A</v>
      </c>
    </row>
    <row r="12" spans="1:15" x14ac:dyDescent="0.25">
      <c r="A12" t="s">
        <v>110</v>
      </c>
      <c r="B12">
        <v>5308850</v>
      </c>
      <c r="C12" t="s">
        <v>111</v>
      </c>
      <c r="D12" t="b">
        <f>IF(_xlfn.IFNA(VLOOKUP(B12,'2000 King County GeoIDs'!$F$4:$H$69,3,FALSE),FALSE)=FALSE,FALSE,TRUE)</f>
        <v>1</v>
      </c>
      <c r="E12" t="b">
        <f>IF(LEN(VLOOKUP(A12,'Name Matching KC'!$I$3:$O$630,1,FALSE))&gt;1,TRUE,FALSE)</f>
        <v>1</v>
      </c>
      <c r="F12" t="b">
        <f>IF(LEN(VLOOKUP(B12,'Name Matching KC'!$J$3:$O$630,1,FALSE))&gt;1,TRUE,FALSE)</f>
        <v>1</v>
      </c>
      <c r="G12" t="b">
        <f>IF(LEN(VLOOKUP(C12,'Name Matching KC'!$K$3:$K$630,1,FALSE))&gt;1,TRUE,FALSE)</f>
        <v>1</v>
      </c>
      <c r="I12" t="s">
        <v>102</v>
      </c>
      <c r="J12">
        <v>5308552</v>
      </c>
      <c r="K12" t="s">
        <v>103</v>
      </c>
      <c r="L12" t="b">
        <f>IF(_xlfn.IFNA(VLOOKUP(J12,'2000 King County GeoIDs'!$F$4:$H$69,3,FALSE),FALSE)=FALSE,FALSE,TRUE)</f>
        <v>1</v>
      </c>
      <c r="M12" t="b">
        <f>IF(LEN(VLOOKUP(I12,'Name Matching KC'!$A$3:$D$630,1,FALSE))&gt;1,TRUE,FALSE)</f>
        <v>1</v>
      </c>
      <c r="N12" t="b">
        <f>IF(LEN(VLOOKUP(J12,'Name Matching KC'!$B$3:$D$630,1,FALSE))&gt;1,TRUE,FALSE)</f>
        <v>1</v>
      </c>
      <c r="O12" t="b">
        <f>IF(LEN(VLOOKUP(K12,'Name Matching KC'!$C$3:$C$630,1,FALSE))&gt;1,TRUE,FALSE)</f>
        <v>1</v>
      </c>
    </row>
    <row r="13" spans="1:15" x14ac:dyDescent="0.25">
      <c r="A13" t="s">
        <v>122</v>
      </c>
      <c r="B13">
        <v>5310215</v>
      </c>
      <c r="C13" t="s">
        <v>123</v>
      </c>
      <c r="D13" t="b">
        <f>IF(_xlfn.IFNA(VLOOKUP(B13,'2000 King County GeoIDs'!$F$4:$H$69,3,FALSE),FALSE)=FALSE,FALSE,TRUE)</f>
        <v>1</v>
      </c>
      <c r="E13" t="b">
        <f>IF(LEN(VLOOKUP(A13,'Name Matching KC'!$I$3:$O$630,1,FALSE))&gt;1,TRUE,FALSE)</f>
        <v>1</v>
      </c>
      <c r="F13" t="b">
        <f>IF(LEN(VLOOKUP(B13,'Name Matching KC'!$J$3:$O$630,1,FALSE))&gt;1,TRUE,FALSE)</f>
        <v>1</v>
      </c>
      <c r="G13" t="b">
        <f>IF(LEN(VLOOKUP(C13,'Name Matching KC'!$K$3:$K$630,1,FALSE))&gt;1,TRUE,FALSE)</f>
        <v>1</v>
      </c>
      <c r="I13" t="s">
        <v>110</v>
      </c>
      <c r="J13">
        <v>5308850</v>
      </c>
      <c r="K13" t="s">
        <v>111</v>
      </c>
      <c r="L13" t="b">
        <f>IF(_xlfn.IFNA(VLOOKUP(J13,'2000 King County GeoIDs'!$F$4:$H$69,3,FALSE),FALSE)=FALSE,FALSE,TRUE)</f>
        <v>1</v>
      </c>
      <c r="M13" t="b">
        <f>IF(LEN(VLOOKUP(I13,'Name Matching KC'!$A$3:$D$630,1,FALSE))&gt;1,TRUE,FALSE)</f>
        <v>1</v>
      </c>
      <c r="N13" t="b">
        <f>IF(LEN(VLOOKUP(J13,'Name Matching KC'!$B$3:$D$630,1,FALSE))&gt;1,TRUE,FALSE)</f>
        <v>1</v>
      </c>
      <c r="O13" t="b">
        <f>IF(LEN(VLOOKUP(K13,'Name Matching KC'!$C$3:$C$630,1,FALSE))&gt;1,TRUE,FALSE)</f>
        <v>1</v>
      </c>
    </row>
    <row r="14" spans="1:15" x14ac:dyDescent="0.25">
      <c r="A14" t="s">
        <v>126</v>
      </c>
      <c r="B14">
        <v>5310372</v>
      </c>
      <c r="C14" t="s">
        <v>127</v>
      </c>
      <c r="D14" t="b">
        <f>IF(_xlfn.IFNA(VLOOKUP(B14,'2000 King County GeoIDs'!$F$4:$H$69,3,FALSE),FALSE)=FALSE,FALSE,TRUE)</f>
        <v>1</v>
      </c>
      <c r="E14" t="e">
        <f>IF(LEN(VLOOKUP(A14,'Name Matching KC'!$I$3:$O$630,1,FALSE))&gt;1,TRUE,FALSE)</f>
        <v>#N/A</v>
      </c>
      <c r="F14" t="e">
        <f>IF(LEN(VLOOKUP(B14,'Name Matching KC'!$J$3:$O$630,1,FALSE))&gt;1,TRUE,FALSE)</f>
        <v>#N/A</v>
      </c>
      <c r="G14" t="e">
        <f>IF(LEN(VLOOKUP(C14,'Name Matching KC'!$K$3:$K$630,1,FALSE))&gt;1,TRUE,FALSE)</f>
        <v>#N/A</v>
      </c>
      <c r="I14" t="s">
        <v>122</v>
      </c>
      <c r="J14">
        <v>5310215</v>
      </c>
      <c r="K14" t="s">
        <v>123</v>
      </c>
      <c r="L14" t="b">
        <f>IF(_xlfn.IFNA(VLOOKUP(J14,'2000 King County GeoIDs'!$F$4:$H$69,3,FALSE),FALSE)=FALSE,FALSE,TRUE)</f>
        <v>1</v>
      </c>
      <c r="M14" t="b">
        <f>IF(LEN(VLOOKUP(I14,'Name Matching KC'!$A$3:$D$630,1,FALSE))&gt;1,TRUE,FALSE)</f>
        <v>1</v>
      </c>
      <c r="N14" t="b">
        <f>IF(LEN(VLOOKUP(J14,'Name Matching KC'!$B$3:$D$630,1,FALSE))&gt;1,TRUE,FALSE)</f>
        <v>1</v>
      </c>
      <c r="O14" t="b">
        <f>IF(LEN(VLOOKUP(K14,'Name Matching KC'!$C$3:$C$630,1,FALSE))&gt;1,TRUE,FALSE)</f>
        <v>1</v>
      </c>
    </row>
    <row r="15" spans="1:15" x14ac:dyDescent="0.25">
      <c r="A15" t="s">
        <v>170</v>
      </c>
      <c r="B15">
        <v>5313365</v>
      </c>
      <c r="C15" t="s">
        <v>171</v>
      </c>
      <c r="D15" t="b">
        <f>IF(_xlfn.IFNA(VLOOKUP(B15,'2000 King County GeoIDs'!$F$4:$H$69,3,FALSE),FALSE)=FALSE,FALSE,TRUE)</f>
        <v>1</v>
      </c>
      <c r="E15" t="b">
        <f>IF(LEN(VLOOKUP(A15,'Name Matching KC'!$I$3:$O$630,1,FALSE))&gt;1,TRUE,FALSE)</f>
        <v>1</v>
      </c>
      <c r="F15" t="b">
        <f>IF(LEN(VLOOKUP(B15,'Name Matching KC'!$J$3:$O$630,1,FALSE))&gt;1,TRUE,FALSE)</f>
        <v>1</v>
      </c>
      <c r="G15" t="b">
        <f>IF(LEN(VLOOKUP(C15,'Name Matching KC'!$K$3:$K$630,1,FALSE))&gt;1,TRUE,FALSE)</f>
        <v>1</v>
      </c>
      <c r="I15" t="s">
        <v>170</v>
      </c>
      <c r="J15">
        <v>5313365</v>
      </c>
      <c r="K15" t="s">
        <v>171</v>
      </c>
      <c r="L15" t="b">
        <f>IF(_xlfn.IFNA(VLOOKUP(J15,'2000 King County GeoIDs'!$F$4:$H$69,3,FALSE),FALSE)=FALSE,FALSE,TRUE)</f>
        <v>1</v>
      </c>
      <c r="M15" t="b">
        <f>IF(LEN(VLOOKUP(I15,'Name Matching KC'!$A$3:$D$630,1,FALSE))&gt;1,TRUE,FALSE)</f>
        <v>1</v>
      </c>
      <c r="N15" t="b">
        <f>IF(LEN(VLOOKUP(J15,'Name Matching KC'!$B$3:$D$630,1,FALSE))&gt;1,TRUE,FALSE)</f>
        <v>1</v>
      </c>
      <c r="O15" t="b">
        <f>IF(LEN(VLOOKUP(K15,'Name Matching KC'!$C$3:$C$630,1,FALSE))&gt;1,TRUE,FALSE)</f>
        <v>1</v>
      </c>
    </row>
    <row r="16" spans="1:15" x14ac:dyDescent="0.25">
      <c r="A16" t="s">
        <v>194</v>
      </c>
      <c r="B16">
        <v>5314940</v>
      </c>
      <c r="C16" t="s">
        <v>195</v>
      </c>
      <c r="D16" t="b">
        <f>IF(_xlfn.IFNA(VLOOKUP(B16,'2000 King County GeoIDs'!$F$4:$H$69,3,FALSE),FALSE)=FALSE,FALSE,TRUE)</f>
        <v>1</v>
      </c>
      <c r="E16" t="b">
        <f>IF(LEN(VLOOKUP(A16,'Name Matching KC'!$I$3:$O$630,1,FALSE))&gt;1,TRUE,FALSE)</f>
        <v>1</v>
      </c>
      <c r="F16" t="b">
        <f>IF(LEN(VLOOKUP(B16,'Name Matching KC'!$J$3:$O$630,1,FALSE))&gt;1,TRUE,FALSE)</f>
        <v>1</v>
      </c>
      <c r="G16" t="b">
        <f>IF(LEN(VLOOKUP(C16,'Name Matching KC'!$K$3:$K$630,1,FALSE))&gt;1,TRUE,FALSE)</f>
        <v>1</v>
      </c>
      <c r="I16" t="s">
        <v>194</v>
      </c>
      <c r="J16">
        <v>5314940</v>
      </c>
      <c r="K16" t="s">
        <v>195</v>
      </c>
      <c r="L16" t="b">
        <f>IF(_xlfn.IFNA(VLOOKUP(J16,'2000 King County GeoIDs'!$F$4:$H$69,3,FALSE),FALSE)=FALSE,FALSE,TRUE)</f>
        <v>1</v>
      </c>
      <c r="M16" t="b">
        <f>IF(LEN(VLOOKUP(I16,'Name Matching KC'!$A$3:$D$630,1,FALSE))&gt;1,TRUE,FALSE)</f>
        <v>1</v>
      </c>
      <c r="N16" t="b">
        <f>IF(LEN(VLOOKUP(J16,'Name Matching KC'!$B$3:$D$630,1,FALSE))&gt;1,TRUE,FALSE)</f>
        <v>1</v>
      </c>
      <c r="O16" t="b">
        <f>IF(LEN(VLOOKUP(K16,'Name Matching KC'!$C$3:$C$630,1,FALSE))&gt;1,TRUE,FALSE)</f>
        <v>1</v>
      </c>
    </row>
    <row r="17" spans="1:15" x14ac:dyDescent="0.25">
      <c r="A17" t="s">
        <v>204</v>
      </c>
      <c r="B17">
        <v>5315290</v>
      </c>
      <c r="C17" t="s">
        <v>205</v>
      </c>
      <c r="D17" t="b">
        <f>IF(_xlfn.IFNA(VLOOKUP(B17,'2000 King County GeoIDs'!$F$4:$H$69,3,FALSE),FALSE)=FALSE,FALSE,TRUE)</f>
        <v>1</v>
      </c>
      <c r="E17" t="b">
        <f>IF(LEN(VLOOKUP(A17,'Name Matching KC'!$I$3:$O$630,1,FALSE))&gt;1,TRUE,FALSE)</f>
        <v>1</v>
      </c>
      <c r="F17" t="b">
        <f>IF(LEN(VLOOKUP(B17,'Name Matching KC'!$J$3:$O$630,1,FALSE))&gt;1,TRUE,FALSE)</f>
        <v>1</v>
      </c>
      <c r="G17" t="b">
        <f>IF(LEN(VLOOKUP(C17,'Name Matching KC'!$K$3:$K$630,1,FALSE))&gt;1,TRUE,FALSE)</f>
        <v>1</v>
      </c>
      <c r="I17" t="s">
        <v>204</v>
      </c>
      <c r="J17">
        <v>5315290</v>
      </c>
      <c r="K17" t="s">
        <v>205</v>
      </c>
      <c r="L17" t="b">
        <f>IF(_xlfn.IFNA(VLOOKUP(J17,'2000 King County GeoIDs'!$F$4:$H$69,3,FALSE),FALSE)=FALSE,FALSE,TRUE)</f>
        <v>1</v>
      </c>
      <c r="M17" t="b">
        <f>IF(LEN(VLOOKUP(I17,'Name Matching KC'!$A$3:$D$630,1,FALSE))&gt;1,TRUE,FALSE)</f>
        <v>1</v>
      </c>
      <c r="N17" t="b">
        <f>IF(LEN(VLOOKUP(J17,'Name Matching KC'!$B$3:$D$630,1,FALSE))&gt;1,TRUE,FALSE)</f>
        <v>1</v>
      </c>
      <c r="O17" t="b">
        <f>IF(LEN(VLOOKUP(K17,'Name Matching KC'!$C$3:$C$630,1,FALSE))&gt;1,TRUE,FALSE)</f>
        <v>1</v>
      </c>
    </row>
    <row r="18" spans="1:15" x14ac:dyDescent="0.25">
      <c r="A18" t="s">
        <v>226</v>
      </c>
      <c r="B18">
        <v>5317635</v>
      </c>
      <c r="C18" t="s">
        <v>227</v>
      </c>
      <c r="D18" t="b">
        <f>IF(_xlfn.IFNA(VLOOKUP(B18,'2000 King County GeoIDs'!$F$4:$H$69,3,FALSE),FALSE)=FALSE,FALSE,TRUE)</f>
        <v>1</v>
      </c>
      <c r="E18" t="b">
        <f>IF(LEN(VLOOKUP(A18,'Name Matching KC'!$I$3:$O$630,1,FALSE))&gt;1,TRUE,FALSE)</f>
        <v>1</v>
      </c>
      <c r="F18" t="b">
        <f>IF(LEN(VLOOKUP(B18,'Name Matching KC'!$J$3:$O$630,1,FALSE))&gt;1,TRUE,FALSE)</f>
        <v>1</v>
      </c>
      <c r="G18" t="b">
        <f>IF(LEN(VLOOKUP(C18,'Name Matching KC'!$K$3:$K$630,1,FALSE))&gt;1,TRUE,FALSE)</f>
        <v>1</v>
      </c>
      <c r="I18" t="s">
        <v>226</v>
      </c>
      <c r="J18">
        <v>5317635</v>
      </c>
      <c r="K18" t="s">
        <v>227</v>
      </c>
      <c r="L18" t="b">
        <f>IF(_xlfn.IFNA(VLOOKUP(J18,'2000 King County GeoIDs'!$F$4:$H$69,3,FALSE),FALSE)=FALSE,FALSE,TRUE)</f>
        <v>1</v>
      </c>
      <c r="M18" t="b">
        <f>IF(LEN(VLOOKUP(I18,'Name Matching KC'!$A$3:$D$630,1,FALSE))&gt;1,TRUE,FALSE)</f>
        <v>1</v>
      </c>
      <c r="N18" t="b">
        <f>IF(LEN(VLOOKUP(J18,'Name Matching KC'!$B$3:$D$630,1,FALSE))&gt;1,TRUE,FALSE)</f>
        <v>1</v>
      </c>
      <c r="O18" t="b">
        <f>IF(LEN(VLOOKUP(K18,'Name Matching KC'!$C$3:$C$630,1,FALSE))&gt;1,TRUE,FALSE)</f>
        <v>1</v>
      </c>
    </row>
    <row r="19" spans="1:15" x14ac:dyDescent="0.25">
      <c r="A19" t="s">
        <v>236</v>
      </c>
      <c r="B19">
        <v>5319035</v>
      </c>
      <c r="C19" t="s">
        <v>237</v>
      </c>
      <c r="D19" t="b">
        <f>IF(_xlfn.IFNA(VLOOKUP(B19,'2000 King County GeoIDs'!$F$4:$H$69,3,FALSE),FALSE)=FALSE,FALSE,TRUE)</f>
        <v>1</v>
      </c>
      <c r="E19" t="b">
        <f>IF(LEN(VLOOKUP(A19,'Name Matching KC'!$I$3:$O$630,1,FALSE))&gt;1,TRUE,FALSE)</f>
        <v>1</v>
      </c>
      <c r="F19" t="b">
        <f>IF(LEN(VLOOKUP(B19,'Name Matching KC'!$J$3:$O$630,1,FALSE))&gt;1,TRUE,FALSE)</f>
        <v>1</v>
      </c>
      <c r="G19" t="b">
        <f>IF(LEN(VLOOKUP(C19,'Name Matching KC'!$K$3:$K$630,1,FALSE))&gt;1,TRUE,FALSE)</f>
        <v>1</v>
      </c>
      <c r="I19" t="s">
        <v>236</v>
      </c>
      <c r="J19">
        <v>5319035</v>
      </c>
      <c r="K19" t="s">
        <v>237</v>
      </c>
      <c r="L19" t="b">
        <f>IF(_xlfn.IFNA(VLOOKUP(J19,'2000 King County GeoIDs'!$F$4:$H$69,3,FALSE),FALSE)=FALSE,FALSE,TRUE)</f>
        <v>1</v>
      </c>
      <c r="M19" t="b">
        <f>IF(LEN(VLOOKUP(I19,'Name Matching KC'!$A$3:$D$630,1,FALSE))&gt;1,TRUE,FALSE)</f>
        <v>1</v>
      </c>
      <c r="N19" t="b">
        <f>IF(LEN(VLOOKUP(J19,'Name Matching KC'!$B$3:$D$630,1,FALSE))&gt;1,TRUE,FALSE)</f>
        <v>1</v>
      </c>
      <c r="O19" t="b">
        <f>IF(LEN(VLOOKUP(K19,'Name Matching KC'!$C$3:$C$630,1,FALSE))&gt;1,TRUE,FALSE)</f>
        <v>1</v>
      </c>
    </row>
    <row r="20" spans="1:15" x14ac:dyDescent="0.25">
      <c r="A20" t="s">
        <v>240</v>
      </c>
      <c r="B20">
        <v>5319420</v>
      </c>
      <c r="C20" t="s">
        <v>241</v>
      </c>
      <c r="D20" t="b">
        <f>IF(_xlfn.IFNA(VLOOKUP(B20,'2000 King County GeoIDs'!$F$4:$H$69,3,FALSE),FALSE)=FALSE,FALSE,TRUE)</f>
        <v>1</v>
      </c>
      <c r="E20" t="b">
        <f>IF(LEN(VLOOKUP(A20,'Name Matching KC'!$I$3:$O$630,1,FALSE))&gt;1,TRUE,FALSE)</f>
        <v>1</v>
      </c>
      <c r="F20" t="b">
        <f>IF(LEN(VLOOKUP(B20,'Name Matching KC'!$J$3:$O$630,1,FALSE))&gt;1,TRUE,FALSE)</f>
        <v>1</v>
      </c>
      <c r="G20" t="b">
        <f>IF(LEN(VLOOKUP(C20,'Name Matching KC'!$K$3:$K$630,1,FALSE))&gt;1,TRUE,FALSE)</f>
        <v>1</v>
      </c>
      <c r="I20" t="s">
        <v>240</v>
      </c>
      <c r="J20">
        <v>5319420</v>
      </c>
      <c r="K20" t="s">
        <v>241</v>
      </c>
      <c r="L20" t="b">
        <f>IF(_xlfn.IFNA(VLOOKUP(J20,'2000 King County GeoIDs'!$F$4:$H$69,3,FALSE),FALSE)=FALSE,FALSE,TRUE)</f>
        <v>1</v>
      </c>
      <c r="M20" t="b">
        <f>IF(LEN(VLOOKUP(I20,'Name Matching KC'!$A$3:$D$630,1,FALSE))&gt;1,TRUE,FALSE)</f>
        <v>1</v>
      </c>
      <c r="N20" t="b">
        <f>IF(LEN(VLOOKUP(J20,'Name Matching KC'!$B$3:$D$630,1,FALSE))&gt;1,TRUE,FALSE)</f>
        <v>1</v>
      </c>
      <c r="O20" t="b">
        <f>IF(LEN(VLOOKUP(K20,'Name Matching KC'!$C$3:$C$630,1,FALSE))&gt;1,TRUE,FALSE)</f>
        <v>1</v>
      </c>
    </row>
    <row r="21" spans="1:15" x14ac:dyDescent="0.25">
      <c r="A21" t="s">
        <v>242</v>
      </c>
      <c r="B21">
        <v>5319515</v>
      </c>
      <c r="C21" t="s">
        <v>243</v>
      </c>
      <c r="D21" t="b">
        <f>IF(_xlfn.IFNA(VLOOKUP(B21,'2000 King County GeoIDs'!$F$4:$H$69,3,FALSE),FALSE)=FALSE,FALSE,TRUE)</f>
        <v>1</v>
      </c>
      <c r="E21" t="b">
        <f>IF(LEN(VLOOKUP(A21,'Name Matching KC'!$I$3:$O$630,1,FALSE))&gt;1,TRUE,FALSE)</f>
        <v>1</v>
      </c>
      <c r="F21" t="b">
        <f>IF(LEN(VLOOKUP(B21,'Name Matching KC'!$J$3:$O$630,1,FALSE))&gt;1,TRUE,FALSE)</f>
        <v>1</v>
      </c>
      <c r="G21" t="b">
        <f>IF(LEN(VLOOKUP(C21,'Name Matching KC'!$K$3:$K$630,1,FALSE))&gt;1,TRUE,FALSE)</f>
        <v>1</v>
      </c>
      <c r="I21" t="s">
        <v>242</v>
      </c>
      <c r="J21">
        <v>5319515</v>
      </c>
      <c r="K21" t="s">
        <v>243</v>
      </c>
      <c r="L21" t="b">
        <f>IF(_xlfn.IFNA(VLOOKUP(J21,'2000 King County GeoIDs'!$F$4:$H$69,3,FALSE),FALSE)=FALSE,FALSE,TRUE)</f>
        <v>1</v>
      </c>
      <c r="M21" t="b">
        <f>IF(LEN(VLOOKUP(I21,'Name Matching KC'!$A$3:$D$630,1,FALSE))&gt;1,TRUE,FALSE)</f>
        <v>1</v>
      </c>
      <c r="N21" t="b">
        <f>IF(LEN(VLOOKUP(J21,'Name Matching KC'!$B$3:$D$630,1,FALSE))&gt;1,TRUE,FALSE)</f>
        <v>1</v>
      </c>
      <c r="O21" t="b">
        <f>IF(LEN(VLOOKUP(K21,'Name Matching KC'!$C$3:$C$630,1,FALSE))&gt;1,TRUE,FALSE)</f>
        <v>1</v>
      </c>
    </row>
    <row r="22" spans="1:15" x14ac:dyDescent="0.25">
      <c r="A22" t="s">
        <v>248</v>
      </c>
      <c r="B22">
        <v>5319857</v>
      </c>
      <c r="C22" t="s">
        <v>249</v>
      </c>
      <c r="D22" t="b">
        <f>IF(_xlfn.IFNA(VLOOKUP(B22,'2000 King County GeoIDs'!$F$4:$H$69,3,FALSE),FALSE)=FALSE,FALSE,TRUE)</f>
        <v>1</v>
      </c>
      <c r="E22" t="b">
        <f>IF(LEN(VLOOKUP(A22,'Name Matching KC'!$I$3:$O$630,1,FALSE))&gt;1,TRUE,FALSE)</f>
        <v>1</v>
      </c>
      <c r="F22" t="b">
        <f>IF(LEN(VLOOKUP(B22,'Name Matching KC'!$J$3:$O$630,1,FALSE))&gt;1,TRUE,FALSE)</f>
        <v>1</v>
      </c>
      <c r="G22" t="b">
        <f>IF(LEN(VLOOKUP(C22,'Name Matching KC'!$K$3:$K$630,1,FALSE))&gt;1,TRUE,FALSE)</f>
        <v>1</v>
      </c>
      <c r="I22" t="s">
        <v>248</v>
      </c>
      <c r="J22">
        <v>5319857</v>
      </c>
      <c r="K22" t="s">
        <v>249</v>
      </c>
      <c r="L22" t="b">
        <f>IF(_xlfn.IFNA(VLOOKUP(J22,'2000 King County GeoIDs'!$F$4:$H$69,3,FALSE),FALSE)=FALSE,FALSE,TRUE)</f>
        <v>1</v>
      </c>
      <c r="M22" t="b">
        <f>IF(LEN(VLOOKUP(I22,'Name Matching KC'!$A$3:$D$630,1,FALSE))&gt;1,TRUE,FALSE)</f>
        <v>1</v>
      </c>
      <c r="N22" t="b">
        <f>IF(LEN(VLOOKUP(J22,'Name Matching KC'!$B$3:$D$630,1,FALSE))&gt;1,TRUE,FALSE)</f>
        <v>1</v>
      </c>
      <c r="O22" t="b">
        <f>IF(LEN(VLOOKUP(K22,'Name Matching KC'!$C$3:$C$630,1,FALSE))&gt;1,TRUE,FALSE)</f>
        <v>1</v>
      </c>
    </row>
    <row r="23" spans="1:15" x14ac:dyDescent="0.25">
      <c r="A23" t="s">
        <v>280</v>
      </c>
      <c r="B23">
        <v>5322045</v>
      </c>
      <c r="C23" t="s">
        <v>281</v>
      </c>
      <c r="D23" t="b">
        <f>IF(_xlfn.IFNA(VLOOKUP(B23,'2000 King County GeoIDs'!$F$4:$H$69,3,FALSE),FALSE)=FALSE,FALSE,TRUE)</f>
        <v>1</v>
      </c>
      <c r="E23" t="b">
        <f>IF(LEN(VLOOKUP(A23,'Name Matching KC'!$I$3:$O$630,1,FALSE))&gt;1,TRUE,FALSE)</f>
        <v>1</v>
      </c>
      <c r="F23" t="b">
        <f>IF(LEN(VLOOKUP(B23,'Name Matching KC'!$J$3:$O$630,1,FALSE))&gt;1,TRUE,FALSE)</f>
        <v>1</v>
      </c>
      <c r="G23" t="b">
        <f>IF(LEN(VLOOKUP(C23,'Name Matching KC'!$K$3:$K$630,1,FALSE))&gt;1,TRUE,FALSE)</f>
        <v>1</v>
      </c>
      <c r="I23" t="s">
        <v>280</v>
      </c>
      <c r="J23">
        <v>5322045</v>
      </c>
      <c r="K23" t="s">
        <v>281</v>
      </c>
      <c r="L23" t="b">
        <f>IF(_xlfn.IFNA(VLOOKUP(J23,'2000 King County GeoIDs'!$F$4:$H$69,3,FALSE),FALSE)=FALSE,FALSE,TRUE)</f>
        <v>1</v>
      </c>
      <c r="M23" t="b">
        <f>IF(LEN(VLOOKUP(I23,'Name Matching KC'!$A$3:$D$630,1,FALSE))&gt;1,TRUE,FALSE)</f>
        <v>1</v>
      </c>
      <c r="N23" t="b">
        <f>IF(LEN(VLOOKUP(J23,'Name Matching KC'!$B$3:$D$630,1,FALSE))&gt;1,TRUE,FALSE)</f>
        <v>1</v>
      </c>
      <c r="O23" t="b">
        <f>IF(LEN(VLOOKUP(K23,'Name Matching KC'!$C$3:$C$630,1,FALSE))&gt;1,TRUE,FALSE)</f>
        <v>1</v>
      </c>
    </row>
    <row r="24" spans="1:15" x14ac:dyDescent="0.25">
      <c r="A24" t="s">
        <v>300</v>
      </c>
      <c r="B24">
        <v>5323200</v>
      </c>
      <c r="C24" t="s">
        <v>301</v>
      </c>
      <c r="D24" t="b">
        <f>IF(_xlfn.IFNA(VLOOKUP(B24,'2000 King County GeoIDs'!$F$4:$H$69,3,FALSE),FALSE)=FALSE,FALSE,TRUE)</f>
        <v>1</v>
      </c>
      <c r="E24" t="b">
        <f>IF(LEN(VLOOKUP(A24,'Name Matching KC'!$I$3:$O$630,1,FALSE))&gt;1,TRUE,FALSE)</f>
        <v>1</v>
      </c>
      <c r="F24" t="b">
        <f>IF(LEN(VLOOKUP(B24,'Name Matching KC'!$J$3:$O$630,1,FALSE))&gt;1,TRUE,FALSE)</f>
        <v>1</v>
      </c>
      <c r="G24" t="b">
        <f>IF(LEN(VLOOKUP(C24,'Name Matching KC'!$K$3:$K$630,1,FALSE))&gt;1,TRUE,FALSE)</f>
        <v>1</v>
      </c>
      <c r="I24" t="s">
        <v>1215</v>
      </c>
      <c r="J24">
        <v>5323160</v>
      </c>
      <c r="K24" t="s">
        <v>1216</v>
      </c>
      <c r="L24" t="b">
        <f>IF(_xlfn.IFNA(VLOOKUP(J24,'2000 King County GeoIDs'!$F$4:$H$69,3,FALSE),FALSE)=FALSE,FALSE,TRUE)</f>
        <v>0</v>
      </c>
      <c r="M24" t="e">
        <f>IF(LEN(VLOOKUP(I24,'Name Matching KC'!$A$3:$D$630,1,FALSE))&gt;1,TRUE,FALSE)</f>
        <v>#N/A</v>
      </c>
      <c r="N24" t="e">
        <f>IF(LEN(VLOOKUP(J24,'Name Matching KC'!$B$3:$D$630,1,FALSE))&gt;1,TRUE,FALSE)</f>
        <v>#N/A</v>
      </c>
      <c r="O24" t="e">
        <f>IF(LEN(VLOOKUP(K24,'Name Matching KC'!$C$3:$C$630,1,FALSE))&gt;1,TRUE,FALSE)</f>
        <v>#N/A</v>
      </c>
    </row>
    <row r="25" spans="1:15" x14ac:dyDescent="0.25">
      <c r="A25" t="s">
        <v>304</v>
      </c>
      <c r="B25">
        <v>5323515</v>
      </c>
      <c r="C25" t="s">
        <v>305</v>
      </c>
      <c r="D25" t="b">
        <f>IF(_xlfn.IFNA(VLOOKUP(B25,'2000 King County GeoIDs'!$F$4:$H$69,3,FALSE),FALSE)=FALSE,FALSE,TRUE)</f>
        <v>1</v>
      </c>
      <c r="E25" t="b">
        <f>IF(LEN(VLOOKUP(A25,'Name Matching KC'!$I$3:$O$630,1,FALSE))&gt;1,TRUE,FALSE)</f>
        <v>1</v>
      </c>
      <c r="F25" t="b">
        <f>IF(LEN(VLOOKUP(B25,'Name Matching KC'!$J$3:$O$630,1,FALSE))&gt;1,TRUE,FALSE)</f>
        <v>1</v>
      </c>
      <c r="G25" t="b">
        <f>IF(LEN(VLOOKUP(C25,'Name Matching KC'!$K$3:$K$630,1,FALSE))&gt;1,TRUE,FALSE)</f>
        <v>1</v>
      </c>
      <c r="I25" t="s">
        <v>300</v>
      </c>
      <c r="J25">
        <v>5323200</v>
      </c>
      <c r="K25" t="s">
        <v>301</v>
      </c>
      <c r="L25" t="b">
        <f>IF(_xlfn.IFNA(VLOOKUP(J25,'2000 King County GeoIDs'!$F$4:$H$69,3,FALSE),FALSE)=FALSE,FALSE,TRUE)</f>
        <v>1</v>
      </c>
      <c r="M25" t="b">
        <f>IF(LEN(VLOOKUP(I25,'Name Matching KC'!$A$3:$D$630,1,FALSE))&gt;1,TRUE,FALSE)</f>
        <v>1</v>
      </c>
      <c r="N25" t="b">
        <f>IF(LEN(VLOOKUP(J25,'Name Matching KC'!$B$3:$D$630,1,FALSE))&gt;1,TRUE,FALSE)</f>
        <v>1</v>
      </c>
      <c r="O25" t="b">
        <f>IF(LEN(VLOOKUP(K25,'Name Matching KC'!$C$3:$C$630,1,FALSE))&gt;1,TRUE,FALSE)</f>
        <v>1</v>
      </c>
    </row>
    <row r="26" spans="1:15" x14ac:dyDescent="0.25">
      <c r="A26" t="s">
        <v>384</v>
      </c>
      <c r="B26">
        <v>5331495</v>
      </c>
      <c r="C26" t="s">
        <v>385</v>
      </c>
      <c r="D26" t="b">
        <f>IF(_xlfn.IFNA(VLOOKUP(B26,'2000 King County GeoIDs'!$F$4:$H$69,3,FALSE),FALSE)=FALSE,FALSE,TRUE)</f>
        <v>1</v>
      </c>
      <c r="E26" t="b">
        <f>IF(LEN(VLOOKUP(A26,'Name Matching KC'!$I$3:$O$630,1,FALSE))&gt;1,TRUE,FALSE)</f>
        <v>1</v>
      </c>
      <c r="F26" t="b">
        <f>IF(LEN(VLOOKUP(B26,'Name Matching KC'!$J$3:$O$630,1,FALSE))&gt;1,TRUE,FALSE)</f>
        <v>1</v>
      </c>
      <c r="G26" t="b">
        <f>IF(LEN(VLOOKUP(C26,'Name Matching KC'!$K$3:$K$630,1,FALSE))&gt;1,TRUE,FALSE)</f>
        <v>1</v>
      </c>
      <c r="I26" t="s">
        <v>304</v>
      </c>
      <c r="J26">
        <v>5323515</v>
      </c>
      <c r="K26" t="s">
        <v>305</v>
      </c>
      <c r="L26" t="b">
        <f>IF(_xlfn.IFNA(VLOOKUP(J26,'2000 King County GeoIDs'!$F$4:$H$69,3,FALSE),FALSE)=FALSE,FALSE,TRUE)</f>
        <v>1</v>
      </c>
      <c r="M26" t="b">
        <f>IF(LEN(VLOOKUP(I26,'Name Matching KC'!$A$3:$D$630,1,FALSE))&gt;1,TRUE,FALSE)</f>
        <v>1</v>
      </c>
      <c r="N26" t="b">
        <f>IF(LEN(VLOOKUP(J26,'Name Matching KC'!$B$3:$D$630,1,FALSE))&gt;1,TRUE,FALSE)</f>
        <v>1</v>
      </c>
      <c r="O26" t="b">
        <f>IF(LEN(VLOOKUP(K26,'Name Matching KC'!$C$3:$C$630,1,FALSE))&gt;1,TRUE,FALSE)</f>
        <v>1</v>
      </c>
    </row>
    <row r="27" spans="1:15" x14ac:dyDescent="0.25">
      <c r="A27" t="s">
        <v>392</v>
      </c>
      <c r="B27">
        <v>5332755</v>
      </c>
      <c r="C27" t="s">
        <v>393</v>
      </c>
      <c r="D27" t="b">
        <f>IF(_xlfn.IFNA(VLOOKUP(B27,'2000 King County GeoIDs'!$F$4:$H$69,3,FALSE),FALSE)=FALSE,FALSE,TRUE)</f>
        <v>1</v>
      </c>
      <c r="E27" t="b">
        <f>IF(LEN(VLOOKUP(A27,'Name Matching KC'!$I$3:$O$630,1,FALSE))&gt;1,TRUE,FALSE)</f>
        <v>1</v>
      </c>
      <c r="F27" t="b">
        <f>IF(LEN(VLOOKUP(B27,'Name Matching KC'!$J$3:$O$630,1,FALSE))&gt;1,TRUE,FALSE)</f>
        <v>1</v>
      </c>
      <c r="G27" t="b">
        <f>IF(LEN(VLOOKUP(C27,'Name Matching KC'!$K$3:$K$630,1,FALSE))&gt;1,TRUE,FALSE)</f>
        <v>1</v>
      </c>
      <c r="I27" t="s">
        <v>384</v>
      </c>
      <c r="J27">
        <v>5331495</v>
      </c>
      <c r="K27" t="s">
        <v>385</v>
      </c>
      <c r="L27" t="b">
        <f>IF(_xlfn.IFNA(VLOOKUP(J27,'2000 King County GeoIDs'!$F$4:$H$69,3,FALSE),FALSE)=FALSE,FALSE,TRUE)</f>
        <v>1</v>
      </c>
      <c r="M27" t="b">
        <f>IF(LEN(VLOOKUP(I27,'Name Matching KC'!$A$3:$D$630,1,FALSE))&gt;1,TRUE,FALSE)</f>
        <v>1</v>
      </c>
      <c r="N27" t="b">
        <f>IF(LEN(VLOOKUP(J27,'Name Matching KC'!$B$3:$D$630,1,FALSE))&gt;1,TRUE,FALSE)</f>
        <v>1</v>
      </c>
      <c r="O27" t="b">
        <f>IF(LEN(VLOOKUP(K27,'Name Matching KC'!$C$3:$C$630,1,FALSE))&gt;1,TRUE,FALSE)</f>
        <v>1</v>
      </c>
    </row>
    <row r="28" spans="1:15" x14ac:dyDescent="0.25">
      <c r="A28" t="s">
        <v>402</v>
      </c>
      <c r="B28">
        <v>5333380</v>
      </c>
      <c r="C28" t="s">
        <v>403</v>
      </c>
      <c r="D28" t="b">
        <f>IF(_xlfn.IFNA(VLOOKUP(B28,'2000 King County GeoIDs'!$F$4:$H$69,3,FALSE),FALSE)=FALSE,FALSE,TRUE)</f>
        <v>1</v>
      </c>
      <c r="E28" t="b">
        <f>IF(LEN(VLOOKUP(A28,'Name Matching KC'!$I$3:$O$630,1,FALSE))&gt;1,TRUE,FALSE)</f>
        <v>1</v>
      </c>
      <c r="F28" t="b">
        <f>IF(LEN(VLOOKUP(B28,'Name Matching KC'!$J$3:$O$630,1,FALSE))&gt;1,TRUE,FALSE)</f>
        <v>1</v>
      </c>
      <c r="G28" t="b">
        <f>IF(LEN(VLOOKUP(C28,'Name Matching KC'!$K$3:$K$630,1,FALSE))&gt;1,TRUE,FALSE)</f>
        <v>1</v>
      </c>
      <c r="I28" t="s">
        <v>392</v>
      </c>
      <c r="J28">
        <v>5332755</v>
      </c>
      <c r="K28" t="s">
        <v>393</v>
      </c>
      <c r="L28" t="b">
        <f>IF(_xlfn.IFNA(VLOOKUP(J28,'2000 King County GeoIDs'!$F$4:$H$69,3,FALSE),FALSE)=FALSE,FALSE,TRUE)</f>
        <v>1</v>
      </c>
      <c r="M28" t="b">
        <f>IF(LEN(VLOOKUP(I28,'Name Matching KC'!$A$3:$D$630,1,FALSE))&gt;1,TRUE,FALSE)</f>
        <v>1</v>
      </c>
      <c r="N28" t="b">
        <f>IF(LEN(VLOOKUP(J28,'Name Matching KC'!$B$3:$D$630,1,FALSE))&gt;1,TRUE,FALSE)</f>
        <v>1</v>
      </c>
      <c r="O28" t="b">
        <f>IF(LEN(VLOOKUP(K28,'Name Matching KC'!$C$3:$C$630,1,FALSE))&gt;1,TRUE,FALSE)</f>
        <v>1</v>
      </c>
    </row>
    <row r="29" spans="1:15" x14ac:dyDescent="0.25">
      <c r="A29" t="s">
        <v>406</v>
      </c>
      <c r="B29">
        <v>5333805</v>
      </c>
      <c r="C29" t="s">
        <v>407</v>
      </c>
      <c r="D29" t="b">
        <f>IF(_xlfn.IFNA(VLOOKUP(B29,'2000 King County GeoIDs'!$F$4:$H$69,3,FALSE),FALSE)=FALSE,FALSE,TRUE)</f>
        <v>1</v>
      </c>
      <c r="E29" t="b">
        <f>IF(LEN(VLOOKUP(A29,'Name Matching KC'!$I$3:$O$630,1,FALSE))&gt;1,TRUE,FALSE)</f>
        <v>1</v>
      </c>
      <c r="F29" t="b">
        <f>IF(LEN(VLOOKUP(B29,'Name Matching KC'!$J$3:$O$630,1,FALSE))&gt;1,TRUE,FALSE)</f>
        <v>1</v>
      </c>
      <c r="G29" t="b">
        <f>IF(LEN(VLOOKUP(C29,'Name Matching KC'!$K$3:$K$630,1,FALSE))&gt;1,TRUE,FALSE)</f>
        <v>1</v>
      </c>
      <c r="I29" t="s">
        <v>402</v>
      </c>
      <c r="J29">
        <v>5333380</v>
      </c>
      <c r="K29" t="s">
        <v>403</v>
      </c>
      <c r="L29" t="b">
        <f>IF(_xlfn.IFNA(VLOOKUP(J29,'2000 King County GeoIDs'!$F$4:$H$69,3,FALSE),FALSE)=FALSE,FALSE,TRUE)</f>
        <v>1</v>
      </c>
      <c r="M29" t="b">
        <f>IF(LEN(VLOOKUP(I29,'Name Matching KC'!$A$3:$D$630,1,FALSE))&gt;1,TRUE,FALSE)</f>
        <v>1</v>
      </c>
      <c r="N29" t="b">
        <f>IF(LEN(VLOOKUP(J29,'Name Matching KC'!$B$3:$D$630,1,FALSE))&gt;1,TRUE,FALSE)</f>
        <v>1</v>
      </c>
      <c r="O29" t="b">
        <f>IF(LEN(VLOOKUP(K29,'Name Matching KC'!$C$3:$C$630,1,FALSE))&gt;1,TRUE,FALSE)</f>
        <v>1</v>
      </c>
    </row>
    <row r="30" spans="1:15" x14ac:dyDescent="0.25">
      <c r="A30" t="s">
        <v>422</v>
      </c>
      <c r="B30">
        <v>5335170</v>
      </c>
      <c r="C30" t="s">
        <v>423</v>
      </c>
      <c r="D30" t="b">
        <f>IF(_xlfn.IFNA(VLOOKUP(B30,'2000 King County GeoIDs'!$F$4:$H$69,3,FALSE),FALSE)=FALSE,FALSE,TRUE)</f>
        <v>1</v>
      </c>
      <c r="E30" t="b">
        <f>IF(LEN(VLOOKUP(A30,'Name Matching KC'!$I$3:$O$630,1,FALSE))&gt;1,TRUE,FALSE)</f>
        <v>1</v>
      </c>
      <c r="F30" t="b">
        <f>IF(LEN(VLOOKUP(B30,'Name Matching KC'!$J$3:$O$630,1,FALSE))&gt;1,TRUE,FALSE)</f>
        <v>1</v>
      </c>
      <c r="G30" t="b">
        <f>IF(LEN(VLOOKUP(C30,'Name Matching KC'!$K$3:$K$630,1,FALSE))&gt;1,TRUE,FALSE)</f>
        <v>1</v>
      </c>
      <c r="I30" t="s">
        <v>406</v>
      </c>
      <c r="J30">
        <v>5333805</v>
      </c>
      <c r="K30" t="s">
        <v>407</v>
      </c>
      <c r="L30" t="b">
        <f>IF(_xlfn.IFNA(VLOOKUP(J30,'2000 King County GeoIDs'!$F$4:$H$69,3,FALSE),FALSE)=FALSE,FALSE,TRUE)</f>
        <v>1</v>
      </c>
      <c r="M30" t="b">
        <f>IF(LEN(VLOOKUP(I30,'Name Matching KC'!$A$3:$D$630,1,FALSE))&gt;1,TRUE,FALSE)</f>
        <v>1</v>
      </c>
      <c r="N30" t="b">
        <f>IF(LEN(VLOOKUP(J30,'Name Matching KC'!$B$3:$D$630,1,FALSE))&gt;1,TRUE,FALSE)</f>
        <v>1</v>
      </c>
      <c r="O30" t="b">
        <f>IF(LEN(VLOOKUP(K30,'Name Matching KC'!$C$3:$C$630,1,FALSE))&gt;1,TRUE,FALSE)</f>
        <v>1</v>
      </c>
    </row>
    <row r="31" spans="1:15" x14ac:dyDescent="0.25">
      <c r="A31" t="s">
        <v>426</v>
      </c>
      <c r="B31">
        <v>5335415</v>
      </c>
      <c r="C31" t="s">
        <v>427</v>
      </c>
      <c r="D31" t="b">
        <f>IF(_xlfn.IFNA(VLOOKUP(B31,'2000 King County GeoIDs'!$F$4:$H$69,3,FALSE),FALSE)=FALSE,FALSE,TRUE)</f>
        <v>1</v>
      </c>
      <c r="E31" t="b">
        <f>IF(LEN(VLOOKUP(A31,'Name Matching KC'!$I$3:$O$630,1,FALSE))&gt;1,TRUE,FALSE)</f>
        <v>1</v>
      </c>
      <c r="F31" t="b">
        <f>IF(LEN(VLOOKUP(B31,'Name Matching KC'!$J$3:$O$630,1,FALSE))&gt;1,TRUE,FALSE)</f>
        <v>1</v>
      </c>
      <c r="G31" t="b">
        <f>IF(LEN(VLOOKUP(C31,'Name Matching KC'!$K$3:$K$630,1,FALSE))&gt;1,TRUE,FALSE)</f>
        <v>1</v>
      </c>
      <c r="I31" t="s">
        <v>422</v>
      </c>
      <c r="J31">
        <v>5335170</v>
      </c>
      <c r="K31" t="s">
        <v>423</v>
      </c>
      <c r="L31" t="b">
        <f>IF(_xlfn.IFNA(VLOOKUP(J31,'2000 King County GeoIDs'!$F$4:$H$69,3,FALSE),FALSE)=FALSE,FALSE,TRUE)</f>
        <v>1</v>
      </c>
      <c r="M31" t="b">
        <f>IF(LEN(VLOOKUP(I31,'Name Matching KC'!$A$3:$D$630,1,FALSE))&gt;1,TRUE,FALSE)</f>
        <v>1</v>
      </c>
      <c r="N31" t="b">
        <f>IF(LEN(VLOOKUP(J31,'Name Matching KC'!$B$3:$D$630,1,FALSE))&gt;1,TRUE,FALSE)</f>
        <v>1</v>
      </c>
      <c r="O31" t="b">
        <f>IF(LEN(VLOOKUP(K31,'Name Matching KC'!$C$3:$C$630,1,FALSE))&gt;1,TRUE,FALSE)</f>
        <v>1</v>
      </c>
    </row>
    <row r="32" spans="1:15" x14ac:dyDescent="0.25">
      <c r="A32" t="s">
        <v>430</v>
      </c>
      <c r="B32">
        <v>5335835</v>
      </c>
      <c r="C32" t="s">
        <v>431</v>
      </c>
      <c r="D32" t="b">
        <f>IF(_xlfn.IFNA(VLOOKUP(B32,'2000 King County GeoIDs'!$F$4:$H$69,3,FALSE),FALSE)=FALSE,FALSE,TRUE)</f>
        <v>1</v>
      </c>
      <c r="E32" t="b">
        <f>IF(LEN(VLOOKUP(A32,'Name Matching KC'!$I$3:$O$630,1,FALSE))&gt;1,TRUE,FALSE)</f>
        <v>1</v>
      </c>
      <c r="F32" t="b">
        <f>IF(LEN(VLOOKUP(B32,'Name Matching KC'!$J$3:$O$630,1,FALSE))&gt;1,TRUE,FALSE)</f>
        <v>1</v>
      </c>
      <c r="G32" t="b">
        <f>IF(LEN(VLOOKUP(C32,'Name Matching KC'!$K$3:$K$630,1,FALSE))&gt;1,TRUE,FALSE)</f>
        <v>1</v>
      </c>
      <c r="I32" t="s">
        <v>426</v>
      </c>
      <c r="J32">
        <v>5335415</v>
      </c>
      <c r="K32" t="s">
        <v>427</v>
      </c>
      <c r="L32" t="b">
        <f>IF(_xlfn.IFNA(VLOOKUP(J32,'2000 King County GeoIDs'!$F$4:$H$69,3,FALSE),FALSE)=FALSE,FALSE,TRUE)</f>
        <v>1</v>
      </c>
      <c r="M32" t="b">
        <f>IF(LEN(VLOOKUP(I32,'Name Matching KC'!$A$3:$D$630,1,FALSE))&gt;1,TRUE,FALSE)</f>
        <v>1</v>
      </c>
      <c r="N32" t="b">
        <f>IF(LEN(VLOOKUP(J32,'Name Matching KC'!$B$3:$D$630,1,FALSE))&gt;1,TRUE,FALSE)</f>
        <v>1</v>
      </c>
      <c r="O32" t="b">
        <f>IF(LEN(VLOOKUP(K32,'Name Matching KC'!$C$3:$C$630,1,FALSE))&gt;1,TRUE,FALSE)</f>
        <v>1</v>
      </c>
    </row>
    <row r="33" spans="1:15" x14ac:dyDescent="0.25">
      <c r="A33" t="s">
        <v>434</v>
      </c>
      <c r="B33">
        <v>5335940</v>
      </c>
      <c r="C33" t="s">
        <v>435</v>
      </c>
      <c r="D33" t="b">
        <f>IF(_xlfn.IFNA(VLOOKUP(B33,'2000 King County GeoIDs'!$F$4:$H$69,3,FALSE),FALSE)=FALSE,FALSE,TRUE)</f>
        <v>1</v>
      </c>
      <c r="E33" t="b">
        <f>IF(LEN(VLOOKUP(A33,'Name Matching KC'!$I$3:$O$630,1,FALSE))&gt;1,TRUE,FALSE)</f>
        <v>1</v>
      </c>
      <c r="F33" t="b">
        <f>IF(LEN(VLOOKUP(B33,'Name Matching KC'!$J$3:$O$630,1,FALSE))&gt;1,TRUE,FALSE)</f>
        <v>1</v>
      </c>
      <c r="G33" t="b">
        <f>IF(LEN(VLOOKUP(C33,'Name Matching KC'!$K$3:$K$630,1,FALSE))&gt;1,TRUE,FALSE)</f>
        <v>1</v>
      </c>
      <c r="I33" t="s">
        <v>430</v>
      </c>
      <c r="J33">
        <v>5335835</v>
      </c>
      <c r="K33" t="s">
        <v>431</v>
      </c>
      <c r="L33" t="b">
        <f>IF(_xlfn.IFNA(VLOOKUP(J33,'2000 King County GeoIDs'!$F$4:$H$69,3,FALSE),FALSE)=FALSE,FALSE,TRUE)</f>
        <v>1</v>
      </c>
      <c r="M33" t="b">
        <f>IF(LEN(VLOOKUP(I33,'Name Matching KC'!$A$3:$D$630,1,FALSE))&gt;1,TRUE,FALSE)</f>
        <v>1</v>
      </c>
      <c r="N33" t="b">
        <f>IF(LEN(VLOOKUP(J33,'Name Matching KC'!$B$3:$D$630,1,FALSE))&gt;1,TRUE,FALSE)</f>
        <v>1</v>
      </c>
      <c r="O33" t="b">
        <f>IF(LEN(VLOOKUP(K33,'Name Matching KC'!$C$3:$C$630,1,FALSE))&gt;1,TRUE,FALSE)</f>
        <v>1</v>
      </c>
    </row>
    <row r="34" spans="1:15" x14ac:dyDescent="0.25">
      <c r="A34" t="s">
        <v>454</v>
      </c>
      <c r="B34">
        <v>5337270</v>
      </c>
      <c r="C34" t="s">
        <v>455</v>
      </c>
      <c r="D34" t="b">
        <f>IF(_xlfn.IFNA(VLOOKUP(B34,'2000 King County GeoIDs'!$F$4:$H$69,3,FALSE),FALSE)=FALSE,FALSE,TRUE)</f>
        <v>1</v>
      </c>
      <c r="E34" t="b">
        <f>IF(LEN(VLOOKUP(A34,'Name Matching KC'!$I$3:$O$630,1,FALSE))&gt;1,TRUE,FALSE)</f>
        <v>1</v>
      </c>
      <c r="F34" t="b">
        <f>IF(LEN(VLOOKUP(B34,'Name Matching KC'!$J$3:$O$630,1,FALSE))&gt;1,TRUE,FALSE)</f>
        <v>1</v>
      </c>
      <c r="G34" t="b">
        <f>IF(LEN(VLOOKUP(C34,'Name Matching KC'!$K$3:$K$630,1,FALSE))&gt;1,TRUE,FALSE)</f>
        <v>1</v>
      </c>
      <c r="I34" t="s">
        <v>434</v>
      </c>
      <c r="J34">
        <v>5335940</v>
      </c>
      <c r="K34" t="s">
        <v>435</v>
      </c>
      <c r="L34" t="b">
        <f>IF(_xlfn.IFNA(VLOOKUP(J34,'2000 King County GeoIDs'!$F$4:$H$69,3,FALSE),FALSE)=FALSE,FALSE,TRUE)</f>
        <v>1</v>
      </c>
      <c r="M34" t="b">
        <f>IF(LEN(VLOOKUP(I34,'Name Matching KC'!$A$3:$D$630,1,FALSE))&gt;1,TRUE,FALSE)</f>
        <v>1</v>
      </c>
      <c r="N34" t="b">
        <f>IF(LEN(VLOOKUP(J34,'Name Matching KC'!$B$3:$D$630,1,FALSE))&gt;1,TRUE,FALSE)</f>
        <v>1</v>
      </c>
      <c r="O34" t="b">
        <f>IF(LEN(VLOOKUP(K34,'Name Matching KC'!$C$3:$C$630,1,FALSE))&gt;1,TRUE,FALSE)</f>
        <v>1</v>
      </c>
    </row>
    <row r="35" spans="1:15" x14ac:dyDescent="0.25">
      <c r="A35" t="s">
        <v>460</v>
      </c>
      <c r="B35">
        <v>5337420</v>
      </c>
      <c r="C35" t="s">
        <v>461</v>
      </c>
      <c r="D35" t="b">
        <f>IF(_xlfn.IFNA(VLOOKUP(B35,'2000 King County GeoIDs'!$F$4:$H$69,3,FALSE),FALSE)=FALSE,FALSE,TRUE)</f>
        <v>1</v>
      </c>
      <c r="E35" t="b">
        <f>IF(LEN(VLOOKUP(A35,'Name Matching KC'!$I$3:$O$630,1,FALSE))&gt;1,TRUE,FALSE)</f>
        <v>1</v>
      </c>
      <c r="F35" t="b">
        <f>IF(LEN(VLOOKUP(B35,'Name Matching KC'!$J$3:$O$630,1,FALSE))&gt;1,TRUE,FALSE)</f>
        <v>1</v>
      </c>
      <c r="G35" t="b">
        <f>IF(LEN(VLOOKUP(C35,'Name Matching KC'!$K$3:$K$630,1,FALSE))&gt;1,TRUE,FALSE)</f>
        <v>1</v>
      </c>
      <c r="I35" t="s">
        <v>1263</v>
      </c>
      <c r="J35">
        <v>5336100</v>
      </c>
      <c r="K35" t="s">
        <v>1264</v>
      </c>
      <c r="L35" t="b">
        <f>IF(_xlfn.IFNA(VLOOKUP(J35,'2000 King County GeoIDs'!$F$4:$H$69,3,FALSE),FALSE)=FALSE,FALSE,TRUE)</f>
        <v>0</v>
      </c>
      <c r="M35" t="e">
        <f>IF(LEN(VLOOKUP(I35,'Name Matching KC'!$A$3:$D$630,1,FALSE))&gt;1,TRUE,FALSE)</f>
        <v>#N/A</v>
      </c>
      <c r="N35" t="e">
        <f>IF(LEN(VLOOKUP(J35,'Name Matching KC'!$B$3:$D$630,1,FALSE))&gt;1,TRUE,FALSE)</f>
        <v>#N/A</v>
      </c>
      <c r="O35" t="e">
        <f>IF(LEN(VLOOKUP(K35,'Name Matching KC'!$C$3:$C$630,1,FALSE))&gt;1,TRUE,FALSE)</f>
        <v>#N/A</v>
      </c>
    </row>
    <row r="36" spans="1:15" x14ac:dyDescent="0.25">
      <c r="A36" t="s">
        <v>462</v>
      </c>
      <c r="B36">
        <v>5337430</v>
      </c>
      <c r="C36" t="s">
        <v>463</v>
      </c>
      <c r="D36" t="b">
        <f>IF(_xlfn.IFNA(VLOOKUP(B36,'2000 King County GeoIDs'!$F$4:$H$69,3,FALSE),FALSE)=FALSE,FALSE,TRUE)</f>
        <v>1</v>
      </c>
      <c r="E36" t="b">
        <f>IF(LEN(VLOOKUP(A36,'Name Matching KC'!$I$3:$O$630,1,FALSE))&gt;1,TRUE,FALSE)</f>
        <v>1</v>
      </c>
      <c r="F36" t="b">
        <f>IF(LEN(VLOOKUP(B36,'Name Matching KC'!$J$3:$O$630,1,FALSE))&gt;1,TRUE,FALSE)</f>
        <v>1</v>
      </c>
      <c r="G36" t="b">
        <f>IF(LEN(VLOOKUP(C36,'Name Matching KC'!$K$3:$K$630,1,FALSE))&gt;1,TRUE,FALSE)</f>
        <v>1</v>
      </c>
      <c r="I36" t="s">
        <v>454</v>
      </c>
      <c r="J36">
        <v>5337270</v>
      </c>
      <c r="K36" t="s">
        <v>455</v>
      </c>
      <c r="L36" t="b">
        <f>IF(_xlfn.IFNA(VLOOKUP(J36,'2000 King County GeoIDs'!$F$4:$H$69,3,FALSE),FALSE)=FALSE,FALSE,TRUE)</f>
        <v>1</v>
      </c>
      <c r="M36" t="b">
        <f>IF(LEN(VLOOKUP(I36,'Name Matching KC'!$A$3:$D$630,1,FALSE))&gt;1,TRUE,FALSE)</f>
        <v>1</v>
      </c>
      <c r="N36" t="b">
        <f>IF(LEN(VLOOKUP(J36,'Name Matching KC'!$B$3:$D$630,1,FALSE))&gt;1,TRUE,FALSE)</f>
        <v>1</v>
      </c>
      <c r="O36" t="b">
        <f>IF(LEN(VLOOKUP(K36,'Name Matching KC'!$C$3:$C$630,1,FALSE))&gt;1,TRUE,FALSE)</f>
        <v>1</v>
      </c>
    </row>
    <row r="37" spans="1:15" x14ac:dyDescent="0.25">
      <c r="A37" t="s">
        <v>466</v>
      </c>
      <c r="B37">
        <v>5337538</v>
      </c>
      <c r="C37" t="s">
        <v>467</v>
      </c>
      <c r="D37" t="b">
        <f>IF(_xlfn.IFNA(VLOOKUP(B37,'2000 King County GeoIDs'!$F$4:$H$69,3,FALSE),FALSE)=FALSE,FALSE,TRUE)</f>
        <v>1</v>
      </c>
      <c r="E37" t="b">
        <f>IF(LEN(VLOOKUP(A37,'Name Matching KC'!$I$3:$O$630,1,FALSE))&gt;1,TRUE,FALSE)</f>
        <v>1</v>
      </c>
      <c r="F37" t="b">
        <f>IF(LEN(VLOOKUP(B37,'Name Matching KC'!$J$3:$O$630,1,FALSE))&gt;1,TRUE,FALSE)</f>
        <v>1</v>
      </c>
      <c r="G37" t="b">
        <f>IF(LEN(VLOOKUP(C37,'Name Matching KC'!$K$3:$K$630,1,FALSE))&gt;1,TRUE,FALSE)</f>
        <v>1</v>
      </c>
      <c r="I37" t="s">
        <v>1270</v>
      </c>
      <c r="J37">
        <v>5337345</v>
      </c>
      <c r="K37" t="s">
        <v>1271</v>
      </c>
      <c r="L37" t="b">
        <f>IF(_xlfn.IFNA(VLOOKUP(J37,'2000 King County GeoIDs'!$F$4:$H$69,3,FALSE),FALSE)=FALSE,FALSE,TRUE)</f>
        <v>0</v>
      </c>
      <c r="M37" t="e">
        <f>IF(LEN(VLOOKUP(I37,'Name Matching KC'!$A$3:$D$630,1,FALSE))&gt;1,TRUE,FALSE)</f>
        <v>#N/A</v>
      </c>
      <c r="N37" t="e">
        <f>IF(LEN(VLOOKUP(J37,'Name Matching KC'!$B$3:$D$630,1,FALSE))&gt;1,TRUE,FALSE)</f>
        <v>#N/A</v>
      </c>
      <c r="O37" t="e">
        <f>IF(LEN(VLOOKUP(K37,'Name Matching KC'!$C$3:$C$630,1,FALSE))&gt;1,TRUE,FALSE)</f>
        <v>#N/A</v>
      </c>
    </row>
    <row r="38" spans="1:15" x14ac:dyDescent="0.25">
      <c r="A38" t="s">
        <v>468</v>
      </c>
      <c r="B38">
        <v>5337567</v>
      </c>
      <c r="C38" t="s">
        <v>469</v>
      </c>
      <c r="D38" t="b">
        <f>IF(_xlfn.IFNA(VLOOKUP(B38,'2000 King County GeoIDs'!$F$4:$H$69,3,FALSE),FALSE)=FALSE,FALSE,TRUE)</f>
        <v>1</v>
      </c>
      <c r="E38" t="b">
        <f>IF(LEN(VLOOKUP(A38,'Name Matching KC'!$I$3:$O$630,1,FALSE))&gt;1,TRUE,FALSE)</f>
        <v>1</v>
      </c>
      <c r="F38" t="b">
        <f>IF(LEN(VLOOKUP(B38,'Name Matching KC'!$J$3:$O$630,1,FALSE))&gt;1,TRUE,FALSE)</f>
        <v>1</v>
      </c>
      <c r="G38" t="b">
        <f>IF(LEN(VLOOKUP(C38,'Name Matching KC'!$K$3:$K$630,1,FALSE))&gt;1,TRUE,FALSE)</f>
        <v>1</v>
      </c>
      <c r="I38" t="s">
        <v>460</v>
      </c>
      <c r="J38">
        <v>5337420</v>
      </c>
      <c r="K38" t="s">
        <v>461</v>
      </c>
      <c r="L38" t="b">
        <f>IF(_xlfn.IFNA(VLOOKUP(J38,'2000 King County GeoIDs'!$F$4:$H$69,3,FALSE),FALSE)=FALSE,FALSE,TRUE)</f>
        <v>1</v>
      </c>
      <c r="M38" t="b">
        <f>IF(LEN(VLOOKUP(I38,'Name Matching KC'!$A$3:$D$630,1,FALSE))&gt;1,TRUE,FALSE)</f>
        <v>1</v>
      </c>
      <c r="N38" t="b">
        <f>IF(LEN(VLOOKUP(J38,'Name Matching KC'!$B$3:$D$630,1,FALSE))&gt;1,TRUE,FALSE)</f>
        <v>1</v>
      </c>
      <c r="O38" t="b">
        <f>IF(LEN(VLOOKUP(K38,'Name Matching KC'!$C$3:$C$630,1,FALSE))&gt;1,TRUE,FALSE)</f>
        <v>1</v>
      </c>
    </row>
    <row r="39" spans="1:15" x14ac:dyDescent="0.25">
      <c r="A39" t="s">
        <v>486</v>
      </c>
      <c r="B39">
        <v>5338815</v>
      </c>
      <c r="C39" t="s">
        <v>487</v>
      </c>
      <c r="D39" t="b">
        <f>IF(_xlfn.IFNA(VLOOKUP(B39,'2000 King County GeoIDs'!$F$4:$H$69,3,FALSE),FALSE)=FALSE,FALSE,TRUE)</f>
        <v>1</v>
      </c>
      <c r="E39" t="e">
        <f>IF(LEN(VLOOKUP(A39,'Name Matching KC'!$I$3:$O$630,1,FALSE))&gt;1,TRUE,FALSE)</f>
        <v>#N/A</v>
      </c>
      <c r="F39" t="e">
        <f>IF(LEN(VLOOKUP(B39,'Name Matching KC'!$J$3:$O$630,1,FALSE))&gt;1,TRUE,FALSE)</f>
        <v>#N/A</v>
      </c>
      <c r="G39" t="e">
        <f>IF(LEN(VLOOKUP(C39,'Name Matching KC'!$K$3:$K$630,1,FALSE))&gt;1,TRUE,FALSE)</f>
        <v>#N/A</v>
      </c>
      <c r="I39" t="s">
        <v>462</v>
      </c>
      <c r="J39">
        <v>5337430</v>
      </c>
      <c r="K39" t="s">
        <v>463</v>
      </c>
      <c r="L39" t="b">
        <f>IF(_xlfn.IFNA(VLOOKUP(J39,'2000 King County GeoIDs'!$F$4:$H$69,3,FALSE),FALSE)=FALSE,FALSE,TRUE)</f>
        <v>1</v>
      </c>
      <c r="M39" t="b">
        <f>IF(LEN(VLOOKUP(I39,'Name Matching KC'!$A$3:$D$630,1,FALSE))&gt;1,TRUE,FALSE)</f>
        <v>1</v>
      </c>
      <c r="N39" t="b">
        <f>IF(LEN(VLOOKUP(J39,'Name Matching KC'!$B$3:$D$630,1,FALSE))&gt;1,TRUE,FALSE)</f>
        <v>1</v>
      </c>
      <c r="O39" t="b">
        <f>IF(LEN(VLOOKUP(K39,'Name Matching KC'!$C$3:$C$630,1,FALSE))&gt;1,TRUE,FALSE)</f>
        <v>1</v>
      </c>
    </row>
    <row r="40" spans="1:15" x14ac:dyDescent="0.25">
      <c r="A40" t="s">
        <v>534</v>
      </c>
      <c r="B40">
        <v>5343062</v>
      </c>
      <c r="C40" t="s">
        <v>535</v>
      </c>
      <c r="D40" t="b">
        <f>IF(_xlfn.IFNA(VLOOKUP(B40,'2000 King County GeoIDs'!$F$4:$H$69,3,FALSE),FALSE)=FALSE,FALSE,TRUE)</f>
        <v>1</v>
      </c>
      <c r="E40" t="b">
        <f>IF(LEN(VLOOKUP(A40,'Name Matching KC'!$I$3:$O$630,1,FALSE))&gt;1,TRUE,FALSE)</f>
        <v>1</v>
      </c>
      <c r="F40" t="b">
        <f>IF(LEN(VLOOKUP(B40,'Name Matching KC'!$J$3:$O$630,1,FALSE))&gt;1,TRUE,FALSE)</f>
        <v>1</v>
      </c>
      <c r="G40" t="b">
        <f>IF(LEN(VLOOKUP(C40,'Name Matching KC'!$K$3:$K$630,1,FALSE))&gt;1,TRUE,FALSE)</f>
        <v>1</v>
      </c>
      <c r="I40" t="s">
        <v>466</v>
      </c>
      <c r="J40">
        <v>5337538</v>
      </c>
      <c r="K40" t="s">
        <v>467</v>
      </c>
      <c r="L40" t="b">
        <f>IF(_xlfn.IFNA(VLOOKUP(J40,'2000 King County GeoIDs'!$F$4:$H$69,3,FALSE),FALSE)=FALSE,FALSE,TRUE)</f>
        <v>1</v>
      </c>
      <c r="M40" t="b">
        <f>IF(LEN(VLOOKUP(I40,'Name Matching KC'!$A$3:$D$630,1,FALSE))&gt;1,TRUE,FALSE)</f>
        <v>1</v>
      </c>
      <c r="N40" t="b">
        <f>IF(LEN(VLOOKUP(J40,'Name Matching KC'!$B$3:$D$630,1,FALSE))&gt;1,TRUE,FALSE)</f>
        <v>1</v>
      </c>
      <c r="O40" t="b">
        <f>IF(LEN(VLOOKUP(K40,'Name Matching KC'!$C$3:$C$630,1,FALSE))&gt;1,TRUE,FALSE)</f>
        <v>1</v>
      </c>
    </row>
    <row r="41" spans="1:15" x14ac:dyDescent="0.25">
      <c r="A41" t="s">
        <v>536</v>
      </c>
      <c r="B41">
        <v>5343150</v>
      </c>
      <c r="C41" t="s">
        <v>537</v>
      </c>
      <c r="D41" t="b">
        <f>IF(_xlfn.IFNA(VLOOKUP(B41,'2000 King County GeoIDs'!$F$4:$H$69,3,FALSE),FALSE)=FALSE,FALSE,TRUE)</f>
        <v>1</v>
      </c>
      <c r="E41" t="b">
        <f>IF(LEN(VLOOKUP(A41,'Name Matching KC'!$I$3:$O$630,1,FALSE))&gt;1,TRUE,FALSE)</f>
        <v>1</v>
      </c>
      <c r="F41" t="b">
        <f>IF(LEN(VLOOKUP(B41,'Name Matching KC'!$J$3:$O$630,1,FALSE))&gt;1,TRUE,FALSE)</f>
        <v>1</v>
      </c>
      <c r="G41" t="b">
        <f>IF(LEN(VLOOKUP(C41,'Name Matching KC'!$K$3:$K$630,1,FALSE))&gt;1,TRUE,FALSE)</f>
        <v>1</v>
      </c>
      <c r="I41" t="s">
        <v>468</v>
      </c>
      <c r="J41">
        <v>5337567</v>
      </c>
      <c r="K41" t="s">
        <v>469</v>
      </c>
      <c r="L41" t="b">
        <f>IF(_xlfn.IFNA(VLOOKUP(J41,'2000 King County GeoIDs'!$F$4:$H$69,3,FALSE),FALSE)=FALSE,FALSE,TRUE)</f>
        <v>1</v>
      </c>
      <c r="M41" t="b">
        <f>IF(LEN(VLOOKUP(I41,'Name Matching KC'!$A$3:$D$630,1,FALSE))&gt;1,TRUE,FALSE)</f>
        <v>1</v>
      </c>
      <c r="N41" t="b">
        <f>IF(LEN(VLOOKUP(J41,'Name Matching KC'!$B$3:$D$630,1,FALSE))&gt;1,TRUE,FALSE)</f>
        <v>1</v>
      </c>
      <c r="O41" t="b">
        <f>IF(LEN(VLOOKUP(K41,'Name Matching KC'!$C$3:$C$630,1,FALSE))&gt;1,TRUE,FALSE)</f>
        <v>1</v>
      </c>
    </row>
    <row r="42" spans="1:15" x14ac:dyDescent="0.25">
      <c r="A42" t="s">
        <v>562</v>
      </c>
      <c r="B42">
        <v>5344725</v>
      </c>
      <c r="C42" t="s">
        <v>563</v>
      </c>
      <c r="D42" t="b">
        <f>IF(_xlfn.IFNA(VLOOKUP(B42,'2000 King County GeoIDs'!$F$4:$H$69,3,FALSE),FALSE)=FALSE,FALSE,TRUE)</f>
        <v>1</v>
      </c>
      <c r="E42" t="b">
        <f>IF(LEN(VLOOKUP(A42,'Name Matching KC'!$I$3:$O$630,1,FALSE))&gt;1,TRUE,FALSE)</f>
        <v>1</v>
      </c>
      <c r="F42" t="b">
        <f>IF(LEN(VLOOKUP(B42,'Name Matching KC'!$J$3:$O$630,1,FALSE))&gt;1,TRUE,FALSE)</f>
        <v>1</v>
      </c>
      <c r="G42" t="b">
        <f>IF(LEN(VLOOKUP(C42,'Name Matching KC'!$K$3:$K$630,1,FALSE))&gt;1,TRUE,FALSE)</f>
        <v>1</v>
      </c>
      <c r="I42" t="s">
        <v>534</v>
      </c>
      <c r="J42">
        <v>5343062</v>
      </c>
      <c r="K42" t="s">
        <v>535</v>
      </c>
      <c r="L42" t="b">
        <f>IF(_xlfn.IFNA(VLOOKUP(J42,'2000 King County GeoIDs'!$F$4:$H$69,3,FALSE),FALSE)=FALSE,FALSE,TRUE)</f>
        <v>1</v>
      </c>
      <c r="M42" t="b">
        <f>IF(LEN(VLOOKUP(I42,'Name Matching KC'!$A$3:$D$630,1,FALSE))&gt;1,TRUE,FALSE)</f>
        <v>1</v>
      </c>
      <c r="N42" t="b">
        <f>IF(LEN(VLOOKUP(J42,'Name Matching KC'!$B$3:$D$630,1,FALSE))&gt;1,TRUE,FALSE)</f>
        <v>1</v>
      </c>
      <c r="O42" t="b">
        <f>IF(LEN(VLOOKUP(K42,'Name Matching KC'!$C$3:$C$630,1,FALSE))&gt;1,TRUE,FALSE)</f>
        <v>1</v>
      </c>
    </row>
    <row r="43" spans="1:15" x14ac:dyDescent="0.25">
      <c r="A43" t="s">
        <v>564</v>
      </c>
      <c r="B43">
        <v>5345005</v>
      </c>
      <c r="C43" t="s">
        <v>565</v>
      </c>
      <c r="D43" t="b">
        <f>IF(_xlfn.IFNA(VLOOKUP(B43,'2000 King County GeoIDs'!$F$4:$H$69,3,FALSE),FALSE)=FALSE,FALSE,TRUE)</f>
        <v>1</v>
      </c>
      <c r="E43" t="b">
        <f>IF(LEN(VLOOKUP(A43,'Name Matching KC'!$I$3:$O$630,1,FALSE))&gt;1,TRUE,FALSE)</f>
        <v>1</v>
      </c>
      <c r="F43" t="b">
        <f>IF(LEN(VLOOKUP(B43,'Name Matching KC'!$J$3:$O$630,1,FALSE))&gt;1,TRUE,FALSE)</f>
        <v>1</v>
      </c>
      <c r="G43" t="b">
        <f>IF(LEN(VLOOKUP(C43,'Name Matching KC'!$K$3:$K$630,1,FALSE))&gt;1,TRUE,FALSE)</f>
        <v>1</v>
      </c>
      <c r="I43" t="s">
        <v>536</v>
      </c>
      <c r="J43">
        <v>5343150</v>
      </c>
      <c r="K43" t="s">
        <v>537</v>
      </c>
      <c r="L43" t="b">
        <f>IF(_xlfn.IFNA(VLOOKUP(J43,'2000 King County GeoIDs'!$F$4:$H$69,3,FALSE),FALSE)=FALSE,FALSE,TRUE)</f>
        <v>1</v>
      </c>
      <c r="M43" t="b">
        <f>IF(LEN(VLOOKUP(I43,'Name Matching KC'!$A$3:$D$630,1,FALSE))&gt;1,TRUE,FALSE)</f>
        <v>1</v>
      </c>
      <c r="N43" t="b">
        <f>IF(LEN(VLOOKUP(J43,'Name Matching KC'!$B$3:$D$630,1,FALSE))&gt;1,TRUE,FALSE)</f>
        <v>1</v>
      </c>
      <c r="O43" t="b">
        <f>IF(LEN(VLOOKUP(K43,'Name Matching KC'!$C$3:$C$630,1,FALSE))&gt;1,TRUE,FALSE)</f>
        <v>1</v>
      </c>
    </row>
    <row r="44" spans="1:15" x14ac:dyDescent="0.25">
      <c r="A44" t="s">
        <v>580</v>
      </c>
      <c r="B44">
        <v>5346020</v>
      </c>
      <c r="C44" t="s">
        <v>581</v>
      </c>
      <c r="D44" t="b">
        <f>IF(_xlfn.IFNA(VLOOKUP(B44,'2000 King County GeoIDs'!$F$4:$H$69,3,FALSE),FALSE)=FALSE,FALSE,TRUE)</f>
        <v>1</v>
      </c>
      <c r="E44" t="b">
        <f>IF(LEN(VLOOKUP(A44,'Name Matching KC'!$I$3:$O$630,1,FALSE))&gt;1,TRUE,FALSE)</f>
        <v>1</v>
      </c>
      <c r="F44" t="b">
        <f>IF(LEN(VLOOKUP(B44,'Name Matching KC'!$J$3:$O$630,1,FALSE))&gt;1,TRUE,FALSE)</f>
        <v>1</v>
      </c>
      <c r="G44" t="b">
        <f>IF(LEN(VLOOKUP(C44,'Name Matching KC'!$K$3:$K$630,1,FALSE))&gt;1,TRUE,FALSE)</f>
        <v>1</v>
      </c>
      <c r="I44" t="s">
        <v>562</v>
      </c>
      <c r="J44">
        <v>5344725</v>
      </c>
      <c r="K44" t="s">
        <v>563</v>
      </c>
      <c r="L44" t="b">
        <f>IF(_xlfn.IFNA(VLOOKUP(J44,'2000 King County GeoIDs'!$F$4:$H$69,3,FALSE),FALSE)=FALSE,FALSE,TRUE)</f>
        <v>1</v>
      </c>
      <c r="M44" t="b">
        <f>IF(LEN(VLOOKUP(I44,'Name Matching KC'!$A$3:$D$630,1,FALSE))&gt;1,TRUE,FALSE)</f>
        <v>1</v>
      </c>
      <c r="N44" t="b">
        <f>IF(LEN(VLOOKUP(J44,'Name Matching KC'!$B$3:$D$630,1,FALSE))&gt;1,TRUE,FALSE)</f>
        <v>1</v>
      </c>
      <c r="O44" t="b">
        <f>IF(LEN(VLOOKUP(K44,'Name Matching KC'!$C$3:$C$630,1,FALSE))&gt;1,TRUE,FALSE)</f>
        <v>1</v>
      </c>
    </row>
    <row r="45" spans="1:15" x14ac:dyDescent="0.25">
      <c r="A45" t="s">
        <v>584</v>
      </c>
      <c r="B45">
        <v>5346215</v>
      </c>
      <c r="C45" t="s">
        <v>585</v>
      </c>
      <c r="D45" t="b">
        <f>IF(_xlfn.IFNA(VLOOKUP(B45,'2000 King County GeoIDs'!$F$4:$H$69,3,FALSE),FALSE)=FALSE,FALSE,TRUE)</f>
        <v>1</v>
      </c>
      <c r="E45" t="b">
        <f>IF(LEN(VLOOKUP(A45,'Name Matching KC'!$I$3:$O$630,1,FALSE))&gt;1,TRUE,FALSE)</f>
        <v>1</v>
      </c>
      <c r="F45" t="b">
        <f>IF(LEN(VLOOKUP(B45,'Name Matching KC'!$J$3:$O$630,1,FALSE))&gt;1,TRUE,FALSE)</f>
        <v>1</v>
      </c>
      <c r="G45" t="b">
        <f>IF(LEN(VLOOKUP(C45,'Name Matching KC'!$K$3:$K$630,1,FALSE))&gt;1,TRUE,FALSE)</f>
        <v>1</v>
      </c>
      <c r="I45" t="s">
        <v>564</v>
      </c>
      <c r="J45">
        <v>5345005</v>
      </c>
      <c r="K45" t="s">
        <v>565</v>
      </c>
      <c r="L45" t="b">
        <f>IF(_xlfn.IFNA(VLOOKUP(J45,'2000 King County GeoIDs'!$F$4:$H$69,3,FALSE),FALSE)=FALSE,FALSE,TRUE)</f>
        <v>1</v>
      </c>
      <c r="M45" t="b">
        <f>IF(LEN(VLOOKUP(I45,'Name Matching KC'!$A$3:$D$630,1,FALSE))&gt;1,TRUE,FALSE)</f>
        <v>1</v>
      </c>
      <c r="N45" t="b">
        <f>IF(LEN(VLOOKUP(J45,'Name Matching KC'!$B$3:$D$630,1,FALSE))&gt;1,TRUE,FALSE)</f>
        <v>1</v>
      </c>
      <c r="O45" t="b">
        <f>IF(LEN(VLOOKUP(K45,'Name Matching KC'!$C$3:$C$630,1,FALSE))&gt;1,TRUE,FALSE)</f>
        <v>1</v>
      </c>
    </row>
    <row r="46" spans="1:15" x14ac:dyDescent="0.25">
      <c r="A46" t="s">
        <v>626</v>
      </c>
      <c r="B46">
        <v>5348645</v>
      </c>
      <c r="C46" t="s">
        <v>627</v>
      </c>
      <c r="D46" t="b">
        <f>IF(_xlfn.IFNA(VLOOKUP(B46,'2000 King County GeoIDs'!$F$4:$H$69,3,FALSE),FALSE)=FALSE,FALSE,TRUE)</f>
        <v>1</v>
      </c>
      <c r="E46" t="b">
        <f>IF(LEN(VLOOKUP(A46,'Name Matching KC'!$I$3:$O$630,1,FALSE))&gt;1,TRUE,FALSE)</f>
        <v>1</v>
      </c>
      <c r="F46" t="b">
        <f>IF(LEN(VLOOKUP(B46,'Name Matching KC'!$J$3:$O$630,1,FALSE))&gt;1,TRUE,FALSE)</f>
        <v>1</v>
      </c>
      <c r="G46" t="b">
        <f>IF(LEN(VLOOKUP(C46,'Name Matching KC'!$K$3:$K$630,1,FALSE))&gt;1,TRUE,FALSE)</f>
        <v>1</v>
      </c>
      <c r="I46" t="s">
        <v>580</v>
      </c>
      <c r="J46">
        <v>5346020</v>
      </c>
      <c r="K46" t="s">
        <v>581</v>
      </c>
      <c r="L46" t="b">
        <f>IF(_xlfn.IFNA(VLOOKUP(J46,'2000 King County GeoIDs'!$F$4:$H$69,3,FALSE),FALSE)=FALSE,FALSE,TRUE)</f>
        <v>1</v>
      </c>
      <c r="M46" t="b">
        <f>IF(LEN(VLOOKUP(I46,'Name Matching KC'!$A$3:$D$630,1,FALSE))&gt;1,TRUE,FALSE)</f>
        <v>1</v>
      </c>
      <c r="N46" t="b">
        <f>IF(LEN(VLOOKUP(J46,'Name Matching KC'!$B$3:$D$630,1,FALSE))&gt;1,TRUE,FALSE)</f>
        <v>1</v>
      </c>
      <c r="O46" t="b">
        <f>IF(LEN(VLOOKUP(K46,'Name Matching KC'!$C$3:$C$630,1,FALSE))&gt;1,TRUE,FALSE)</f>
        <v>1</v>
      </c>
    </row>
    <row r="47" spans="1:15" x14ac:dyDescent="0.25">
      <c r="A47" t="s">
        <v>634</v>
      </c>
      <c r="B47">
        <v>5349415</v>
      </c>
      <c r="C47" t="s">
        <v>635</v>
      </c>
      <c r="D47" t="b">
        <f>IF(_xlfn.IFNA(VLOOKUP(B47,'2000 King County GeoIDs'!$F$4:$H$69,3,FALSE),FALSE)=FALSE,FALSE,TRUE)</f>
        <v>1</v>
      </c>
      <c r="E47" t="b">
        <f>IF(LEN(VLOOKUP(A47,'Name Matching KC'!$I$3:$O$630,1,FALSE))&gt;1,TRUE,FALSE)</f>
        <v>1</v>
      </c>
      <c r="F47" t="b">
        <f>IF(LEN(VLOOKUP(B47,'Name Matching KC'!$J$3:$O$630,1,FALSE))&gt;1,TRUE,FALSE)</f>
        <v>1</v>
      </c>
      <c r="G47" t="b">
        <f>IF(LEN(VLOOKUP(C47,'Name Matching KC'!$K$3:$K$630,1,FALSE))&gt;1,TRUE,FALSE)</f>
        <v>1</v>
      </c>
      <c r="I47" t="s">
        <v>584</v>
      </c>
      <c r="J47">
        <v>5346215</v>
      </c>
      <c r="K47" t="s">
        <v>585</v>
      </c>
      <c r="L47" t="b">
        <f>IF(_xlfn.IFNA(VLOOKUP(J47,'2000 King County GeoIDs'!$F$4:$H$69,3,FALSE),FALSE)=FALSE,FALSE,TRUE)</f>
        <v>1</v>
      </c>
      <c r="M47" t="b">
        <f>IF(LEN(VLOOKUP(I47,'Name Matching KC'!$A$3:$D$630,1,FALSE))&gt;1,TRUE,FALSE)</f>
        <v>1</v>
      </c>
      <c r="N47" t="b">
        <f>IF(LEN(VLOOKUP(J47,'Name Matching KC'!$B$3:$D$630,1,FALSE))&gt;1,TRUE,FALSE)</f>
        <v>1</v>
      </c>
      <c r="O47" t="b">
        <f>IF(LEN(VLOOKUP(K47,'Name Matching KC'!$C$3:$C$630,1,FALSE))&gt;1,TRUE,FALSE)</f>
        <v>1</v>
      </c>
    </row>
    <row r="48" spans="1:15" x14ac:dyDescent="0.25">
      <c r="A48" t="s">
        <v>636</v>
      </c>
      <c r="B48">
        <v>5349485</v>
      </c>
      <c r="C48" t="s">
        <v>637</v>
      </c>
      <c r="D48" t="b">
        <f>IF(_xlfn.IFNA(VLOOKUP(B48,'2000 King County GeoIDs'!$F$4:$H$69,3,FALSE),FALSE)=FALSE,FALSE,TRUE)</f>
        <v>1</v>
      </c>
      <c r="E48" t="b">
        <f>IF(LEN(VLOOKUP(A48,'Name Matching KC'!$I$3:$O$630,1,FALSE))&gt;1,TRUE,FALSE)</f>
        <v>1</v>
      </c>
      <c r="F48" t="b">
        <f>IF(LEN(VLOOKUP(B48,'Name Matching KC'!$J$3:$O$630,1,FALSE))&gt;1,TRUE,FALSE)</f>
        <v>1</v>
      </c>
      <c r="G48" t="b">
        <f>IF(LEN(VLOOKUP(C48,'Name Matching KC'!$K$3:$K$630,1,FALSE))&gt;1,TRUE,FALSE)</f>
        <v>1</v>
      </c>
      <c r="I48" t="s">
        <v>626</v>
      </c>
      <c r="J48">
        <v>5348645</v>
      </c>
      <c r="K48" t="s">
        <v>627</v>
      </c>
      <c r="L48" t="b">
        <f>IF(_xlfn.IFNA(VLOOKUP(J48,'2000 King County GeoIDs'!$F$4:$H$69,3,FALSE),FALSE)=FALSE,FALSE,TRUE)</f>
        <v>1</v>
      </c>
      <c r="M48" t="b">
        <f>IF(LEN(VLOOKUP(I48,'Name Matching KC'!$A$3:$D$630,1,FALSE))&gt;1,TRUE,FALSE)</f>
        <v>1</v>
      </c>
      <c r="N48" t="b">
        <f>IF(LEN(VLOOKUP(J48,'Name Matching KC'!$B$3:$D$630,1,FALSE))&gt;1,TRUE,FALSE)</f>
        <v>1</v>
      </c>
      <c r="O48" t="b">
        <f>IF(LEN(VLOOKUP(K48,'Name Matching KC'!$C$3:$C$630,1,FALSE))&gt;1,TRUE,FALSE)</f>
        <v>1</v>
      </c>
    </row>
    <row r="49" spans="1:15" x14ac:dyDescent="0.25">
      <c r="A49" t="s">
        <v>692</v>
      </c>
      <c r="B49">
        <v>5352495</v>
      </c>
      <c r="C49" t="s">
        <v>693</v>
      </c>
      <c r="D49" t="b">
        <f>IF(_xlfn.IFNA(VLOOKUP(B49,'2000 King County GeoIDs'!$F$4:$H$69,3,FALSE),FALSE)=FALSE,FALSE,TRUE)</f>
        <v>1</v>
      </c>
      <c r="E49" t="b">
        <f>IF(LEN(VLOOKUP(A49,'Name Matching KC'!$I$3:$O$630,1,FALSE))&gt;1,TRUE,FALSE)</f>
        <v>1</v>
      </c>
      <c r="F49" t="b">
        <f>IF(LEN(VLOOKUP(B49,'Name Matching KC'!$J$3:$O$630,1,FALSE))&gt;1,TRUE,FALSE)</f>
        <v>1</v>
      </c>
      <c r="G49" t="b">
        <f>IF(LEN(VLOOKUP(C49,'Name Matching KC'!$K$3:$K$630,1,FALSE))&gt;1,TRUE,FALSE)</f>
        <v>1</v>
      </c>
      <c r="I49" t="s">
        <v>634</v>
      </c>
      <c r="J49">
        <v>5349415</v>
      </c>
      <c r="K49" t="s">
        <v>635</v>
      </c>
      <c r="L49" t="b">
        <f>IF(_xlfn.IFNA(VLOOKUP(J49,'2000 King County GeoIDs'!$F$4:$H$69,3,FALSE),FALSE)=FALSE,FALSE,TRUE)</f>
        <v>1</v>
      </c>
      <c r="M49" t="b">
        <f>IF(LEN(VLOOKUP(I49,'Name Matching KC'!$A$3:$D$630,1,FALSE))&gt;1,TRUE,FALSE)</f>
        <v>1</v>
      </c>
      <c r="N49" t="b">
        <f>IF(LEN(VLOOKUP(J49,'Name Matching KC'!$B$3:$D$630,1,FALSE))&gt;1,TRUE,FALSE)</f>
        <v>1</v>
      </c>
      <c r="O49" t="b">
        <f>IF(LEN(VLOOKUP(K49,'Name Matching KC'!$C$3:$C$630,1,FALSE))&gt;1,TRUE,FALSE)</f>
        <v>1</v>
      </c>
    </row>
    <row r="50" spans="1:15" x14ac:dyDescent="0.25">
      <c r="A50" t="s">
        <v>746</v>
      </c>
      <c r="B50">
        <v>5357395</v>
      </c>
      <c r="C50" t="s">
        <v>747</v>
      </c>
      <c r="D50" t="b">
        <f>IF(_xlfn.IFNA(VLOOKUP(B50,'2000 King County GeoIDs'!$F$4:$H$69,3,FALSE),FALSE)=FALSE,FALSE,TRUE)</f>
        <v>1</v>
      </c>
      <c r="E50" t="b">
        <f>IF(LEN(VLOOKUP(A50,'Name Matching KC'!$I$3:$O$630,1,FALSE))&gt;1,TRUE,FALSE)</f>
        <v>1</v>
      </c>
      <c r="F50" t="b">
        <f>IF(LEN(VLOOKUP(B50,'Name Matching KC'!$J$3:$O$630,1,FALSE))&gt;1,TRUE,FALSE)</f>
        <v>1</v>
      </c>
      <c r="G50" t="b">
        <f>IF(LEN(VLOOKUP(C50,'Name Matching KC'!$K$3:$K$630,1,FALSE))&gt;1,TRUE,FALSE)</f>
        <v>1</v>
      </c>
      <c r="I50" t="s">
        <v>636</v>
      </c>
      <c r="J50">
        <v>5349485</v>
      </c>
      <c r="K50" t="s">
        <v>637</v>
      </c>
      <c r="L50" t="b">
        <f>IF(_xlfn.IFNA(VLOOKUP(J50,'2000 King County GeoIDs'!$F$4:$H$69,3,FALSE),FALSE)=FALSE,FALSE,TRUE)</f>
        <v>1</v>
      </c>
      <c r="M50" t="b">
        <f>IF(LEN(VLOOKUP(I50,'Name Matching KC'!$A$3:$D$630,1,FALSE))&gt;1,TRUE,FALSE)</f>
        <v>1</v>
      </c>
      <c r="N50" t="b">
        <f>IF(LEN(VLOOKUP(J50,'Name Matching KC'!$B$3:$D$630,1,FALSE))&gt;1,TRUE,FALSE)</f>
        <v>1</v>
      </c>
      <c r="O50" t="b">
        <f>IF(LEN(VLOOKUP(K50,'Name Matching KC'!$C$3:$C$630,1,FALSE))&gt;1,TRUE,FALSE)</f>
        <v>1</v>
      </c>
    </row>
    <row r="51" spans="1:15" x14ac:dyDescent="0.25">
      <c r="A51" t="s">
        <v>752</v>
      </c>
      <c r="B51">
        <v>5357535</v>
      </c>
      <c r="C51" t="s">
        <v>753</v>
      </c>
      <c r="D51" t="b">
        <f>IF(_xlfn.IFNA(VLOOKUP(B51,'2000 King County GeoIDs'!$F$4:$H$69,3,FALSE),FALSE)=FALSE,FALSE,TRUE)</f>
        <v>1</v>
      </c>
      <c r="E51" t="b">
        <f>IF(LEN(VLOOKUP(A51,'Name Matching KC'!$I$3:$O$630,1,FALSE))&gt;1,TRUE,FALSE)</f>
        <v>1</v>
      </c>
      <c r="F51" t="b">
        <f>IF(LEN(VLOOKUP(B51,'Name Matching KC'!$J$3:$O$630,1,FALSE))&gt;1,TRUE,FALSE)</f>
        <v>1</v>
      </c>
      <c r="G51" t="b">
        <f>IF(LEN(VLOOKUP(C51,'Name Matching KC'!$K$3:$K$630,1,FALSE))&gt;1,TRUE,FALSE)</f>
        <v>1</v>
      </c>
      <c r="I51" t="s">
        <v>692</v>
      </c>
      <c r="J51">
        <v>5352495</v>
      </c>
      <c r="K51" t="s">
        <v>693</v>
      </c>
      <c r="L51" t="b">
        <f>IF(_xlfn.IFNA(VLOOKUP(J51,'2000 King County GeoIDs'!$F$4:$H$69,3,FALSE),FALSE)=FALSE,FALSE,TRUE)</f>
        <v>1</v>
      </c>
      <c r="M51" t="b">
        <f>IF(LEN(VLOOKUP(I51,'Name Matching KC'!$A$3:$D$630,1,FALSE))&gt;1,TRUE,FALSE)</f>
        <v>1</v>
      </c>
      <c r="N51" t="b">
        <f>IF(LEN(VLOOKUP(J51,'Name Matching KC'!$B$3:$D$630,1,FALSE))&gt;1,TRUE,FALSE)</f>
        <v>1</v>
      </c>
      <c r="O51" t="b">
        <f>IF(LEN(VLOOKUP(K51,'Name Matching KC'!$C$3:$C$630,1,FALSE))&gt;1,TRUE,FALSE)</f>
        <v>1</v>
      </c>
    </row>
    <row r="52" spans="1:15" x14ac:dyDescent="0.25">
      <c r="A52" t="s">
        <v>754</v>
      </c>
      <c r="B52">
        <v>5357745</v>
      </c>
      <c r="C52" t="s">
        <v>755</v>
      </c>
      <c r="D52" t="b">
        <f>IF(_xlfn.IFNA(VLOOKUP(B52,'2000 King County GeoIDs'!$F$4:$H$69,3,FALSE),FALSE)=FALSE,FALSE,TRUE)</f>
        <v>1</v>
      </c>
      <c r="E52" t="b">
        <f>IF(LEN(VLOOKUP(A52,'Name Matching KC'!$I$3:$O$630,1,FALSE))&gt;1,TRUE,FALSE)</f>
        <v>1</v>
      </c>
      <c r="F52" t="b">
        <f>IF(LEN(VLOOKUP(B52,'Name Matching KC'!$J$3:$O$630,1,FALSE))&gt;1,TRUE,FALSE)</f>
        <v>1</v>
      </c>
      <c r="G52" t="b">
        <f>IF(LEN(VLOOKUP(C52,'Name Matching KC'!$K$3:$K$630,1,FALSE))&gt;1,TRUE,FALSE)</f>
        <v>1</v>
      </c>
      <c r="I52" t="s">
        <v>746</v>
      </c>
      <c r="J52">
        <v>5357395</v>
      </c>
      <c r="K52" t="s">
        <v>747</v>
      </c>
      <c r="L52" t="b">
        <f>IF(_xlfn.IFNA(VLOOKUP(J52,'2000 King County GeoIDs'!$F$4:$H$69,3,FALSE),FALSE)=FALSE,FALSE,TRUE)</f>
        <v>1</v>
      </c>
      <c r="M52" t="b">
        <f>IF(LEN(VLOOKUP(I52,'Name Matching KC'!$A$3:$D$630,1,FALSE))&gt;1,TRUE,FALSE)</f>
        <v>1</v>
      </c>
      <c r="N52" t="b">
        <f>IF(LEN(VLOOKUP(J52,'Name Matching KC'!$B$3:$D$630,1,FALSE))&gt;1,TRUE,FALSE)</f>
        <v>1</v>
      </c>
      <c r="O52" t="b">
        <f>IF(LEN(VLOOKUP(K52,'Name Matching KC'!$C$3:$C$630,1,FALSE))&gt;1,TRUE,FALSE)</f>
        <v>1</v>
      </c>
    </row>
    <row r="53" spans="1:15" x14ac:dyDescent="0.25">
      <c r="A53" t="s">
        <v>764</v>
      </c>
      <c r="B53">
        <v>5358742</v>
      </c>
      <c r="C53" t="s">
        <v>765</v>
      </c>
      <c r="D53" t="b">
        <f>IF(_xlfn.IFNA(VLOOKUP(B53,'2000 King County GeoIDs'!$F$4:$H$69,3,FALSE),FALSE)=FALSE,FALSE,TRUE)</f>
        <v>1</v>
      </c>
      <c r="E53" t="b">
        <f>IF(LEN(VLOOKUP(A53,'Name Matching KC'!$I$3:$O$630,1,FALSE))&gt;1,TRUE,FALSE)</f>
        <v>1</v>
      </c>
      <c r="F53" t="b">
        <f>IF(LEN(VLOOKUP(B53,'Name Matching KC'!$J$3:$O$630,1,FALSE))&gt;1,TRUE,FALSE)</f>
        <v>1</v>
      </c>
      <c r="G53" t="b">
        <f>IF(LEN(VLOOKUP(C53,'Name Matching KC'!$K$3:$K$630,1,FALSE))&gt;1,TRUE,FALSE)</f>
        <v>1</v>
      </c>
      <c r="I53" t="s">
        <v>752</v>
      </c>
      <c r="J53">
        <v>5357535</v>
      </c>
      <c r="K53" t="s">
        <v>753</v>
      </c>
      <c r="L53" t="b">
        <f>IF(_xlfn.IFNA(VLOOKUP(J53,'2000 King County GeoIDs'!$F$4:$H$69,3,FALSE),FALSE)=FALSE,FALSE,TRUE)</f>
        <v>1</v>
      </c>
      <c r="M53" t="b">
        <f>IF(LEN(VLOOKUP(I53,'Name Matching KC'!$A$3:$D$630,1,FALSE))&gt;1,TRUE,FALSE)</f>
        <v>1</v>
      </c>
      <c r="N53" t="b">
        <f>IF(LEN(VLOOKUP(J53,'Name Matching KC'!$B$3:$D$630,1,FALSE))&gt;1,TRUE,FALSE)</f>
        <v>1</v>
      </c>
      <c r="O53" t="b">
        <f>IF(LEN(VLOOKUP(K53,'Name Matching KC'!$C$3:$C$630,1,FALSE))&gt;1,TRUE,FALSE)</f>
        <v>1</v>
      </c>
    </row>
    <row r="54" spans="1:15" x14ac:dyDescent="0.25">
      <c r="A54" t="s">
        <v>770</v>
      </c>
      <c r="B54">
        <v>5358878</v>
      </c>
      <c r="C54" t="s">
        <v>771</v>
      </c>
      <c r="D54" t="b">
        <f>IF(_xlfn.IFNA(VLOOKUP(B54,'2000 King County GeoIDs'!$F$4:$H$69,3,FALSE),FALSE)=FALSE,FALSE,TRUE)</f>
        <v>1</v>
      </c>
      <c r="E54" t="e">
        <f>IF(LEN(VLOOKUP(A54,'Name Matching KC'!$I$3:$O$630,1,FALSE))&gt;1,TRUE,FALSE)</f>
        <v>#N/A</v>
      </c>
      <c r="F54" t="e">
        <f>IF(LEN(VLOOKUP(B54,'Name Matching KC'!$J$3:$O$630,1,FALSE))&gt;1,TRUE,FALSE)</f>
        <v>#N/A</v>
      </c>
      <c r="G54" t="e">
        <f>IF(LEN(VLOOKUP(C54,'Name Matching KC'!$K$3:$K$630,1,FALSE))&gt;1,TRUE,FALSE)</f>
        <v>#N/A</v>
      </c>
      <c r="I54" t="s">
        <v>754</v>
      </c>
      <c r="J54">
        <v>5357745</v>
      </c>
      <c r="K54" t="s">
        <v>755</v>
      </c>
      <c r="L54" t="b">
        <f>IF(_xlfn.IFNA(VLOOKUP(J54,'2000 King County GeoIDs'!$F$4:$H$69,3,FALSE),FALSE)=FALSE,FALSE,TRUE)</f>
        <v>1</v>
      </c>
      <c r="M54" t="b">
        <f>IF(LEN(VLOOKUP(I54,'Name Matching KC'!$A$3:$D$630,1,FALSE))&gt;1,TRUE,FALSE)</f>
        <v>1</v>
      </c>
      <c r="N54" t="b">
        <f>IF(LEN(VLOOKUP(J54,'Name Matching KC'!$B$3:$D$630,1,FALSE))&gt;1,TRUE,FALSE)</f>
        <v>1</v>
      </c>
      <c r="O54" t="b">
        <f>IF(LEN(VLOOKUP(K54,'Name Matching KC'!$C$3:$C$630,1,FALSE))&gt;1,TRUE,FALSE)</f>
        <v>1</v>
      </c>
    </row>
    <row r="55" spans="1:15" x14ac:dyDescent="0.25">
      <c r="A55" t="s">
        <v>798</v>
      </c>
      <c r="B55">
        <v>5361115</v>
      </c>
      <c r="C55" t="s">
        <v>799</v>
      </c>
      <c r="D55" t="b">
        <f>IF(_xlfn.IFNA(VLOOKUP(B55,'2000 King County GeoIDs'!$F$4:$H$69,3,FALSE),FALSE)=FALSE,FALSE,TRUE)</f>
        <v>1</v>
      </c>
      <c r="E55" t="b">
        <f>IF(LEN(VLOOKUP(A55,'Name Matching KC'!$I$3:$O$630,1,FALSE))&gt;1,TRUE,FALSE)</f>
        <v>1</v>
      </c>
      <c r="F55" t="b">
        <f>IF(LEN(VLOOKUP(B55,'Name Matching KC'!$J$3:$O$630,1,FALSE))&gt;1,TRUE,FALSE)</f>
        <v>1</v>
      </c>
      <c r="G55" t="b">
        <f>IF(LEN(VLOOKUP(C55,'Name Matching KC'!$K$3:$K$630,1,FALSE))&gt;1,TRUE,FALSE)</f>
        <v>1</v>
      </c>
      <c r="I55" t="s">
        <v>764</v>
      </c>
      <c r="J55">
        <v>5358742</v>
      </c>
      <c r="K55" t="s">
        <v>765</v>
      </c>
      <c r="L55" t="b">
        <f>IF(_xlfn.IFNA(VLOOKUP(J55,'2000 King County GeoIDs'!$F$4:$H$69,3,FALSE),FALSE)=FALSE,FALSE,TRUE)</f>
        <v>1</v>
      </c>
      <c r="M55" t="b">
        <f>IF(LEN(VLOOKUP(I55,'Name Matching KC'!$A$3:$D$630,1,FALSE))&gt;1,TRUE,FALSE)</f>
        <v>1</v>
      </c>
      <c r="N55" t="b">
        <f>IF(LEN(VLOOKUP(J55,'Name Matching KC'!$B$3:$D$630,1,FALSE))&gt;1,TRUE,FALSE)</f>
        <v>1</v>
      </c>
      <c r="O55" t="b">
        <f>IF(LEN(VLOOKUP(K55,'Name Matching KC'!$C$3:$C$630,1,FALSE))&gt;1,TRUE,FALSE)</f>
        <v>1</v>
      </c>
    </row>
    <row r="56" spans="1:15" x14ac:dyDescent="0.25">
      <c r="A56" t="s">
        <v>804</v>
      </c>
      <c r="B56">
        <v>5362288</v>
      </c>
      <c r="C56" t="s">
        <v>805</v>
      </c>
      <c r="D56" t="b">
        <f>IF(_xlfn.IFNA(VLOOKUP(B56,'2000 King County GeoIDs'!$F$4:$H$69,3,FALSE),FALSE)=FALSE,FALSE,TRUE)</f>
        <v>1</v>
      </c>
      <c r="E56" t="b">
        <f>IF(LEN(VLOOKUP(A56,'Name Matching KC'!$I$3:$O$630,1,FALSE))&gt;1,TRUE,FALSE)</f>
        <v>1</v>
      </c>
      <c r="F56" t="b">
        <f>IF(LEN(VLOOKUP(B56,'Name Matching KC'!$J$3:$O$630,1,FALSE))&gt;1,TRUE,FALSE)</f>
        <v>1</v>
      </c>
      <c r="G56" t="b">
        <f>IF(LEN(VLOOKUP(C56,'Name Matching KC'!$K$3:$K$630,1,FALSE))&gt;1,TRUE,FALSE)</f>
        <v>1</v>
      </c>
      <c r="I56" t="s">
        <v>1365</v>
      </c>
      <c r="J56">
        <v>5358865</v>
      </c>
      <c r="K56" t="s">
        <v>1366</v>
      </c>
      <c r="L56" t="b">
        <f>IF(_xlfn.IFNA(VLOOKUP(J56,'2000 King County GeoIDs'!$F$4:$H$69,3,FALSE),FALSE)=FALSE,FALSE,TRUE)</f>
        <v>0</v>
      </c>
      <c r="M56" t="e">
        <f>IF(LEN(VLOOKUP(I56,'Name Matching KC'!$A$3:$D$630,1,FALSE))&gt;1,TRUE,FALSE)</f>
        <v>#N/A</v>
      </c>
      <c r="N56" t="e">
        <f>IF(LEN(VLOOKUP(J56,'Name Matching KC'!$B$3:$D$630,1,FALSE))&gt;1,TRUE,FALSE)</f>
        <v>#N/A</v>
      </c>
      <c r="O56" t="e">
        <f>IF(LEN(VLOOKUP(K56,'Name Matching KC'!$C$3:$C$630,1,FALSE))&gt;1,TRUE,FALSE)</f>
        <v>#N/A</v>
      </c>
    </row>
    <row r="57" spans="1:15" x14ac:dyDescent="0.25">
      <c r="A57" t="s">
        <v>806</v>
      </c>
      <c r="B57">
        <v>5363000</v>
      </c>
      <c r="C57" t="s">
        <v>807</v>
      </c>
      <c r="D57" t="b">
        <f>IF(_xlfn.IFNA(VLOOKUP(B57,'2000 King County GeoIDs'!$F$4:$H$69,3,FALSE),FALSE)=FALSE,FALSE,TRUE)</f>
        <v>1</v>
      </c>
      <c r="E57" t="b">
        <f>IF(LEN(VLOOKUP(A57,'Name Matching KC'!$I$3:$O$630,1,FALSE))&gt;1,TRUE,FALSE)</f>
        <v>1</v>
      </c>
      <c r="F57" t="b">
        <f>IF(LEN(VLOOKUP(B57,'Name Matching KC'!$J$3:$O$630,1,FALSE))&gt;1,TRUE,FALSE)</f>
        <v>1</v>
      </c>
      <c r="G57" t="b">
        <f>IF(LEN(VLOOKUP(C57,'Name Matching KC'!$K$3:$K$630,1,FALSE))&gt;1,TRUE,FALSE)</f>
        <v>1</v>
      </c>
      <c r="I57" t="s">
        <v>798</v>
      </c>
      <c r="J57">
        <v>5361115</v>
      </c>
      <c r="K57" t="s">
        <v>799</v>
      </c>
      <c r="L57" t="b">
        <f>IF(_xlfn.IFNA(VLOOKUP(J57,'2000 King County GeoIDs'!$F$4:$H$69,3,FALSE),FALSE)=FALSE,FALSE,TRUE)</f>
        <v>1</v>
      </c>
      <c r="M57" t="b">
        <f>IF(LEN(VLOOKUP(I57,'Name Matching KC'!$A$3:$D$630,1,FALSE))&gt;1,TRUE,FALSE)</f>
        <v>1</v>
      </c>
      <c r="N57" t="b">
        <f>IF(LEN(VLOOKUP(J57,'Name Matching KC'!$B$3:$D$630,1,FALSE))&gt;1,TRUE,FALSE)</f>
        <v>1</v>
      </c>
      <c r="O57" t="b">
        <f>IF(LEN(VLOOKUP(K57,'Name Matching KC'!$C$3:$C$630,1,FALSE))&gt;1,TRUE,FALSE)</f>
        <v>1</v>
      </c>
    </row>
    <row r="58" spans="1:15" x14ac:dyDescent="0.25">
      <c r="A58" t="s">
        <v>820</v>
      </c>
      <c r="B58">
        <v>5363960</v>
      </c>
      <c r="C58" t="s">
        <v>821</v>
      </c>
      <c r="D58" t="b">
        <f>IF(_xlfn.IFNA(VLOOKUP(B58,'2000 King County GeoIDs'!$F$4:$H$69,3,FALSE),FALSE)=FALSE,FALSE,TRUE)</f>
        <v>1</v>
      </c>
      <c r="E58" t="b">
        <f>IF(LEN(VLOOKUP(A58,'Name Matching KC'!$I$3:$O$630,1,FALSE))&gt;1,TRUE,FALSE)</f>
        <v>1</v>
      </c>
      <c r="F58" t="b">
        <f>IF(LEN(VLOOKUP(B58,'Name Matching KC'!$J$3:$O$630,1,FALSE))&gt;1,TRUE,FALSE)</f>
        <v>1</v>
      </c>
      <c r="G58" t="b">
        <f>IF(LEN(VLOOKUP(C58,'Name Matching KC'!$K$3:$K$630,1,FALSE))&gt;1,TRUE,FALSE)</f>
        <v>1</v>
      </c>
      <c r="I58" t="s">
        <v>804</v>
      </c>
      <c r="J58">
        <v>5362288</v>
      </c>
      <c r="K58" t="s">
        <v>805</v>
      </c>
      <c r="L58" t="b">
        <f>IF(_xlfn.IFNA(VLOOKUP(J58,'2000 King County GeoIDs'!$F$4:$H$69,3,FALSE),FALSE)=FALSE,FALSE,TRUE)</f>
        <v>1</v>
      </c>
      <c r="M58" t="b">
        <f>IF(LEN(VLOOKUP(I58,'Name Matching KC'!$A$3:$D$630,1,FALSE))&gt;1,TRUE,FALSE)</f>
        <v>1</v>
      </c>
      <c r="N58" t="b">
        <f>IF(LEN(VLOOKUP(J58,'Name Matching KC'!$B$3:$D$630,1,FALSE))&gt;1,TRUE,FALSE)</f>
        <v>1</v>
      </c>
      <c r="O58" t="b">
        <f>IF(LEN(VLOOKUP(K58,'Name Matching KC'!$C$3:$C$630,1,FALSE))&gt;1,TRUE,FALSE)</f>
        <v>1</v>
      </c>
    </row>
    <row r="59" spans="1:15" x14ac:dyDescent="0.25">
      <c r="A59" t="s">
        <v>828</v>
      </c>
      <c r="B59">
        <v>5364855</v>
      </c>
      <c r="C59" t="s">
        <v>829</v>
      </c>
      <c r="D59" t="b">
        <f>IF(_xlfn.IFNA(VLOOKUP(B59,'2000 King County GeoIDs'!$F$4:$H$69,3,FALSE),FALSE)=FALSE,FALSE,TRUE)</f>
        <v>1</v>
      </c>
      <c r="E59" t="b">
        <f>IF(LEN(VLOOKUP(A59,'Name Matching KC'!$I$3:$O$630,1,FALSE))&gt;1,TRUE,FALSE)</f>
        <v>1</v>
      </c>
      <c r="F59" t="b">
        <f>IF(LEN(VLOOKUP(B59,'Name Matching KC'!$J$3:$O$630,1,FALSE))&gt;1,TRUE,FALSE)</f>
        <v>1</v>
      </c>
      <c r="G59" t="b">
        <f>IF(LEN(VLOOKUP(C59,'Name Matching KC'!$K$3:$K$630,1,FALSE))&gt;1,TRUE,FALSE)</f>
        <v>1</v>
      </c>
      <c r="I59" t="s">
        <v>806</v>
      </c>
      <c r="J59">
        <v>5363000</v>
      </c>
      <c r="K59" t="s">
        <v>807</v>
      </c>
      <c r="L59" t="b">
        <f>IF(_xlfn.IFNA(VLOOKUP(J59,'2000 King County GeoIDs'!$F$4:$H$69,3,FALSE),FALSE)=FALSE,FALSE,TRUE)</f>
        <v>1</v>
      </c>
      <c r="M59" t="b">
        <f>IF(LEN(VLOOKUP(I59,'Name Matching KC'!$A$3:$D$630,1,FALSE))&gt;1,TRUE,FALSE)</f>
        <v>1</v>
      </c>
      <c r="N59" t="b">
        <f>IF(LEN(VLOOKUP(J59,'Name Matching KC'!$B$3:$D$630,1,FALSE))&gt;1,TRUE,FALSE)</f>
        <v>1</v>
      </c>
      <c r="O59" t="b">
        <f>IF(LEN(VLOOKUP(K59,'Name Matching KC'!$C$3:$C$630,1,FALSE))&gt;1,TRUE,FALSE)</f>
        <v>1</v>
      </c>
    </row>
    <row r="60" spans="1:15" x14ac:dyDescent="0.25">
      <c r="A60" t="s">
        <v>834</v>
      </c>
      <c r="B60">
        <v>5365205</v>
      </c>
      <c r="C60" t="s">
        <v>835</v>
      </c>
      <c r="D60" t="b">
        <f>IF(_xlfn.IFNA(VLOOKUP(B60,'2000 King County GeoIDs'!$F$4:$H$69,3,FALSE),FALSE)=FALSE,FALSE,TRUE)</f>
        <v>1</v>
      </c>
      <c r="E60" t="b">
        <f>IF(LEN(VLOOKUP(A60,'Name Matching KC'!$I$3:$O$630,1,FALSE))&gt;1,TRUE,FALSE)</f>
        <v>1</v>
      </c>
      <c r="F60" t="b">
        <f>IF(LEN(VLOOKUP(B60,'Name Matching KC'!$J$3:$O$630,1,FALSE))&gt;1,TRUE,FALSE)</f>
        <v>1</v>
      </c>
      <c r="G60" t="b">
        <f>IF(LEN(VLOOKUP(C60,'Name Matching KC'!$K$3:$K$630,1,FALSE))&gt;1,TRUE,FALSE)</f>
        <v>1</v>
      </c>
      <c r="I60" t="s">
        <v>1381</v>
      </c>
      <c r="J60">
        <v>5363545</v>
      </c>
      <c r="K60" t="s">
        <v>1382</v>
      </c>
      <c r="L60" t="b">
        <f>IF(_xlfn.IFNA(VLOOKUP(J60,'2000 King County GeoIDs'!$F$4:$H$69,3,FALSE),FALSE)=FALSE,FALSE,TRUE)</f>
        <v>0</v>
      </c>
      <c r="M60" t="e">
        <f>IF(LEN(VLOOKUP(I60,'Name Matching KC'!$A$3:$D$630,1,FALSE))&gt;1,TRUE,FALSE)</f>
        <v>#N/A</v>
      </c>
      <c r="N60" t="e">
        <f>IF(LEN(VLOOKUP(J60,'Name Matching KC'!$B$3:$D$630,1,FALSE))&gt;1,TRUE,FALSE)</f>
        <v>#N/A</v>
      </c>
      <c r="O60" t="e">
        <f>IF(LEN(VLOOKUP(K60,'Name Matching KC'!$C$3:$C$630,1,FALSE))&gt;1,TRUE,FALSE)</f>
        <v>#N/A</v>
      </c>
    </row>
    <row r="61" spans="1:15" x14ac:dyDescent="0.25">
      <c r="A61" t="s">
        <v>896</v>
      </c>
      <c r="B61">
        <v>5370315</v>
      </c>
      <c r="C61" t="s">
        <v>897</v>
      </c>
      <c r="D61" t="b">
        <f>IF(_xlfn.IFNA(VLOOKUP(B61,'2000 King County GeoIDs'!$F$4:$H$69,3,FALSE),FALSE)=FALSE,FALSE,TRUE)</f>
        <v>1</v>
      </c>
      <c r="E61" t="b">
        <f>IF(LEN(VLOOKUP(A61,'Name Matching KC'!$I$3:$O$630,1,FALSE))&gt;1,TRUE,FALSE)</f>
        <v>1</v>
      </c>
      <c r="F61" t="b">
        <f>IF(LEN(VLOOKUP(B61,'Name Matching KC'!$J$3:$O$630,1,FALSE))&gt;1,TRUE,FALSE)</f>
        <v>1</v>
      </c>
      <c r="G61" t="b">
        <f>IF(LEN(VLOOKUP(C61,'Name Matching KC'!$K$3:$K$630,1,FALSE))&gt;1,TRUE,FALSE)</f>
        <v>1</v>
      </c>
      <c r="I61" t="s">
        <v>820</v>
      </c>
      <c r="J61">
        <v>5363960</v>
      </c>
      <c r="K61" t="s">
        <v>821</v>
      </c>
      <c r="L61" t="b">
        <f>IF(_xlfn.IFNA(VLOOKUP(J61,'2000 King County GeoIDs'!$F$4:$H$69,3,FALSE),FALSE)=FALSE,FALSE,TRUE)</f>
        <v>1</v>
      </c>
      <c r="M61" t="b">
        <f>IF(LEN(VLOOKUP(I61,'Name Matching KC'!$A$3:$D$630,1,FALSE))&gt;1,TRUE,FALSE)</f>
        <v>1</v>
      </c>
      <c r="N61" t="b">
        <f>IF(LEN(VLOOKUP(J61,'Name Matching KC'!$B$3:$D$630,1,FALSE))&gt;1,TRUE,FALSE)</f>
        <v>1</v>
      </c>
      <c r="O61" t="b">
        <f>IF(LEN(VLOOKUP(K61,'Name Matching KC'!$C$3:$C$630,1,FALSE))&gt;1,TRUE,FALSE)</f>
        <v>1</v>
      </c>
    </row>
    <row r="62" spans="1:15" x14ac:dyDescent="0.25">
      <c r="A62" t="s">
        <v>928</v>
      </c>
      <c r="B62">
        <v>5372625</v>
      </c>
      <c r="C62" t="s">
        <v>929</v>
      </c>
      <c r="D62" t="b">
        <f>IF(_xlfn.IFNA(VLOOKUP(B62,'2000 King County GeoIDs'!$F$4:$H$69,3,FALSE),FALSE)=FALSE,FALSE,TRUE)</f>
        <v>1</v>
      </c>
      <c r="E62" t="b">
        <f>IF(LEN(VLOOKUP(A62,'Name Matching KC'!$I$3:$O$630,1,FALSE))&gt;1,TRUE,FALSE)</f>
        <v>1</v>
      </c>
      <c r="F62" t="b">
        <f>IF(LEN(VLOOKUP(B62,'Name Matching KC'!$J$3:$O$630,1,FALSE))&gt;1,TRUE,FALSE)</f>
        <v>1</v>
      </c>
      <c r="G62" t="b">
        <f>IF(LEN(VLOOKUP(C62,'Name Matching KC'!$K$3:$K$630,1,FALSE))&gt;1,TRUE,FALSE)</f>
        <v>1</v>
      </c>
      <c r="I62" t="s">
        <v>828</v>
      </c>
      <c r="J62">
        <v>5364855</v>
      </c>
      <c r="K62" t="s">
        <v>829</v>
      </c>
      <c r="L62" t="b">
        <f>IF(_xlfn.IFNA(VLOOKUP(J62,'2000 King County GeoIDs'!$F$4:$H$69,3,FALSE),FALSE)=FALSE,FALSE,TRUE)</f>
        <v>1</v>
      </c>
      <c r="M62" t="b">
        <f>IF(LEN(VLOOKUP(I62,'Name Matching KC'!$A$3:$D$630,1,FALSE))&gt;1,TRUE,FALSE)</f>
        <v>1</v>
      </c>
      <c r="N62" t="b">
        <f>IF(LEN(VLOOKUP(J62,'Name Matching KC'!$B$3:$D$630,1,FALSE))&gt;1,TRUE,FALSE)</f>
        <v>1</v>
      </c>
      <c r="O62" t="b">
        <f>IF(LEN(VLOOKUP(K62,'Name Matching KC'!$C$3:$C$630,1,FALSE))&gt;1,TRUE,FALSE)</f>
        <v>1</v>
      </c>
    </row>
    <row r="63" spans="1:15" x14ac:dyDescent="0.25">
      <c r="A63" t="s">
        <v>938</v>
      </c>
      <c r="B63">
        <v>5373307</v>
      </c>
      <c r="C63" t="s">
        <v>939</v>
      </c>
      <c r="D63" t="b">
        <f>IF(_xlfn.IFNA(VLOOKUP(B63,'2000 King County GeoIDs'!$F$4:$H$69,3,FALSE),FALSE)=FALSE,FALSE,TRUE)</f>
        <v>1</v>
      </c>
      <c r="E63" t="b">
        <f>IF(LEN(VLOOKUP(A63,'Name Matching KC'!$I$3:$O$630,1,FALSE))&gt;1,TRUE,FALSE)</f>
        <v>1</v>
      </c>
      <c r="F63" t="b">
        <f>IF(LEN(VLOOKUP(B63,'Name Matching KC'!$J$3:$O$630,1,FALSE))&gt;1,TRUE,FALSE)</f>
        <v>1</v>
      </c>
      <c r="G63" t="b">
        <f>IF(LEN(VLOOKUP(C63,'Name Matching KC'!$K$3:$K$630,1,FALSE))&gt;1,TRUE,FALSE)</f>
        <v>1</v>
      </c>
      <c r="I63" t="s">
        <v>834</v>
      </c>
      <c r="J63">
        <v>5365205</v>
      </c>
      <c r="K63" t="s">
        <v>835</v>
      </c>
      <c r="L63" t="b">
        <f>IF(_xlfn.IFNA(VLOOKUP(J63,'2000 King County GeoIDs'!$F$4:$H$69,3,FALSE),FALSE)=FALSE,FALSE,TRUE)</f>
        <v>1</v>
      </c>
      <c r="M63" t="b">
        <f>IF(LEN(VLOOKUP(I63,'Name Matching KC'!$A$3:$D$630,1,FALSE))&gt;1,TRUE,FALSE)</f>
        <v>1</v>
      </c>
      <c r="N63" t="b">
        <f>IF(LEN(VLOOKUP(J63,'Name Matching KC'!$B$3:$D$630,1,FALSE))&gt;1,TRUE,FALSE)</f>
        <v>1</v>
      </c>
      <c r="O63" t="b">
        <f>IF(LEN(VLOOKUP(K63,'Name Matching KC'!$C$3:$C$630,1,FALSE))&gt;1,TRUE,FALSE)</f>
        <v>1</v>
      </c>
    </row>
    <row r="64" spans="1:15" x14ac:dyDescent="0.25">
      <c r="A64" t="s">
        <v>950</v>
      </c>
      <c r="B64">
        <v>5374305</v>
      </c>
      <c r="C64" t="s">
        <v>951</v>
      </c>
      <c r="D64" t="b">
        <f>IF(_xlfn.IFNA(VLOOKUP(B64,'2000 King County GeoIDs'!$F$4:$H$69,3,FALSE),FALSE)=FALSE,FALSE,TRUE)</f>
        <v>1</v>
      </c>
      <c r="E64" t="b">
        <f>IF(LEN(VLOOKUP(A64,'Name Matching KC'!$I$3:$O$630,1,FALSE))&gt;1,TRUE,FALSE)</f>
        <v>1</v>
      </c>
      <c r="F64" t="b">
        <f>IF(LEN(VLOOKUP(B64,'Name Matching KC'!$J$3:$O$630,1,FALSE))&gt;1,TRUE,FALSE)</f>
        <v>1</v>
      </c>
      <c r="G64" t="b">
        <f>IF(LEN(VLOOKUP(C64,'Name Matching KC'!$K$3:$K$630,1,FALSE))&gt;1,TRUE,FALSE)</f>
        <v>1</v>
      </c>
      <c r="I64" t="s">
        <v>896</v>
      </c>
      <c r="J64">
        <v>5370315</v>
      </c>
      <c r="K64" t="s">
        <v>897</v>
      </c>
      <c r="L64" t="b">
        <f>IF(_xlfn.IFNA(VLOOKUP(J64,'2000 King County GeoIDs'!$F$4:$H$69,3,FALSE),FALSE)=FALSE,FALSE,TRUE)</f>
        <v>1</v>
      </c>
      <c r="M64" t="b">
        <f>IF(LEN(VLOOKUP(I64,'Name Matching KC'!$A$3:$D$630,1,FALSE))&gt;1,TRUE,FALSE)</f>
        <v>1</v>
      </c>
      <c r="N64" t="b">
        <f>IF(LEN(VLOOKUP(J64,'Name Matching KC'!$B$3:$D$630,1,FALSE))&gt;1,TRUE,FALSE)</f>
        <v>1</v>
      </c>
      <c r="O64" t="b">
        <f>IF(LEN(VLOOKUP(K64,'Name Matching KC'!$C$3:$C$630,1,FALSE))&gt;1,TRUE,FALSE)</f>
        <v>1</v>
      </c>
    </row>
    <row r="65" spans="1:15" x14ac:dyDescent="0.25">
      <c r="A65" t="s">
        <v>990</v>
      </c>
      <c r="B65">
        <v>5377535</v>
      </c>
      <c r="C65" t="s">
        <v>991</v>
      </c>
      <c r="D65" t="b">
        <f>IF(_xlfn.IFNA(VLOOKUP(B65,'2000 King County GeoIDs'!$F$4:$H$69,3,FALSE),FALSE)=FALSE,FALSE,TRUE)</f>
        <v>1</v>
      </c>
      <c r="E65" t="e">
        <f>IF(LEN(VLOOKUP(A65,'Name Matching KC'!$I$3:$O$630,1,FALSE))&gt;1,TRUE,FALSE)</f>
        <v>#N/A</v>
      </c>
      <c r="F65" t="e">
        <f>IF(LEN(VLOOKUP(B65,'Name Matching KC'!$J$3:$O$630,1,FALSE))&gt;1,TRUE,FALSE)</f>
        <v>#N/A</v>
      </c>
      <c r="G65" t="e">
        <f>IF(LEN(VLOOKUP(C65,'Name Matching KC'!$K$3:$K$630,1,FALSE))&gt;1,TRUE,FALSE)</f>
        <v>#N/A</v>
      </c>
      <c r="I65" t="s">
        <v>928</v>
      </c>
      <c r="J65">
        <v>5372625</v>
      </c>
      <c r="K65" t="s">
        <v>929</v>
      </c>
      <c r="L65" t="b">
        <f>IF(_xlfn.IFNA(VLOOKUP(J65,'2000 King County GeoIDs'!$F$4:$H$69,3,FALSE),FALSE)=FALSE,FALSE,TRUE)</f>
        <v>1</v>
      </c>
      <c r="M65" t="b">
        <f>IF(LEN(VLOOKUP(I65,'Name Matching KC'!$A$3:$D$630,1,FALSE))&gt;1,TRUE,FALSE)</f>
        <v>1</v>
      </c>
      <c r="N65" t="b">
        <f>IF(LEN(VLOOKUP(J65,'Name Matching KC'!$B$3:$D$630,1,FALSE))&gt;1,TRUE,FALSE)</f>
        <v>1</v>
      </c>
      <c r="O65" t="b">
        <f>IF(LEN(VLOOKUP(K65,'Name Matching KC'!$C$3:$C$630,1,FALSE))&gt;1,TRUE,FALSE)</f>
        <v>1</v>
      </c>
    </row>
    <row r="66" spans="1:15" x14ac:dyDescent="0.25">
      <c r="A66" t="s">
        <v>1008</v>
      </c>
      <c r="B66">
        <v>5378225</v>
      </c>
      <c r="C66" t="s">
        <v>1009</v>
      </c>
      <c r="D66" t="b">
        <f>IF(_xlfn.IFNA(VLOOKUP(B66,'2000 King County GeoIDs'!$F$4:$H$69,3,FALSE),FALSE)=FALSE,FALSE,TRUE)</f>
        <v>1</v>
      </c>
      <c r="E66" t="b">
        <f>IF(LEN(VLOOKUP(A66,'Name Matching KC'!$I$3:$O$630,1,FALSE))&gt;1,TRUE,FALSE)</f>
        <v>1</v>
      </c>
      <c r="F66" t="b">
        <f>IF(LEN(VLOOKUP(B66,'Name Matching KC'!$J$3:$O$630,1,FALSE))&gt;1,TRUE,FALSE)</f>
        <v>1</v>
      </c>
      <c r="G66" t="b">
        <f>IF(LEN(VLOOKUP(C66,'Name Matching KC'!$K$3:$K$630,1,FALSE))&gt;1,TRUE,FALSE)</f>
        <v>1</v>
      </c>
      <c r="I66" t="s">
        <v>938</v>
      </c>
      <c r="J66">
        <v>5373307</v>
      </c>
      <c r="K66" t="s">
        <v>939</v>
      </c>
      <c r="L66" t="b">
        <f>IF(_xlfn.IFNA(VLOOKUP(J66,'2000 King County GeoIDs'!$F$4:$H$69,3,FALSE),FALSE)=FALSE,FALSE,TRUE)</f>
        <v>1</v>
      </c>
      <c r="M66" t="b">
        <f>IF(LEN(VLOOKUP(I66,'Name Matching KC'!$A$3:$D$630,1,FALSE))&gt;1,TRUE,FALSE)</f>
        <v>1</v>
      </c>
      <c r="N66" t="b">
        <f>IF(LEN(VLOOKUP(J66,'Name Matching KC'!$B$3:$D$630,1,FALSE))&gt;1,TRUE,FALSE)</f>
        <v>1</v>
      </c>
      <c r="O66" t="b">
        <f>IF(LEN(VLOOKUP(K66,'Name Matching KC'!$C$3:$C$630,1,FALSE))&gt;1,TRUE,FALSE)</f>
        <v>1</v>
      </c>
    </row>
    <row r="67" spans="1:15" x14ac:dyDescent="0.25">
      <c r="A67" t="s">
        <v>1026</v>
      </c>
      <c r="B67">
        <v>5379590</v>
      </c>
      <c r="C67" t="s">
        <v>1027</v>
      </c>
      <c r="D67" t="b">
        <f>IF(_xlfn.IFNA(VLOOKUP(B67,'2000 King County GeoIDs'!$F$4:$H$69,3,FALSE),FALSE)=FALSE,FALSE,TRUE)</f>
        <v>1</v>
      </c>
      <c r="E67" t="b">
        <f>IF(LEN(VLOOKUP(A67,'Name Matching KC'!$I$3:$O$630,1,FALSE))&gt;1,TRUE,FALSE)</f>
        <v>1</v>
      </c>
      <c r="F67" t="b">
        <f>IF(LEN(VLOOKUP(B67,'Name Matching KC'!$J$3:$O$630,1,FALSE))&gt;1,TRUE,FALSE)</f>
        <v>1</v>
      </c>
      <c r="G67" t="b">
        <f>IF(LEN(VLOOKUP(C67,'Name Matching KC'!$K$3:$K$630,1,FALSE))&gt;1,TRUE,FALSE)</f>
        <v>1</v>
      </c>
      <c r="I67" t="s">
        <v>950</v>
      </c>
      <c r="J67">
        <v>5374305</v>
      </c>
      <c r="K67" t="s">
        <v>951</v>
      </c>
      <c r="L67" t="b">
        <f>IF(_xlfn.IFNA(VLOOKUP(J67,'2000 King County GeoIDs'!$F$4:$H$69,3,FALSE),FALSE)=FALSE,FALSE,TRUE)</f>
        <v>1</v>
      </c>
      <c r="M67" t="b">
        <f>IF(LEN(VLOOKUP(I67,'Name Matching KC'!$A$3:$D$630,1,FALSE))&gt;1,TRUE,FALSE)</f>
        <v>1</v>
      </c>
      <c r="N67" t="b">
        <f>IF(LEN(VLOOKUP(J67,'Name Matching KC'!$B$3:$D$630,1,FALSE))&gt;1,TRUE,FALSE)</f>
        <v>1</v>
      </c>
      <c r="O67" t="b">
        <f>IF(LEN(VLOOKUP(K67,'Name Matching KC'!$C$3:$C$630,1,FALSE))&gt;1,TRUE,FALSE)</f>
        <v>1</v>
      </c>
    </row>
    <row r="68" spans="1:15" x14ac:dyDescent="0.25">
      <c r="A68" t="s">
        <v>1038</v>
      </c>
      <c r="B68">
        <v>5380150</v>
      </c>
      <c r="C68" t="s">
        <v>1039</v>
      </c>
      <c r="D68" t="b">
        <f>IF(_xlfn.IFNA(VLOOKUP(B68,'2000 King County GeoIDs'!$F$4:$H$69,3,FALSE),FALSE)=FALSE,FALSE,TRUE)</f>
        <v>1</v>
      </c>
      <c r="E68" t="b">
        <f>IF(LEN(VLOOKUP(A68,'Name Matching KC'!$I$3:$O$630,1,FALSE))&gt;1,TRUE,FALSE)</f>
        <v>1</v>
      </c>
      <c r="F68" t="b">
        <f>IF(LEN(VLOOKUP(B68,'Name Matching KC'!$J$3:$O$630,1,FALSE))&gt;1,TRUE,FALSE)</f>
        <v>1</v>
      </c>
      <c r="G68" t="b">
        <f>IF(LEN(VLOOKUP(C68,'Name Matching KC'!$K$3:$K$630,1,FALSE))&gt;1,TRUE,FALSE)</f>
        <v>1</v>
      </c>
      <c r="I68" t="s">
        <v>1008</v>
      </c>
      <c r="J68">
        <v>5378225</v>
      </c>
      <c r="K68" t="s">
        <v>1009</v>
      </c>
      <c r="L68" t="b">
        <f>IF(_xlfn.IFNA(VLOOKUP(J68,'2000 King County GeoIDs'!$F$4:$H$69,3,FALSE),FALSE)=FALSE,FALSE,TRUE)</f>
        <v>1</v>
      </c>
      <c r="M68" t="b">
        <f>IF(LEN(VLOOKUP(I68,'Name Matching KC'!$A$3:$D$630,1,FALSE))&gt;1,TRUE,FALSE)</f>
        <v>1</v>
      </c>
      <c r="N68" t="b">
        <f>IF(LEN(VLOOKUP(J68,'Name Matching KC'!$B$3:$D$630,1,FALSE))&gt;1,TRUE,FALSE)</f>
        <v>1</v>
      </c>
      <c r="O68" t="b">
        <f>IF(LEN(VLOOKUP(K68,'Name Matching KC'!$C$3:$C$630,1,FALSE))&gt;1,TRUE,FALSE)</f>
        <v>1</v>
      </c>
    </row>
    <row r="69" spans="1:15" x14ac:dyDescent="0.25">
      <c r="I69" t="s">
        <v>1426</v>
      </c>
      <c r="J69">
        <v>5378780</v>
      </c>
      <c r="K69" t="s">
        <v>1427</v>
      </c>
      <c r="L69" t="b">
        <f>IF(_xlfn.IFNA(VLOOKUP(J69,'2000 King County GeoIDs'!$F$4:$H$69,3,FALSE),FALSE)=FALSE,FALSE,TRUE)</f>
        <v>0</v>
      </c>
      <c r="M69" t="e">
        <f>IF(LEN(VLOOKUP(I69,'Name Matching KC'!$A$3:$D$630,1,FALSE))&gt;1,TRUE,FALSE)</f>
        <v>#N/A</v>
      </c>
      <c r="N69" t="e">
        <f>IF(LEN(VLOOKUP(J69,'Name Matching KC'!$B$3:$D$630,1,FALSE))&gt;1,TRUE,FALSE)</f>
        <v>#N/A</v>
      </c>
      <c r="O69" t="e">
        <f>IF(LEN(VLOOKUP(K69,'Name Matching KC'!$C$3:$C$630,1,FALSE))&gt;1,TRUE,FALSE)</f>
        <v>#N/A</v>
      </c>
    </row>
    <row r="70" spans="1:15" x14ac:dyDescent="0.25">
      <c r="I70" t="s">
        <v>1026</v>
      </c>
      <c r="J70">
        <v>5379590</v>
      </c>
      <c r="K70" t="s">
        <v>1027</v>
      </c>
      <c r="L70" t="b">
        <f>IF(_xlfn.IFNA(VLOOKUP(J70,'2000 King County GeoIDs'!$F$4:$H$69,3,FALSE),FALSE)=FALSE,FALSE,TRUE)</f>
        <v>1</v>
      </c>
      <c r="M70" t="b">
        <f>IF(LEN(VLOOKUP(I70,'Name Matching KC'!$A$3:$D$630,1,FALSE))&gt;1,TRUE,FALSE)</f>
        <v>1</v>
      </c>
      <c r="N70" t="b">
        <f>IF(LEN(VLOOKUP(J70,'Name Matching KC'!$B$3:$D$630,1,FALSE))&gt;1,TRUE,FALSE)</f>
        <v>1</v>
      </c>
      <c r="O70" t="b">
        <f>IF(LEN(VLOOKUP(K70,'Name Matching KC'!$C$3:$C$630,1,FALSE))&gt;1,TRUE,FALSE)</f>
        <v>1</v>
      </c>
    </row>
    <row r="71" spans="1:15" x14ac:dyDescent="0.25">
      <c r="I71" t="s">
        <v>1038</v>
      </c>
      <c r="J71">
        <v>5380150</v>
      </c>
      <c r="K71" t="s">
        <v>1039</v>
      </c>
      <c r="L71" t="b">
        <f>IF(_xlfn.IFNA(VLOOKUP(J71,'2000 King County GeoIDs'!$F$4:$H$69,3,FALSE),FALSE)=FALSE,FALSE,TRUE)</f>
        <v>1</v>
      </c>
      <c r="M71" t="b">
        <f>IF(LEN(VLOOKUP(I71,'Name Matching KC'!$A$3:$D$630,1,FALSE))&gt;1,TRUE,FALSE)</f>
        <v>1</v>
      </c>
      <c r="N71" t="b">
        <f>IF(LEN(VLOOKUP(J71,'Name Matching KC'!$B$3:$D$630,1,FALSE))&gt;1,TRUE,FALSE)</f>
        <v>1</v>
      </c>
      <c r="O71" t="b">
        <f>IF(LEN(VLOOKUP(K71,'Name Matching KC'!$C$3:$C$630,1,FALSE))&gt;1,TRUE,FALSE)</f>
        <v>1</v>
      </c>
    </row>
  </sheetData>
  <mergeCells count="2">
    <mergeCell ref="I1:O1"/>
    <mergeCell ref="A1:G1"/>
  </mergeCells>
  <conditionalFormatting sqref="M3:O630">
    <cfRule type="containsText" dxfId="6" priority="3" operator="containsText" text="FALSE">
      <formula>NOT(ISERROR(SEARCH("FALSE",M3)))</formula>
    </cfRule>
    <cfRule type="containsText" dxfId="5" priority="4" operator="containsText" text="TRUE">
      <formula>NOT(ISERROR(SEARCH("TRUE",M3)))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:E524 D3:D68">
    <cfRule type="containsText" dxfId="4" priority="2" operator="containsText" text="TRUE">
      <formula>NOT(ISERROR(SEARCH("TRUE",D3)))</formula>
    </cfRule>
  </conditionalFormatting>
  <conditionalFormatting sqref="L3:L630">
    <cfRule type="containsText" dxfId="3" priority="1" operator="containsText" text="TRUE">
      <formula>NOT(ISERROR(SEARCH("TRUE",L3)))</formula>
    </cfRule>
  </conditionalFormatting>
  <conditionalFormatting sqref="F69:G524 E3:G68">
    <cfRule type="containsText" dxfId="2" priority="9" operator="containsText" text="FALSE">
      <formula>NOT(ISERROR(SEARCH("FALSE",E3)))</formula>
    </cfRule>
    <cfRule type="containsText" dxfId="1" priority="10" operator="containsText" text="TRUE">
      <formula>NOT(ISERROR(SEARCH("TRUE",E3)))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29"/>
  <sheetViews>
    <sheetView topLeftCell="AV594" workbookViewId="0">
      <selection sqref="A1:BX629"/>
    </sheetView>
  </sheetViews>
  <sheetFormatPr defaultRowHeight="15" x14ac:dyDescent="0.25"/>
  <cols>
    <col min="3" max="3" width="44.42578125" customWidth="1"/>
    <col min="5" max="6" width="9.140625" style="2"/>
  </cols>
  <sheetData>
    <row r="1" spans="1:76" x14ac:dyDescent="0.25">
      <c r="A1" t="s">
        <v>1047</v>
      </c>
      <c r="B1" t="s">
        <v>1048</v>
      </c>
      <c r="C1" t="s">
        <v>1046</v>
      </c>
      <c r="D1" t="s">
        <v>1049</v>
      </c>
      <c r="E1" s="2" t="s">
        <v>1768</v>
      </c>
      <c r="F1" s="2" t="s">
        <v>1770</v>
      </c>
      <c r="G1" t="s">
        <v>1064</v>
      </c>
      <c r="H1" t="s">
        <v>1065</v>
      </c>
      <c r="I1" t="s">
        <v>1050</v>
      </c>
      <c r="J1" t="s">
        <v>1051</v>
      </c>
      <c r="K1" t="s">
        <v>1066</v>
      </c>
      <c r="L1" t="s">
        <v>1052</v>
      </c>
      <c r="M1" t="s">
        <v>1067</v>
      </c>
      <c r="N1" t="s">
        <v>1432</v>
      </c>
      <c r="O1" t="s">
        <v>1061</v>
      </c>
      <c r="P1" t="s">
        <v>1068</v>
      </c>
      <c r="Q1" t="s">
        <v>1069</v>
      </c>
      <c r="R1" t="s">
        <v>1070</v>
      </c>
      <c r="S1" t="s">
        <v>1071</v>
      </c>
      <c r="T1" t="s">
        <v>1072</v>
      </c>
      <c r="U1" t="s">
        <v>1054</v>
      </c>
      <c r="V1" t="s">
        <v>1073</v>
      </c>
      <c r="W1" t="s">
        <v>1055</v>
      </c>
      <c r="X1" t="s">
        <v>1074</v>
      </c>
      <c r="Y1" t="s">
        <v>1075</v>
      </c>
      <c r="Z1" t="s">
        <v>1056</v>
      </c>
      <c r="AA1" t="s">
        <v>1076</v>
      </c>
      <c r="AB1" t="s">
        <v>1077</v>
      </c>
      <c r="AC1" t="s">
        <v>1078</v>
      </c>
      <c r="AD1" t="s">
        <v>1079</v>
      </c>
      <c r="AE1" t="s">
        <v>1062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1090</v>
      </c>
      <c r="AQ1" t="s">
        <v>1057</v>
      </c>
      <c r="AR1" t="s">
        <v>1091</v>
      </c>
      <c r="AS1" t="s">
        <v>1092</v>
      </c>
      <c r="AT1" t="s">
        <v>1093</v>
      </c>
      <c r="AU1" t="s">
        <v>1094</v>
      </c>
      <c r="AV1" t="s">
        <v>1095</v>
      </c>
      <c r="AW1" t="s">
        <v>1096</v>
      </c>
      <c r="AX1" t="s">
        <v>1097</v>
      </c>
      <c r="AY1" t="s">
        <v>1098</v>
      </c>
      <c r="AZ1" t="s">
        <v>1058</v>
      </c>
      <c r="BA1" t="s">
        <v>1099</v>
      </c>
      <c r="BB1" t="s">
        <v>1100</v>
      </c>
      <c r="BC1" t="s">
        <v>1101</v>
      </c>
      <c r="BD1" t="s">
        <v>1102</v>
      </c>
      <c r="BE1" t="s">
        <v>1103</v>
      </c>
      <c r="BF1" t="s">
        <v>1104</v>
      </c>
      <c r="BG1" t="s">
        <v>1105</v>
      </c>
      <c r="BH1" t="s">
        <v>1106</v>
      </c>
      <c r="BI1" t="s">
        <v>1107</v>
      </c>
      <c r="BJ1" t="s">
        <v>1108</v>
      </c>
      <c r="BK1" t="s">
        <v>1109</v>
      </c>
      <c r="BL1" t="s">
        <v>1110</v>
      </c>
      <c r="BM1" t="s">
        <v>1111</v>
      </c>
      <c r="BN1" t="s">
        <v>1112</v>
      </c>
      <c r="BO1" t="s">
        <v>1113</v>
      </c>
      <c r="BP1" t="s">
        <v>1059</v>
      </c>
      <c r="BQ1" t="s">
        <v>1114</v>
      </c>
      <c r="BR1" t="s">
        <v>1115</v>
      </c>
      <c r="BS1" t="s">
        <v>1116</v>
      </c>
      <c r="BT1" t="s">
        <v>1117</v>
      </c>
      <c r="BU1" t="s">
        <v>1118</v>
      </c>
      <c r="BV1" t="s">
        <v>1119</v>
      </c>
      <c r="BW1" t="s">
        <v>1060</v>
      </c>
      <c r="BX1" t="s">
        <v>1063</v>
      </c>
    </row>
    <row r="2" spans="1:76" x14ac:dyDescent="0.25">
      <c r="A2" t="s">
        <v>0</v>
      </c>
      <c r="B2">
        <v>5300100</v>
      </c>
      <c r="C2" t="s">
        <v>1</v>
      </c>
      <c r="D2">
        <v>16896</v>
      </c>
      <c r="E2" s="2">
        <v>2678</v>
      </c>
      <c r="F2" s="2">
        <v>14218</v>
      </c>
      <c r="G2">
        <v>13609</v>
      </c>
      <c r="H2">
        <v>12610</v>
      </c>
      <c r="I2">
        <v>118</v>
      </c>
      <c r="J2">
        <v>515</v>
      </c>
      <c r="K2">
        <v>302</v>
      </c>
      <c r="L2">
        <v>45</v>
      </c>
      <c r="M2">
        <v>19</v>
      </c>
      <c r="N2">
        <v>609</v>
      </c>
      <c r="O2">
        <v>576</v>
      </c>
      <c r="P2">
        <v>80</v>
      </c>
      <c r="Q2">
        <v>305</v>
      </c>
      <c r="R2">
        <v>125</v>
      </c>
      <c r="S2">
        <v>21</v>
      </c>
      <c r="T2">
        <v>8</v>
      </c>
      <c r="U2">
        <v>7</v>
      </c>
      <c r="V2">
        <v>3</v>
      </c>
      <c r="W2">
        <v>1</v>
      </c>
      <c r="X2">
        <v>0</v>
      </c>
      <c r="Y2">
        <v>12</v>
      </c>
      <c r="Z2">
        <v>2</v>
      </c>
      <c r="AA2">
        <v>1</v>
      </c>
      <c r="AB2">
        <v>5</v>
      </c>
      <c r="AC2">
        <v>6</v>
      </c>
      <c r="AD2">
        <v>0</v>
      </c>
      <c r="AE2">
        <v>31</v>
      </c>
      <c r="AF2">
        <v>10</v>
      </c>
      <c r="AG2">
        <v>2</v>
      </c>
      <c r="AH2">
        <v>0</v>
      </c>
      <c r="AI2">
        <v>0</v>
      </c>
      <c r="AJ2">
        <v>3</v>
      </c>
      <c r="AK2">
        <v>7</v>
      </c>
      <c r="AL2">
        <v>0</v>
      </c>
      <c r="AM2">
        <v>8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 t="s">
        <v>2</v>
      </c>
      <c r="B3">
        <v>5300135</v>
      </c>
      <c r="C3" t="s">
        <v>3</v>
      </c>
      <c r="D3">
        <v>279</v>
      </c>
      <c r="E3" s="2">
        <v>14</v>
      </c>
      <c r="F3" s="2">
        <v>265</v>
      </c>
      <c r="G3">
        <v>258</v>
      </c>
      <c r="H3">
        <v>250</v>
      </c>
      <c r="I3">
        <v>0</v>
      </c>
      <c r="J3">
        <v>2</v>
      </c>
      <c r="K3">
        <v>6</v>
      </c>
      <c r="L3">
        <v>0</v>
      </c>
      <c r="M3">
        <v>0</v>
      </c>
      <c r="N3">
        <v>7</v>
      </c>
      <c r="O3">
        <v>7</v>
      </c>
      <c r="P3">
        <v>0</v>
      </c>
      <c r="Q3">
        <v>5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 t="s">
        <v>4</v>
      </c>
      <c r="B4">
        <v>5300275</v>
      </c>
      <c r="C4" t="s">
        <v>5</v>
      </c>
      <c r="D4">
        <v>246</v>
      </c>
      <c r="E4" s="2">
        <v>7</v>
      </c>
      <c r="F4" s="2">
        <v>239</v>
      </c>
      <c r="G4">
        <v>227</v>
      </c>
      <c r="H4">
        <v>223</v>
      </c>
      <c r="I4">
        <v>1</v>
      </c>
      <c r="J4">
        <v>3</v>
      </c>
      <c r="K4">
        <v>0</v>
      </c>
      <c r="L4">
        <v>0</v>
      </c>
      <c r="M4">
        <v>0</v>
      </c>
      <c r="N4">
        <v>12</v>
      </c>
      <c r="O4">
        <v>9</v>
      </c>
      <c r="P4">
        <v>1</v>
      </c>
      <c r="Q4">
        <v>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t="s">
        <v>1120</v>
      </c>
      <c r="B5">
        <v>5300380</v>
      </c>
      <c r="C5" t="s">
        <v>1121</v>
      </c>
      <c r="D5">
        <v>268</v>
      </c>
      <c r="E5" s="2">
        <v>8</v>
      </c>
      <c r="F5" s="2">
        <v>260</v>
      </c>
      <c r="G5">
        <v>236</v>
      </c>
      <c r="H5">
        <v>222</v>
      </c>
      <c r="I5">
        <v>1</v>
      </c>
      <c r="J5">
        <v>13</v>
      </c>
      <c r="K5">
        <v>0</v>
      </c>
      <c r="L5">
        <v>0</v>
      </c>
      <c r="M5">
        <v>0</v>
      </c>
      <c r="N5">
        <v>24</v>
      </c>
      <c r="O5">
        <v>21</v>
      </c>
      <c r="P5">
        <v>11</v>
      </c>
      <c r="Q5">
        <v>8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t="s">
        <v>6</v>
      </c>
      <c r="B6">
        <v>5300800</v>
      </c>
      <c r="C6" t="s">
        <v>7</v>
      </c>
      <c r="D6">
        <v>3601</v>
      </c>
      <c r="E6" s="2">
        <v>506</v>
      </c>
      <c r="F6" s="2">
        <v>3095</v>
      </c>
      <c r="G6">
        <v>3016</v>
      </c>
      <c r="H6">
        <v>2945</v>
      </c>
      <c r="I6">
        <v>7</v>
      </c>
      <c r="J6">
        <v>35</v>
      </c>
      <c r="K6">
        <v>22</v>
      </c>
      <c r="L6">
        <v>3</v>
      </c>
      <c r="M6">
        <v>4</v>
      </c>
      <c r="N6">
        <v>79</v>
      </c>
      <c r="O6">
        <v>72</v>
      </c>
      <c r="P6">
        <v>14</v>
      </c>
      <c r="Q6">
        <v>40</v>
      </c>
      <c r="R6">
        <v>14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0</v>
      </c>
      <c r="AE6">
        <v>3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</v>
      </c>
      <c r="BQ6">
        <v>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 t="s">
        <v>8</v>
      </c>
      <c r="B7">
        <v>5300905</v>
      </c>
      <c r="C7" t="s">
        <v>9</v>
      </c>
      <c r="D7">
        <v>6114</v>
      </c>
      <c r="E7" s="2">
        <v>507</v>
      </c>
      <c r="F7" s="2">
        <v>5607</v>
      </c>
      <c r="G7">
        <v>5380</v>
      </c>
      <c r="H7">
        <v>4455</v>
      </c>
      <c r="I7">
        <v>433</v>
      </c>
      <c r="J7">
        <v>215</v>
      </c>
      <c r="K7">
        <v>210</v>
      </c>
      <c r="L7">
        <v>55</v>
      </c>
      <c r="M7">
        <v>12</v>
      </c>
      <c r="N7">
        <v>227</v>
      </c>
      <c r="O7">
        <v>204</v>
      </c>
      <c r="P7">
        <v>52</v>
      </c>
      <c r="Q7">
        <v>55</v>
      </c>
      <c r="R7">
        <v>48</v>
      </c>
      <c r="S7">
        <v>7</v>
      </c>
      <c r="T7">
        <v>2</v>
      </c>
      <c r="U7">
        <v>3</v>
      </c>
      <c r="V7">
        <v>4</v>
      </c>
      <c r="W7">
        <v>4</v>
      </c>
      <c r="X7">
        <v>0</v>
      </c>
      <c r="Y7">
        <v>3</v>
      </c>
      <c r="Z7">
        <v>0</v>
      </c>
      <c r="AA7">
        <v>0</v>
      </c>
      <c r="AB7">
        <v>26</v>
      </c>
      <c r="AC7">
        <v>0</v>
      </c>
      <c r="AD7">
        <v>0</v>
      </c>
      <c r="AE7">
        <v>19</v>
      </c>
      <c r="AF7">
        <v>4</v>
      </c>
      <c r="AG7">
        <v>6</v>
      </c>
      <c r="AH7">
        <v>0</v>
      </c>
      <c r="AI7">
        <v>0</v>
      </c>
      <c r="AJ7">
        <v>4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0</v>
      </c>
      <c r="BB7">
        <v>0</v>
      </c>
      <c r="BC7">
        <v>1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 t="s">
        <v>10</v>
      </c>
      <c r="B8">
        <v>5301010</v>
      </c>
      <c r="C8" t="s">
        <v>11</v>
      </c>
      <c r="D8">
        <v>579</v>
      </c>
      <c r="E8" s="2">
        <v>18</v>
      </c>
      <c r="F8" s="2">
        <v>561</v>
      </c>
      <c r="G8">
        <v>534</v>
      </c>
      <c r="H8">
        <v>520</v>
      </c>
      <c r="I8">
        <v>4</v>
      </c>
      <c r="J8">
        <v>3</v>
      </c>
      <c r="K8">
        <v>6</v>
      </c>
      <c r="L8">
        <v>0</v>
      </c>
      <c r="M8">
        <v>1</v>
      </c>
      <c r="N8">
        <v>27</v>
      </c>
      <c r="O8">
        <v>27</v>
      </c>
      <c r="P8">
        <v>0</v>
      </c>
      <c r="Q8">
        <v>22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t="s">
        <v>1122</v>
      </c>
      <c r="B9">
        <v>5301045</v>
      </c>
      <c r="C9" t="s">
        <v>1123</v>
      </c>
      <c r="D9">
        <v>227</v>
      </c>
      <c r="E9" s="2">
        <v>8</v>
      </c>
      <c r="F9" s="2">
        <v>219</v>
      </c>
      <c r="G9">
        <v>214</v>
      </c>
      <c r="H9">
        <v>209</v>
      </c>
      <c r="I9">
        <v>2</v>
      </c>
      <c r="J9">
        <v>2</v>
      </c>
      <c r="K9">
        <v>1</v>
      </c>
      <c r="L9">
        <v>0</v>
      </c>
      <c r="M9">
        <v>0</v>
      </c>
      <c r="N9">
        <v>5</v>
      </c>
      <c r="O9">
        <v>5</v>
      </c>
      <c r="P9">
        <v>0</v>
      </c>
      <c r="Q9">
        <v>4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 t="s">
        <v>1124</v>
      </c>
      <c r="B10">
        <v>5301150</v>
      </c>
      <c r="C10" t="s">
        <v>1125</v>
      </c>
      <c r="D10">
        <v>2893</v>
      </c>
      <c r="E10" s="2">
        <v>208</v>
      </c>
      <c r="F10" s="2">
        <v>2685</v>
      </c>
      <c r="G10">
        <v>2614</v>
      </c>
      <c r="H10">
        <v>2479</v>
      </c>
      <c r="I10">
        <v>19</v>
      </c>
      <c r="J10">
        <v>26</v>
      </c>
      <c r="K10">
        <v>62</v>
      </c>
      <c r="L10">
        <v>15</v>
      </c>
      <c r="M10">
        <v>13</v>
      </c>
      <c r="N10">
        <v>71</v>
      </c>
      <c r="O10">
        <v>70</v>
      </c>
      <c r="P10">
        <v>15</v>
      </c>
      <c r="Q10">
        <v>15</v>
      </c>
      <c r="R10">
        <v>33</v>
      </c>
      <c r="S10">
        <v>0</v>
      </c>
      <c r="T10">
        <v>4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t="s">
        <v>12</v>
      </c>
      <c r="B11">
        <v>5301185</v>
      </c>
      <c r="C11" t="s">
        <v>13</v>
      </c>
      <c r="D11">
        <v>8442</v>
      </c>
      <c r="E11" s="2">
        <v>575</v>
      </c>
      <c r="F11" s="2">
        <v>7867</v>
      </c>
      <c r="G11">
        <v>7490</v>
      </c>
      <c r="H11">
        <v>5543</v>
      </c>
      <c r="I11">
        <v>342</v>
      </c>
      <c r="J11">
        <v>57</v>
      </c>
      <c r="K11">
        <v>1475</v>
      </c>
      <c r="L11">
        <v>60</v>
      </c>
      <c r="M11">
        <v>13</v>
      </c>
      <c r="N11">
        <v>377</v>
      </c>
      <c r="O11">
        <v>336</v>
      </c>
      <c r="P11">
        <v>69</v>
      </c>
      <c r="Q11">
        <v>54</v>
      </c>
      <c r="R11">
        <v>141</v>
      </c>
      <c r="S11">
        <v>13</v>
      </c>
      <c r="T11">
        <v>8</v>
      </c>
      <c r="U11">
        <v>1</v>
      </c>
      <c r="V11">
        <v>10</v>
      </c>
      <c r="W11">
        <v>3</v>
      </c>
      <c r="X11">
        <v>7</v>
      </c>
      <c r="Y11">
        <v>2</v>
      </c>
      <c r="Z11">
        <v>0</v>
      </c>
      <c r="AA11">
        <v>0</v>
      </c>
      <c r="AB11">
        <v>27</v>
      </c>
      <c r="AC11">
        <v>1</v>
      </c>
      <c r="AD11">
        <v>0</v>
      </c>
      <c r="AE11">
        <v>35</v>
      </c>
      <c r="AF11">
        <v>9</v>
      </c>
      <c r="AG11">
        <v>2</v>
      </c>
      <c r="AH11">
        <v>1</v>
      </c>
      <c r="AI11">
        <v>1</v>
      </c>
      <c r="AJ11">
        <v>8</v>
      </c>
      <c r="AK11">
        <v>3</v>
      </c>
      <c r="AL11">
        <v>0</v>
      </c>
      <c r="AM11">
        <v>10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5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t="s">
        <v>14</v>
      </c>
      <c r="B12">
        <v>5301255</v>
      </c>
      <c r="C12" t="s">
        <v>15</v>
      </c>
      <c r="D12">
        <v>403</v>
      </c>
      <c r="E12" s="2">
        <v>34</v>
      </c>
      <c r="F12" s="2">
        <v>369</v>
      </c>
      <c r="G12">
        <v>364</v>
      </c>
      <c r="H12">
        <v>349</v>
      </c>
      <c r="I12">
        <v>0</v>
      </c>
      <c r="J12">
        <v>8</v>
      </c>
      <c r="K12">
        <v>7</v>
      </c>
      <c r="L12">
        <v>0</v>
      </c>
      <c r="M12">
        <v>0</v>
      </c>
      <c r="N12">
        <v>5</v>
      </c>
      <c r="O12">
        <v>5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t="s">
        <v>16</v>
      </c>
      <c r="B13">
        <v>5301290</v>
      </c>
      <c r="C13" t="s">
        <v>17</v>
      </c>
      <c r="D13">
        <v>3014</v>
      </c>
      <c r="E13" s="2">
        <v>478</v>
      </c>
      <c r="F13" s="2">
        <v>2536</v>
      </c>
      <c r="G13">
        <v>2388</v>
      </c>
      <c r="H13">
        <v>1843</v>
      </c>
      <c r="I13">
        <v>96</v>
      </c>
      <c r="J13">
        <v>37</v>
      </c>
      <c r="K13">
        <v>349</v>
      </c>
      <c r="L13">
        <v>60</v>
      </c>
      <c r="M13">
        <v>3</v>
      </c>
      <c r="N13">
        <v>148</v>
      </c>
      <c r="O13">
        <v>134</v>
      </c>
      <c r="P13">
        <v>31</v>
      </c>
      <c r="Q13">
        <v>34</v>
      </c>
      <c r="R13">
        <v>39</v>
      </c>
      <c r="S13">
        <v>6</v>
      </c>
      <c r="T13">
        <v>3</v>
      </c>
      <c r="U13">
        <v>3</v>
      </c>
      <c r="V13">
        <v>4</v>
      </c>
      <c r="W13">
        <v>2</v>
      </c>
      <c r="X13">
        <v>3</v>
      </c>
      <c r="Y13">
        <v>1</v>
      </c>
      <c r="Z13">
        <v>0</v>
      </c>
      <c r="AA13">
        <v>0</v>
      </c>
      <c r="AB13">
        <v>8</v>
      </c>
      <c r="AC13">
        <v>0</v>
      </c>
      <c r="AD13">
        <v>0</v>
      </c>
      <c r="AE13">
        <v>13</v>
      </c>
      <c r="AF13">
        <v>8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t="s">
        <v>1126</v>
      </c>
      <c r="B14">
        <v>5301430</v>
      </c>
      <c r="C14" t="s">
        <v>1127</v>
      </c>
      <c r="D14">
        <v>1963</v>
      </c>
      <c r="E14" s="2">
        <v>45</v>
      </c>
      <c r="F14" s="2">
        <v>1918</v>
      </c>
      <c r="G14">
        <v>1863</v>
      </c>
      <c r="H14">
        <v>1814</v>
      </c>
      <c r="I14">
        <v>12</v>
      </c>
      <c r="J14">
        <v>8</v>
      </c>
      <c r="K14">
        <v>27</v>
      </c>
      <c r="L14">
        <v>2</v>
      </c>
      <c r="M14">
        <v>0</v>
      </c>
      <c r="N14">
        <v>55</v>
      </c>
      <c r="O14">
        <v>55</v>
      </c>
      <c r="P14">
        <v>7</v>
      </c>
      <c r="Q14">
        <v>28</v>
      </c>
      <c r="R14">
        <v>15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t="s">
        <v>20</v>
      </c>
      <c r="B15">
        <v>5301500</v>
      </c>
      <c r="C15" t="s">
        <v>21</v>
      </c>
      <c r="D15">
        <v>284</v>
      </c>
      <c r="E15" s="2">
        <v>5</v>
      </c>
      <c r="F15" s="2">
        <v>279</v>
      </c>
      <c r="G15">
        <v>271</v>
      </c>
      <c r="H15">
        <v>267</v>
      </c>
      <c r="I15">
        <v>0</v>
      </c>
      <c r="J15">
        <v>2</v>
      </c>
      <c r="K15">
        <v>2</v>
      </c>
      <c r="L15">
        <v>0</v>
      </c>
      <c r="M15">
        <v>0</v>
      </c>
      <c r="N15">
        <v>8</v>
      </c>
      <c r="O15">
        <v>8</v>
      </c>
      <c r="P15">
        <v>0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t="s">
        <v>1128</v>
      </c>
      <c r="B16">
        <v>5301745</v>
      </c>
      <c r="C16" t="s">
        <v>1129</v>
      </c>
      <c r="D16">
        <v>39</v>
      </c>
      <c r="E16" s="2">
        <v>2</v>
      </c>
      <c r="F16" s="2">
        <v>37</v>
      </c>
      <c r="G16">
        <v>32</v>
      </c>
      <c r="H16">
        <v>29</v>
      </c>
      <c r="I16">
        <v>0</v>
      </c>
      <c r="J16">
        <v>3</v>
      </c>
      <c r="K16">
        <v>0</v>
      </c>
      <c r="L16">
        <v>0</v>
      </c>
      <c r="M16">
        <v>0</v>
      </c>
      <c r="N16">
        <v>5</v>
      </c>
      <c r="O16">
        <v>5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t="s">
        <v>1130</v>
      </c>
      <c r="B17">
        <v>5301780</v>
      </c>
      <c r="C17" t="s">
        <v>1131</v>
      </c>
      <c r="D17">
        <v>252</v>
      </c>
      <c r="E17" s="2">
        <v>79</v>
      </c>
      <c r="F17" s="2">
        <v>173</v>
      </c>
      <c r="G17">
        <v>161</v>
      </c>
      <c r="H17">
        <v>108</v>
      </c>
      <c r="I17">
        <v>0</v>
      </c>
      <c r="J17">
        <v>48</v>
      </c>
      <c r="K17">
        <v>5</v>
      </c>
      <c r="L17">
        <v>0</v>
      </c>
      <c r="M17">
        <v>0</v>
      </c>
      <c r="N17">
        <v>12</v>
      </c>
      <c r="O17">
        <v>10</v>
      </c>
      <c r="P17">
        <v>0</v>
      </c>
      <c r="Q17">
        <v>9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t="s">
        <v>22</v>
      </c>
      <c r="B18">
        <v>5301850</v>
      </c>
      <c r="C18" t="s">
        <v>23</v>
      </c>
      <c r="D18">
        <v>1608</v>
      </c>
      <c r="E18" s="2">
        <v>42</v>
      </c>
      <c r="F18" s="2">
        <v>1566</v>
      </c>
      <c r="G18">
        <v>1551</v>
      </c>
      <c r="H18">
        <v>1519</v>
      </c>
      <c r="I18">
        <v>3</v>
      </c>
      <c r="J18">
        <v>17</v>
      </c>
      <c r="K18">
        <v>12</v>
      </c>
      <c r="L18">
        <v>0</v>
      </c>
      <c r="M18">
        <v>0</v>
      </c>
      <c r="N18">
        <v>15</v>
      </c>
      <c r="O18">
        <v>15</v>
      </c>
      <c r="P18">
        <v>2</v>
      </c>
      <c r="Q18">
        <v>5</v>
      </c>
      <c r="R18">
        <v>4</v>
      </c>
      <c r="S18">
        <v>1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t="s">
        <v>24</v>
      </c>
      <c r="B19">
        <v>5301920</v>
      </c>
      <c r="C19" t="s">
        <v>25</v>
      </c>
      <c r="D19">
        <v>1486</v>
      </c>
      <c r="E19" s="2">
        <v>35</v>
      </c>
      <c r="F19" s="2">
        <v>1451</v>
      </c>
      <c r="G19">
        <v>1391</v>
      </c>
      <c r="H19">
        <v>1313</v>
      </c>
      <c r="I19">
        <v>6</v>
      </c>
      <c r="J19">
        <v>4</v>
      </c>
      <c r="K19">
        <v>65</v>
      </c>
      <c r="L19">
        <v>3</v>
      </c>
      <c r="M19">
        <v>0</v>
      </c>
      <c r="N19">
        <v>60</v>
      </c>
      <c r="O19">
        <v>58</v>
      </c>
      <c r="P19">
        <v>5</v>
      </c>
      <c r="Q19">
        <v>11</v>
      </c>
      <c r="R19">
        <v>32</v>
      </c>
      <c r="S19">
        <v>1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t="s">
        <v>26</v>
      </c>
      <c r="B20">
        <v>5301990</v>
      </c>
      <c r="C20" t="s">
        <v>27</v>
      </c>
      <c r="D20">
        <v>15778</v>
      </c>
      <c r="E20" s="2">
        <v>794</v>
      </c>
      <c r="F20" s="2">
        <v>14984</v>
      </c>
      <c r="G20">
        <v>14558</v>
      </c>
      <c r="H20">
        <v>13993</v>
      </c>
      <c r="I20">
        <v>97</v>
      </c>
      <c r="J20">
        <v>129</v>
      </c>
      <c r="K20">
        <v>302</v>
      </c>
      <c r="L20">
        <v>17</v>
      </c>
      <c r="M20">
        <v>20</v>
      </c>
      <c r="N20">
        <v>426</v>
      </c>
      <c r="O20">
        <v>397</v>
      </c>
      <c r="P20">
        <v>52</v>
      </c>
      <c r="Q20">
        <v>165</v>
      </c>
      <c r="R20">
        <v>137</v>
      </c>
      <c r="S20">
        <v>12</v>
      </c>
      <c r="T20">
        <v>11</v>
      </c>
      <c r="U20">
        <v>3</v>
      </c>
      <c r="V20">
        <v>1</v>
      </c>
      <c r="W20">
        <v>1</v>
      </c>
      <c r="X20">
        <v>0</v>
      </c>
      <c r="Y20">
        <v>3</v>
      </c>
      <c r="Z20">
        <v>1</v>
      </c>
      <c r="AA20">
        <v>1</v>
      </c>
      <c r="AB20">
        <v>9</v>
      </c>
      <c r="AC20">
        <v>1</v>
      </c>
      <c r="AD20">
        <v>0</v>
      </c>
      <c r="AE20">
        <v>29</v>
      </c>
      <c r="AF20">
        <v>10</v>
      </c>
      <c r="AG20">
        <v>2</v>
      </c>
      <c r="AH20">
        <v>0</v>
      </c>
      <c r="AI20">
        <v>0</v>
      </c>
      <c r="AJ20">
        <v>6</v>
      </c>
      <c r="AK20">
        <v>5</v>
      </c>
      <c r="AL20">
        <v>0</v>
      </c>
      <c r="AM20">
        <v>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t="s">
        <v>1132</v>
      </c>
      <c r="B21">
        <v>5302060</v>
      </c>
      <c r="C21" t="s">
        <v>1133</v>
      </c>
      <c r="D21">
        <v>1037</v>
      </c>
      <c r="E21" s="2">
        <v>43</v>
      </c>
      <c r="F21" s="2">
        <v>994</v>
      </c>
      <c r="G21">
        <v>973</v>
      </c>
      <c r="H21">
        <v>954</v>
      </c>
      <c r="I21">
        <v>5</v>
      </c>
      <c r="J21">
        <v>3</v>
      </c>
      <c r="K21">
        <v>9</v>
      </c>
      <c r="L21">
        <v>0</v>
      </c>
      <c r="M21">
        <v>2</v>
      </c>
      <c r="N21">
        <v>21</v>
      </c>
      <c r="O21">
        <v>19</v>
      </c>
      <c r="P21">
        <v>6</v>
      </c>
      <c r="Q21">
        <v>8</v>
      </c>
      <c r="R21">
        <v>1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t="s">
        <v>28</v>
      </c>
      <c r="B22">
        <v>5302585</v>
      </c>
      <c r="C22" t="s">
        <v>29</v>
      </c>
      <c r="D22">
        <v>17926</v>
      </c>
      <c r="E22" s="2">
        <v>1700</v>
      </c>
      <c r="F22" s="2">
        <v>16226</v>
      </c>
      <c r="G22">
        <v>15625</v>
      </c>
      <c r="H22">
        <v>14539</v>
      </c>
      <c r="I22">
        <v>197</v>
      </c>
      <c r="J22">
        <v>223</v>
      </c>
      <c r="K22">
        <v>576</v>
      </c>
      <c r="L22">
        <v>58</v>
      </c>
      <c r="M22">
        <v>32</v>
      </c>
      <c r="N22">
        <v>601</v>
      </c>
      <c r="O22">
        <v>538</v>
      </c>
      <c r="P22">
        <v>118</v>
      </c>
      <c r="Q22">
        <v>140</v>
      </c>
      <c r="R22">
        <v>202</v>
      </c>
      <c r="S22">
        <v>24</v>
      </c>
      <c r="T22">
        <v>3</v>
      </c>
      <c r="U22">
        <v>12</v>
      </c>
      <c r="V22">
        <v>13</v>
      </c>
      <c r="W22">
        <v>1</v>
      </c>
      <c r="X22">
        <v>2</v>
      </c>
      <c r="Y22">
        <v>2</v>
      </c>
      <c r="Z22">
        <v>0</v>
      </c>
      <c r="AA22">
        <v>0</v>
      </c>
      <c r="AB22">
        <v>18</v>
      </c>
      <c r="AC22">
        <v>2</v>
      </c>
      <c r="AD22">
        <v>1</v>
      </c>
      <c r="AE22">
        <v>53</v>
      </c>
      <c r="AF22">
        <v>14</v>
      </c>
      <c r="AG22">
        <v>7</v>
      </c>
      <c r="AH22">
        <v>0</v>
      </c>
      <c r="AI22">
        <v>2</v>
      </c>
      <c r="AJ22">
        <v>9</v>
      </c>
      <c r="AK22">
        <v>0</v>
      </c>
      <c r="AL22">
        <v>2</v>
      </c>
      <c r="AM22">
        <v>16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10</v>
      </c>
      <c r="BA22">
        <v>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t="s">
        <v>30</v>
      </c>
      <c r="B23">
        <v>5302620</v>
      </c>
      <c r="C23" t="s">
        <v>31</v>
      </c>
      <c r="D23">
        <v>2284</v>
      </c>
      <c r="E23" s="2">
        <v>64</v>
      </c>
      <c r="F23" s="2">
        <v>2220</v>
      </c>
      <c r="G23">
        <v>2170</v>
      </c>
      <c r="H23">
        <v>2118</v>
      </c>
      <c r="I23">
        <v>5</v>
      </c>
      <c r="J23">
        <v>18</v>
      </c>
      <c r="K23">
        <v>22</v>
      </c>
      <c r="L23">
        <v>2</v>
      </c>
      <c r="M23">
        <v>5</v>
      </c>
      <c r="N23">
        <v>50</v>
      </c>
      <c r="O23">
        <v>49</v>
      </c>
      <c r="P23">
        <v>5</v>
      </c>
      <c r="Q23">
        <v>22</v>
      </c>
      <c r="R23">
        <v>19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t="s">
        <v>32</v>
      </c>
      <c r="B24">
        <v>5302910</v>
      </c>
      <c r="C24" t="s">
        <v>33</v>
      </c>
      <c r="D24">
        <v>12653</v>
      </c>
      <c r="E24" s="2">
        <v>587</v>
      </c>
      <c r="F24" s="2">
        <v>12066</v>
      </c>
      <c r="G24">
        <v>11678</v>
      </c>
      <c r="H24">
        <v>11223</v>
      </c>
      <c r="I24">
        <v>71</v>
      </c>
      <c r="J24">
        <v>73</v>
      </c>
      <c r="K24">
        <v>253</v>
      </c>
      <c r="L24">
        <v>47</v>
      </c>
      <c r="M24">
        <v>11</v>
      </c>
      <c r="N24">
        <v>388</v>
      </c>
      <c r="O24">
        <v>349</v>
      </c>
      <c r="P24">
        <v>59</v>
      </c>
      <c r="Q24">
        <v>102</v>
      </c>
      <c r="R24">
        <v>143</v>
      </c>
      <c r="S24">
        <v>18</v>
      </c>
      <c r="T24">
        <v>3</v>
      </c>
      <c r="U24">
        <v>4</v>
      </c>
      <c r="V24">
        <v>7</v>
      </c>
      <c r="W24">
        <v>1</v>
      </c>
      <c r="X24">
        <v>1</v>
      </c>
      <c r="Y24">
        <v>1</v>
      </c>
      <c r="Z24">
        <v>0</v>
      </c>
      <c r="AA24">
        <v>0</v>
      </c>
      <c r="AB24">
        <v>8</v>
      </c>
      <c r="AC24">
        <v>2</v>
      </c>
      <c r="AD24">
        <v>0</v>
      </c>
      <c r="AE24">
        <v>39</v>
      </c>
      <c r="AF24">
        <v>10</v>
      </c>
      <c r="AG24">
        <v>8</v>
      </c>
      <c r="AH24">
        <v>0</v>
      </c>
      <c r="AI24">
        <v>0</v>
      </c>
      <c r="AJ24">
        <v>2</v>
      </c>
      <c r="AK24">
        <v>6</v>
      </c>
      <c r="AL24">
        <v>0</v>
      </c>
      <c r="AM24">
        <v>11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t="s">
        <v>34</v>
      </c>
      <c r="B25">
        <v>5303005</v>
      </c>
      <c r="C25" t="s">
        <v>35</v>
      </c>
      <c r="D25">
        <v>217</v>
      </c>
      <c r="E25" s="2">
        <v>2</v>
      </c>
      <c r="F25" s="2">
        <v>215</v>
      </c>
      <c r="G25">
        <v>210</v>
      </c>
      <c r="H25">
        <v>195</v>
      </c>
      <c r="I25">
        <v>0</v>
      </c>
      <c r="J25">
        <v>2</v>
      </c>
      <c r="K25">
        <v>13</v>
      </c>
      <c r="L25">
        <v>0</v>
      </c>
      <c r="M25">
        <v>0</v>
      </c>
      <c r="N25">
        <v>5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t="s">
        <v>36</v>
      </c>
      <c r="B26">
        <v>5303075</v>
      </c>
      <c r="C26" t="s">
        <v>37</v>
      </c>
      <c r="D26">
        <v>1251</v>
      </c>
      <c r="E26" s="2">
        <v>28</v>
      </c>
      <c r="F26" s="2">
        <v>1223</v>
      </c>
      <c r="G26">
        <v>1204</v>
      </c>
      <c r="H26">
        <v>1154</v>
      </c>
      <c r="I26">
        <v>12</v>
      </c>
      <c r="J26">
        <v>18</v>
      </c>
      <c r="K26">
        <v>8</v>
      </c>
      <c r="L26">
        <v>12</v>
      </c>
      <c r="M26">
        <v>0</v>
      </c>
      <c r="N26">
        <v>19</v>
      </c>
      <c r="O26">
        <v>18</v>
      </c>
      <c r="P26">
        <v>1</v>
      </c>
      <c r="Q26">
        <v>11</v>
      </c>
      <c r="R26">
        <v>3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t="s">
        <v>38</v>
      </c>
      <c r="B27">
        <v>5303180</v>
      </c>
      <c r="C27" t="s">
        <v>39</v>
      </c>
      <c r="D27">
        <v>70180</v>
      </c>
      <c r="E27" s="2">
        <v>9032</v>
      </c>
      <c r="F27" s="2">
        <v>61148</v>
      </c>
      <c r="G27">
        <v>58119</v>
      </c>
      <c r="H27">
        <v>45954</v>
      </c>
      <c r="I27">
        <v>3338</v>
      </c>
      <c r="J27">
        <v>1413</v>
      </c>
      <c r="K27">
        <v>6178</v>
      </c>
      <c r="L27">
        <v>1137</v>
      </c>
      <c r="M27">
        <v>99</v>
      </c>
      <c r="N27">
        <v>3029</v>
      </c>
      <c r="O27">
        <v>2742</v>
      </c>
      <c r="P27">
        <v>715</v>
      </c>
      <c r="Q27">
        <v>578</v>
      </c>
      <c r="R27">
        <v>822</v>
      </c>
      <c r="S27">
        <v>127</v>
      </c>
      <c r="T27">
        <v>50</v>
      </c>
      <c r="U27">
        <v>80</v>
      </c>
      <c r="V27">
        <v>81</v>
      </c>
      <c r="W27">
        <v>23</v>
      </c>
      <c r="X27">
        <v>10</v>
      </c>
      <c r="Y27">
        <v>52</v>
      </c>
      <c r="Z27">
        <v>27</v>
      </c>
      <c r="AA27">
        <v>1</v>
      </c>
      <c r="AB27">
        <v>129</v>
      </c>
      <c r="AC27">
        <v>38</v>
      </c>
      <c r="AD27">
        <v>9</v>
      </c>
      <c r="AE27">
        <v>265</v>
      </c>
      <c r="AF27">
        <v>69</v>
      </c>
      <c r="AG27">
        <v>37</v>
      </c>
      <c r="AH27">
        <v>13</v>
      </c>
      <c r="AI27">
        <v>3</v>
      </c>
      <c r="AJ27">
        <v>41</v>
      </c>
      <c r="AK27">
        <v>11</v>
      </c>
      <c r="AL27">
        <v>4</v>
      </c>
      <c r="AM27">
        <v>61</v>
      </c>
      <c r="AN27">
        <v>4</v>
      </c>
      <c r="AO27">
        <v>0</v>
      </c>
      <c r="AP27">
        <v>10</v>
      </c>
      <c r="AQ27">
        <v>4</v>
      </c>
      <c r="AR27">
        <v>2</v>
      </c>
      <c r="AS27">
        <v>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22</v>
      </c>
      <c r="BA27">
        <v>5</v>
      </c>
      <c r="BB27">
        <v>5</v>
      </c>
      <c r="BC27">
        <v>0</v>
      </c>
      <c r="BD27">
        <v>4</v>
      </c>
      <c r="BE27">
        <v>0</v>
      </c>
      <c r="BF27">
        <v>0</v>
      </c>
      <c r="BG27">
        <v>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t="s">
        <v>42</v>
      </c>
      <c r="B28">
        <v>5303736</v>
      </c>
      <c r="C28" t="s">
        <v>43</v>
      </c>
      <c r="D28">
        <v>23025</v>
      </c>
      <c r="E28" s="2">
        <v>887</v>
      </c>
      <c r="F28" s="2">
        <v>22138</v>
      </c>
      <c r="G28">
        <v>21364</v>
      </c>
      <c r="H28">
        <v>20370</v>
      </c>
      <c r="I28">
        <v>93</v>
      </c>
      <c r="J28">
        <v>89</v>
      </c>
      <c r="K28">
        <v>735</v>
      </c>
      <c r="L28">
        <v>42</v>
      </c>
      <c r="M28">
        <v>35</v>
      </c>
      <c r="N28">
        <v>774</v>
      </c>
      <c r="O28">
        <v>679</v>
      </c>
      <c r="P28">
        <v>69</v>
      </c>
      <c r="Q28">
        <v>150</v>
      </c>
      <c r="R28">
        <v>355</v>
      </c>
      <c r="S28">
        <v>25</v>
      </c>
      <c r="T28">
        <v>5</v>
      </c>
      <c r="U28">
        <v>3</v>
      </c>
      <c r="V28">
        <v>3</v>
      </c>
      <c r="W28">
        <v>0</v>
      </c>
      <c r="X28">
        <v>1</v>
      </c>
      <c r="Y28">
        <v>44</v>
      </c>
      <c r="Z28">
        <v>0</v>
      </c>
      <c r="AA28">
        <v>4</v>
      </c>
      <c r="AB28">
        <v>13</v>
      </c>
      <c r="AC28">
        <v>7</v>
      </c>
      <c r="AD28">
        <v>0</v>
      </c>
      <c r="AE28">
        <v>90</v>
      </c>
      <c r="AF28">
        <v>25</v>
      </c>
      <c r="AG28">
        <v>8</v>
      </c>
      <c r="AH28">
        <v>0</v>
      </c>
      <c r="AI28">
        <v>1</v>
      </c>
      <c r="AJ28">
        <v>25</v>
      </c>
      <c r="AK28">
        <v>1</v>
      </c>
      <c r="AL28">
        <v>1</v>
      </c>
      <c r="AM28">
        <v>19</v>
      </c>
      <c r="AN28">
        <v>1</v>
      </c>
      <c r="AO28">
        <v>1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</v>
      </c>
      <c r="BX28">
        <v>4</v>
      </c>
    </row>
    <row r="29" spans="1:76" x14ac:dyDescent="0.25">
      <c r="A29" t="s">
        <v>1134</v>
      </c>
      <c r="B29">
        <v>5304100</v>
      </c>
      <c r="C29" t="s">
        <v>1135</v>
      </c>
      <c r="D29">
        <v>6054</v>
      </c>
      <c r="E29" s="2">
        <v>829</v>
      </c>
      <c r="F29" s="2">
        <v>5225</v>
      </c>
      <c r="G29">
        <v>4895</v>
      </c>
      <c r="H29">
        <v>4210</v>
      </c>
      <c r="I29">
        <v>434</v>
      </c>
      <c r="J29">
        <v>40</v>
      </c>
      <c r="K29">
        <v>173</v>
      </c>
      <c r="L29">
        <v>26</v>
      </c>
      <c r="M29">
        <v>12</v>
      </c>
      <c r="N29">
        <v>330</v>
      </c>
      <c r="O29">
        <v>301</v>
      </c>
      <c r="P29">
        <v>86</v>
      </c>
      <c r="Q29">
        <v>57</v>
      </c>
      <c r="R29">
        <v>106</v>
      </c>
      <c r="S29">
        <v>12</v>
      </c>
      <c r="T29">
        <v>2</v>
      </c>
      <c r="U29">
        <v>5</v>
      </c>
      <c r="V29">
        <v>17</v>
      </c>
      <c r="W29">
        <v>5</v>
      </c>
      <c r="X29">
        <v>2</v>
      </c>
      <c r="Y29">
        <v>1</v>
      </c>
      <c r="Z29">
        <v>2</v>
      </c>
      <c r="AA29">
        <v>0</v>
      </c>
      <c r="AB29">
        <v>5</v>
      </c>
      <c r="AC29">
        <v>1</v>
      </c>
      <c r="AD29">
        <v>0</v>
      </c>
      <c r="AE29">
        <v>29</v>
      </c>
      <c r="AF29">
        <v>5</v>
      </c>
      <c r="AG29">
        <v>10</v>
      </c>
      <c r="AH29">
        <v>1</v>
      </c>
      <c r="AI29">
        <v>1</v>
      </c>
      <c r="AJ29">
        <v>3</v>
      </c>
      <c r="AK29">
        <v>0</v>
      </c>
      <c r="AL29">
        <v>0</v>
      </c>
      <c r="AM29">
        <v>6</v>
      </c>
      <c r="AN29">
        <v>1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t="s">
        <v>46</v>
      </c>
      <c r="B30">
        <v>5304125</v>
      </c>
      <c r="C30" t="s">
        <v>47</v>
      </c>
      <c r="D30">
        <v>174</v>
      </c>
      <c r="E30" s="2">
        <v>0</v>
      </c>
      <c r="F30" s="2">
        <v>174</v>
      </c>
      <c r="G30">
        <v>171</v>
      </c>
      <c r="H30">
        <v>167</v>
      </c>
      <c r="I30">
        <v>0</v>
      </c>
      <c r="J30">
        <v>4</v>
      </c>
      <c r="K30">
        <v>0</v>
      </c>
      <c r="L30">
        <v>0</v>
      </c>
      <c r="M30">
        <v>0</v>
      </c>
      <c r="N30">
        <v>3</v>
      </c>
      <c r="O30">
        <v>3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 t="s">
        <v>48</v>
      </c>
      <c r="B31">
        <v>5304195</v>
      </c>
      <c r="C31" t="s">
        <v>49</v>
      </c>
      <c r="D31">
        <v>5661</v>
      </c>
      <c r="E31" s="2">
        <v>310</v>
      </c>
      <c r="F31" s="2">
        <v>5351</v>
      </c>
      <c r="G31">
        <v>5196</v>
      </c>
      <c r="H31">
        <v>4904</v>
      </c>
      <c r="I31">
        <v>58</v>
      </c>
      <c r="J31">
        <v>45</v>
      </c>
      <c r="K31">
        <v>167</v>
      </c>
      <c r="L31">
        <v>15</v>
      </c>
      <c r="M31">
        <v>7</v>
      </c>
      <c r="N31">
        <v>155</v>
      </c>
      <c r="O31">
        <v>143</v>
      </c>
      <c r="P31">
        <v>17</v>
      </c>
      <c r="Q31">
        <v>49</v>
      </c>
      <c r="R31">
        <v>58</v>
      </c>
      <c r="S31">
        <v>4</v>
      </c>
      <c r="T31">
        <v>3</v>
      </c>
      <c r="U31">
        <v>7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12</v>
      </c>
      <c r="AF31">
        <v>2</v>
      </c>
      <c r="AG31">
        <v>0</v>
      </c>
      <c r="AH31">
        <v>2</v>
      </c>
      <c r="AI31">
        <v>1</v>
      </c>
      <c r="AJ31">
        <v>3</v>
      </c>
      <c r="AK31">
        <v>0</v>
      </c>
      <c r="AL31">
        <v>0</v>
      </c>
      <c r="AM31">
        <v>3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 t="s">
        <v>50</v>
      </c>
      <c r="B32">
        <v>5304300</v>
      </c>
      <c r="C32" t="s">
        <v>51</v>
      </c>
      <c r="D32">
        <v>220</v>
      </c>
      <c r="E32" s="2">
        <v>10</v>
      </c>
      <c r="F32" s="2">
        <v>210</v>
      </c>
      <c r="G32">
        <v>207</v>
      </c>
      <c r="H32">
        <v>197</v>
      </c>
      <c r="I32">
        <v>0</v>
      </c>
      <c r="J32">
        <v>4</v>
      </c>
      <c r="K32">
        <v>6</v>
      </c>
      <c r="L32">
        <v>0</v>
      </c>
      <c r="M32">
        <v>0</v>
      </c>
      <c r="N32">
        <v>3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t="s">
        <v>1136</v>
      </c>
      <c r="B33">
        <v>5304347</v>
      </c>
      <c r="C33" t="s">
        <v>1137</v>
      </c>
      <c r="D33">
        <v>146</v>
      </c>
      <c r="E33" s="2">
        <v>10</v>
      </c>
      <c r="F33" s="2">
        <v>136</v>
      </c>
      <c r="G33">
        <v>132</v>
      </c>
      <c r="H33">
        <v>129</v>
      </c>
      <c r="I33">
        <v>0</v>
      </c>
      <c r="J33">
        <v>3</v>
      </c>
      <c r="K33">
        <v>0</v>
      </c>
      <c r="L33">
        <v>0</v>
      </c>
      <c r="M33">
        <v>0</v>
      </c>
      <c r="N33">
        <v>4</v>
      </c>
      <c r="O33">
        <v>4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 t="s">
        <v>1138</v>
      </c>
      <c r="B34">
        <v>5304370</v>
      </c>
      <c r="C34" t="s">
        <v>1139</v>
      </c>
      <c r="D34">
        <v>59</v>
      </c>
      <c r="E34" s="2">
        <v>0</v>
      </c>
      <c r="F34" s="2">
        <v>59</v>
      </c>
      <c r="G34">
        <v>58</v>
      </c>
      <c r="H34">
        <v>57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t="s">
        <v>52</v>
      </c>
      <c r="B35">
        <v>5304405</v>
      </c>
      <c r="C35" t="s">
        <v>53</v>
      </c>
      <c r="D35">
        <v>1092</v>
      </c>
      <c r="E35" s="2">
        <v>892</v>
      </c>
      <c r="F35" s="2">
        <v>200</v>
      </c>
      <c r="G35">
        <v>195</v>
      </c>
      <c r="H35">
        <v>190</v>
      </c>
      <c r="I35">
        <v>0</v>
      </c>
      <c r="J35">
        <v>2</v>
      </c>
      <c r="K35">
        <v>3</v>
      </c>
      <c r="L35">
        <v>0</v>
      </c>
      <c r="M35">
        <v>0</v>
      </c>
      <c r="N35">
        <v>5</v>
      </c>
      <c r="O35">
        <v>5</v>
      </c>
      <c r="P35">
        <v>0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5">
      <c r="A36" t="s">
        <v>54</v>
      </c>
      <c r="B36">
        <v>5304475</v>
      </c>
      <c r="C36" t="s">
        <v>55</v>
      </c>
      <c r="D36">
        <v>17571</v>
      </c>
      <c r="E36" s="2">
        <v>1150</v>
      </c>
      <c r="F36" s="2">
        <v>16421</v>
      </c>
      <c r="G36">
        <v>15910</v>
      </c>
      <c r="H36">
        <v>15239</v>
      </c>
      <c r="I36">
        <v>134</v>
      </c>
      <c r="J36">
        <v>131</v>
      </c>
      <c r="K36">
        <v>322</v>
      </c>
      <c r="L36">
        <v>56</v>
      </c>
      <c r="M36">
        <v>28</v>
      </c>
      <c r="N36">
        <v>511</v>
      </c>
      <c r="O36">
        <v>475</v>
      </c>
      <c r="P36">
        <v>98</v>
      </c>
      <c r="Q36">
        <v>143</v>
      </c>
      <c r="R36">
        <v>163</v>
      </c>
      <c r="S36">
        <v>27</v>
      </c>
      <c r="T36">
        <v>14</v>
      </c>
      <c r="U36">
        <v>5</v>
      </c>
      <c r="V36">
        <v>1</v>
      </c>
      <c r="W36">
        <v>0</v>
      </c>
      <c r="X36">
        <v>1</v>
      </c>
      <c r="Y36">
        <v>6</v>
      </c>
      <c r="Z36">
        <v>0</v>
      </c>
      <c r="AA36">
        <v>0</v>
      </c>
      <c r="AB36">
        <v>11</v>
      </c>
      <c r="AC36">
        <v>2</v>
      </c>
      <c r="AD36">
        <v>4</v>
      </c>
      <c r="AE36">
        <v>34</v>
      </c>
      <c r="AF36">
        <v>7</v>
      </c>
      <c r="AG36">
        <v>2</v>
      </c>
      <c r="AH36">
        <v>4</v>
      </c>
      <c r="AI36">
        <v>0</v>
      </c>
      <c r="AJ36">
        <v>7</v>
      </c>
      <c r="AK36">
        <v>4</v>
      </c>
      <c r="AL36">
        <v>0</v>
      </c>
      <c r="AM36">
        <v>10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 t="s">
        <v>56</v>
      </c>
      <c r="B37">
        <v>5304615</v>
      </c>
      <c r="C37" t="s">
        <v>57</v>
      </c>
      <c r="D37">
        <v>276</v>
      </c>
      <c r="E37" s="2">
        <v>24</v>
      </c>
      <c r="F37" s="2">
        <v>252</v>
      </c>
      <c r="G37">
        <v>219</v>
      </c>
      <c r="H37">
        <v>187</v>
      </c>
      <c r="I37">
        <v>0</v>
      </c>
      <c r="J37">
        <v>31</v>
      </c>
      <c r="K37">
        <v>1</v>
      </c>
      <c r="L37">
        <v>0</v>
      </c>
      <c r="M37">
        <v>0</v>
      </c>
      <c r="N37">
        <v>33</v>
      </c>
      <c r="O37">
        <v>33</v>
      </c>
      <c r="P37">
        <v>0</v>
      </c>
      <c r="Q37">
        <v>30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 t="s">
        <v>58</v>
      </c>
      <c r="B38">
        <v>5304790</v>
      </c>
      <c r="C38" t="s">
        <v>59</v>
      </c>
      <c r="D38">
        <v>696</v>
      </c>
      <c r="E38" s="2">
        <v>18</v>
      </c>
      <c r="F38" s="2">
        <v>678</v>
      </c>
      <c r="G38">
        <v>675</v>
      </c>
      <c r="H38">
        <v>661</v>
      </c>
      <c r="I38">
        <v>1</v>
      </c>
      <c r="J38">
        <v>7</v>
      </c>
      <c r="K38">
        <v>4</v>
      </c>
      <c r="L38">
        <v>0</v>
      </c>
      <c r="M38">
        <v>2</v>
      </c>
      <c r="N38">
        <v>3</v>
      </c>
      <c r="O38">
        <v>3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t="s">
        <v>60</v>
      </c>
      <c r="B39">
        <v>5304895</v>
      </c>
      <c r="C39" t="s">
        <v>61</v>
      </c>
      <c r="D39">
        <v>299</v>
      </c>
      <c r="E39" s="2">
        <v>3</v>
      </c>
      <c r="F39" s="2">
        <v>296</v>
      </c>
      <c r="G39">
        <v>296</v>
      </c>
      <c r="H39">
        <v>284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 t="s">
        <v>1140</v>
      </c>
      <c r="B40">
        <v>5305140</v>
      </c>
      <c r="C40" t="s">
        <v>1141</v>
      </c>
      <c r="D40">
        <v>3931</v>
      </c>
      <c r="E40" s="2">
        <v>402</v>
      </c>
      <c r="F40" s="2">
        <v>3529</v>
      </c>
      <c r="G40">
        <v>3382</v>
      </c>
      <c r="H40">
        <v>3228</v>
      </c>
      <c r="I40">
        <v>23</v>
      </c>
      <c r="J40">
        <v>56</v>
      </c>
      <c r="K40">
        <v>60</v>
      </c>
      <c r="L40">
        <v>13</v>
      </c>
      <c r="M40">
        <v>2</v>
      </c>
      <c r="N40">
        <v>147</v>
      </c>
      <c r="O40">
        <v>139</v>
      </c>
      <c r="P40">
        <v>21</v>
      </c>
      <c r="Q40">
        <v>78</v>
      </c>
      <c r="R40">
        <v>27</v>
      </c>
      <c r="S40">
        <v>3</v>
      </c>
      <c r="T40">
        <v>1</v>
      </c>
      <c r="U40">
        <v>3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3</v>
      </c>
      <c r="AC40">
        <v>0</v>
      </c>
      <c r="AD40">
        <v>0</v>
      </c>
      <c r="AE40">
        <v>7</v>
      </c>
      <c r="AF40">
        <v>1</v>
      </c>
      <c r="AG40">
        <v>0</v>
      </c>
      <c r="AH40">
        <v>0</v>
      </c>
      <c r="AI40">
        <v>0</v>
      </c>
      <c r="AJ40">
        <v>3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 t="s">
        <v>62</v>
      </c>
      <c r="B41">
        <v>5305210</v>
      </c>
      <c r="C41" t="s">
        <v>63</v>
      </c>
      <c r="D41">
        <v>122363</v>
      </c>
      <c r="E41" s="2">
        <v>8545</v>
      </c>
      <c r="F41" s="2">
        <v>113818</v>
      </c>
      <c r="G41">
        <v>109666</v>
      </c>
      <c r="H41">
        <v>72397</v>
      </c>
      <c r="I41">
        <v>2700</v>
      </c>
      <c r="J41">
        <v>349</v>
      </c>
      <c r="K41">
        <v>33659</v>
      </c>
      <c r="L41">
        <v>219</v>
      </c>
      <c r="M41">
        <v>342</v>
      </c>
      <c r="N41">
        <v>4152</v>
      </c>
      <c r="O41">
        <v>3829</v>
      </c>
      <c r="P41">
        <v>473</v>
      </c>
      <c r="Q41">
        <v>387</v>
      </c>
      <c r="R41">
        <v>2371</v>
      </c>
      <c r="S41">
        <v>71</v>
      </c>
      <c r="T41">
        <v>52</v>
      </c>
      <c r="U41">
        <v>44</v>
      </c>
      <c r="V41">
        <v>78</v>
      </c>
      <c r="W41">
        <v>9</v>
      </c>
      <c r="X41">
        <v>12</v>
      </c>
      <c r="Y41">
        <v>30</v>
      </c>
      <c r="Z41">
        <v>1</v>
      </c>
      <c r="AA41">
        <v>2</v>
      </c>
      <c r="AB41">
        <v>96</v>
      </c>
      <c r="AC41">
        <v>199</v>
      </c>
      <c r="AD41">
        <v>4</v>
      </c>
      <c r="AE41">
        <v>304</v>
      </c>
      <c r="AF41">
        <v>80</v>
      </c>
      <c r="AG41">
        <v>41</v>
      </c>
      <c r="AH41">
        <v>3</v>
      </c>
      <c r="AI41">
        <v>0</v>
      </c>
      <c r="AJ41">
        <v>31</v>
      </c>
      <c r="AK41">
        <v>7</v>
      </c>
      <c r="AL41">
        <v>2</v>
      </c>
      <c r="AM41">
        <v>114</v>
      </c>
      <c r="AN41">
        <v>12</v>
      </c>
      <c r="AO41">
        <v>1</v>
      </c>
      <c r="AP41">
        <v>5</v>
      </c>
      <c r="AQ41">
        <v>0</v>
      </c>
      <c r="AR41">
        <v>1</v>
      </c>
      <c r="AS41">
        <v>1</v>
      </c>
      <c r="AT41">
        <v>4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15</v>
      </c>
      <c r="BA41">
        <v>7</v>
      </c>
      <c r="BB41">
        <v>2</v>
      </c>
      <c r="BC41">
        <v>4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 t="s">
        <v>64</v>
      </c>
      <c r="B42">
        <v>5305245</v>
      </c>
      <c r="C42" t="s">
        <v>65</v>
      </c>
      <c r="D42">
        <v>837</v>
      </c>
      <c r="E42" s="2">
        <v>23</v>
      </c>
      <c r="F42" s="2">
        <v>814</v>
      </c>
      <c r="G42">
        <v>807</v>
      </c>
      <c r="H42">
        <v>780</v>
      </c>
      <c r="I42">
        <v>0</v>
      </c>
      <c r="J42">
        <v>7</v>
      </c>
      <c r="K42">
        <v>16</v>
      </c>
      <c r="L42">
        <v>2</v>
      </c>
      <c r="M42">
        <v>2</v>
      </c>
      <c r="N42">
        <v>7</v>
      </c>
      <c r="O42">
        <v>6</v>
      </c>
      <c r="P42">
        <v>1</v>
      </c>
      <c r="Q42">
        <v>1</v>
      </c>
      <c r="R42">
        <v>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 t="s">
        <v>66</v>
      </c>
      <c r="B43">
        <v>5305280</v>
      </c>
      <c r="C43" t="s">
        <v>67</v>
      </c>
      <c r="D43">
        <v>80885</v>
      </c>
      <c r="E43" s="2">
        <v>5665</v>
      </c>
      <c r="F43" s="2">
        <v>75220</v>
      </c>
      <c r="G43">
        <v>72350</v>
      </c>
      <c r="H43">
        <v>65907</v>
      </c>
      <c r="I43">
        <v>1015</v>
      </c>
      <c r="J43">
        <v>964</v>
      </c>
      <c r="K43">
        <v>4086</v>
      </c>
      <c r="L43">
        <v>201</v>
      </c>
      <c r="M43">
        <v>177</v>
      </c>
      <c r="N43">
        <v>2870</v>
      </c>
      <c r="O43">
        <v>2647</v>
      </c>
      <c r="P43">
        <v>480</v>
      </c>
      <c r="Q43">
        <v>697</v>
      </c>
      <c r="R43">
        <v>1108</v>
      </c>
      <c r="S43">
        <v>91</v>
      </c>
      <c r="T43">
        <v>27</v>
      </c>
      <c r="U43">
        <v>42</v>
      </c>
      <c r="V43">
        <v>49</v>
      </c>
      <c r="W43">
        <v>6</v>
      </c>
      <c r="X43">
        <v>5</v>
      </c>
      <c r="Y43">
        <v>28</v>
      </c>
      <c r="Z43">
        <v>5</v>
      </c>
      <c r="AA43">
        <v>2</v>
      </c>
      <c r="AB43">
        <v>64</v>
      </c>
      <c r="AC43">
        <v>39</v>
      </c>
      <c r="AD43">
        <v>4</v>
      </c>
      <c r="AE43">
        <v>213</v>
      </c>
      <c r="AF43">
        <v>77</v>
      </c>
      <c r="AG43">
        <v>23</v>
      </c>
      <c r="AH43">
        <v>1</v>
      </c>
      <c r="AI43">
        <v>1</v>
      </c>
      <c r="AJ43">
        <v>40</v>
      </c>
      <c r="AK43">
        <v>1</v>
      </c>
      <c r="AL43">
        <v>2</v>
      </c>
      <c r="AM43">
        <v>51</v>
      </c>
      <c r="AN43">
        <v>6</v>
      </c>
      <c r="AO43">
        <v>0</v>
      </c>
      <c r="AP43">
        <v>5</v>
      </c>
      <c r="AQ43">
        <v>0</v>
      </c>
      <c r="AR43">
        <v>1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9</v>
      </c>
      <c r="BA43">
        <v>4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5">
      <c r="A44" t="s">
        <v>68</v>
      </c>
      <c r="B44">
        <v>5305560</v>
      </c>
      <c r="C44" t="s">
        <v>69</v>
      </c>
      <c r="D44">
        <v>3038</v>
      </c>
      <c r="E44" s="2">
        <v>865</v>
      </c>
      <c r="F44" s="2">
        <v>2173</v>
      </c>
      <c r="G44">
        <v>2114</v>
      </c>
      <c r="H44">
        <v>2057</v>
      </c>
      <c r="I44">
        <v>12</v>
      </c>
      <c r="J44">
        <v>28</v>
      </c>
      <c r="K44">
        <v>9</v>
      </c>
      <c r="L44">
        <v>3</v>
      </c>
      <c r="M44">
        <v>5</v>
      </c>
      <c r="N44">
        <v>59</v>
      </c>
      <c r="O44">
        <v>54</v>
      </c>
      <c r="P44">
        <v>18</v>
      </c>
      <c r="Q44">
        <v>26</v>
      </c>
      <c r="R44">
        <v>6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5">
      <c r="A45" t="s">
        <v>1142</v>
      </c>
      <c r="B45">
        <v>5305735</v>
      </c>
      <c r="C45" t="s">
        <v>1143</v>
      </c>
      <c r="D45">
        <v>3713</v>
      </c>
      <c r="E45" s="2">
        <v>223</v>
      </c>
      <c r="F45" s="2">
        <v>3490</v>
      </c>
      <c r="G45">
        <v>3332</v>
      </c>
      <c r="H45">
        <v>3011</v>
      </c>
      <c r="I45">
        <v>85</v>
      </c>
      <c r="J45">
        <v>32</v>
      </c>
      <c r="K45">
        <v>156</v>
      </c>
      <c r="L45">
        <v>41</v>
      </c>
      <c r="M45">
        <v>7</v>
      </c>
      <c r="N45">
        <v>158</v>
      </c>
      <c r="O45">
        <v>147</v>
      </c>
      <c r="P45">
        <v>18</v>
      </c>
      <c r="Q45">
        <v>45</v>
      </c>
      <c r="R45">
        <v>53</v>
      </c>
      <c r="S45">
        <v>10</v>
      </c>
      <c r="T45">
        <v>2</v>
      </c>
      <c r="U45">
        <v>2</v>
      </c>
      <c r="V45">
        <v>3</v>
      </c>
      <c r="W45">
        <v>1</v>
      </c>
      <c r="X45">
        <v>0</v>
      </c>
      <c r="Y45">
        <v>0</v>
      </c>
      <c r="Z45">
        <v>0</v>
      </c>
      <c r="AA45">
        <v>0</v>
      </c>
      <c r="AB45">
        <v>12</v>
      </c>
      <c r="AC45">
        <v>1</v>
      </c>
      <c r="AD45">
        <v>0</v>
      </c>
      <c r="AE45">
        <v>11</v>
      </c>
      <c r="AF45">
        <v>0</v>
      </c>
      <c r="AG45">
        <v>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5">
      <c r="A46" t="s">
        <v>70</v>
      </c>
      <c r="B46">
        <v>5305980</v>
      </c>
      <c r="C46" t="s">
        <v>71</v>
      </c>
      <c r="D46">
        <v>88</v>
      </c>
      <c r="E46" s="2">
        <v>3</v>
      </c>
      <c r="F46" s="2">
        <v>85</v>
      </c>
      <c r="G46">
        <v>84</v>
      </c>
      <c r="H46">
        <v>80</v>
      </c>
      <c r="I46">
        <v>0</v>
      </c>
      <c r="J46">
        <v>3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 t="s">
        <v>72</v>
      </c>
      <c r="B47">
        <v>5306050</v>
      </c>
      <c r="C47" t="s">
        <v>73</v>
      </c>
      <c r="D47">
        <v>1835</v>
      </c>
      <c r="E47" s="2">
        <v>105</v>
      </c>
      <c r="F47" s="2">
        <v>1730</v>
      </c>
      <c r="G47">
        <v>1704</v>
      </c>
      <c r="H47">
        <v>1647</v>
      </c>
      <c r="I47">
        <v>7</v>
      </c>
      <c r="J47">
        <v>10</v>
      </c>
      <c r="K47">
        <v>38</v>
      </c>
      <c r="L47">
        <v>1</v>
      </c>
      <c r="M47">
        <v>1</v>
      </c>
      <c r="N47">
        <v>26</v>
      </c>
      <c r="O47">
        <v>26</v>
      </c>
      <c r="P47">
        <v>0</v>
      </c>
      <c r="Q47">
        <v>14</v>
      </c>
      <c r="R47">
        <v>10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 t="s">
        <v>74</v>
      </c>
      <c r="B48">
        <v>5306085</v>
      </c>
      <c r="C48" t="s">
        <v>75</v>
      </c>
      <c r="D48">
        <v>712</v>
      </c>
      <c r="E48" s="2">
        <v>200</v>
      </c>
      <c r="F48" s="2">
        <v>512</v>
      </c>
      <c r="G48">
        <v>479</v>
      </c>
      <c r="H48">
        <v>466</v>
      </c>
      <c r="I48">
        <v>2</v>
      </c>
      <c r="J48">
        <v>8</v>
      </c>
      <c r="K48">
        <v>2</v>
      </c>
      <c r="L48">
        <v>1</v>
      </c>
      <c r="M48">
        <v>0</v>
      </c>
      <c r="N48">
        <v>33</v>
      </c>
      <c r="O48">
        <v>29</v>
      </c>
      <c r="P48">
        <v>6</v>
      </c>
      <c r="Q48">
        <v>8</v>
      </c>
      <c r="R48">
        <v>11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4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 t="s">
        <v>76</v>
      </c>
      <c r="B49">
        <v>5306190</v>
      </c>
      <c r="C49" t="s">
        <v>77</v>
      </c>
      <c r="D49">
        <v>8413</v>
      </c>
      <c r="E49" s="2">
        <v>521</v>
      </c>
      <c r="F49" s="2">
        <v>7892</v>
      </c>
      <c r="G49">
        <v>7612</v>
      </c>
      <c r="H49">
        <v>7139</v>
      </c>
      <c r="I49">
        <v>77</v>
      </c>
      <c r="J49">
        <v>91</v>
      </c>
      <c r="K49">
        <v>270</v>
      </c>
      <c r="L49">
        <v>28</v>
      </c>
      <c r="M49">
        <v>7</v>
      </c>
      <c r="N49">
        <v>280</v>
      </c>
      <c r="O49">
        <v>266</v>
      </c>
      <c r="P49">
        <v>40</v>
      </c>
      <c r="Q49">
        <v>133</v>
      </c>
      <c r="R49">
        <v>60</v>
      </c>
      <c r="S49">
        <v>9</v>
      </c>
      <c r="T49">
        <v>4</v>
      </c>
      <c r="U49">
        <v>5</v>
      </c>
      <c r="V49">
        <v>0</v>
      </c>
      <c r="W49">
        <v>1</v>
      </c>
      <c r="X49">
        <v>3</v>
      </c>
      <c r="Y49">
        <v>5</v>
      </c>
      <c r="Z49">
        <v>0</v>
      </c>
      <c r="AA49">
        <v>0</v>
      </c>
      <c r="AB49">
        <v>0</v>
      </c>
      <c r="AC49">
        <v>5</v>
      </c>
      <c r="AD49">
        <v>1</v>
      </c>
      <c r="AE49">
        <v>13</v>
      </c>
      <c r="AF49">
        <v>5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 t="s">
        <v>78</v>
      </c>
      <c r="B50">
        <v>5306330</v>
      </c>
      <c r="C50" t="s">
        <v>79</v>
      </c>
      <c r="D50">
        <v>4151</v>
      </c>
      <c r="E50" s="2">
        <v>193</v>
      </c>
      <c r="F50" s="2">
        <v>3958</v>
      </c>
      <c r="G50">
        <v>3842</v>
      </c>
      <c r="H50">
        <v>3700</v>
      </c>
      <c r="I50">
        <v>47</v>
      </c>
      <c r="J50">
        <v>29</v>
      </c>
      <c r="K50">
        <v>50</v>
      </c>
      <c r="L50">
        <v>12</v>
      </c>
      <c r="M50">
        <v>4</v>
      </c>
      <c r="N50">
        <v>116</v>
      </c>
      <c r="O50">
        <v>104</v>
      </c>
      <c r="P50">
        <v>14</v>
      </c>
      <c r="Q50">
        <v>31</v>
      </c>
      <c r="R50">
        <v>38</v>
      </c>
      <c r="S50">
        <v>9</v>
      </c>
      <c r="T50">
        <v>0</v>
      </c>
      <c r="U50">
        <v>0</v>
      </c>
      <c r="V50">
        <v>4</v>
      </c>
      <c r="W50">
        <v>2</v>
      </c>
      <c r="X50">
        <v>0</v>
      </c>
      <c r="Y50">
        <v>0</v>
      </c>
      <c r="Z50">
        <v>0</v>
      </c>
      <c r="AA50">
        <v>0</v>
      </c>
      <c r="AB50">
        <v>6</v>
      </c>
      <c r="AC50">
        <v>0</v>
      </c>
      <c r="AD50">
        <v>0</v>
      </c>
      <c r="AE50">
        <v>11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2</v>
      </c>
      <c r="AL50">
        <v>0</v>
      </c>
      <c r="AM50">
        <v>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5">
      <c r="A51" t="s">
        <v>80</v>
      </c>
      <c r="B51">
        <v>5306505</v>
      </c>
      <c r="C51" t="s">
        <v>81</v>
      </c>
      <c r="D51">
        <v>4684</v>
      </c>
      <c r="E51" s="2">
        <v>235</v>
      </c>
      <c r="F51" s="2">
        <v>4449</v>
      </c>
      <c r="G51">
        <v>4300</v>
      </c>
      <c r="H51">
        <v>3901</v>
      </c>
      <c r="I51">
        <v>64</v>
      </c>
      <c r="J51">
        <v>29</v>
      </c>
      <c r="K51">
        <v>240</v>
      </c>
      <c r="L51">
        <v>58</v>
      </c>
      <c r="M51">
        <v>8</v>
      </c>
      <c r="N51">
        <v>149</v>
      </c>
      <c r="O51">
        <v>137</v>
      </c>
      <c r="P51">
        <v>23</v>
      </c>
      <c r="Q51">
        <v>40</v>
      </c>
      <c r="R51">
        <v>51</v>
      </c>
      <c r="S51">
        <v>2</v>
      </c>
      <c r="T51">
        <v>3</v>
      </c>
      <c r="U51">
        <v>0</v>
      </c>
      <c r="V51">
        <v>2</v>
      </c>
      <c r="W51">
        <v>1</v>
      </c>
      <c r="X51">
        <v>0</v>
      </c>
      <c r="Y51">
        <v>2</v>
      </c>
      <c r="Z51">
        <v>1</v>
      </c>
      <c r="AA51">
        <v>0</v>
      </c>
      <c r="AB51">
        <v>9</v>
      </c>
      <c r="AC51">
        <v>3</v>
      </c>
      <c r="AD51">
        <v>0</v>
      </c>
      <c r="AE51">
        <v>11</v>
      </c>
      <c r="AF51">
        <v>5</v>
      </c>
      <c r="AG51">
        <v>0</v>
      </c>
      <c r="AH51">
        <v>0</v>
      </c>
      <c r="AI51">
        <v>0</v>
      </c>
      <c r="AJ51">
        <v>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5">
      <c r="A52" t="s">
        <v>82</v>
      </c>
      <c r="B52">
        <v>5306855</v>
      </c>
      <c r="C52" t="s">
        <v>83</v>
      </c>
      <c r="D52">
        <v>101</v>
      </c>
      <c r="E52" s="2">
        <v>8</v>
      </c>
      <c r="F52" s="2">
        <v>93</v>
      </c>
      <c r="G52">
        <v>92</v>
      </c>
      <c r="H52">
        <v>84</v>
      </c>
      <c r="I52">
        <v>0</v>
      </c>
      <c r="J52">
        <v>7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5">
      <c r="A53" t="s">
        <v>84</v>
      </c>
      <c r="B53">
        <v>5307170</v>
      </c>
      <c r="C53" t="s">
        <v>85</v>
      </c>
      <c r="D53">
        <v>17374</v>
      </c>
      <c r="E53" s="2">
        <v>1063</v>
      </c>
      <c r="F53" s="2">
        <v>16311</v>
      </c>
      <c r="G53">
        <v>15673</v>
      </c>
      <c r="H53">
        <v>14848</v>
      </c>
      <c r="I53">
        <v>206</v>
      </c>
      <c r="J53">
        <v>150</v>
      </c>
      <c r="K53">
        <v>402</v>
      </c>
      <c r="L53">
        <v>40</v>
      </c>
      <c r="M53">
        <v>27</v>
      </c>
      <c r="N53">
        <v>638</v>
      </c>
      <c r="O53">
        <v>570</v>
      </c>
      <c r="P53">
        <v>111</v>
      </c>
      <c r="Q53">
        <v>157</v>
      </c>
      <c r="R53">
        <v>238</v>
      </c>
      <c r="S53">
        <v>21</v>
      </c>
      <c r="T53">
        <v>4</v>
      </c>
      <c r="U53">
        <v>5</v>
      </c>
      <c r="V53">
        <v>12</v>
      </c>
      <c r="W53">
        <v>2</v>
      </c>
      <c r="X53">
        <v>3</v>
      </c>
      <c r="Y53">
        <v>4</v>
      </c>
      <c r="Z53">
        <v>0</v>
      </c>
      <c r="AA53">
        <v>0</v>
      </c>
      <c r="AB53">
        <v>11</v>
      </c>
      <c r="AC53">
        <v>1</v>
      </c>
      <c r="AD53">
        <v>1</v>
      </c>
      <c r="AE53">
        <v>62</v>
      </c>
      <c r="AF53">
        <v>10</v>
      </c>
      <c r="AG53">
        <v>12</v>
      </c>
      <c r="AH53">
        <v>0</v>
      </c>
      <c r="AI53">
        <v>1</v>
      </c>
      <c r="AJ53">
        <v>14</v>
      </c>
      <c r="AK53">
        <v>1</v>
      </c>
      <c r="AL53">
        <v>0</v>
      </c>
      <c r="AM53">
        <v>21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</v>
      </c>
      <c r="BA53">
        <v>3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 t="s">
        <v>86</v>
      </c>
      <c r="B54">
        <v>5307380</v>
      </c>
      <c r="C54" t="s">
        <v>87</v>
      </c>
      <c r="D54">
        <v>33505</v>
      </c>
      <c r="E54" s="2">
        <v>2911</v>
      </c>
      <c r="F54" s="2">
        <v>30594</v>
      </c>
      <c r="G54">
        <v>29365</v>
      </c>
      <c r="H54">
        <v>25235</v>
      </c>
      <c r="I54">
        <v>486</v>
      </c>
      <c r="J54">
        <v>141</v>
      </c>
      <c r="K54">
        <v>3376</v>
      </c>
      <c r="L54">
        <v>56</v>
      </c>
      <c r="M54">
        <v>71</v>
      </c>
      <c r="N54">
        <v>1229</v>
      </c>
      <c r="O54">
        <v>1139</v>
      </c>
      <c r="P54">
        <v>193</v>
      </c>
      <c r="Q54">
        <v>231</v>
      </c>
      <c r="R54">
        <v>539</v>
      </c>
      <c r="S54">
        <v>34</v>
      </c>
      <c r="T54">
        <v>27</v>
      </c>
      <c r="U54">
        <v>9</v>
      </c>
      <c r="V54">
        <v>28</v>
      </c>
      <c r="W54">
        <v>1</v>
      </c>
      <c r="X54">
        <v>5</v>
      </c>
      <c r="Y54">
        <v>11</v>
      </c>
      <c r="Z54">
        <v>1</v>
      </c>
      <c r="AA54">
        <v>0</v>
      </c>
      <c r="AB54">
        <v>35</v>
      </c>
      <c r="AC54">
        <v>25</v>
      </c>
      <c r="AD54">
        <v>0</v>
      </c>
      <c r="AE54">
        <v>88</v>
      </c>
      <c r="AF54">
        <v>28</v>
      </c>
      <c r="AG54">
        <v>16</v>
      </c>
      <c r="AH54">
        <v>0</v>
      </c>
      <c r="AI54">
        <v>2</v>
      </c>
      <c r="AJ54">
        <v>8</v>
      </c>
      <c r="AK54">
        <v>1</v>
      </c>
      <c r="AL54">
        <v>1</v>
      </c>
      <c r="AM54">
        <v>27</v>
      </c>
      <c r="AN54">
        <v>2</v>
      </c>
      <c r="AO54">
        <v>0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5">
      <c r="A55" t="s">
        <v>1144</v>
      </c>
      <c r="B55">
        <v>5307390</v>
      </c>
      <c r="C55" t="s">
        <v>1145</v>
      </c>
      <c r="D55">
        <v>8018</v>
      </c>
      <c r="E55" s="2">
        <v>459</v>
      </c>
      <c r="F55" s="2">
        <v>7559</v>
      </c>
      <c r="G55">
        <v>7272</v>
      </c>
      <c r="H55">
        <v>4830</v>
      </c>
      <c r="I55">
        <v>154</v>
      </c>
      <c r="J55">
        <v>36</v>
      </c>
      <c r="K55">
        <v>2220</v>
      </c>
      <c r="L55">
        <v>17</v>
      </c>
      <c r="M55">
        <v>15</v>
      </c>
      <c r="N55">
        <v>287</v>
      </c>
      <c r="O55">
        <v>266</v>
      </c>
      <c r="P55">
        <v>38</v>
      </c>
      <c r="Q55">
        <v>25</v>
      </c>
      <c r="R55">
        <v>151</v>
      </c>
      <c r="S55">
        <v>14</v>
      </c>
      <c r="T55">
        <v>2</v>
      </c>
      <c r="U55">
        <v>3</v>
      </c>
      <c r="V55">
        <v>3</v>
      </c>
      <c r="W55">
        <v>0</v>
      </c>
      <c r="X55">
        <v>0</v>
      </c>
      <c r="Y55">
        <v>3</v>
      </c>
      <c r="Z55">
        <v>0</v>
      </c>
      <c r="AA55">
        <v>0</v>
      </c>
      <c r="AB55">
        <v>15</v>
      </c>
      <c r="AC55">
        <v>12</v>
      </c>
      <c r="AD55">
        <v>0</v>
      </c>
      <c r="AE55">
        <v>20</v>
      </c>
      <c r="AF55">
        <v>8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8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 t="s">
        <v>1146</v>
      </c>
      <c r="B56">
        <v>5307395</v>
      </c>
      <c r="C56" t="s">
        <v>1147</v>
      </c>
      <c r="D56">
        <v>16607</v>
      </c>
      <c r="E56" s="2">
        <v>1201</v>
      </c>
      <c r="F56" s="2">
        <v>15406</v>
      </c>
      <c r="G56">
        <v>14764</v>
      </c>
      <c r="H56">
        <v>12163</v>
      </c>
      <c r="I56">
        <v>326</v>
      </c>
      <c r="J56">
        <v>102</v>
      </c>
      <c r="K56">
        <v>2102</v>
      </c>
      <c r="L56">
        <v>45</v>
      </c>
      <c r="M56">
        <v>26</v>
      </c>
      <c r="N56">
        <v>642</v>
      </c>
      <c r="O56">
        <v>592</v>
      </c>
      <c r="P56">
        <v>104</v>
      </c>
      <c r="Q56">
        <v>95</v>
      </c>
      <c r="R56">
        <v>312</v>
      </c>
      <c r="S56">
        <v>32</v>
      </c>
      <c r="T56">
        <v>4</v>
      </c>
      <c r="U56">
        <v>4</v>
      </c>
      <c r="V56">
        <v>8</v>
      </c>
      <c r="W56">
        <v>2</v>
      </c>
      <c r="X56">
        <v>0</v>
      </c>
      <c r="Y56">
        <v>2</v>
      </c>
      <c r="Z56">
        <v>0</v>
      </c>
      <c r="AA56">
        <v>0</v>
      </c>
      <c r="AB56">
        <v>26</v>
      </c>
      <c r="AC56">
        <v>3</v>
      </c>
      <c r="AD56">
        <v>0</v>
      </c>
      <c r="AE56">
        <v>44</v>
      </c>
      <c r="AF56">
        <v>5</v>
      </c>
      <c r="AG56">
        <v>10</v>
      </c>
      <c r="AH56">
        <v>0</v>
      </c>
      <c r="AI56">
        <v>0</v>
      </c>
      <c r="AJ56">
        <v>7</v>
      </c>
      <c r="AK56">
        <v>0</v>
      </c>
      <c r="AL56">
        <v>0</v>
      </c>
      <c r="AM56">
        <v>21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 t="s">
        <v>1148</v>
      </c>
      <c r="B57">
        <v>5307397</v>
      </c>
      <c r="C57" t="s">
        <v>1149</v>
      </c>
      <c r="D57">
        <v>5287</v>
      </c>
      <c r="E57" s="2">
        <v>1391</v>
      </c>
      <c r="F57" s="2">
        <v>3896</v>
      </c>
      <c r="G57">
        <v>3671</v>
      </c>
      <c r="H57">
        <v>2068</v>
      </c>
      <c r="I57">
        <v>788</v>
      </c>
      <c r="J57">
        <v>70</v>
      </c>
      <c r="K57">
        <v>599</v>
      </c>
      <c r="L57">
        <v>129</v>
      </c>
      <c r="M57">
        <v>17</v>
      </c>
      <c r="N57">
        <v>225</v>
      </c>
      <c r="O57">
        <v>189</v>
      </c>
      <c r="P57">
        <v>47</v>
      </c>
      <c r="Q57">
        <v>38</v>
      </c>
      <c r="R57">
        <v>49</v>
      </c>
      <c r="S57">
        <v>8</v>
      </c>
      <c r="T57">
        <v>0</v>
      </c>
      <c r="U57">
        <v>18</v>
      </c>
      <c r="V57">
        <v>15</v>
      </c>
      <c r="W57">
        <v>1</v>
      </c>
      <c r="X57">
        <v>2</v>
      </c>
      <c r="Y57">
        <v>3</v>
      </c>
      <c r="Z57">
        <v>0</v>
      </c>
      <c r="AA57">
        <v>1</v>
      </c>
      <c r="AB57">
        <v>3</v>
      </c>
      <c r="AC57">
        <v>3</v>
      </c>
      <c r="AD57">
        <v>1</v>
      </c>
      <c r="AE57">
        <v>30</v>
      </c>
      <c r="AF57">
        <v>12</v>
      </c>
      <c r="AG57">
        <v>1</v>
      </c>
      <c r="AH57">
        <v>0</v>
      </c>
      <c r="AI57">
        <v>0</v>
      </c>
      <c r="AJ57">
        <v>10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</v>
      </c>
      <c r="BA57">
        <v>2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 t="s">
        <v>1150</v>
      </c>
      <c r="B58">
        <v>5307485</v>
      </c>
      <c r="C58" t="s">
        <v>1151</v>
      </c>
      <c r="D58">
        <v>34</v>
      </c>
      <c r="E58" s="2">
        <v>4</v>
      </c>
      <c r="F58" s="2">
        <v>30</v>
      </c>
      <c r="G58">
        <v>29</v>
      </c>
      <c r="H58">
        <v>22</v>
      </c>
      <c r="I58">
        <v>0</v>
      </c>
      <c r="J58">
        <v>7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 t="s">
        <v>88</v>
      </c>
      <c r="B59">
        <v>5307590</v>
      </c>
      <c r="C59" t="s">
        <v>89</v>
      </c>
      <c r="D59">
        <v>676</v>
      </c>
      <c r="E59" s="2">
        <v>37</v>
      </c>
      <c r="F59" s="2">
        <v>639</v>
      </c>
      <c r="G59">
        <v>631</v>
      </c>
      <c r="H59">
        <v>612</v>
      </c>
      <c r="I59">
        <v>3</v>
      </c>
      <c r="J59">
        <v>5</v>
      </c>
      <c r="K59">
        <v>9</v>
      </c>
      <c r="L59">
        <v>2</v>
      </c>
      <c r="M59">
        <v>0</v>
      </c>
      <c r="N59">
        <v>8</v>
      </c>
      <c r="O59">
        <v>8</v>
      </c>
      <c r="P59">
        <v>2</v>
      </c>
      <c r="Q59">
        <v>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5">
      <c r="A60" t="s">
        <v>90</v>
      </c>
      <c r="B60">
        <v>5307695</v>
      </c>
      <c r="C60" t="s">
        <v>91</v>
      </c>
      <c r="D60">
        <v>37729</v>
      </c>
      <c r="E60" s="2">
        <v>3612</v>
      </c>
      <c r="F60" s="2">
        <v>34117</v>
      </c>
      <c r="G60">
        <v>31779</v>
      </c>
      <c r="H60">
        <v>26236</v>
      </c>
      <c r="I60">
        <v>2387</v>
      </c>
      <c r="J60">
        <v>600</v>
      </c>
      <c r="K60">
        <v>2029</v>
      </c>
      <c r="L60">
        <v>462</v>
      </c>
      <c r="M60">
        <v>65</v>
      </c>
      <c r="N60">
        <v>2338</v>
      </c>
      <c r="O60">
        <v>2100</v>
      </c>
      <c r="P60">
        <v>606</v>
      </c>
      <c r="Q60">
        <v>500</v>
      </c>
      <c r="R60">
        <v>581</v>
      </c>
      <c r="S60">
        <v>111</v>
      </c>
      <c r="T60">
        <v>31</v>
      </c>
      <c r="U60">
        <v>58</v>
      </c>
      <c r="V60">
        <v>75</v>
      </c>
      <c r="W60">
        <v>29</v>
      </c>
      <c r="X60">
        <v>7</v>
      </c>
      <c r="Y60">
        <v>17</v>
      </c>
      <c r="Z60">
        <v>8</v>
      </c>
      <c r="AA60">
        <v>1</v>
      </c>
      <c r="AB60">
        <v>58</v>
      </c>
      <c r="AC60">
        <v>17</v>
      </c>
      <c r="AD60">
        <v>1</v>
      </c>
      <c r="AE60">
        <v>223</v>
      </c>
      <c r="AF60">
        <v>58</v>
      </c>
      <c r="AG60">
        <v>33</v>
      </c>
      <c r="AH60">
        <v>10</v>
      </c>
      <c r="AI60">
        <v>5</v>
      </c>
      <c r="AJ60">
        <v>42</v>
      </c>
      <c r="AK60">
        <v>4</v>
      </c>
      <c r="AL60">
        <v>4</v>
      </c>
      <c r="AM60">
        <v>54</v>
      </c>
      <c r="AN60">
        <v>3</v>
      </c>
      <c r="AO60">
        <v>0</v>
      </c>
      <c r="AP60">
        <v>2</v>
      </c>
      <c r="AQ60">
        <v>0</v>
      </c>
      <c r="AR60">
        <v>1</v>
      </c>
      <c r="AS60">
        <v>3</v>
      </c>
      <c r="AT60">
        <v>1</v>
      </c>
      <c r="AU60">
        <v>2</v>
      </c>
      <c r="AV60">
        <v>1</v>
      </c>
      <c r="AW60">
        <v>0</v>
      </c>
      <c r="AX60">
        <v>0</v>
      </c>
      <c r="AY60">
        <v>0</v>
      </c>
      <c r="AZ60">
        <v>12</v>
      </c>
      <c r="BA60">
        <v>3</v>
      </c>
      <c r="BB60">
        <v>2</v>
      </c>
      <c r="BC60">
        <v>2</v>
      </c>
      <c r="BD60">
        <v>4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3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5">
      <c r="A61" t="s">
        <v>92</v>
      </c>
      <c r="B61">
        <v>5307835</v>
      </c>
      <c r="C61" t="s">
        <v>93</v>
      </c>
      <c r="D61">
        <v>2370</v>
      </c>
      <c r="E61" s="2">
        <v>1729</v>
      </c>
      <c r="F61" s="2">
        <v>641</v>
      </c>
      <c r="G61">
        <v>626</v>
      </c>
      <c r="H61">
        <v>583</v>
      </c>
      <c r="I61">
        <v>3</v>
      </c>
      <c r="J61">
        <v>34</v>
      </c>
      <c r="K61">
        <v>4</v>
      </c>
      <c r="L61">
        <v>0</v>
      </c>
      <c r="M61">
        <v>2</v>
      </c>
      <c r="N61">
        <v>15</v>
      </c>
      <c r="O61">
        <v>14</v>
      </c>
      <c r="P61">
        <v>5</v>
      </c>
      <c r="Q61">
        <v>6</v>
      </c>
      <c r="R61">
        <v>2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 t="s">
        <v>94</v>
      </c>
      <c r="B62">
        <v>5307870</v>
      </c>
      <c r="C62" t="s">
        <v>95</v>
      </c>
      <c r="D62">
        <v>2409</v>
      </c>
      <c r="E62" s="2">
        <v>1848</v>
      </c>
      <c r="F62" s="2">
        <v>561</v>
      </c>
      <c r="G62">
        <v>536</v>
      </c>
      <c r="H62">
        <v>509</v>
      </c>
      <c r="I62">
        <v>4</v>
      </c>
      <c r="J62">
        <v>11</v>
      </c>
      <c r="K62">
        <v>7</v>
      </c>
      <c r="L62">
        <v>0</v>
      </c>
      <c r="M62">
        <v>5</v>
      </c>
      <c r="N62">
        <v>25</v>
      </c>
      <c r="O62">
        <v>25</v>
      </c>
      <c r="P62">
        <v>2</v>
      </c>
      <c r="Q62">
        <v>22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 t="s">
        <v>96</v>
      </c>
      <c r="B63">
        <v>5307940</v>
      </c>
      <c r="C63" t="s">
        <v>97</v>
      </c>
      <c r="D63">
        <v>6087</v>
      </c>
      <c r="E63" s="2">
        <v>244</v>
      </c>
      <c r="F63" s="2">
        <v>5843</v>
      </c>
      <c r="G63">
        <v>5622</v>
      </c>
      <c r="H63">
        <v>5051</v>
      </c>
      <c r="I63">
        <v>63</v>
      </c>
      <c r="J63">
        <v>28</v>
      </c>
      <c r="K63">
        <v>454</v>
      </c>
      <c r="L63">
        <v>10</v>
      </c>
      <c r="M63">
        <v>16</v>
      </c>
      <c r="N63">
        <v>221</v>
      </c>
      <c r="O63">
        <v>207</v>
      </c>
      <c r="P63">
        <v>27</v>
      </c>
      <c r="Q63">
        <v>31</v>
      </c>
      <c r="R63">
        <v>122</v>
      </c>
      <c r="S63">
        <v>8</v>
      </c>
      <c r="T63">
        <v>1</v>
      </c>
      <c r="U63">
        <v>1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15</v>
      </c>
      <c r="AC63">
        <v>0</v>
      </c>
      <c r="AD63">
        <v>0</v>
      </c>
      <c r="AE63">
        <v>12</v>
      </c>
      <c r="AF63">
        <v>4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 t="s">
        <v>98</v>
      </c>
      <c r="B64">
        <v>5308080</v>
      </c>
      <c r="C64" t="s">
        <v>99</v>
      </c>
      <c r="D64">
        <v>797</v>
      </c>
      <c r="E64" s="2">
        <v>17</v>
      </c>
      <c r="F64" s="2">
        <v>780</v>
      </c>
      <c r="G64">
        <v>750</v>
      </c>
      <c r="H64">
        <v>733</v>
      </c>
      <c r="I64">
        <v>1</v>
      </c>
      <c r="J64">
        <v>5</v>
      </c>
      <c r="K64">
        <v>11</v>
      </c>
      <c r="L64">
        <v>0</v>
      </c>
      <c r="M64">
        <v>0</v>
      </c>
      <c r="N64">
        <v>30</v>
      </c>
      <c r="O64">
        <v>28</v>
      </c>
      <c r="P64">
        <v>0</v>
      </c>
      <c r="Q64">
        <v>20</v>
      </c>
      <c r="R64">
        <v>4</v>
      </c>
      <c r="S64">
        <v>2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 t="s">
        <v>1152</v>
      </c>
      <c r="B65">
        <v>5308335</v>
      </c>
      <c r="C65" t="s">
        <v>1153</v>
      </c>
      <c r="D65">
        <v>1198</v>
      </c>
      <c r="E65" s="2">
        <v>49</v>
      </c>
      <c r="F65" s="2">
        <v>1149</v>
      </c>
      <c r="G65">
        <v>1101</v>
      </c>
      <c r="H65">
        <v>1025</v>
      </c>
      <c r="I65">
        <v>18</v>
      </c>
      <c r="J65">
        <v>14</v>
      </c>
      <c r="K65">
        <v>36</v>
      </c>
      <c r="L65">
        <v>8</v>
      </c>
      <c r="M65">
        <v>0</v>
      </c>
      <c r="N65">
        <v>48</v>
      </c>
      <c r="O65">
        <v>40</v>
      </c>
      <c r="P65">
        <v>9</v>
      </c>
      <c r="Q65">
        <v>7</v>
      </c>
      <c r="R65">
        <v>19</v>
      </c>
      <c r="S65">
        <v>0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7</v>
      </c>
      <c r="AF65">
        <v>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 t="s">
        <v>100</v>
      </c>
      <c r="B66">
        <v>5308465</v>
      </c>
      <c r="C66" t="s">
        <v>101</v>
      </c>
      <c r="D66">
        <v>2652</v>
      </c>
      <c r="E66" s="2">
        <v>96</v>
      </c>
      <c r="F66" s="2">
        <v>2556</v>
      </c>
      <c r="G66">
        <v>2518</v>
      </c>
      <c r="H66">
        <v>2445</v>
      </c>
      <c r="I66">
        <v>16</v>
      </c>
      <c r="J66">
        <v>16</v>
      </c>
      <c r="K66">
        <v>30</v>
      </c>
      <c r="L66">
        <v>10</v>
      </c>
      <c r="M66">
        <v>1</v>
      </c>
      <c r="N66">
        <v>38</v>
      </c>
      <c r="O66">
        <v>32</v>
      </c>
      <c r="P66">
        <v>2</v>
      </c>
      <c r="Q66">
        <v>9</v>
      </c>
      <c r="R66">
        <v>16</v>
      </c>
      <c r="S66">
        <v>4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 t="s">
        <v>1154</v>
      </c>
      <c r="B67">
        <v>5308500</v>
      </c>
      <c r="C67" t="s">
        <v>1155</v>
      </c>
      <c r="D67">
        <v>1870</v>
      </c>
      <c r="E67" s="2">
        <v>52</v>
      </c>
      <c r="F67" s="2">
        <v>1818</v>
      </c>
      <c r="G67">
        <v>1798</v>
      </c>
      <c r="H67">
        <v>1743</v>
      </c>
      <c r="I67">
        <v>4</v>
      </c>
      <c r="J67">
        <v>32</v>
      </c>
      <c r="K67">
        <v>16</v>
      </c>
      <c r="L67">
        <v>1</v>
      </c>
      <c r="M67">
        <v>2</v>
      </c>
      <c r="N67">
        <v>20</v>
      </c>
      <c r="O67">
        <v>18</v>
      </c>
      <c r="P67">
        <v>10</v>
      </c>
      <c r="Q67">
        <v>6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5">
      <c r="A68" t="s">
        <v>102</v>
      </c>
      <c r="B68">
        <v>5308552</v>
      </c>
      <c r="C68" t="s">
        <v>103</v>
      </c>
      <c r="D68">
        <v>15645</v>
      </c>
      <c r="E68" s="2">
        <v>1208</v>
      </c>
      <c r="F68" s="2">
        <v>14437</v>
      </c>
      <c r="G68">
        <v>13477</v>
      </c>
      <c r="H68">
        <v>4240</v>
      </c>
      <c r="I68">
        <v>4797</v>
      </c>
      <c r="J68">
        <v>96</v>
      </c>
      <c r="K68">
        <v>4176</v>
      </c>
      <c r="L68">
        <v>122</v>
      </c>
      <c r="M68">
        <v>46</v>
      </c>
      <c r="N68">
        <v>960</v>
      </c>
      <c r="O68">
        <v>822</v>
      </c>
      <c r="P68">
        <v>288</v>
      </c>
      <c r="Q68">
        <v>73</v>
      </c>
      <c r="R68">
        <v>177</v>
      </c>
      <c r="S68">
        <v>13</v>
      </c>
      <c r="T68">
        <v>0</v>
      </c>
      <c r="U68">
        <v>60</v>
      </c>
      <c r="V68">
        <v>61</v>
      </c>
      <c r="W68">
        <v>33</v>
      </c>
      <c r="X68">
        <v>15</v>
      </c>
      <c r="Y68">
        <v>25</v>
      </c>
      <c r="Z68">
        <v>1</v>
      </c>
      <c r="AA68">
        <v>2</v>
      </c>
      <c r="AB68">
        <v>40</v>
      </c>
      <c r="AC68">
        <v>33</v>
      </c>
      <c r="AD68">
        <v>1</v>
      </c>
      <c r="AE68">
        <v>123</v>
      </c>
      <c r="AF68">
        <v>38</v>
      </c>
      <c r="AG68">
        <v>33</v>
      </c>
      <c r="AH68">
        <v>1</v>
      </c>
      <c r="AI68">
        <v>1</v>
      </c>
      <c r="AJ68">
        <v>26</v>
      </c>
      <c r="AK68">
        <v>1</v>
      </c>
      <c r="AL68">
        <v>0</v>
      </c>
      <c r="AM68">
        <v>15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15</v>
      </c>
      <c r="BA68">
        <v>6</v>
      </c>
      <c r="BB68">
        <v>3</v>
      </c>
      <c r="BC68">
        <v>4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 t="s">
        <v>104</v>
      </c>
      <c r="B69">
        <v>5308570</v>
      </c>
      <c r="C69" t="s">
        <v>105</v>
      </c>
      <c r="D69">
        <v>4354</v>
      </c>
      <c r="E69" s="2">
        <v>133</v>
      </c>
      <c r="F69" s="2">
        <v>4221</v>
      </c>
      <c r="G69">
        <v>4095</v>
      </c>
      <c r="H69">
        <v>3999</v>
      </c>
      <c r="I69">
        <v>23</v>
      </c>
      <c r="J69">
        <v>34</v>
      </c>
      <c r="K69">
        <v>32</v>
      </c>
      <c r="L69">
        <v>6</v>
      </c>
      <c r="M69">
        <v>1</v>
      </c>
      <c r="N69">
        <v>126</v>
      </c>
      <c r="O69">
        <v>117</v>
      </c>
      <c r="P69">
        <v>23</v>
      </c>
      <c r="Q69">
        <v>58</v>
      </c>
      <c r="R69">
        <v>29</v>
      </c>
      <c r="S69">
        <v>3</v>
      </c>
      <c r="T69">
        <v>0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9</v>
      </c>
      <c r="AF69">
        <v>1</v>
      </c>
      <c r="AG69">
        <v>2</v>
      </c>
      <c r="AH69">
        <v>0</v>
      </c>
      <c r="AI69">
        <v>0</v>
      </c>
      <c r="AJ69">
        <v>3</v>
      </c>
      <c r="AK69">
        <v>2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 t="s">
        <v>106</v>
      </c>
      <c r="B70">
        <v>5308605</v>
      </c>
      <c r="C70" t="s">
        <v>107</v>
      </c>
      <c r="D70">
        <v>562</v>
      </c>
      <c r="E70" s="2">
        <v>32</v>
      </c>
      <c r="F70" s="2">
        <v>530</v>
      </c>
      <c r="G70">
        <v>513</v>
      </c>
      <c r="H70">
        <v>499</v>
      </c>
      <c r="I70">
        <v>7</v>
      </c>
      <c r="J70">
        <v>3</v>
      </c>
      <c r="K70">
        <v>3</v>
      </c>
      <c r="L70">
        <v>1</v>
      </c>
      <c r="M70">
        <v>0</v>
      </c>
      <c r="N70">
        <v>17</v>
      </c>
      <c r="O70">
        <v>17</v>
      </c>
      <c r="P70">
        <v>1</v>
      </c>
      <c r="Q70">
        <v>13</v>
      </c>
      <c r="R70">
        <v>2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25">
      <c r="A71" t="s">
        <v>1156</v>
      </c>
      <c r="B71">
        <v>5308640</v>
      </c>
      <c r="C71" t="s">
        <v>1157</v>
      </c>
      <c r="D71">
        <v>990</v>
      </c>
      <c r="E71" s="2">
        <v>805</v>
      </c>
      <c r="F71" s="2">
        <v>185</v>
      </c>
      <c r="G71">
        <v>172</v>
      </c>
      <c r="H71">
        <v>137</v>
      </c>
      <c r="I71">
        <v>1</v>
      </c>
      <c r="J71">
        <v>22</v>
      </c>
      <c r="K71">
        <v>3</v>
      </c>
      <c r="L71">
        <v>1</v>
      </c>
      <c r="M71">
        <v>8</v>
      </c>
      <c r="N71">
        <v>13</v>
      </c>
      <c r="O71">
        <v>13</v>
      </c>
      <c r="P71">
        <v>1</v>
      </c>
      <c r="Q71">
        <v>9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25">
      <c r="A72" t="s">
        <v>1158</v>
      </c>
      <c r="B72">
        <v>5308770</v>
      </c>
      <c r="C72" t="s">
        <v>1159</v>
      </c>
      <c r="D72">
        <v>3570</v>
      </c>
      <c r="E72" s="2">
        <v>133</v>
      </c>
      <c r="F72" s="2">
        <v>3437</v>
      </c>
      <c r="G72">
        <v>3336</v>
      </c>
      <c r="H72">
        <v>3251</v>
      </c>
      <c r="I72">
        <v>22</v>
      </c>
      <c r="J72">
        <v>20</v>
      </c>
      <c r="K72">
        <v>37</v>
      </c>
      <c r="L72">
        <v>5</v>
      </c>
      <c r="M72">
        <v>1</v>
      </c>
      <c r="N72">
        <v>101</v>
      </c>
      <c r="O72">
        <v>96</v>
      </c>
      <c r="P72">
        <v>12</v>
      </c>
      <c r="Q72">
        <v>28</v>
      </c>
      <c r="R72">
        <v>44</v>
      </c>
      <c r="S72">
        <v>8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 x14ac:dyDescent="0.25">
      <c r="A73" t="s">
        <v>108</v>
      </c>
      <c r="B73">
        <v>5308780</v>
      </c>
      <c r="C73" t="s">
        <v>109</v>
      </c>
      <c r="D73">
        <v>3291</v>
      </c>
      <c r="E73" s="2">
        <v>483</v>
      </c>
      <c r="F73" s="2">
        <v>2808</v>
      </c>
      <c r="G73">
        <v>2758</v>
      </c>
      <c r="H73">
        <v>2698</v>
      </c>
      <c r="I73">
        <v>25</v>
      </c>
      <c r="J73">
        <v>23</v>
      </c>
      <c r="K73">
        <v>6</v>
      </c>
      <c r="L73">
        <v>2</v>
      </c>
      <c r="M73">
        <v>4</v>
      </c>
      <c r="N73">
        <v>50</v>
      </c>
      <c r="O73">
        <v>41</v>
      </c>
      <c r="P73">
        <v>9</v>
      </c>
      <c r="Q73">
        <v>16</v>
      </c>
      <c r="R73">
        <v>12</v>
      </c>
      <c r="S73">
        <v>1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4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</v>
      </c>
      <c r="BA73">
        <v>0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 x14ac:dyDescent="0.25">
      <c r="A74" t="s">
        <v>110</v>
      </c>
      <c r="B74">
        <v>5308850</v>
      </c>
      <c r="C74" t="s">
        <v>111</v>
      </c>
      <c r="D74">
        <v>33313</v>
      </c>
      <c r="E74" s="2">
        <v>6902</v>
      </c>
      <c r="F74" s="2">
        <v>26411</v>
      </c>
      <c r="G74">
        <v>25063</v>
      </c>
      <c r="H74">
        <v>18979</v>
      </c>
      <c r="I74">
        <v>1845</v>
      </c>
      <c r="J74">
        <v>291</v>
      </c>
      <c r="K74">
        <v>3275</v>
      </c>
      <c r="L74">
        <v>585</v>
      </c>
      <c r="M74">
        <v>88</v>
      </c>
      <c r="N74">
        <v>1348</v>
      </c>
      <c r="O74">
        <v>1162</v>
      </c>
      <c r="P74">
        <v>249</v>
      </c>
      <c r="Q74">
        <v>241</v>
      </c>
      <c r="R74">
        <v>399</v>
      </c>
      <c r="S74">
        <v>60</v>
      </c>
      <c r="T74">
        <v>15</v>
      </c>
      <c r="U74">
        <v>34</v>
      </c>
      <c r="V74">
        <v>27</v>
      </c>
      <c r="W74">
        <v>8</v>
      </c>
      <c r="X74">
        <v>17</v>
      </c>
      <c r="Y74">
        <v>19</v>
      </c>
      <c r="Z74">
        <v>4</v>
      </c>
      <c r="AA74">
        <v>1</v>
      </c>
      <c r="AB74">
        <v>73</v>
      </c>
      <c r="AC74">
        <v>13</v>
      </c>
      <c r="AD74">
        <v>2</v>
      </c>
      <c r="AE74">
        <v>173</v>
      </c>
      <c r="AF74">
        <v>74</v>
      </c>
      <c r="AG74">
        <v>13</v>
      </c>
      <c r="AH74">
        <v>7</v>
      </c>
      <c r="AI74">
        <v>1</v>
      </c>
      <c r="AJ74">
        <v>35</v>
      </c>
      <c r="AK74">
        <v>7</v>
      </c>
      <c r="AL74">
        <v>0</v>
      </c>
      <c r="AM74">
        <v>23</v>
      </c>
      <c r="AN74">
        <v>2</v>
      </c>
      <c r="AO74">
        <v>0</v>
      </c>
      <c r="AP74">
        <v>5</v>
      </c>
      <c r="AQ74">
        <v>0</v>
      </c>
      <c r="AR74">
        <v>1</v>
      </c>
      <c r="AS74">
        <v>2</v>
      </c>
      <c r="AT74">
        <v>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13</v>
      </c>
      <c r="BA74">
        <v>8</v>
      </c>
      <c r="BB74">
        <v>0</v>
      </c>
      <c r="BC74">
        <v>0</v>
      </c>
      <c r="BD74">
        <v>2</v>
      </c>
      <c r="BE74">
        <v>0</v>
      </c>
      <c r="BF74">
        <v>0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 x14ac:dyDescent="0.25">
      <c r="A75" t="s">
        <v>1160</v>
      </c>
      <c r="B75">
        <v>5308885</v>
      </c>
      <c r="C75" t="s">
        <v>1161</v>
      </c>
      <c r="D75">
        <v>2057</v>
      </c>
      <c r="E75" s="2">
        <v>75</v>
      </c>
      <c r="F75" s="2">
        <v>1982</v>
      </c>
      <c r="G75">
        <v>1876</v>
      </c>
      <c r="H75">
        <v>1799</v>
      </c>
      <c r="I75">
        <v>12</v>
      </c>
      <c r="J75">
        <v>17</v>
      </c>
      <c r="K75">
        <v>22</v>
      </c>
      <c r="L75">
        <v>16</v>
      </c>
      <c r="M75">
        <v>10</v>
      </c>
      <c r="N75">
        <v>106</v>
      </c>
      <c r="O75">
        <v>94</v>
      </c>
      <c r="P75">
        <v>11</v>
      </c>
      <c r="Q75">
        <v>36</v>
      </c>
      <c r="R75">
        <v>28</v>
      </c>
      <c r="S75">
        <v>10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0</v>
      </c>
      <c r="AD75">
        <v>4</v>
      </c>
      <c r="AE75">
        <v>6</v>
      </c>
      <c r="AF75">
        <v>2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6</v>
      </c>
      <c r="BA75">
        <v>0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 x14ac:dyDescent="0.25">
      <c r="A76" t="s">
        <v>112</v>
      </c>
      <c r="B76">
        <v>5308920</v>
      </c>
      <c r="C76" t="s">
        <v>113</v>
      </c>
      <c r="D76">
        <v>8388</v>
      </c>
      <c r="E76" s="2">
        <v>2631</v>
      </c>
      <c r="F76" s="2">
        <v>5757</v>
      </c>
      <c r="G76">
        <v>5607</v>
      </c>
      <c r="H76">
        <v>5162</v>
      </c>
      <c r="I76">
        <v>79</v>
      </c>
      <c r="J76">
        <v>97</v>
      </c>
      <c r="K76">
        <v>242</v>
      </c>
      <c r="L76">
        <v>15</v>
      </c>
      <c r="M76">
        <v>12</v>
      </c>
      <c r="N76">
        <v>150</v>
      </c>
      <c r="O76">
        <v>139</v>
      </c>
      <c r="P76">
        <v>38</v>
      </c>
      <c r="Q76">
        <v>48</v>
      </c>
      <c r="R76">
        <v>40</v>
      </c>
      <c r="S76">
        <v>2</v>
      </c>
      <c r="T76">
        <v>4</v>
      </c>
      <c r="U76">
        <v>3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11</v>
      </c>
      <c r="AF76">
        <v>4</v>
      </c>
      <c r="AG76">
        <v>2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76" x14ac:dyDescent="0.25">
      <c r="A77" t="s">
        <v>116</v>
      </c>
      <c r="B77">
        <v>5309480</v>
      </c>
      <c r="C77" t="s">
        <v>117</v>
      </c>
      <c r="D77">
        <v>19355</v>
      </c>
      <c r="E77" s="2">
        <v>790</v>
      </c>
      <c r="F77" s="2">
        <v>18565</v>
      </c>
      <c r="G77">
        <v>17962</v>
      </c>
      <c r="H77">
        <v>16429</v>
      </c>
      <c r="I77">
        <v>195</v>
      </c>
      <c r="J77">
        <v>104</v>
      </c>
      <c r="K77">
        <v>1152</v>
      </c>
      <c r="L77">
        <v>38</v>
      </c>
      <c r="M77">
        <v>44</v>
      </c>
      <c r="N77">
        <v>603</v>
      </c>
      <c r="O77">
        <v>548</v>
      </c>
      <c r="P77">
        <v>82</v>
      </c>
      <c r="Q77">
        <v>118</v>
      </c>
      <c r="R77">
        <v>269</v>
      </c>
      <c r="S77">
        <v>27</v>
      </c>
      <c r="T77">
        <v>9</v>
      </c>
      <c r="U77">
        <v>1</v>
      </c>
      <c r="V77">
        <v>3</v>
      </c>
      <c r="W77">
        <v>0</v>
      </c>
      <c r="X77">
        <v>0</v>
      </c>
      <c r="Y77">
        <v>4</v>
      </c>
      <c r="Z77">
        <v>1</v>
      </c>
      <c r="AA77">
        <v>0</v>
      </c>
      <c r="AB77">
        <v>20</v>
      </c>
      <c r="AC77">
        <v>14</v>
      </c>
      <c r="AD77">
        <v>0</v>
      </c>
      <c r="AE77">
        <v>55</v>
      </c>
      <c r="AF77">
        <v>15</v>
      </c>
      <c r="AG77">
        <v>2</v>
      </c>
      <c r="AH77">
        <v>1</v>
      </c>
      <c r="AI77">
        <v>0</v>
      </c>
      <c r="AJ77">
        <v>4</v>
      </c>
      <c r="AK77">
        <v>0</v>
      </c>
      <c r="AL77">
        <v>0</v>
      </c>
      <c r="AM77">
        <v>28</v>
      </c>
      <c r="AN77">
        <v>2</v>
      </c>
      <c r="AO77">
        <v>0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25">
      <c r="A78" t="s">
        <v>1162</v>
      </c>
      <c r="B78">
        <v>5309810</v>
      </c>
      <c r="C78" t="s">
        <v>1163</v>
      </c>
      <c r="D78">
        <v>3079</v>
      </c>
      <c r="E78" s="2">
        <v>103</v>
      </c>
      <c r="F78" s="2">
        <v>2976</v>
      </c>
      <c r="G78">
        <v>2873</v>
      </c>
      <c r="H78">
        <v>2641</v>
      </c>
      <c r="I78">
        <v>28</v>
      </c>
      <c r="J78">
        <v>30</v>
      </c>
      <c r="K78">
        <v>164</v>
      </c>
      <c r="L78">
        <v>5</v>
      </c>
      <c r="M78">
        <v>5</v>
      </c>
      <c r="N78">
        <v>103</v>
      </c>
      <c r="O78">
        <v>94</v>
      </c>
      <c r="P78">
        <v>15</v>
      </c>
      <c r="Q78">
        <v>28</v>
      </c>
      <c r="R78">
        <v>40</v>
      </c>
      <c r="S78">
        <v>2</v>
      </c>
      <c r="T78">
        <v>0</v>
      </c>
      <c r="U78">
        <v>2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4</v>
      </c>
      <c r="AD78">
        <v>0</v>
      </c>
      <c r="AE78">
        <v>7</v>
      </c>
      <c r="AF78">
        <v>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</row>
    <row r="79" spans="1:76" x14ac:dyDescent="0.25">
      <c r="A79" t="s">
        <v>1164</v>
      </c>
      <c r="B79">
        <v>5309820</v>
      </c>
      <c r="C79" t="s">
        <v>1165</v>
      </c>
      <c r="D79">
        <v>3200</v>
      </c>
      <c r="E79" s="2">
        <v>146</v>
      </c>
      <c r="F79" s="2">
        <v>3054</v>
      </c>
      <c r="G79">
        <v>2955</v>
      </c>
      <c r="H79">
        <v>2888</v>
      </c>
      <c r="I79">
        <v>12</v>
      </c>
      <c r="J79">
        <v>25</v>
      </c>
      <c r="K79">
        <v>24</v>
      </c>
      <c r="L79">
        <v>4</v>
      </c>
      <c r="M79">
        <v>2</v>
      </c>
      <c r="N79">
        <v>99</v>
      </c>
      <c r="O79">
        <v>91</v>
      </c>
      <c r="P79">
        <v>10</v>
      </c>
      <c r="Q79">
        <v>42</v>
      </c>
      <c r="R79">
        <v>28</v>
      </c>
      <c r="S79">
        <v>8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</v>
      </c>
      <c r="AF79">
        <v>3</v>
      </c>
      <c r="AG79">
        <v>0</v>
      </c>
      <c r="AH79">
        <v>1</v>
      </c>
      <c r="AI79">
        <v>0</v>
      </c>
      <c r="AJ79">
        <v>3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25">
      <c r="A80" t="s">
        <v>118</v>
      </c>
      <c r="B80">
        <v>5309970</v>
      </c>
      <c r="C80" t="s">
        <v>119</v>
      </c>
      <c r="D80">
        <v>610</v>
      </c>
      <c r="E80" s="2">
        <v>29</v>
      </c>
      <c r="F80" s="2">
        <v>581</v>
      </c>
      <c r="G80">
        <v>569</v>
      </c>
      <c r="H80">
        <v>552</v>
      </c>
      <c r="I80">
        <v>4</v>
      </c>
      <c r="J80">
        <v>5</v>
      </c>
      <c r="K80">
        <v>7</v>
      </c>
      <c r="L80">
        <v>1</v>
      </c>
      <c r="M80">
        <v>0</v>
      </c>
      <c r="N80">
        <v>12</v>
      </c>
      <c r="O80">
        <v>12</v>
      </c>
      <c r="P80">
        <v>4</v>
      </c>
      <c r="Q80">
        <v>4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25">
      <c r="A81" t="s">
        <v>120</v>
      </c>
      <c r="B81">
        <v>5310075</v>
      </c>
      <c r="C81" t="s">
        <v>121</v>
      </c>
      <c r="D81">
        <v>995</v>
      </c>
      <c r="E81" s="2">
        <v>34</v>
      </c>
      <c r="F81" s="2">
        <v>961</v>
      </c>
      <c r="G81">
        <v>930</v>
      </c>
      <c r="H81">
        <v>896</v>
      </c>
      <c r="I81">
        <v>3</v>
      </c>
      <c r="J81">
        <v>8</v>
      </c>
      <c r="K81">
        <v>22</v>
      </c>
      <c r="L81">
        <v>1</v>
      </c>
      <c r="M81">
        <v>0</v>
      </c>
      <c r="N81">
        <v>31</v>
      </c>
      <c r="O81">
        <v>30</v>
      </c>
      <c r="P81">
        <v>4</v>
      </c>
      <c r="Q81">
        <v>15</v>
      </c>
      <c r="R81">
        <v>7</v>
      </c>
      <c r="S81">
        <v>3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25">
      <c r="A82" t="s">
        <v>122</v>
      </c>
      <c r="B82">
        <v>5310215</v>
      </c>
      <c r="C82" t="s">
        <v>123</v>
      </c>
      <c r="D82">
        <v>1786</v>
      </c>
      <c r="E82" s="2">
        <v>226</v>
      </c>
      <c r="F82" s="2">
        <v>1560</v>
      </c>
      <c r="G82">
        <v>1530</v>
      </c>
      <c r="H82">
        <v>1442</v>
      </c>
      <c r="I82">
        <v>15</v>
      </c>
      <c r="J82">
        <v>17</v>
      </c>
      <c r="K82">
        <v>54</v>
      </c>
      <c r="L82">
        <v>2</v>
      </c>
      <c r="M82">
        <v>0</v>
      </c>
      <c r="N82">
        <v>30</v>
      </c>
      <c r="O82">
        <v>29</v>
      </c>
      <c r="P82">
        <v>5</v>
      </c>
      <c r="Q82">
        <v>3</v>
      </c>
      <c r="R82">
        <v>14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25">
      <c r="A83" t="s">
        <v>1166</v>
      </c>
      <c r="B83">
        <v>5310320</v>
      </c>
      <c r="C83" t="s">
        <v>1167</v>
      </c>
      <c r="D83">
        <v>2279</v>
      </c>
      <c r="E83" s="2">
        <v>160</v>
      </c>
      <c r="F83" s="2">
        <v>2119</v>
      </c>
      <c r="G83">
        <v>2019</v>
      </c>
      <c r="H83">
        <v>1957</v>
      </c>
      <c r="I83">
        <v>10</v>
      </c>
      <c r="J83">
        <v>38</v>
      </c>
      <c r="K83">
        <v>12</v>
      </c>
      <c r="L83">
        <v>1</v>
      </c>
      <c r="M83">
        <v>1</v>
      </c>
      <c r="N83">
        <v>100</v>
      </c>
      <c r="O83">
        <v>94</v>
      </c>
      <c r="P83">
        <v>4</v>
      </c>
      <c r="Q83">
        <v>70</v>
      </c>
      <c r="R83">
        <v>9</v>
      </c>
      <c r="S83">
        <v>6</v>
      </c>
      <c r="T83">
        <v>3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6</v>
      </c>
      <c r="AF83">
        <v>3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25">
      <c r="A84" t="s">
        <v>128</v>
      </c>
      <c r="B84">
        <v>5310455</v>
      </c>
      <c r="C84" t="s">
        <v>129</v>
      </c>
      <c r="D84">
        <v>2246</v>
      </c>
      <c r="E84" s="2">
        <v>435</v>
      </c>
      <c r="F84" s="2">
        <v>1811</v>
      </c>
      <c r="G84">
        <v>1751</v>
      </c>
      <c r="H84">
        <v>1677</v>
      </c>
      <c r="I84">
        <v>43</v>
      </c>
      <c r="J84">
        <v>18</v>
      </c>
      <c r="K84">
        <v>10</v>
      </c>
      <c r="L84">
        <v>1</v>
      </c>
      <c r="M84">
        <v>2</v>
      </c>
      <c r="N84">
        <v>60</v>
      </c>
      <c r="O84">
        <v>59</v>
      </c>
      <c r="P84">
        <v>9</v>
      </c>
      <c r="Q84">
        <v>35</v>
      </c>
      <c r="R84">
        <v>12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25">
      <c r="A85" t="s">
        <v>130</v>
      </c>
      <c r="B85">
        <v>5310495</v>
      </c>
      <c r="C85" t="s">
        <v>131</v>
      </c>
      <c r="D85">
        <v>3063</v>
      </c>
      <c r="E85" s="2">
        <v>870</v>
      </c>
      <c r="F85" s="2">
        <v>2193</v>
      </c>
      <c r="G85">
        <v>2159</v>
      </c>
      <c r="H85">
        <v>2112</v>
      </c>
      <c r="I85">
        <v>8</v>
      </c>
      <c r="J85">
        <v>18</v>
      </c>
      <c r="K85">
        <v>15</v>
      </c>
      <c r="L85">
        <v>1</v>
      </c>
      <c r="M85">
        <v>5</v>
      </c>
      <c r="N85">
        <v>34</v>
      </c>
      <c r="O85">
        <v>33</v>
      </c>
      <c r="P85">
        <v>11</v>
      </c>
      <c r="Q85">
        <v>10</v>
      </c>
      <c r="R85">
        <v>7</v>
      </c>
      <c r="S85">
        <v>3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25">
      <c r="A86" t="s">
        <v>132</v>
      </c>
      <c r="B86">
        <v>5310565</v>
      </c>
      <c r="C86" t="s">
        <v>133</v>
      </c>
      <c r="D86">
        <v>1982</v>
      </c>
      <c r="E86" s="2">
        <v>97</v>
      </c>
      <c r="F86" s="2">
        <v>1885</v>
      </c>
      <c r="G86">
        <v>1822</v>
      </c>
      <c r="H86">
        <v>1766</v>
      </c>
      <c r="I86">
        <v>2</v>
      </c>
      <c r="J86">
        <v>43</v>
      </c>
      <c r="K86">
        <v>4</v>
      </c>
      <c r="L86">
        <v>7</v>
      </c>
      <c r="M86">
        <v>0</v>
      </c>
      <c r="N86">
        <v>63</v>
      </c>
      <c r="O86">
        <v>57</v>
      </c>
      <c r="P86">
        <v>3</v>
      </c>
      <c r="Q86">
        <v>35</v>
      </c>
      <c r="R86">
        <v>4</v>
      </c>
      <c r="S86">
        <v>10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6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25">
      <c r="A87" t="s">
        <v>136</v>
      </c>
      <c r="B87">
        <v>5310600</v>
      </c>
      <c r="C87" t="s">
        <v>137</v>
      </c>
      <c r="D87">
        <v>2458</v>
      </c>
      <c r="E87" s="2">
        <v>93</v>
      </c>
      <c r="F87" s="2">
        <v>2365</v>
      </c>
      <c r="G87">
        <v>2323</v>
      </c>
      <c r="H87">
        <v>2273</v>
      </c>
      <c r="I87">
        <v>7</v>
      </c>
      <c r="J87">
        <v>5</v>
      </c>
      <c r="K87">
        <v>34</v>
      </c>
      <c r="L87">
        <v>3</v>
      </c>
      <c r="M87">
        <v>1</v>
      </c>
      <c r="N87">
        <v>42</v>
      </c>
      <c r="O87">
        <v>38</v>
      </c>
      <c r="P87">
        <v>9</v>
      </c>
      <c r="Q87">
        <v>14</v>
      </c>
      <c r="R87">
        <v>14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</v>
      </c>
      <c r="AF87">
        <v>1</v>
      </c>
      <c r="AG87">
        <v>0</v>
      </c>
      <c r="AH87">
        <v>0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 spans="1:76" x14ac:dyDescent="0.25">
      <c r="A88" t="s">
        <v>138</v>
      </c>
      <c r="B88">
        <v>5310635</v>
      </c>
      <c r="C88" t="s">
        <v>139</v>
      </c>
      <c r="D88">
        <v>532</v>
      </c>
      <c r="E88" s="2">
        <v>18</v>
      </c>
      <c r="F88" s="2">
        <v>514</v>
      </c>
      <c r="G88">
        <v>504</v>
      </c>
      <c r="H88">
        <v>491</v>
      </c>
      <c r="I88">
        <v>1</v>
      </c>
      <c r="J88">
        <v>5</v>
      </c>
      <c r="K88">
        <v>6</v>
      </c>
      <c r="L88">
        <v>0</v>
      </c>
      <c r="M88">
        <v>1</v>
      </c>
      <c r="N88">
        <v>10</v>
      </c>
      <c r="O88">
        <v>7</v>
      </c>
      <c r="P88">
        <v>0</v>
      </c>
      <c r="Q88">
        <v>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25">
      <c r="A89" t="s">
        <v>1168</v>
      </c>
      <c r="B89">
        <v>5310645</v>
      </c>
      <c r="C89" t="s">
        <v>1169</v>
      </c>
      <c r="D89">
        <v>4660</v>
      </c>
      <c r="E89" s="2">
        <v>242</v>
      </c>
      <c r="F89" s="2">
        <v>4418</v>
      </c>
      <c r="G89">
        <v>4286</v>
      </c>
      <c r="H89">
        <v>4060</v>
      </c>
      <c r="I89">
        <v>48</v>
      </c>
      <c r="J89">
        <v>32</v>
      </c>
      <c r="K89">
        <v>132</v>
      </c>
      <c r="L89">
        <v>8</v>
      </c>
      <c r="M89">
        <v>6</v>
      </c>
      <c r="N89">
        <v>132</v>
      </c>
      <c r="O89">
        <v>118</v>
      </c>
      <c r="P89">
        <v>19</v>
      </c>
      <c r="Q89">
        <v>31</v>
      </c>
      <c r="R89">
        <v>43</v>
      </c>
      <c r="S89">
        <v>6</v>
      </c>
      <c r="T89">
        <v>3</v>
      </c>
      <c r="U89">
        <v>3</v>
      </c>
      <c r="V89">
        <v>0</v>
      </c>
      <c r="W89">
        <v>0</v>
      </c>
      <c r="X89">
        <v>6</v>
      </c>
      <c r="Y89">
        <v>5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14</v>
      </c>
      <c r="AF89">
        <v>3</v>
      </c>
      <c r="AG89">
        <v>3</v>
      </c>
      <c r="AH89">
        <v>0</v>
      </c>
      <c r="AI89">
        <v>0</v>
      </c>
      <c r="AJ89">
        <v>2</v>
      </c>
      <c r="AK89">
        <v>2</v>
      </c>
      <c r="AL89">
        <v>0</v>
      </c>
      <c r="AM89">
        <v>2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</row>
    <row r="90" spans="1:76" x14ac:dyDescent="0.25">
      <c r="A90" t="s">
        <v>140</v>
      </c>
      <c r="B90">
        <v>5311090</v>
      </c>
      <c r="C90" t="s">
        <v>141</v>
      </c>
      <c r="D90">
        <v>112</v>
      </c>
      <c r="E90" s="2">
        <v>2</v>
      </c>
      <c r="F90" s="2">
        <v>110</v>
      </c>
      <c r="G90">
        <v>106</v>
      </c>
      <c r="H90">
        <v>100</v>
      </c>
      <c r="I90">
        <v>0</v>
      </c>
      <c r="J90">
        <v>6</v>
      </c>
      <c r="K90">
        <v>0</v>
      </c>
      <c r="L90">
        <v>0</v>
      </c>
      <c r="M90">
        <v>0</v>
      </c>
      <c r="N90">
        <v>4</v>
      </c>
      <c r="O90">
        <v>4</v>
      </c>
      <c r="P90">
        <v>0</v>
      </c>
      <c r="Q90">
        <v>2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 spans="1:76" x14ac:dyDescent="0.25">
      <c r="A91" t="s">
        <v>142</v>
      </c>
      <c r="B91">
        <v>5311160</v>
      </c>
      <c r="C91" t="s">
        <v>143</v>
      </c>
      <c r="D91">
        <v>16336</v>
      </c>
      <c r="E91" s="2">
        <v>2634</v>
      </c>
      <c r="F91" s="2">
        <v>13702</v>
      </c>
      <c r="G91">
        <v>13236</v>
      </c>
      <c r="H91">
        <v>12729</v>
      </c>
      <c r="I91">
        <v>89</v>
      </c>
      <c r="J91">
        <v>209</v>
      </c>
      <c r="K91">
        <v>155</v>
      </c>
      <c r="L91">
        <v>43</v>
      </c>
      <c r="M91">
        <v>11</v>
      </c>
      <c r="N91">
        <v>466</v>
      </c>
      <c r="O91">
        <v>449</v>
      </c>
      <c r="P91">
        <v>74</v>
      </c>
      <c r="Q91">
        <v>207</v>
      </c>
      <c r="R91">
        <v>112</v>
      </c>
      <c r="S91">
        <v>23</v>
      </c>
      <c r="T91">
        <v>15</v>
      </c>
      <c r="U91">
        <v>7</v>
      </c>
      <c r="V91">
        <v>1</v>
      </c>
      <c r="W91">
        <v>1</v>
      </c>
      <c r="X91">
        <v>0</v>
      </c>
      <c r="Y91">
        <v>0</v>
      </c>
      <c r="Z91">
        <v>3</v>
      </c>
      <c r="AA91">
        <v>0</v>
      </c>
      <c r="AB91">
        <v>4</v>
      </c>
      <c r="AC91">
        <v>1</v>
      </c>
      <c r="AD91">
        <v>1</v>
      </c>
      <c r="AE91">
        <v>15</v>
      </c>
      <c r="AF91">
        <v>7</v>
      </c>
      <c r="AG91">
        <v>0</v>
      </c>
      <c r="AH91">
        <v>0</v>
      </c>
      <c r="AI91">
        <v>2</v>
      </c>
      <c r="AJ91">
        <v>2</v>
      </c>
      <c r="AK91">
        <v>0</v>
      </c>
      <c r="AL91">
        <v>0</v>
      </c>
      <c r="AM91">
        <v>3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</row>
    <row r="92" spans="1:76" x14ac:dyDescent="0.25">
      <c r="A92" t="s">
        <v>144</v>
      </c>
      <c r="B92">
        <v>5311195</v>
      </c>
      <c r="C92" t="s">
        <v>145</v>
      </c>
      <c r="D92">
        <v>2685</v>
      </c>
      <c r="E92" s="2">
        <v>155</v>
      </c>
      <c r="F92" s="2">
        <v>2530</v>
      </c>
      <c r="G92">
        <v>2450</v>
      </c>
      <c r="H92">
        <v>2337</v>
      </c>
      <c r="I92">
        <v>6</v>
      </c>
      <c r="J92">
        <v>47</v>
      </c>
      <c r="K92">
        <v>42</v>
      </c>
      <c r="L92">
        <v>9</v>
      </c>
      <c r="M92">
        <v>9</v>
      </c>
      <c r="N92">
        <v>80</v>
      </c>
      <c r="O92">
        <v>78</v>
      </c>
      <c r="P92">
        <v>5</v>
      </c>
      <c r="Q92">
        <v>44</v>
      </c>
      <c r="R92">
        <v>23</v>
      </c>
      <c r="S92">
        <v>3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 spans="1:76" x14ac:dyDescent="0.25">
      <c r="A93" t="s">
        <v>1170</v>
      </c>
      <c r="B93">
        <v>5311325</v>
      </c>
      <c r="C93" t="s">
        <v>1171</v>
      </c>
      <c r="D93">
        <v>3741</v>
      </c>
      <c r="E93" s="2">
        <v>160</v>
      </c>
      <c r="F93" s="2">
        <v>3581</v>
      </c>
      <c r="G93">
        <v>3468</v>
      </c>
      <c r="H93">
        <v>3388</v>
      </c>
      <c r="I93">
        <v>12</v>
      </c>
      <c r="J93">
        <v>29</v>
      </c>
      <c r="K93">
        <v>31</v>
      </c>
      <c r="L93">
        <v>0</v>
      </c>
      <c r="M93">
        <v>8</v>
      </c>
      <c r="N93">
        <v>113</v>
      </c>
      <c r="O93">
        <v>110</v>
      </c>
      <c r="P93">
        <v>8</v>
      </c>
      <c r="Q93">
        <v>48</v>
      </c>
      <c r="R93">
        <v>43</v>
      </c>
      <c r="S93">
        <v>2</v>
      </c>
      <c r="T93">
        <v>2</v>
      </c>
      <c r="U93">
        <v>0</v>
      </c>
      <c r="V93">
        <v>0</v>
      </c>
      <c r="W93">
        <v>0</v>
      </c>
      <c r="X93">
        <v>2</v>
      </c>
      <c r="Y93">
        <v>3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3</v>
      </c>
      <c r="AF93">
        <v>2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</row>
    <row r="94" spans="1:76" x14ac:dyDescent="0.25">
      <c r="A94" t="s">
        <v>146</v>
      </c>
      <c r="B94">
        <v>5311475</v>
      </c>
      <c r="C94" t="s">
        <v>147</v>
      </c>
      <c r="D94">
        <v>7259</v>
      </c>
      <c r="E94" s="2">
        <v>844</v>
      </c>
      <c r="F94" s="2">
        <v>6415</v>
      </c>
      <c r="G94">
        <v>6250</v>
      </c>
      <c r="H94">
        <v>5939</v>
      </c>
      <c r="I94">
        <v>116</v>
      </c>
      <c r="J94">
        <v>78</v>
      </c>
      <c r="K94">
        <v>97</v>
      </c>
      <c r="L94">
        <v>13</v>
      </c>
      <c r="M94">
        <v>7</v>
      </c>
      <c r="N94">
        <v>165</v>
      </c>
      <c r="O94">
        <v>157</v>
      </c>
      <c r="P94">
        <v>34</v>
      </c>
      <c r="Q94">
        <v>71</v>
      </c>
      <c r="R94">
        <v>29</v>
      </c>
      <c r="S94">
        <v>7</v>
      </c>
      <c r="T94">
        <v>4</v>
      </c>
      <c r="U94">
        <v>2</v>
      </c>
      <c r="V94">
        <v>1</v>
      </c>
      <c r="W94">
        <v>0</v>
      </c>
      <c r="X94">
        <v>0</v>
      </c>
      <c r="Y94">
        <v>4</v>
      </c>
      <c r="Z94">
        <v>1</v>
      </c>
      <c r="AA94">
        <v>2</v>
      </c>
      <c r="AB94">
        <v>2</v>
      </c>
      <c r="AC94">
        <v>0</v>
      </c>
      <c r="AD94">
        <v>0</v>
      </c>
      <c r="AE94">
        <v>8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</row>
    <row r="95" spans="1:76" x14ac:dyDescent="0.25">
      <c r="A95" t="s">
        <v>150</v>
      </c>
      <c r="B95">
        <v>5311615</v>
      </c>
      <c r="C95" t="s">
        <v>151</v>
      </c>
      <c r="D95">
        <v>3890</v>
      </c>
      <c r="E95" s="2">
        <v>942</v>
      </c>
      <c r="F95" s="2">
        <v>2948</v>
      </c>
      <c r="G95">
        <v>2891</v>
      </c>
      <c r="H95">
        <v>2803</v>
      </c>
      <c r="I95">
        <v>7</v>
      </c>
      <c r="J95">
        <v>45</v>
      </c>
      <c r="K95">
        <v>31</v>
      </c>
      <c r="L95">
        <v>3</v>
      </c>
      <c r="M95">
        <v>2</v>
      </c>
      <c r="N95">
        <v>57</v>
      </c>
      <c r="O95">
        <v>54</v>
      </c>
      <c r="P95">
        <v>4</v>
      </c>
      <c r="Q95">
        <v>27</v>
      </c>
      <c r="R95">
        <v>21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</row>
    <row r="96" spans="1:76" x14ac:dyDescent="0.25">
      <c r="A96" t="s">
        <v>1172</v>
      </c>
      <c r="B96">
        <v>5311685</v>
      </c>
      <c r="C96" t="s">
        <v>1173</v>
      </c>
      <c r="D96">
        <v>329</v>
      </c>
      <c r="E96" s="2">
        <v>169</v>
      </c>
      <c r="F96" s="2">
        <v>160</v>
      </c>
      <c r="G96">
        <v>157</v>
      </c>
      <c r="H96">
        <v>155</v>
      </c>
      <c r="I96">
        <v>0</v>
      </c>
      <c r="J96">
        <v>1</v>
      </c>
      <c r="K96">
        <v>1</v>
      </c>
      <c r="L96">
        <v>0</v>
      </c>
      <c r="M96">
        <v>0</v>
      </c>
      <c r="N96">
        <v>3</v>
      </c>
      <c r="O96">
        <v>3</v>
      </c>
      <c r="P96">
        <v>0</v>
      </c>
      <c r="Q96">
        <v>1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</row>
    <row r="97" spans="1:76" x14ac:dyDescent="0.25">
      <c r="A97" t="s">
        <v>152</v>
      </c>
      <c r="B97">
        <v>5311825</v>
      </c>
      <c r="C97" t="s">
        <v>153</v>
      </c>
      <c r="D97">
        <v>10590</v>
      </c>
      <c r="E97" s="2">
        <v>990</v>
      </c>
      <c r="F97" s="2">
        <v>9600</v>
      </c>
      <c r="G97">
        <v>9180</v>
      </c>
      <c r="H97">
        <v>8199</v>
      </c>
      <c r="I97">
        <v>397</v>
      </c>
      <c r="J97">
        <v>118</v>
      </c>
      <c r="K97">
        <v>416</v>
      </c>
      <c r="L97">
        <v>40</v>
      </c>
      <c r="M97">
        <v>10</v>
      </c>
      <c r="N97">
        <v>420</v>
      </c>
      <c r="O97">
        <v>385</v>
      </c>
      <c r="P97">
        <v>105</v>
      </c>
      <c r="Q97">
        <v>97</v>
      </c>
      <c r="R97">
        <v>130</v>
      </c>
      <c r="S97">
        <v>19</v>
      </c>
      <c r="T97">
        <v>2</v>
      </c>
      <c r="U97">
        <v>5</v>
      </c>
      <c r="V97">
        <v>10</v>
      </c>
      <c r="W97">
        <v>2</v>
      </c>
      <c r="X97">
        <v>0</v>
      </c>
      <c r="Y97">
        <v>3</v>
      </c>
      <c r="Z97">
        <v>0</v>
      </c>
      <c r="AA97">
        <v>0</v>
      </c>
      <c r="AB97">
        <v>12</v>
      </c>
      <c r="AC97">
        <v>0</v>
      </c>
      <c r="AD97">
        <v>0</v>
      </c>
      <c r="AE97">
        <v>31</v>
      </c>
      <c r="AF97">
        <v>13</v>
      </c>
      <c r="AG97">
        <v>3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7</v>
      </c>
      <c r="AN97">
        <v>1</v>
      </c>
      <c r="AO97">
        <v>0</v>
      </c>
      <c r="AP97">
        <v>0</v>
      </c>
      <c r="AQ97">
        <v>2</v>
      </c>
      <c r="AR97">
        <v>2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</row>
    <row r="98" spans="1:76" x14ac:dyDescent="0.25">
      <c r="A98" t="s">
        <v>154</v>
      </c>
      <c r="B98">
        <v>5312015</v>
      </c>
      <c r="C98" t="s">
        <v>155</v>
      </c>
      <c r="D98">
        <v>546</v>
      </c>
      <c r="E98" s="2">
        <v>19</v>
      </c>
      <c r="F98" s="2">
        <v>527</v>
      </c>
      <c r="G98">
        <v>511</v>
      </c>
      <c r="H98">
        <v>499</v>
      </c>
      <c r="I98">
        <v>0</v>
      </c>
      <c r="J98">
        <v>7</v>
      </c>
      <c r="K98">
        <v>3</v>
      </c>
      <c r="L98">
        <v>0</v>
      </c>
      <c r="M98">
        <v>2</v>
      </c>
      <c r="N98">
        <v>16</v>
      </c>
      <c r="O98">
        <v>16</v>
      </c>
      <c r="P98">
        <v>6</v>
      </c>
      <c r="Q98">
        <v>6</v>
      </c>
      <c r="R98">
        <v>2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</row>
    <row r="99" spans="1:76" x14ac:dyDescent="0.25">
      <c r="A99" t="s">
        <v>156</v>
      </c>
      <c r="B99">
        <v>5312140</v>
      </c>
      <c r="C99" t="s">
        <v>157</v>
      </c>
      <c r="D99">
        <v>2607</v>
      </c>
      <c r="E99" s="2">
        <v>74</v>
      </c>
      <c r="F99" s="2">
        <v>2533</v>
      </c>
      <c r="G99">
        <v>2444</v>
      </c>
      <c r="H99">
        <v>2382</v>
      </c>
      <c r="I99">
        <v>6</v>
      </c>
      <c r="J99">
        <v>38</v>
      </c>
      <c r="K99">
        <v>14</v>
      </c>
      <c r="L99">
        <v>1</v>
      </c>
      <c r="M99">
        <v>3</v>
      </c>
      <c r="N99">
        <v>89</v>
      </c>
      <c r="O99">
        <v>82</v>
      </c>
      <c r="P99">
        <v>11</v>
      </c>
      <c r="Q99">
        <v>43</v>
      </c>
      <c r="R99">
        <v>16</v>
      </c>
      <c r="S99">
        <v>9</v>
      </c>
      <c r="T99">
        <v>2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</v>
      </c>
      <c r="AF99">
        <v>1</v>
      </c>
      <c r="AG99">
        <v>0</v>
      </c>
      <c r="AH99">
        <v>0</v>
      </c>
      <c r="AI99">
        <v>0</v>
      </c>
      <c r="AJ99">
        <v>4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76" x14ac:dyDescent="0.25">
      <c r="A100" t="s">
        <v>1174</v>
      </c>
      <c r="B100">
        <v>5312175</v>
      </c>
      <c r="C100" t="s">
        <v>1175</v>
      </c>
      <c r="D100">
        <v>2259</v>
      </c>
      <c r="E100" s="2">
        <v>110</v>
      </c>
      <c r="F100" s="2">
        <v>2149</v>
      </c>
      <c r="G100">
        <v>2065</v>
      </c>
      <c r="H100">
        <v>1786</v>
      </c>
      <c r="I100">
        <v>65</v>
      </c>
      <c r="J100">
        <v>8</v>
      </c>
      <c r="K100">
        <v>179</v>
      </c>
      <c r="L100">
        <v>23</v>
      </c>
      <c r="M100">
        <v>4</v>
      </c>
      <c r="N100">
        <v>84</v>
      </c>
      <c r="O100">
        <v>74</v>
      </c>
      <c r="P100">
        <v>10</v>
      </c>
      <c r="Q100">
        <v>13</v>
      </c>
      <c r="R100">
        <v>39</v>
      </c>
      <c r="S100">
        <v>5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0</v>
      </c>
      <c r="AD100">
        <v>0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</row>
    <row r="101" spans="1:76" x14ac:dyDescent="0.25">
      <c r="A101" t="s">
        <v>158</v>
      </c>
      <c r="B101">
        <v>5312315</v>
      </c>
      <c r="C101" t="s">
        <v>159</v>
      </c>
      <c r="D101">
        <v>466</v>
      </c>
      <c r="E101" s="2">
        <v>21</v>
      </c>
      <c r="F101" s="2">
        <v>445</v>
      </c>
      <c r="G101">
        <v>430</v>
      </c>
      <c r="H101">
        <v>417</v>
      </c>
      <c r="I101">
        <v>0</v>
      </c>
      <c r="J101">
        <v>11</v>
      </c>
      <c r="K101">
        <v>2</v>
      </c>
      <c r="L101">
        <v>0</v>
      </c>
      <c r="M101">
        <v>0</v>
      </c>
      <c r="N101">
        <v>15</v>
      </c>
      <c r="O101">
        <v>13</v>
      </c>
      <c r="P101">
        <v>0</v>
      </c>
      <c r="Q101">
        <v>13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</row>
    <row r="102" spans="1:76" x14ac:dyDescent="0.25">
      <c r="A102" t="s">
        <v>1176</v>
      </c>
      <c r="B102">
        <v>5312525</v>
      </c>
      <c r="C102" t="s">
        <v>1177</v>
      </c>
      <c r="D102">
        <v>363</v>
      </c>
      <c r="E102" s="2">
        <v>45</v>
      </c>
      <c r="F102" s="2">
        <v>318</v>
      </c>
      <c r="G102">
        <v>300</v>
      </c>
      <c r="H102">
        <v>248</v>
      </c>
      <c r="I102">
        <v>1</v>
      </c>
      <c r="J102">
        <v>47</v>
      </c>
      <c r="K102">
        <v>4</v>
      </c>
      <c r="L102">
        <v>0</v>
      </c>
      <c r="M102">
        <v>0</v>
      </c>
      <c r="N102">
        <v>18</v>
      </c>
      <c r="O102">
        <v>16</v>
      </c>
      <c r="P102">
        <v>0</v>
      </c>
      <c r="Q102">
        <v>12</v>
      </c>
      <c r="R102">
        <v>3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1:76" x14ac:dyDescent="0.25">
      <c r="A103" t="s">
        <v>160</v>
      </c>
      <c r="B103">
        <v>5312630</v>
      </c>
      <c r="C103" t="s">
        <v>161</v>
      </c>
      <c r="D103">
        <v>7229</v>
      </c>
      <c r="E103" s="2">
        <v>289</v>
      </c>
      <c r="F103" s="2">
        <v>6940</v>
      </c>
      <c r="G103">
        <v>6750</v>
      </c>
      <c r="H103">
        <v>6505</v>
      </c>
      <c r="I103">
        <v>47</v>
      </c>
      <c r="J103">
        <v>140</v>
      </c>
      <c r="K103">
        <v>47</v>
      </c>
      <c r="L103">
        <v>6</v>
      </c>
      <c r="M103">
        <v>5</v>
      </c>
      <c r="N103">
        <v>190</v>
      </c>
      <c r="O103">
        <v>178</v>
      </c>
      <c r="P103">
        <v>44</v>
      </c>
      <c r="Q103">
        <v>83</v>
      </c>
      <c r="R103">
        <v>31</v>
      </c>
      <c r="S103">
        <v>13</v>
      </c>
      <c r="T103">
        <v>5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11</v>
      </c>
      <c r="AF103">
        <v>9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</row>
    <row r="104" spans="1:76" x14ac:dyDescent="0.25">
      <c r="A104" t="s">
        <v>162</v>
      </c>
      <c r="B104">
        <v>5312680</v>
      </c>
      <c r="C104" t="s">
        <v>163</v>
      </c>
      <c r="D104">
        <v>6326</v>
      </c>
      <c r="E104" s="2">
        <v>138</v>
      </c>
      <c r="F104" s="2">
        <v>6188</v>
      </c>
      <c r="G104">
        <v>6097</v>
      </c>
      <c r="H104">
        <v>6008</v>
      </c>
      <c r="I104">
        <v>14</v>
      </c>
      <c r="J104">
        <v>38</v>
      </c>
      <c r="K104">
        <v>29</v>
      </c>
      <c r="L104">
        <v>7</v>
      </c>
      <c r="M104">
        <v>1</v>
      </c>
      <c r="N104">
        <v>91</v>
      </c>
      <c r="O104">
        <v>89</v>
      </c>
      <c r="P104">
        <v>9</v>
      </c>
      <c r="Q104">
        <v>53</v>
      </c>
      <c r="R104">
        <v>12</v>
      </c>
      <c r="S104">
        <v>12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2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</row>
    <row r="105" spans="1:76" x14ac:dyDescent="0.25">
      <c r="A105" t="s">
        <v>1178</v>
      </c>
      <c r="B105">
        <v>5312735</v>
      </c>
      <c r="C105" t="s">
        <v>1179</v>
      </c>
      <c r="D105">
        <v>443</v>
      </c>
      <c r="E105" s="2">
        <v>10</v>
      </c>
      <c r="F105" s="2">
        <v>433</v>
      </c>
      <c r="G105">
        <v>417</v>
      </c>
      <c r="H105">
        <v>404</v>
      </c>
      <c r="I105">
        <v>1</v>
      </c>
      <c r="J105">
        <v>8</v>
      </c>
      <c r="K105">
        <v>1</v>
      </c>
      <c r="L105">
        <v>3</v>
      </c>
      <c r="M105">
        <v>0</v>
      </c>
      <c r="N105">
        <v>16</v>
      </c>
      <c r="O105">
        <v>16</v>
      </c>
      <c r="P105">
        <v>0</v>
      </c>
      <c r="Q105">
        <v>7</v>
      </c>
      <c r="R105">
        <v>3</v>
      </c>
      <c r="S105">
        <v>0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</row>
    <row r="106" spans="1:76" x14ac:dyDescent="0.25">
      <c r="A106" t="s">
        <v>1180</v>
      </c>
      <c r="B106">
        <v>5312820</v>
      </c>
      <c r="C106" t="s">
        <v>1181</v>
      </c>
      <c r="D106">
        <v>1419</v>
      </c>
      <c r="E106" s="2">
        <v>46</v>
      </c>
      <c r="F106" s="2">
        <v>1373</v>
      </c>
      <c r="G106">
        <v>1316</v>
      </c>
      <c r="H106">
        <v>1289</v>
      </c>
      <c r="I106">
        <v>6</v>
      </c>
      <c r="J106">
        <v>10</v>
      </c>
      <c r="K106">
        <v>11</v>
      </c>
      <c r="L106">
        <v>0</v>
      </c>
      <c r="M106">
        <v>0</v>
      </c>
      <c r="N106">
        <v>57</v>
      </c>
      <c r="O106">
        <v>56</v>
      </c>
      <c r="P106">
        <v>6</v>
      </c>
      <c r="Q106">
        <v>29</v>
      </c>
      <c r="R106">
        <v>17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</row>
    <row r="107" spans="1:76" x14ac:dyDescent="0.25">
      <c r="A107" t="s">
        <v>164</v>
      </c>
      <c r="B107">
        <v>5312840</v>
      </c>
      <c r="C107" t="s">
        <v>1182</v>
      </c>
      <c r="D107">
        <v>1002</v>
      </c>
      <c r="E107" s="2">
        <v>67</v>
      </c>
      <c r="F107" s="2">
        <v>935</v>
      </c>
      <c r="G107">
        <v>902</v>
      </c>
      <c r="H107">
        <v>886</v>
      </c>
      <c r="I107">
        <v>7</v>
      </c>
      <c r="J107">
        <v>6</v>
      </c>
      <c r="K107">
        <v>3</v>
      </c>
      <c r="L107">
        <v>0</v>
      </c>
      <c r="M107">
        <v>0</v>
      </c>
      <c r="N107">
        <v>33</v>
      </c>
      <c r="O107">
        <v>32</v>
      </c>
      <c r="P107">
        <v>1</v>
      </c>
      <c r="Q107">
        <v>25</v>
      </c>
      <c r="R107">
        <v>3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</row>
    <row r="108" spans="1:76" x14ac:dyDescent="0.25">
      <c r="A108" t="s">
        <v>1183</v>
      </c>
      <c r="B108">
        <v>5312875</v>
      </c>
      <c r="C108" t="s">
        <v>1184</v>
      </c>
      <c r="D108">
        <v>3324</v>
      </c>
      <c r="E108" s="2">
        <v>188</v>
      </c>
      <c r="F108" s="2">
        <v>3136</v>
      </c>
      <c r="G108">
        <v>3057</v>
      </c>
      <c r="H108">
        <v>2919</v>
      </c>
      <c r="I108">
        <v>10</v>
      </c>
      <c r="J108">
        <v>18</v>
      </c>
      <c r="K108">
        <v>88</v>
      </c>
      <c r="L108">
        <v>15</v>
      </c>
      <c r="M108">
        <v>7</v>
      </c>
      <c r="N108">
        <v>79</v>
      </c>
      <c r="O108">
        <v>74</v>
      </c>
      <c r="P108">
        <v>5</v>
      </c>
      <c r="Q108">
        <v>28</v>
      </c>
      <c r="R108">
        <v>28</v>
      </c>
      <c r="S108">
        <v>9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</row>
    <row r="109" spans="1:76" x14ac:dyDescent="0.25">
      <c r="A109" t="s">
        <v>166</v>
      </c>
      <c r="B109">
        <v>5312945</v>
      </c>
      <c r="C109" t="s">
        <v>167</v>
      </c>
      <c r="D109">
        <v>1872</v>
      </c>
      <c r="E109" s="2">
        <v>108</v>
      </c>
      <c r="F109" s="2">
        <v>1764</v>
      </c>
      <c r="G109">
        <v>1698</v>
      </c>
      <c r="H109">
        <v>1658</v>
      </c>
      <c r="I109">
        <v>6</v>
      </c>
      <c r="J109">
        <v>13</v>
      </c>
      <c r="K109">
        <v>19</v>
      </c>
      <c r="L109">
        <v>1</v>
      </c>
      <c r="M109">
        <v>1</v>
      </c>
      <c r="N109">
        <v>66</v>
      </c>
      <c r="O109">
        <v>59</v>
      </c>
      <c r="P109">
        <v>9</v>
      </c>
      <c r="Q109">
        <v>36</v>
      </c>
      <c r="R109">
        <v>11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6</v>
      </c>
      <c r="AF109">
        <v>3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25">
      <c r="A110" t="s">
        <v>1185</v>
      </c>
      <c r="B110">
        <v>5313015</v>
      </c>
      <c r="C110" t="s">
        <v>1186</v>
      </c>
      <c r="D110">
        <v>104</v>
      </c>
      <c r="E110" s="2">
        <v>1</v>
      </c>
      <c r="F110" s="2">
        <v>103</v>
      </c>
      <c r="G110">
        <v>103</v>
      </c>
      <c r="H110">
        <v>103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</row>
    <row r="111" spans="1:76" x14ac:dyDescent="0.25">
      <c r="A111" t="s">
        <v>168</v>
      </c>
      <c r="B111">
        <v>5313155</v>
      </c>
      <c r="C111" t="s">
        <v>169</v>
      </c>
      <c r="D111">
        <v>928</v>
      </c>
      <c r="E111" s="2">
        <v>35</v>
      </c>
      <c r="F111" s="2">
        <v>893</v>
      </c>
      <c r="G111">
        <v>874</v>
      </c>
      <c r="H111">
        <v>841</v>
      </c>
      <c r="I111">
        <v>9</v>
      </c>
      <c r="J111">
        <v>8</v>
      </c>
      <c r="K111">
        <v>13</v>
      </c>
      <c r="L111">
        <v>3</v>
      </c>
      <c r="M111">
        <v>0</v>
      </c>
      <c r="N111">
        <v>19</v>
      </c>
      <c r="O111">
        <v>19</v>
      </c>
      <c r="P111">
        <v>1</v>
      </c>
      <c r="Q111">
        <v>9</v>
      </c>
      <c r="R111">
        <v>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</row>
    <row r="112" spans="1:76" x14ac:dyDescent="0.25">
      <c r="A112" t="s">
        <v>1187</v>
      </c>
      <c r="B112">
        <v>5313215</v>
      </c>
      <c r="C112" t="s">
        <v>1188</v>
      </c>
      <c r="D112">
        <v>6522</v>
      </c>
      <c r="E112" s="2">
        <v>507</v>
      </c>
      <c r="F112" s="2">
        <v>6015</v>
      </c>
      <c r="G112">
        <v>5632</v>
      </c>
      <c r="H112">
        <v>4756</v>
      </c>
      <c r="I112">
        <v>351</v>
      </c>
      <c r="J112">
        <v>68</v>
      </c>
      <c r="K112">
        <v>352</v>
      </c>
      <c r="L112">
        <v>96</v>
      </c>
      <c r="M112">
        <v>9</v>
      </c>
      <c r="N112">
        <v>383</v>
      </c>
      <c r="O112">
        <v>342</v>
      </c>
      <c r="P112">
        <v>71</v>
      </c>
      <c r="Q112">
        <v>88</v>
      </c>
      <c r="R112">
        <v>118</v>
      </c>
      <c r="S112">
        <v>11</v>
      </c>
      <c r="T112">
        <v>6</v>
      </c>
      <c r="U112">
        <v>14</v>
      </c>
      <c r="V112">
        <v>8</v>
      </c>
      <c r="W112">
        <v>7</v>
      </c>
      <c r="X112">
        <v>0</v>
      </c>
      <c r="Y112">
        <v>3</v>
      </c>
      <c r="Z112">
        <v>0</v>
      </c>
      <c r="AA112">
        <v>0</v>
      </c>
      <c r="AB112">
        <v>16</v>
      </c>
      <c r="AC112">
        <v>0</v>
      </c>
      <c r="AD112">
        <v>0</v>
      </c>
      <c r="AE112">
        <v>34</v>
      </c>
      <c r="AF112">
        <v>21</v>
      </c>
      <c r="AG112">
        <v>5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4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6</v>
      </c>
      <c r="BA112">
        <v>0</v>
      </c>
      <c r="BB112">
        <v>0</v>
      </c>
      <c r="BC112">
        <v>0</v>
      </c>
      <c r="BD112">
        <v>4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</row>
    <row r="113" spans="1:76" x14ac:dyDescent="0.25">
      <c r="A113" t="s">
        <v>170</v>
      </c>
      <c r="B113">
        <v>5313365</v>
      </c>
      <c r="C113" t="s">
        <v>171</v>
      </c>
      <c r="D113">
        <v>2984</v>
      </c>
      <c r="E113" s="2">
        <v>69</v>
      </c>
      <c r="F113" s="2">
        <v>2915</v>
      </c>
      <c r="G113">
        <v>2856</v>
      </c>
      <c r="H113">
        <v>2463</v>
      </c>
      <c r="I113">
        <v>18</v>
      </c>
      <c r="J113">
        <v>7</v>
      </c>
      <c r="K113">
        <v>361</v>
      </c>
      <c r="L113">
        <v>0</v>
      </c>
      <c r="M113">
        <v>7</v>
      </c>
      <c r="N113">
        <v>59</v>
      </c>
      <c r="O113">
        <v>56</v>
      </c>
      <c r="P113">
        <v>0</v>
      </c>
      <c r="Q113">
        <v>4</v>
      </c>
      <c r="R113">
        <v>47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3</v>
      </c>
      <c r="AF113">
        <v>1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</row>
    <row r="114" spans="1:76" x14ac:dyDescent="0.25">
      <c r="A114" t="s">
        <v>172</v>
      </c>
      <c r="B114">
        <v>5313595</v>
      </c>
      <c r="C114" t="s">
        <v>173</v>
      </c>
      <c r="D114">
        <v>722</v>
      </c>
      <c r="E114" s="2">
        <v>64</v>
      </c>
      <c r="F114" s="2">
        <v>658</v>
      </c>
      <c r="G114">
        <v>642</v>
      </c>
      <c r="H114">
        <v>619</v>
      </c>
      <c r="I114">
        <v>3</v>
      </c>
      <c r="J114">
        <v>15</v>
      </c>
      <c r="K114">
        <v>4</v>
      </c>
      <c r="L114">
        <v>1</v>
      </c>
      <c r="M114">
        <v>0</v>
      </c>
      <c r="N114">
        <v>16</v>
      </c>
      <c r="O114">
        <v>16</v>
      </c>
      <c r="P114">
        <v>6</v>
      </c>
      <c r="Q114">
        <v>4</v>
      </c>
      <c r="R114">
        <v>4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</row>
    <row r="115" spans="1:76" x14ac:dyDescent="0.25">
      <c r="A115" t="s">
        <v>174</v>
      </c>
      <c r="B115">
        <v>5313785</v>
      </c>
      <c r="C115" t="s">
        <v>175</v>
      </c>
      <c r="D115">
        <v>2805</v>
      </c>
      <c r="E115" s="2">
        <v>79</v>
      </c>
      <c r="F115" s="2">
        <v>2726</v>
      </c>
      <c r="G115">
        <v>2695</v>
      </c>
      <c r="H115">
        <v>2630</v>
      </c>
      <c r="I115">
        <v>12</v>
      </c>
      <c r="J115">
        <v>10</v>
      </c>
      <c r="K115">
        <v>42</v>
      </c>
      <c r="L115">
        <v>1</v>
      </c>
      <c r="M115">
        <v>0</v>
      </c>
      <c r="N115">
        <v>31</v>
      </c>
      <c r="O115">
        <v>28</v>
      </c>
      <c r="P115">
        <v>1</v>
      </c>
      <c r="Q115">
        <v>14</v>
      </c>
      <c r="R115">
        <v>11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1:76" x14ac:dyDescent="0.25">
      <c r="A116" t="s">
        <v>176</v>
      </c>
      <c r="B116">
        <v>5313855</v>
      </c>
      <c r="C116" t="s">
        <v>177</v>
      </c>
      <c r="D116">
        <v>8765</v>
      </c>
      <c r="E116" s="2">
        <v>1618</v>
      </c>
      <c r="F116" s="2">
        <v>7147</v>
      </c>
      <c r="G116">
        <v>6966</v>
      </c>
      <c r="H116">
        <v>6606</v>
      </c>
      <c r="I116">
        <v>128</v>
      </c>
      <c r="J116">
        <v>51</v>
      </c>
      <c r="K116">
        <v>154</v>
      </c>
      <c r="L116">
        <v>22</v>
      </c>
      <c r="M116">
        <v>5</v>
      </c>
      <c r="N116">
        <v>181</v>
      </c>
      <c r="O116">
        <v>167</v>
      </c>
      <c r="P116">
        <v>26</v>
      </c>
      <c r="Q116">
        <v>56</v>
      </c>
      <c r="R116">
        <v>69</v>
      </c>
      <c r="S116">
        <v>5</v>
      </c>
      <c r="T116">
        <v>1</v>
      </c>
      <c r="U116">
        <v>0</v>
      </c>
      <c r="V116">
        <v>1</v>
      </c>
      <c r="W116">
        <v>0</v>
      </c>
      <c r="X116">
        <v>3</v>
      </c>
      <c r="Y116">
        <v>1</v>
      </c>
      <c r="Z116">
        <v>0</v>
      </c>
      <c r="AA116">
        <v>1</v>
      </c>
      <c r="AB116">
        <v>4</v>
      </c>
      <c r="AC116">
        <v>0</v>
      </c>
      <c r="AD116">
        <v>0</v>
      </c>
      <c r="AE116">
        <v>14</v>
      </c>
      <c r="AF116">
        <v>2</v>
      </c>
      <c r="AG116">
        <v>3</v>
      </c>
      <c r="AH116">
        <v>0</v>
      </c>
      <c r="AI116">
        <v>1</v>
      </c>
      <c r="AJ116">
        <v>3</v>
      </c>
      <c r="AK116">
        <v>0</v>
      </c>
      <c r="AL116">
        <v>0</v>
      </c>
      <c r="AM116">
        <v>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</row>
    <row r="117" spans="1:76" x14ac:dyDescent="0.25">
      <c r="A117" t="s">
        <v>178</v>
      </c>
      <c r="B117">
        <v>5313890</v>
      </c>
      <c r="C117" t="s">
        <v>179</v>
      </c>
      <c r="D117">
        <v>418</v>
      </c>
      <c r="E117" s="2">
        <v>13</v>
      </c>
      <c r="F117" s="2">
        <v>405</v>
      </c>
      <c r="G117">
        <v>399</v>
      </c>
      <c r="H117">
        <v>395</v>
      </c>
      <c r="I117">
        <v>0</v>
      </c>
      <c r="J117">
        <v>1</v>
      </c>
      <c r="K117">
        <v>3</v>
      </c>
      <c r="L117">
        <v>0</v>
      </c>
      <c r="M117">
        <v>0</v>
      </c>
      <c r="N117">
        <v>6</v>
      </c>
      <c r="O117">
        <v>5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1:76" x14ac:dyDescent="0.25">
      <c r="A118" t="s">
        <v>180</v>
      </c>
      <c r="B118">
        <v>5314170</v>
      </c>
      <c r="C118" t="s">
        <v>181</v>
      </c>
      <c r="D118">
        <v>4673</v>
      </c>
      <c r="E118" s="2">
        <v>179</v>
      </c>
      <c r="F118" s="2">
        <v>4494</v>
      </c>
      <c r="G118">
        <v>4369</v>
      </c>
      <c r="H118">
        <v>4219</v>
      </c>
      <c r="I118">
        <v>7</v>
      </c>
      <c r="J118">
        <v>87</v>
      </c>
      <c r="K118">
        <v>42</v>
      </c>
      <c r="L118">
        <v>8</v>
      </c>
      <c r="M118">
        <v>6</v>
      </c>
      <c r="N118">
        <v>125</v>
      </c>
      <c r="O118">
        <v>116</v>
      </c>
      <c r="P118">
        <v>11</v>
      </c>
      <c r="Q118">
        <v>72</v>
      </c>
      <c r="R118">
        <v>14</v>
      </c>
      <c r="S118">
        <v>7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1</v>
      </c>
      <c r="AC118">
        <v>4</v>
      </c>
      <c r="AD118">
        <v>0</v>
      </c>
      <c r="AE118">
        <v>9</v>
      </c>
      <c r="AF118">
        <v>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</row>
    <row r="119" spans="1:76" x14ac:dyDescent="0.25">
      <c r="A119" t="s">
        <v>182</v>
      </c>
      <c r="B119">
        <v>5314310</v>
      </c>
      <c r="C119" t="s">
        <v>183</v>
      </c>
      <c r="D119">
        <v>210</v>
      </c>
      <c r="E119" s="2">
        <v>12</v>
      </c>
      <c r="F119" s="2">
        <v>198</v>
      </c>
      <c r="G119">
        <v>193</v>
      </c>
      <c r="H119">
        <v>186</v>
      </c>
      <c r="I119">
        <v>1</v>
      </c>
      <c r="J119">
        <v>5</v>
      </c>
      <c r="K119">
        <v>1</v>
      </c>
      <c r="L119">
        <v>0</v>
      </c>
      <c r="M119">
        <v>0</v>
      </c>
      <c r="N119">
        <v>5</v>
      </c>
      <c r="O119">
        <v>5</v>
      </c>
      <c r="P119">
        <v>1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25">
      <c r="A120" t="s">
        <v>184</v>
      </c>
      <c r="B120">
        <v>5314380</v>
      </c>
      <c r="C120" t="s">
        <v>185</v>
      </c>
      <c r="D120">
        <v>705</v>
      </c>
      <c r="E120" s="2">
        <v>39</v>
      </c>
      <c r="F120" s="2">
        <v>666</v>
      </c>
      <c r="G120">
        <v>646</v>
      </c>
      <c r="H120">
        <v>624</v>
      </c>
      <c r="I120">
        <v>2</v>
      </c>
      <c r="J120">
        <v>14</v>
      </c>
      <c r="K120">
        <v>3</v>
      </c>
      <c r="L120">
        <v>0</v>
      </c>
      <c r="M120">
        <v>3</v>
      </c>
      <c r="N120">
        <v>20</v>
      </c>
      <c r="O120">
        <v>20</v>
      </c>
      <c r="P120">
        <v>2</v>
      </c>
      <c r="Q120">
        <v>13</v>
      </c>
      <c r="R120">
        <v>1</v>
      </c>
      <c r="S120">
        <v>0</v>
      </c>
      <c r="T120">
        <v>0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1:76" x14ac:dyDescent="0.25">
      <c r="A121" t="s">
        <v>186</v>
      </c>
      <c r="B121">
        <v>5314485</v>
      </c>
      <c r="C121" t="s">
        <v>187</v>
      </c>
      <c r="D121">
        <v>4209</v>
      </c>
      <c r="E121" s="2">
        <v>1656</v>
      </c>
      <c r="F121" s="2">
        <v>2553</v>
      </c>
      <c r="G121">
        <v>2485</v>
      </c>
      <c r="H121">
        <v>2013</v>
      </c>
      <c r="I121">
        <v>268</v>
      </c>
      <c r="J121">
        <v>74</v>
      </c>
      <c r="K121">
        <v>111</v>
      </c>
      <c r="L121">
        <v>16</v>
      </c>
      <c r="M121">
        <v>3</v>
      </c>
      <c r="N121">
        <v>68</v>
      </c>
      <c r="O121">
        <v>68</v>
      </c>
      <c r="P121">
        <v>8</v>
      </c>
      <c r="Q121">
        <v>24</v>
      </c>
      <c r="R121">
        <v>9</v>
      </c>
      <c r="S121">
        <v>3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15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</row>
    <row r="122" spans="1:76" x14ac:dyDescent="0.25">
      <c r="A122" t="s">
        <v>188</v>
      </c>
      <c r="B122">
        <v>5314520</v>
      </c>
      <c r="C122" t="s">
        <v>189</v>
      </c>
      <c r="D122">
        <v>91</v>
      </c>
      <c r="E122" s="2">
        <v>17</v>
      </c>
      <c r="F122" s="2">
        <v>74</v>
      </c>
      <c r="G122">
        <v>73</v>
      </c>
      <c r="H122">
        <v>72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</row>
    <row r="123" spans="1:76" x14ac:dyDescent="0.25">
      <c r="A123" t="s">
        <v>190</v>
      </c>
      <c r="B123">
        <v>5314660</v>
      </c>
      <c r="C123" t="s">
        <v>191</v>
      </c>
      <c r="D123">
        <v>415</v>
      </c>
      <c r="E123" s="2">
        <v>9</v>
      </c>
      <c r="F123" s="2">
        <v>406</v>
      </c>
      <c r="G123">
        <v>389</v>
      </c>
      <c r="H123">
        <v>361</v>
      </c>
      <c r="I123">
        <v>3</v>
      </c>
      <c r="J123">
        <v>22</v>
      </c>
      <c r="K123">
        <v>3</v>
      </c>
      <c r="L123">
        <v>0</v>
      </c>
      <c r="M123">
        <v>0</v>
      </c>
      <c r="N123">
        <v>17</v>
      </c>
      <c r="O123">
        <v>16</v>
      </c>
      <c r="P123">
        <v>5</v>
      </c>
      <c r="Q123">
        <v>5</v>
      </c>
      <c r="R123">
        <v>4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</row>
    <row r="124" spans="1:76" x14ac:dyDescent="0.25">
      <c r="A124" t="s">
        <v>192</v>
      </c>
      <c r="B124">
        <v>5314870</v>
      </c>
      <c r="C124" t="s">
        <v>193</v>
      </c>
      <c r="D124">
        <v>1649</v>
      </c>
      <c r="E124" s="2">
        <v>100</v>
      </c>
      <c r="F124" s="2">
        <v>1549</v>
      </c>
      <c r="G124">
        <v>1515</v>
      </c>
      <c r="H124">
        <v>1440</v>
      </c>
      <c r="I124">
        <v>2</v>
      </c>
      <c r="J124">
        <v>21</v>
      </c>
      <c r="K124">
        <v>47</v>
      </c>
      <c r="L124">
        <v>5</v>
      </c>
      <c r="M124">
        <v>0</v>
      </c>
      <c r="N124">
        <v>34</v>
      </c>
      <c r="O124">
        <v>32</v>
      </c>
      <c r="P124">
        <v>3</v>
      </c>
      <c r="Q124">
        <v>9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1:76" x14ac:dyDescent="0.25">
      <c r="A125" t="s">
        <v>194</v>
      </c>
      <c r="B125">
        <v>5314940</v>
      </c>
      <c r="C125" t="s">
        <v>195</v>
      </c>
      <c r="D125">
        <v>22494</v>
      </c>
      <c r="E125" s="2">
        <v>800</v>
      </c>
      <c r="F125" s="2">
        <v>21694</v>
      </c>
      <c r="G125">
        <v>21000</v>
      </c>
      <c r="H125">
        <v>19515</v>
      </c>
      <c r="I125">
        <v>156</v>
      </c>
      <c r="J125">
        <v>77</v>
      </c>
      <c r="K125">
        <v>1172</v>
      </c>
      <c r="L125">
        <v>31</v>
      </c>
      <c r="M125">
        <v>49</v>
      </c>
      <c r="N125">
        <v>694</v>
      </c>
      <c r="O125">
        <v>654</v>
      </c>
      <c r="P125">
        <v>75</v>
      </c>
      <c r="Q125">
        <v>118</v>
      </c>
      <c r="R125">
        <v>409</v>
      </c>
      <c r="S125">
        <v>16</v>
      </c>
      <c r="T125">
        <v>8</v>
      </c>
      <c r="U125">
        <v>6</v>
      </c>
      <c r="V125">
        <v>4</v>
      </c>
      <c r="W125">
        <v>0</v>
      </c>
      <c r="X125">
        <v>0</v>
      </c>
      <c r="Y125">
        <v>7</v>
      </c>
      <c r="Z125">
        <v>0</v>
      </c>
      <c r="AA125">
        <v>1</v>
      </c>
      <c r="AB125">
        <v>6</v>
      </c>
      <c r="AC125">
        <v>2</v>
      </c>
      <c r="AD125">
        <v>2</v>
      </c>
      <c r="AE125">
        <v>39</v>
      </c>
      <c r="AF125">
        <v>5</v>
      </c>
      <c r="AG125">
        <v>5</v>
      </c>
      <c r="AH125">
        <v>1</v>
      </c>
      <c r="AI125">
        <v>1</v>
      </c>
      <c r="AJ125">
        <v>10</v>
      </c>
      <c r="AK125">
        <v>0</v>
      </c>
      <c r="AL125">
        <v>0</v>
      </c>
      <c r="AM125">
        <v>12</v>
      </c>
      <c r="AN125">
        <v>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1:76" x14ac:dyDescent="0.25">
      <c r="A126" t="s">
        <v>196</v>
      </c>
      <c r="B126">
        <v>5315080</v>
      </c>
      <c r="C126" t="s">
        <v>197</v>
      </c>
      <c r="D126">
        <v>562</v>
      </c>
      <c r="E126" s="2">
        <v>19</v>
      </c>
      <c r="F126" s="2">
        <v>543</v>
      </c>
      <c r="G126">
        <v>524</v>
      </c>
      <c r="H126">
        <v>509</v>
      </c>
      <c r="I126">
        <v>0</v>
      </c>
      <c r="J126">
        <v>12</v>
      </c>
      <c r="K126">
        <v>1</v>
      </c>
      <c r="L126">
        <v>0</v>
      </c>
      <c r="M126">
        <v>2</v>
      </c>
      <c r="N126">
        <v>19</v>
      </c>
      <c r="O126">
        <v>19</v>
      </c>
      <c r="P126">
        <v>7</v>
      </c>
      <c r="Q126">
        <v>8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</row>
    <row r="127" spans="1:76" x14ac:dyDescent="0.25">
      <c r="A127" t="s">
        <v>198</v>
      </c>
      <c r="B127">
        <v>5315115</v>
      </c>
      <c r="C127" t="s">
        <v>199</v>
      </c>
      <c r="D127">
        <v>1098</v>
      </c>
      <c r="E127" s="2">
        <v>74</v>
      </c>
      <c r="F127" s="2">
        <v>1024</v>
      </c>
      <c r="G127">
        <v>968</v>
      </c>
      <c r="H127">
        <v>580</v>
      </c>
      <c r="I127">
        <v>5</v>
      </c>
      <c r="J127">
        <v>375</v>
      </c>
      <c r="K127">
        <v>8</v>
      </c>
      <c r="L127">
        <v>0</v>
      </c>
      <c r="M127">
        <v>0</v>
      </c>
      <c r="N127">
        <v>56</v>
      </c>
      <c r="O127">
        <v>55</v>
      </c>
      <c r="P127">
        <v>0</v>
      </c>
      <c r="Q127">
        <v>42</v>
      </c>
      <c r="R127">
        <v>3</v>
      </c>
      <c r="S127">
        <v>0</v>
      </c>
      <c r="T127">
        <v>3</v>
      </c>
      <c r="U127">
        <v>2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25">
      <c r="A128" t="s">
        <v>200</v>
      </c>
      <c r="B128">
        <v>5315150</v>
      </c>
      <c r="C128" t="s">
        <v>201</v>
      </c>
      <c r="D128">
        <v>5841</v>
      </c>
      <c r="E128" s="2">
        <v>286</v>
      </c>
      <c r="F128" s="2">
        <v>5555</v>
      </c>
      <c r="G128">
        <v>5387</v>
      </c>
      <c r="H128">
        <v>5083</v>
      </c>
      <c r="I128">
        <v>92</v>
      </c>
      <c r="J128">
        <v>82</v>
      </c>
      <c r="K128">
        <v>111</v>
      </c>
      <c r="L128">
        <v>10</v>
      </c>
      <c r="M128">
        <v>9</v>
      </c>
      <c r="N128">
        <v>168</v>
      </c>
      <c r="O128">
        <v>157</v>
      </c>
      <c r="P128">
        <v>25</v>
      </c>
      <c r="Q128">
        <v>33</v>
      </c>
      <c r="R128">
        <v>74</v>
      </c>
      <c r="S128">
        <v>3</v>
      </c>
      <c r="T128">
        <v>1</v>
      </c>
      <c r="U128">
        <v>5</v>
      </c>
      <c r="V128">
        <v>6</v>
      </c>
      <c r="W128">
        <v>0</v>
      </c>
      <c r="X128">
        <v>1</v>
      </c>
      <c r="Y128">
        <v>0</v>
      </c>
      <c r="Z128">
        <v>2</v>
      </c>
      <c r="AA128">
        <v>0</v>
      </c>
      <c r="AB128">
        <v>7</v>
      </c>
      <c r="AC128">
        <v>0</v>
      </c>
      <c r="AD128">
        <v>0</v>
      </c>
      <c r="AE128">
        <v>11</v>
      </c>
      <c r="AF128">
        <v>2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</row>
    <row r="129" spans="1:76" x14ac:dyDescent="0.25">
      <c r="A129" t="s">
        <v>202</v>
      </c>
      <c r="B129">
        <v>5315185</v>
      </c>
      <c r="C129" t="s">
        <v>203</v>
      </c>
      <c r="D129">
        <v>1831</v>
      </c>
      <c r="E129" s="2">
        <v>165</v>
      </c>
      <c r="F129" s="2">
        <v>1666</v>
      </c>
      <c r="G129">
        <v>1601</v>
      </c>
      <c r="H129">
        <v>1523</v>
      </c>
      <c r="I129">
        <v>28</v>
      </c>
      <c r="J129">
        <v>10</v>
      </c>
      <c r="K129">
        <v>34</v>
      </c>
      <c r="L129">
        <v>5</v>
      </c>
      <c r="M129">
        <v>1</v>
      </c>
      <c r="N129">
        <v>65</v>
      </c>
      <c r="O129">
        <v>58</v>
      </c>
      <c r="P129">
        <v>10</v>
      </c>
      <c r="Q129">
        <v>24</v>
      </c>
      <c r="R129">
        <v>21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</row>
    <row r="130" spans="1:76" x14ac:dyDescent="0.25">
      <c r="A130" t="s">
        <v>204</v>
      </c>
      <c r="B130">
        <v>5315290</v>
      </c>
      <c r="C130" t="s">
        <v>205</v>
      </c>
      <c r="D130">
        <v>17575</v>
      </c>
      <c r="E130" s="2">
        <v>1634</v>
      </c>
      <c r="F130" s="2">
        <v>15941</v>
      </c>
      <c r="G130">
        <v>15114</v>
      </c>
      <c r="H130">
        <v>12680</v>
      </c>
      <c r="I130">
        <v>714</v>
      </c>
      <c r="J130">
        <v>118</v>
      </c>
      <c r="K130">
        <v>1469</v>
      </c>
      <c r="L130">
        <v>98</v>
      </c>
      <c r="M130">
        <v>35</v>
      </c>
      <c r="N130">
        <v>827</v>
      </c>
      <c r="O130">
        <v>726</v>
      </c>
      <c r="P130">
        <v>159</v>
      </c>
      <c r="Q130">
        <v>152</v>
      </c>
      <c r="R130">
        <v>289</v>
      </c>
      <c r="S130">
        <v>38</v>
      </c>
      <c r="T130">
        <v>14</v>
      </c>
      <c r="U130">
        <v>18</v>
      </c>
      <c r="V130">
        <v>18</v>
      </c>
      <c r="W130">
        <v>4</v>
      </c>
      <c r="X130">
        <v>5</v>
      </c>
      <c r="Y130">
        <v>9</v>
      </c>
      <c r="Z130">
        <v>0</v>
      </c>
      <c r="AA130">
        <v>4</v>
      </c>
      <c r="AB130">
        <v>9</v>
      </c>
      <c r="AC130">
        <v>7</v>
      </c>
      <c r="AD130">
        <v>0</v>
      </c>
      <c r="AE130">
        <v>94</v>
      </c>
      <c r="AF130">
        <v>17</v>
      </c>
      <c r="AG130">
        <v>18</v>
      </c>
      <c r="AH130">
        <v>1</v>
      </c>
      <c r="AI130">
        <v>2</v>
      </c>
      <c r="AJ130">
        <v>24</v>
      </c>
      <c r="AK130">
        <v>0</v>
      </c>
      <c r="AL130">
        <v>2</v>
      </c>
      <c r="AM130">
        <v>23</v>
      </c>
      <c r="AN130">
        <v>0</v>
      </c>
      <c r="AO130">
        <v>0</v>
      </c>
      <c r="AP130">
        <v>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7</v>
      </c>
      <c r="BA130">
        <v>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</row>
    <row r="131" spans="1:76" x14ac:dyDescent="0.25">
      <c r="A131" t="s">
        <v>1189</v>
      </c>
      <c r="B131">
        <v>5315325</v>
      </c>
      <c r="C131" t="s">
        <v>1190</v>
      </c>
      <c r="D131">
        <v>428</v>
      </c>
      <c r="E131" s="2">
        <v>290</v>
      </c>
      <c r="F131" s="2">
        <v>138</v>
      </c>
      <c r="G131">
        <v>128</v>
      </c>
      <c r="H131">
        <v>126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10</v>
      </c>
      <c r="O131">
        <v>10</v>
      </c>
      <c r="P131">
        <v>1</v>
      </c>
      <c r="Q131">
        <v>5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</row>
    <row r="132" spans="1:76" x14ac:dyDescent="0.25">
      <c r="A132" t="s">
        <v>206</v>
      </c>
      <c r="B132">
        <v>5315710</v>
      </c>
      <c r="C132" t="s">
        <v>207</v>
      </c>
      <c r="D132">
        <v>236</v>
      </c>
      <c r="E132" s="2">
        <v>0</v>
      </c>
      <c r="F132" s="2">
        <v>236</v>
      </c>
      <c r="G132">
        <v>228</v>
      </c>
      <c r="H132">
        <v>223</v>
      </c>
      <c r="I132">
        <v>0</v>
      </c>
      <c r="J132">
        <v>4</v>
      </c>
      <c r="K132">
        <v>1</v>
      </c>
      <c r="L132">
        <v>0</v>
      </c>
      <c r="M132">
        <v>0</v>
      </c>
      <c r="N132">
        <v>8</v>
      </c>
      <c r="O132">
        <v>8</v>
      </c>
      <c r="P132">
        <v>0</v>
      </c>
      <c r="Q132">
        <v>5</v>
      </c>
      <c r="R132">
        <v>1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</row>
    <row r="133" spans="1:76" x14ac:dyDescent="0.25">
      <c r="A133" t="s">
        <v>1191</v>
      </c>
      <c r="B133">
        <v>5315780</v>
      </c>
      <c r="C133" t="s">
        <v>1192</v>
      </c>
      <c r="D133">
        <v>1268</v>
      </c>
      <c r="E133" s="2">
        <v>53</v>
      </c>
      <c r="F133" s="2">
        <v>1215</v>
      </c>
      <c r="G133">
        <v>1171</v>
      </c>
      <c r="H133">
        <v>1140</v>
      </c>
      <c r="I133">
        <v>5</v>
      </c>
      <c r="J133">
        <v>13</v>
      </c>
      <c r="K133">
        <v>13</v>
      </c>
      <c r="L133">
        <v>0</v>
      </c>
      <c r="M133">
        <v>0</v>
      </c>
      <c r="N133">
        <v>44</v>
      </c>
      <c r="O133">
        <v>37</v>
      </c>
      <c r="P133">
        <v>0</v>
      </c>
      <c r="Q133">
        <v>24</v>
      </c>
      <c r="R133">
        <v>8</v>
      </c>
      <c r="S133">
        <v>1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1:76" x14ac:dyDescent="0.25">
      <c r="A134" t="s">
        <v>1193</v>
      </c>
      <c r="B134">
        <v>5316165</v>
      </c>
      <c r="C134" t="s">
        <v>1194</v>
      </c>
      <c r="D134">
        <v>118</v>
      </c>
      <c r="E134" s="2">
        <v>4</v>
      </c>
      <c r="F134" s="2">
        <v>114</v>
      </c>
      <c r="G134">
        <v>110</v>
      </c>
      <c r="H134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  <c r="P134">
        <v>0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1:76" x14ac:dyDescent="0.25">
      <c r="A135" t="s">
        <v>1195</v>
      </c>
      <c r="B135">
        <v>5316170</v>
      </c>
      <c r="C135" t="s">
        <v>1196</v>
      </c>
      <c r="D135">
        <v>462</v>
      </c>
      <c r="E135" s="2">
        <v>21</v>
      </c>
      <c r="F135" s="2">
        <v>441</v>
      </c>
      <c r="G135">
        <v>424</v>
      </c>
      <c r="H135">
        <v>419</v>
      </c>
      <c r="I135">
        <v>0</v>
      </c>
      <c r="J135">
        <v>5</v>
      </c>
      <c r="K135">
        <v>0</v>
      </c>
      <c r="L135">
        <v>0</v>
      </c>
      <c r="M135">
        <v>0</v>
      </c>
      <c r="N135">
        <v>17</v>
      </c>
      <c r="O135">
        <v>17</v>
      </c>
      <c r="P135">
        <v>3</v>
      </c>
      <c r="Q135">
        <v>13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1:76" x14ac:dyDescent="0.25">
      <c r="A136" t="s">
        <v>208</v>
      </c>
      <c r="B136">
        <v>5316340</v>
      </c>
      <c r="C136" t="s">
        <v>209</v>
      </c>
      <c r="D136">
        <v>207</v>
      </c>
      <c r="E136" s="2">
        <v>7</v>
      </c>
      <c r="F136" s="2">
        <v>200</v>
      </c>
      <c r="G136">
        <v>198</v>
      </c>
      <c r="H136">
        <v>152</v>
      </c>
      <c r="I136">
        <v>5</v>
      </c>
      <c r="J136">
        <v>41</v>
      </c>
      <c r="K136">
        <v>0</v>
      </c>
      <c r="L136">
        <v>0</v>
      </c>
      <c r="M136">
        <v>0</v>
      </c>
      <c r="N136">
        <v>2</v>
      </c>
      <c r="O136">
        <v>2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25">
      <c r="A137" t="s">
        <v>210</v>
      </c>
      <c r="B137">
        <v>5316375</v>
      </c>
      <c r="C137" t="s">
        <v>211</v>
      </c>
      <c r="D137">
        <v>366</v>
      </c>
      <c r="E137" s="2">
        <v>32</v>
      </c>
      <c r="F137" s="2">
        <v>334</v>
      </c>
      <c r="G137">
        <v>330</v>
      </c>
      <c r="H137">
        <v>318</v>
      </c>
      <c r="I137">
        <v>2</v>
      </c>
      <c r="J137">
        <v>1</v>
      </c>
      <c r="K137">
        <v>7</v>
      </c>
      <c r="L137">
        <v>0</v>
      </c>
      <c r="M137">
        <v>2</v>
      </c>
      <c r="N137">
        <v>4</v>
      </c>
      <c r="O137">
        <v>4</v>
      </c>
      <c r="P137">
        <v>0</v>
      </c>
      <c r="Q137">
        <v>3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1:76" x14ac:dyDescent="0.25">
      <c r="A138" t="s">
        <v>212</v>
      </c>
      <c r="B138">
        <v>5316550</v>
      </c>
      <c r="C138" t="s">
        <v>213</v>
      </c>
      <c r="D138">
        <v>1202</v>
      </c>
      <c r="E138" s="2">
        <v>68</v>
      </c>
      <c r="F138" s="2">
        <v>1134</v>
      </c>
      <c r="G138">
        <v>1100</v>
      </c>
      <c r="H138">
        <v>1051</v>
      </c>
      <c r="I138">
        <v>1</v>
      </c>
      <c r="J138">
        <v>34</v>
      </c>
      <c r="K138">
        <v>14</v>
      </c>
      <c r="L138">
        <v>0</v>
      </c>
      <c r="M138">
        <v>0</v>
      </c>
      <c r="N138">
        <v>34</v>
      </c>
      <c r="O138">
        <v>34</v>
      </c>
      <c r="P138">
        <v>0</v>
      </c>
      <c r="Q138">
        <v>18</v>
      </c>
      <c r="R138">
        <v>15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 x14ac:dyDescent="0.25">
      <c r="A139" t="s">
        <v>1197</v>
      </c>
      <c r="B139">
        <v>5316585</v>
      </c>
      <c r="C139" t="s">
        <v>1198</v>
      </c>
      <c r="D139">
        <v>34</v>
      </c>
      <c r="E139" s="2">
        <v>0</v>
      </c>
      <c r="F139" s="2">
        <v>34</v>
      </c>
      <c r="G139">
        <v>32</v>
      </c>
      <c r="H139">
        <v>32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x14ac:dyDescent="0.25">
      <c r="A140" t="s">
        <v>214</v>
      </c>
      <c r="B140">
        <v>5316690</v>
      </c>
      <c r="C140" t="s">
        <v>215</v>
      </c>
      <c r="D140">
        <v>1347</v>
      </c>
      <c r="E140" s="2">
        <v>43</v>
      </c>
      <c r="F140" s="2">
        <v>1304</v>
      </c>
      <c r="G140">
        <v>1261</v>
      </c>
      <c r="H140">
        <v>1223</v>
      </c>
      <c r="I140">
        <v>0</v>
      </c>
      <c r="J140">
        <v>32</v>
      </c>
      <c r="K140">
        <v>5</v>
      </c>
      <c r="L140">
        <v>0</v>
      </c>
      <c r="M140">
        <v>1</v>
      </c>
      <c r="N140">
        <v>43</v>
      </c>
      <c r="O140">
        <v>41</v>
      </c>
      <c r="P140">
        <v>2</v>
      </c>
      <c r="Q140">
        <v>32</v>
      </c>
      <c r="R140">
        <v>2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x14ac:dyDescent="0.25">
      <c r="A141" t="s">
        <v>1199</v>
      </c>
      <c r="B141">
        <v>5316760</v>
      </c>
      <c r="C141" t="s">
        <v>1200</v>
      </c>
      <c r="D141">
        <v>931</v>
      </c>
      <c r="E141" s="2">
        <v>33</v>
      </c>
      <c r="F141" s="2">
        <v>898</v>
      </c>
      <c r="G141">
        <v>842</v>
      </c>
      <c r="H141">
        <v>728</v>
      </c>
      <c r="I141">
        <v>16</v>
      </c>
      <c r="J141">
        <v>12</v>
      </c>
      <c r="K141">
        <v>81</v>
      </c>
      <c r="L141">
        <v>4</v>
      </c>
      <c r="M141">
        <v>1</v>
      </c>
      <c r="N141">
        <v>56</v>
      </c>
      <c r="O141">
        <v>53</v>
      </c>
      <c r="P141">
        <v>8</v>
      </c>
      <c r="Q141">
        <v>3</v>
      </c>
      <c r="R141">
        <v>24</v>
      </c>
      <c r="S141">
        <v>8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4</v>
      </c>
      <c r="Z141">
        <v>0</v>
      </c>
      <c r="AA141">
        <v>0</v>
      </c>
      <c r="AB141">
        <v>3</v>
      </c>
      <c r="AC141">
        <v>1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25">
      <c r="A142" t="s">
        <v>216</v>
      </c>
      <c r="B142">
        <v>5316795</v>
      </c>
      <c r="C142" t="s">
        <v>217</v>
      </c>
      <c r="D142">
        <v>1734</v>
      </c>
      <c r="E142" s="2">
        <v>46</v>
      </c>
      <c r="F142" s="2">
        <v>1688</v>
      </c>
      <c r="G142">
        <v>1652</v>
      </c>
      <c r="H142">
        <v>1627</v>
      </c>
      <c r="I142">
        <v>1</v>
      </c>
      <c r="J142">
        <v>21</v>
      </c>
      <c r="K142">
        <v>2</v>
      </c>
      <c r="L142">
        <v>1</v>
      </c>
      <c r="M142">
        <v>0</v>
      </c>
      <c r="N142">
        <v>36</v>
      </c>
      <c r="O142">
        <v>34</v>
      </c>
      <c r="P142">
        <v>0</v>
      </c>
      <c r="Q142">
        <v>18</v>
      </c>
      <c r="R142">
        <v>15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 x14ac:dyDescent="0.25">
      <c r="A143" t="s">
        <v>218</v>
      </c>
      <c r="B143">
        <v>5316970</v>
      </c>
      <c r="C143" t="s">
        <v>219</v>
      </c>
      <c r="D143">
        <v>2526</v>
      </c>
      <c r="E143" s="2">
        <v>180</v>
      </c>
      <c r="F143" s="2">
        <v>2346</v>
      </c>
      <c r="G143">
        <v>2296</v>
      </c>
      <c r="H143">
        <v>2219</v>
      </c>
      <c r="I143">
        <v>9</v>
      </c>
      <c r="J143">
        <v>36</v>
      </c>
      <c r="K143">
        <v>15</v>
      </c>
      <c r="L143">
        <v>14</v>
      </c>
      <c r="M143">
        <v>3</v>
      </c>
      <c r="N143">
        <v>50</v>
      </c>
      <c r="O143">
        <v>49</v>
      </c>
      <c r="P143">
        <v>6</v>
      </c>
      <c r="Q143">
        <v>26</v>
      </c>
      <c r="R143">
        <v>11</v>
      </c>
      <c r="S143">
        <v>2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 x14ac:dyDescent="0.25">
      <c r="A144" t="s">
        <v>1201</v>
      </c>
      <c r="B144">
        <v>5317215</v>
      </c>
      <c r="C144" t="s">
        <v>1202</v>
      </c>
      <c r="D144">
        <v>204</v>
      </c>
      <c r="E144" s="2">
        <v>3</v>
      </c>
      <c r="F144" s="2">
        <v>201</v>
      </c>
      <c r="G144">
        <v>193</v>
      </c>
      <c r="H144">
        <v>193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6</v>
      </c>
      <c r="P144">
        <v>1</v>
      </c>
      <c r="Q144">
        <v>3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</row>
    <row r="145" spans="1:76" x14ac:dyDescent="0.25">
      <c r="A145" t="s">
        <v>220</v>
      </c>
      <c r="B145">
        <v>5317320</v>
      </c>
      <c r="C145" t="s">
        <v>221</v>
      </c>
      <c r="D145">
        <v>3652</v>
      </c>
      <c r="E145" s="2">
        <v>137</v>
      </c>
      <c r="F145" s="2">
        <v>3515</v>
      </c>
      <c r="G145">
        <v>3399</v>
      </c>
      <c r="H145">
        <v>3299</v>
      </c>
      <c r="I145">
        <v>13</v>
      </c>
      <c r="J145">
        <v>50</v>
      </c>
      <c r="K145">
        <v>6</v>
      </c>
      <c r="L145">
        <v>10</v>
      </c>
      <c r="M145">
        <v>21</v>
      </c>
      <c r="N145">
        <v>116</v>
      </c>
      <c r="O145">
        <v>114</v>
      </c>
      <c r="P145">
        <v>11</v>
      </c>
      <c r="Q145">
        <v>69</v>
      </c>
      <c r="R145">
        <v>15</v>
      </c>
      <c r="S145">
        <v>13</v>
      </c>
      <c r="T145">
        <v>3</v>
      </c>
      <c r="U145">
        <v>0</v>
      </c>
      <c r="V145">
        <v>0</v>
      </c>
      <c r="W145">
        <v>0</v>
      </c>
      <c r="X145">
        <v>2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 x14ac:dyDescent="0.25">
      <c r="A146" t="s">
        <v>222</v>
      </c>
      <c r="B146">
        <v>5317495</v>
      </c>
      <c r="C146" t="s">
        <v>223</v>
      </c>
      <c r="D146">
        <v>353</v>
      </c>
      <c r="E146" s="2">
        <v>12</v>
      </c>
      <c r="F146" s="2">
        <v>341</v>
      </c>
      <c r="G146">
        <v>337</v>
      </c>
      <c r="H146">
        <v>324</v>
      </c>
      <c r="I146">
        <v>3</v>
      </c>
      <c r="J146">
        <v>7</v>
      </c>
      <c r="K146">
        <v>3</v>
      </c>
      <c r="L146">
        <v>0</v>
      </c>
      <c r="M146">
        <v>0</v>
      </c>
      <c r="N146">
        <v>4</v>
      </c>
      <c r="O146">
        <v>4</v>
      </c>
      <c r="P146">
        <v>1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25">
      <c r="A147" t="s">
        <v>224</v>
      </c>
      <c r="B147">
        <v>5317617</v>
      </c>
      <c r="C147" t="s">
        <v>225</v>
      </c>
      <c r="D147">
        <v>1626</v>
      </c>
      <c r="E147" s="2">
        <v>834</v>
      </c>
      <c r="F147" s="2">
        <v>792</v>
      </c>
      <c r="G147">
        <v>771</v>
      </c>
      <c r="H147">
        <v>763</v>
      </c>
      <c r="I147">
        <v>2</v>
      </c>
      <c r="J147">
        <v>3</v>
      </c>
      <c r="K147">
        <v>1</v>
      </c>
      <c r="L147">
        <v>0</v>
      </c>
      <c r="M147">
        <v>2</v>
      </c>
      <c r="N147">
        <v>21</v>
      </c>
      <c r="O147">
        <v>17</v>
      </c>
      <c r="P147">
        <v>2</v>
      </c>
      <c r="Q147">
        <v>13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 x14ac:dyDescent="0.25">
      <c r="A148" t="s">
        <v>226</v>
      </c>
      <c r="B148">
        <v>5317635</v>
      </c>
      <c r="C148" t="s">
        <v>227</v>
      </c>
      <c r="D148">
        <v>29673</v>
      </c>
      <c r="E148" s="2">
        <v>4500</v>
      </c>
      <c r="F148" s="2">
        <v>25173</v>
      </c>
      <c r="G148">
        <v>23931</v>
      </c>
      <c r="H148">
        <v>17212</v>
      </c>
      <c r="I148">
        <v>2605</v>
      </c>
      <c r="J148">
        <v>257</v>
      </c>
      <c r="K148">
        <v>3106</v>
      </c>
      <c r="L148">
        <v>699</v>
      </c>
      <c r="M148">
        <v>52</v>
      </c>
      <c r="N148">
        <v>1242</v>
      </c>
      <c r="O148">
        <v>1088</v>
      </c>
      <c r="P148">
        <v>287</v>
      </c>
      <c r="Q148">
        <v>191</v>
      </c>
      <c r="R148">
        <v>372</v>
      </c>
      <c r="S148">
        <v>67</v>
      </c>
      <c r="T148">
        <v>8</v>
      </c>
      <c r="U148">
        <v>21</v>
      </c>
      <c r="V148">
        <v>34</v>
      </c>
      <c r="W148">
        <v>13</v>
      </c>
      <c r="X148">
        <v>2</v>
      </c>
      <c r="Y148">
        <v>12</v>
      </c>
      <c r="Z148">
        <v>11</v>
      </c>
      <c r="AA148">
        <v>1</v>
      </c>
      <c r="AB148">
        <v>54</v>
      </c>
      <c r="AC148">
        <v>14</v>
      </c>
      <c r="AD148">
        <v>1</v>
      </c>
      <c r="AE148">
        <v>138</v>
      </c>
      <c r="AF148">
        <v>44</v>
      </c>
      <c r="AG148">
        <v>33</v>
      </c>
      <c r="AH148">
        <v>4</v>
      </c>
      <c r="AI148">
        <v>3</v>
      </c>
      <c r="AJ148">
        <v>24</v>
      </c>
      <c r="AK148">
        <v>2</v>
      </c>
      <c r="AL148">
        <v>0</v>
      </c>
      <c r="AM148">
        <v>13</v>
      </c>
      <c r="AN148">
        <v>2</v>
      </c>
      <c r="AO148">
        <v>0</v>
      </c>
      <c r="AP148">
        <v>5</v>
      </c>
      <c r="AQ148">
        <v>2</v>
      </c>
      <c r="AR148">
        <v>1</v>
      </c>
      <c r="AS148">
        <v>2</v>
      </c>
      <c r="AT148">
        <v>0</v>
      </c>
      <c r="AU148">
        <v>0</v>
      </c>
      <c r="AV148">
        <v>2</v>
      </c>
      <c r="AW148">
        <v>0</v>
      </c>
      <c r="AX148">
        <v>0</v>
      </c>
      <c r="AY148">
        <v>1</v>
      </c>
      <c r="AZ148">
        <v>16</v>
      </c>
      <c r="BA148">
        <v>12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25">
      <c r="A149" t="s">
        <v>1203</v>
      </c>
      <c r="B149">
        <v>5317880</v>
      </c>
      <c r="C149" t="s">
        <v>1204</v>
      </c>
      <c r="D149">
        <v>78</v>
      </c>
      <c r="E149" s="2">
        <v>1</v>
      </c>
      <c r="F149" s="2">
        <v>77</v>
      </c>
      <c r="G149">
        <v>73</v>
      </c>
      <c r="H149">
        <v>8</v>
      </c>
      <c r="I149">
        <v>0</v>
      </c>
      <c r="J149">
        <v>65</v>
      </c>
      <c r="K149">
        <v>0</v>
      </c>
      <c r="L149">
        <v>0</v>
      </c>
      <c r="M149">
        <v>0</v>
      </c>
      <c r="N149">
        <v>4</v>
      </c>
      <c r="O149">
        <v>4</v>
      </c>
      <c r="P149">
        <v>0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25">
      <c r="A150" t="s">
        <v>230</v>
      </c>
      <c r="B150">
        <v>5318055</v>
      </c>
      <c r="C150" t="s">
        <v>231</v>
      </c>
      <c r="D150">
        <v>197</v>
      </c>
      <c r="E150" s="2">
        <v>12</v>
      </c>
      <c r="F150" s="2">
        <v>185</v>
      </c>
      <c r="G150">
        <v>183</v>
      </c>
      <c r="H150">
        <v>182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 t="s">
        <v>232</v>
      </c>
      <c r="B151">
        <v>5318195</v>
      </c>
      <c r="C151" t="s">
        <v>1205</v>
      </c>
      <c r="D151">
        <v>1108</v>
      </c>
      <c r="E151" s="2">
        <v>64</v>
      </c>
      <c r="F151" s="2">
        <v>1044</v>
      </c>
      <c r="G151">
        <v>1024</v>
      </c>
      <c r="H151">
        <v>984</v>
      </c>
      <c r="I151">
        <v>2</v>
      </c>
      <c r="J151">
        <v>9</v>
      </c>
      <c r="K151">
        <v>20</v>
      </c>
      <c r="L151">
        <v>8</v>
      </c>
      <c r="M151">
        <v>1</v>
      </c>
      <c r="N151">
        <v>20</v>
      </c>
      <c r="O151">
        <v>20</v>
      </c>
      <c r="P151">
        <v>2</v>
      </c>
      <c r="Q151">
        <v>13</v>
      </c>
      <c r="R151">
        <v>3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5">
      <c r="A152" t="s">
        <v>1206</v>
      </c>
      <c r="B152">
        <v>5318265</v>
      </c>
      <c r="C152" t="s">
        <v>1207</v>
      </c>
      <c r="D152">
        <v>91</v>
      </c>
      <c r="E152" s="2">
        <v>33</v>
      </c>
      <c r="F152" s="2">
        <v>58</v>
      </c>
      <c r="G152">
        <v>56</v>
      </c>
      <c r="H152">
        <v>46</v>
      </c>
      <c r="I152">
        <v>0</v>
      </c>
      <c r="J152">
        <v>5</v>
      </c>
      <c r="K152">
        <v>5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5">
      <c r="A153" t="s">
        <v>1208</v>
      </c>
      <c r="B153">
        <v>5318775</v>
      </c>
      <c r="C153" t="s">
        <v>1209</v>
      </c>
      <c r="D153">
        <v>1544</v>
      </c>
      <c r="E153" s="2">
        <v>87</v>
      </c>
      <c r="F153" s="2">
        <v>1457</v>
      </c>
      <c r="G153">
        <v>1424</v>
      </c>
      <c r="H153">
        <v>1367</v>
      </c>
      <c r="I153">
        <v>10</v>
      </c>
      <c r="J153">
        <v>11</v>
      </c>
      <c r="K153">
        <v>30</v>
      </c>
      <c r="L153">
        <v>2</v>
      </c>
      <c r="M153">
        <v>4</v>
      </c>
      <c r="N153">
        <v>33</v>
      </c>
      <c r="O153">
        <v>33</v>
      </c>
      <c r="P153">
        <v>0</v>
      </c>
      <c r="Q153">
        <v>11</v>
      </c>
      <c r="R153">
        <v>21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25">
      <c r="A154" t="s">
        <v>234</v>
      </c>
      <c r="B154">
        <v>5318965</v>
      </c>
      <c r="C154" t="s">
        <v>235</v>
      </c>
      <c r="D154">
        <v>8199</v>
      </c>
      <c r="E154" s="2">
        <v>792</v>
      </c>
      <c r="F154" s="2">
        <v>7407</v>
      </c>
      <c r="G154">
        <v>6823</v>
      </c>
      <c r="H154">
        <v>5229</v>
      </c>
      <c r="I154">
        <v>624</v>
      </c>
      <c r="J154">
        <v>39</v>
      </c>
      <c r="K154">
        <v>817</v>
      </c>
      <c r="L154">
        <v>84</v>
      </c>
      <c r="M154">
        <v>30</v>
      </c>
      <c r="N154">
        <v>584</v>
      </c>
      <c r="O154">
        <v>517</v>
      </c>
      <c r="P154">
        <v>130</v>
      </c>
      <c r="Q154">
        <v>34</v>
      </c>
      <c r="R154">
        <v>244</v>
      </c>
      <c r="S154">
        <v>20</v>
      </c>
      <c r="T154">
        <v>5</v>
      </c>
      <c r="U154">
        <v>12</v>
      </c>
      <c r="V154">
        <v>38</v>
      </c>
      <c r="W154">
        <v>3</v>
      </c>
      <c r="X154">
        <v>1</v>
      </c>
      <c r="Y154">
        <v>2</v>
      </c>
      <c r="Z154">
        <v>0</v>
      </c>
      <c r="AA154">
        <v>0</v>
      </c>
      <c r="AB154">
        <v>12</v>
      </c>
      <c r="AC154">
        <v>11</v>
      </c>
      <c r="AD154">
        <v>5</v>
      </c>
      <c r="AE154">
        <v>62</v>
      </c>
      <c r="AF154">
        <v>20</v>
      </c>
      <c r="AG154">
        <v>11</v>
      </c>
      <c r="AH154">
        <v>0</v>
      </c>
      <c r="AI154">
        <v>0</v>
      </c>
      <c r="AJ154">
        <v>8</v>
      </c>
      <c r="AK154">
        <v>3</v>
      </c>
      <c r="AL154">
        <v>0</v>
      </c>
      <c r="AM154">
        <v>16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 t="s">
        <v>236</v>
      </c>
      <c r="B155">
        <v>5319035</v>
      </c>
      <c r="C155" t="s">
        <v>237</v>
      </c>
      <c r="D155">
        <v>6695</v>
      </c>
      <c r="E155" s="2">
        <v>513</v>
      </c>
      <c r="F155" s="2">
        <v>6182</v>
      </c>
      <c r="G155">
        <v>5961</v>
      </c>
      <c r="H155">
        <v>5725</v>
      </c>
      <c r="I155">
        <v>25</v>
      </c>
      <c r="J155">
        <v>24</v>
      </c>
      <c r="K155">
        <v>171</v>
      </c>
      <c r="L155">
        <v>2</v>
      </c>
      <c r="M155">
        <v>14</v>
      </c>
      <c r="N155">
        <v>221</v>
      </c>
      <c r="O155">
        <v>203</v>
      </c>
      <c r="P155">
        <v>27</v>
      </c>
      <c r="Q155">
        <v>47</v>
      </c>
      <c r="R155">
        <v>108</v>
      </c>
      <c r="S155">
        <v>5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2</v>
      </c>
      <c r="AC155">
        <v>9</v>
      </c>
      <c r="AD155">
        <v>0</v>
      </c>
      <c r="AE155">
        <v>16</v>
      </c>
      <c r="AF155">
        <v>2</v>
      </c>
      <c r="AG155">
        <v>1</v>
      </c>
      <c r="AH155">
        <v>1</v>
      </c>
      <c r="AI155">
        <v>0</v>
      </c>
      <c r="AJ155">
        <v>4</v>
      </c>
      <c r="AK155">
        <v>0</v>
      </c>
      <c r="AL155">
        <v>0</v>
      </c>
      <c r="AM155">
        <v>7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 t="s">
        <v>238</v>
      </c>
      <c r="B156">
        <v>5319290</v>
      </c>
      <c r="C156" t="s">
        <v>239</v>
      </c>
      <c r="D156">
        <v>491</v>
      </c>
      <c r="E156" s="2">
        <v>9</v>
      </c>
      <c r="F156" s="2">
        <v>482</v>
      </c>
      <c r="G156">
        <v>474</v>
      </c>
      <c r="H156">
        <v>464</v>
      </c>
      <c r="I156">
        <v>1</v>
      </c>
      <c r="J156">
        <v>8</v>
      </c>
      <c r="K156">
        <v>1</v>
      </c>
      <c r="L156">
        <v>0</v>
      </c>
      <c r="M156">
        <v>0</v>
      </c>
      <c r="N156">
        <v>8</v>
      </c>
      <c r="O156">
        <v>8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25">
      <c r="A157" t="s">
        <v>240</v>
      </c>
      <c r="B157">
        <v>5319420</v>
      </c>
      <c r="C157" t="s">
        <v>241</v>
      </c>
      <c r="D157">
        <v>4958</v>
      </c>
      <c r="E157" s="2">
        <v>248</v>
      </c>
      <c r="F157" s="2">
        <v>4710</v>
      </c>
      <c r="G157">
        <v>4505</v>
      </c>
      <c r="H157">
        <v>3150</v>
      </c>
      <c r="I157">
        <v>110</v>
      </c>
      <c r="J157">
        <v>8</v>
      </c>
      <c r="K157">
        <v>1199</v>
      </c>
      <c r="L157">
        <v>19</v>
      </c>
      <c r="M157">
        <v>19</v>
      </c>
      <c r="N157">
        <v>205</v>
      </c>
      <c r="O157">
        <v>190</v>
      </c>
      <c r="P157">
        <v>29</v>
      </c>
      <c r="Q157">
        <v>22</v>
      </c>
      <c r="R157">
        <v>123</v>
      </c>
      <c r="S157">
        <v>4</v>
      </c>
      <c r="T157">
        <v>1</v>
      </c>
      <c r="U157">
        <v>2</v>
      </c>
      <c r="V157">
        <v>4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15</v>
      </c>
      <c r="AF157">
        <v>4</v>
      </c>
      <c r="AG157">
        <v>2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5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</row>
    <row r="158" spans="1:76" x14ac:dyDescent="0.25">
      <c r="A158" t="s">
        <v>242</v>
      </c>
      <c r="B158">
        <v>5319515</v>
      </c>
      <c r="C158" t="s">
        <v>243</v>
      </c>
      <c r="D158">
        <v>29878</v>
      </c>
      <c r="E158" s="2">
        <v>2692</v>
      </c>
      <c r="F158" s="2">
        <v>27186</v>
      </c>
      <c r="G158">
        <v>25804</v>
      </c>
      <c r="H158">
        <v>15944</v>
      </c>
      <c r="I158">
        <v>2292</v>
      </c>
      <c r="J158">
        <v>125</v>
      </c>
      <c r="K158">
        <v>6984</v>
      </c>
      <c r="L158">
        <v>398</v>
      </c>
      <c r="M158">
        <v>61</v>
      </c>
      <c r="N158">
        <v>1382</v>
      </c>
      <c r="O158">
        <v>1225</v>
      </c>
      <c r="P158">
        <v>254</v>
      </c>
      <c r="Q158">
        <v>140</v>
      </c>
      <c r="R158">
        <v>462</v>
      </c>
      <c r="S158">
        <v>51</v>
      </c>
      <c r="T158">
        <v>7</v>
      </c>
      <c r="U158">
        <v>25</v>
      </c>
      <c r="V158">
        <v>71</v>
      </c>
      <c r="W158">
        <v>7</v>
      </c>
      <c r="X158">
        <v>11</v>
      </c>
      <c r="Y158">
        <v>30</v>
      </c>
      <c r="Z158">
        <v>4</v>
      </c>
      <c r="AA158">
        <v>0</v>
      </c>
      <c r="AB158">
        <v>78</v>
      </c>
      <c r="AC158">
        <v>81</v>
      </c>
      <c r="AD158">
        <v>4</v>
      </c>
      <c r="AE158">
        <v>140</v>
      </c>
      <c r="AF158">
        <v>54</v>
      </c>
      <c r="AG158">
        <v>11</v>
      </c>
      <c r="AH158">
        <v>3</v>
      </c>
      <c r="AI158">
        <v>1</v>
      </c>
      <c r="AJ158">
        <v>15</v>
      </c>
      <c r="AK158">
        <v>0</v>
      </c>
      <c r="AL158">
        <v>0</v>
      </c>
      <c r="AM158">
        <v>37</v>
      </c>
      <c r="AN158">
        <v>1</v>
      </c>
      <c r="AO158">
        <v>0</v>
      </c>
      <c r="AP158">
        <v>6</v>
      </c>
      <c r="AQ158">
        <v>1</v>
      </c>
      <c r="AR158">
        <v>1</v>
      </c>
      <c r="AS158">
        <v>4</v>
      </c>
      <c r="AT158">
        <v>0</v>
      </c>
      <c r="AU158">
        <v>0</v>
      </c>
      <c r="AV158">
        <v>4</v>
      </c>
      <c r="AW158">
        <v>0</v>
      </c>
      <c r="AX158">
        <v>0</v>
      </c>
      <c r="AY158">
        <v>2</v>
      </c>
      <c r="AZ158">
        <v>17</v>
      </c>
      <c r="BA158">
        <v>6</v>
      </c>
      <c r="BB158">
        <v>6</v>
      </c>
      <c r="BC158">
        <v>0</v>
      </c>
      <c r="BD158">
        <v>2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</row>
    <row r="159" spans="1:76" x14ac:dyDescent="0.25">
      <c r="A159" t="s">
        <v>1210</v>
      </c>
      <c r="B159">
        <v>5319630</v>
      </c>
      <c r="C159" t="s">
        <v>1211</v>
      </c>
      <c r="D159">
        <v>20101</v>
      </c>
      <c r="E159" s="2">
        <v>1258</v>
      </c>
      <c r="F159" s="2">
        <v>18843</v>
      </c>
      <c r="G159">
        <v>18046</v>
      </c>
      <c r="H159">
        <v>15379</v>
      </c>
      <c r="I159">
        <v>421</v>
      </c>
      <c r="J159">
        <v>108</v>
      </c>
      <c r="K159">
        <v>2065</v>
      </c>
      <c r="L159">
        <v>34</v>
      </c>
      <c r="M159">
        <v>39</v>
      </c>
      <c r="N159">
        <v>797</v>
      </c>
      <c r="O159">
        <v>685</v>
      </c>
      <c r="P159">
        <v>161</v>
      </c>
      <c r="Q159">
        <v>100</v>
      </c>
      <c r="R159">
        <v>323</v>
      </c>
      <c r="S159">
        <v>19</v>
      </c>
      <c r="T159">
        <v>11</v>
      </c>
      <c r="U159">
        <v>10</v>
      </c>
      <c r="V159">
        <v>24</v>
      </c>
      <c r="W159">
        <v>1</v>
      </c>
      <c r="X159">
        <v>3</v>
      </c>
      <c r="Y159">
        <v>1</v>
      </c>
      <c r="Z159">
        <v>0</v>
      </c>
      <c r="AA159">
        <v>3</v>
      </c>
      <c r="AB159">
        <v>17</v>
      </c>
      <c r="AC159">
        <v>4</v>
      </c>
      <c r="AD159">
        <v>8</v>
      </c>
      <c r="AE159">
        <v>110</v>
      </c>
      <c r="AF159">
        <v>52</v>
      </c>
      <c r="AG159">
        <v>12</v>
      </c>
      <c r="AH159">
        <v>0</v>
      </c>
      <c r="AI159">
        <v>1</v>
      </c>
      <c r="AJ159">
        <v>19</v>
      </c>
      <c r="AK159">
        <v>0</v>
      </c>
      <c r="AL159">
        <v>1</v>
      </c>
      <c r="AM159">
        <v>16</v>
      </c>
      <c r="AN159">
        <v>7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</row>
    <row r="160" spans="1:76" x14ac:dyDescent="0.25">
      <c r="A160" t="s">
        <v>244</v>
      </c>
      <c r="B160">
        <v>5319700</v>
      </c>
      <c r="C160" t="s">
        <v>245</v>
      </c>
      <c r="D160">
        <v>478</v>
      </c>
      <c r="E160" s="2">
        <v>77</v>
      </c>
      <c r="F160" s="2">
        <v>401</v>
      </c>
      <c r="G160">
        <v>395</v>
      </c>
      <c r="H160">
        <v>391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6</v>
      </c>
      <c r="O160">
        <v>6</v>
      </c>
      <c r="P160">
        <v>0</v>
      </c>
      <c r="Q160">
        <v>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 spans="1:76" x14ac:dyDescent="0.25">
      <c r="A161" t="s">
        <v>246</v>
      </c>
      <c r="B161">
        <v>5319770</v>
      </c>
      <c r="C161" t="s">
        <v>247</v>
      </c>
      <c r="D161">
        <v>5919</v>
      </c>
      <c r="E161" s="2">
        <v>449</v>
      </c>
      <c r="F161" s="2">
        <v>5470</v>
      </c>
      <c r="G161">
        <v>5144</v>
      </c>
      <c r="H161">
        <v>4551</v>
      </c>
      <c r="I161">
        <v>111</v>
      </c>
      <c r="J161">
        <v>55</v>
      </c>
      <c r="K161">
        <v>336</v>
      </c>
      <c r="L161">
        <v>90</v>
      </c>
      <c r="M161">
        <v>1</v>
      </c>
      <c r="N161">
        <v>326</v>
      </c>
      <c r="O161">
        <v>299</v>
      </c>
      <c r="P161">
        <v>40</v>
      </c>
      <c r="Q161">
        <v>100</v>
      </c>
      <c r="R161">
        <v>92</v>
      </c>
      <c r="S161">
        <v>25</v>
      </c>
      <c r="T161">
        <v>3</v>
      </c>
      <c r="U161">
        <v>1</v>
      </c>
      <c r="V161">
        <v>8</v>
      </c>
      <c r="W161">
        <v>2</v>
      </c>
      <c r="X161">
        <v>0</v>
      </c>
      <c r="Y161">
        <v>1</v>
      </c>
      <c r="Z161">
        <v>2</v>
      </c>
      <c r="AA161">
        <v>0</v>
      </c>
      <c r="AB161">
        <v>23</v>
      </c>
      <c r="AC161">
        <v>2</v>
      </c>
      <c r="AD161">
        <v>0</v>
      </c>
      <c r="AE161">
        <v>23</v>
      </c>
      <c r="AF161">
        <v>4</v>
      </c>
      <c r="AG161">
        <v>3</v>
      </c>
      <c r="AH161">
        <v>0</v>
      </c>
      <c r="AI161">
        <v>0</v>
      </c>
      <c r="AJ161">
        <v>1</v>
      </c>
      <c r="AK161">
        <v>4</v>
      </c>
      <c r="AL161">
        <v>0</v>
      </c>
      <c r="AM161">
        <v>10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3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76" x14ac:dyDescent="0.25">
      <c r="A162" t="s">
        <v>248</v>
      </c>
      <c r="B162">
        <v>5319857</v>
      </c>
      <c r="C162" t="s">
        <v>249</v>
      </c>
      <c r="D162">
        <v>11140</v>
      </c>
      <c r="E162" s="2">
        <v>719</v>
      </c>
      <c r="F162" s="2">
        <v>10421</v>
      </c>
      <c r="G162">
        <v>10057</v>
      </c>
      <c r="H162">
        <v>9259</v>
      </c>
      <c r="I162">
        <v>155</v>
      </c>
      <c r="J162">
        <v>73</v>
      </c>
      <c r="K162">
        <v>517</v>
      </c>
      <c r="L162">
        <v>37</v>
      </c>
      <c r="M162">
        <v>16</v>
      </c>
      <c r="N162">
        <v>364</v>
      </c>
      <c r="O162">
        <v>325</v>
      </c>
      <c r="P162">
        <v>70</v>
      </c>
      <c r="Q162">
        <v>79</v>
      </c>
      <c r="R162">
        <v>145</v>
      </c>
      <c r="S162">
        <v>6</v>
      </c>
      <c r="T162">
        <v>9</v>
      </c>
      <c r="U162">
        <v>3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10</v>
      </c>
      <c r="AC162">
        <v>0</v>
      </c>
      <c r="AD162">
        <v>0</v>
      </c>
      <c r="AE162">
        <v>36</v>
      </c>
      <c r="AF162">
        <v>11</v>
      </c>
      <c r="AG162">
        <v>1</v>
      </c>
      <c r="AH162">
        <v>1</v>
      </c>
      <c r="AI162">
        <v>3</v>
      </c>
      <c r="AJ162">
        <v>2</v>
      </c>
      <c r="AK162">
        <v>0</v>
      </c>
      <c r="AL162">
        <v>0</v>
      </c>
      <c r="AM162">
        <v>11</v>
      </c>
      <c r="AN162">
        <v>1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2</v>
      </c>
      <c r="AX162">
        <v>0</v>
      </c>
      <c r="AY162">
        <v>0</v>
      </c>
      <c r="AZ162">
        <v>3</v>
      </c>
      <c r="BA162">
        <v>0</v>
      </c>
      <c r="BB162">
        <v>0</v>
      </c>
      <c r="BC162">
        <v>0</v>
      </c>
      <c r="BD162">
        <v>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</row>
    <row r="163" spans="1:76" x14ac:dyDescent="0.25">
      <c r="A163" t="s">
        <v>250</v>
      </c>
      <c r="B163">
        <v>5320155</v>
      </c>
      <c r="C163" t="s">
        <v>251</v>
      </c>
      <c r="D163">
        <v>13190</v>
      </c>
      <c r="E163" s="2">
        <v>3092</v>
      </c>
      <c r="F163" s="2">
        <v>10098</v>
      </c>
      <c r="G163">
        <v>9853</v>
      </c>
      <c r="H163">
        <v>9560</v>
      </c>
      <c r="I163">
        <v>24</v>
      </c>
      <c r="J163">
        <v>121</v>
      </c>
      <c r="K163">
        <v>118</v>
      </c>
      <c r="L163">
        <v>15</v>
      </c>
      <c r="M163">
        <v>15</v>
      </c>
      <c r="N163">
        <v>245</v>
      </c>
      <c r="O163">
        <v>237</v>
      </c>
      <c r="P163">
        <v>43</v>
      </c>
      <c r="Q163">
        <v>90</v>
      </c>
      <c r="R163">
        <v>72</v>
      </c>
      <c r="S163">
        <v>19</v>
      </c>
      <c r="T163">
        <v>5</v>
      </c>
      <c r="U163">
        <v>2</v>
      </c>
      <c r="V163">
        <v>2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3</v>
      </c>
      <c r="AC163">
        <v>0</v>
      </c>
      <c r="AD163">
        <v>0</v>
      </c>
      <c r="AE163">
        <v>7</v>
      </c>
      <c r="AF163">
        <v>0</v>
      </c>
      <c r="AG163">
        <v>4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25">
      <c r="A164" t="s">
        <v>254</v>
      </c>
      <c r="B164">
        <v>5320260</v>
      </c>
      <c r="C164" t="s">
        <v>255</v>
      </c>
      <c r="D164">
        <v>2758</v>
      </c>
      <c r="E164" s="2">
        <v>164</v>
      </c>
      <c r="F164" s="2">
        <v>2594</v>
      </c>
      <c r="G164">
        <v>2492</v>
      </c>
      <c r="H164">
        <v>2424</v>
      </c>
      <c r="I164">
        <v>13</v>
      </c>
      <c r="J164">
        <v>27</v>
      </c>
      <c r="K164">
        <v>23</v>
      </c>
      <c r="L164">
        <v>2</v>
      </c>
      <c r="M164">
        <v>3</v>
      </c>
      <c r="N164">
        <v>102</v>
      </c>
      <c r="O164">
        <v>96</v>
      </c>
      <c r="P164">
        <v>15</v>
      </c>
      <c r="Q164">
        <v>59</v>
      </c>
      <c r="R164">
        <v>20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x14ac:dyDescent="0.25">
      <c r="A165" t="s">
        <v>258</v>
      </c>
      <c r="B165">
        <v>5320645</v>
      </c>
      <c r="C165" t="s">
        <v>259</v>
      </c>
      <c r="D165">
        <v>9387</v>
      </c>
      <c r="E165" s="2">
        <v>412</v>
      </c>
      <c r="F165" s="2">
        <v>8975</v>
      </c>
      <c r="G165">
        <v>8697</v>
      </c>
      <c r="H165">
        <v>8269</v>
      </c>
      <c r="I165">
        <v>90</v>
      </c>
      <c r="J165">
        <v>78</v>
      </c>
      <c r="K165">
        <v>227</v>
      </c>
      <c r="L165">
        <v>25</v>
      </c>
      <c r="M165">
        <v>8</v>
      </c>
      <c r="N165">
        <v>278</v>
      </c>
      <c r="O165">
        <v>249</v>
      </c>
      <c r="P165">
        <v>38</v>
      </c>
      <c r="Q165">
        <v>77</v>
      </c>
      <c r="R165">
        <v>102</v>
      </c>
      <c r="S165">
        <v>15</v>
      </c>
      <c r="T165">
        <v>5</v>
      </c>
      <c r="U165">
        <v>3</v>
      </c>
      <c r="V165">
        <v>4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2</v>
      </c>
      <c r="AC165">
        <v>0</v>
      </c>
      <c r="AD165">
        <v>1</v>
      </c>
      <c r="AE165">
        <v>28</v>
      </c>
      <c r="AF165">
        <v>5</v>
      </c>
      <c r="AG165">
        <v>1</v>
      </c>
      <c r="AH165">
        <v>0</v>
      </c>
      <c r="AI165">
        <v>0</v>
      </c>
      <c r="AJ165">
        <v>7</v>
      </c>
      <c r="AK165">
        <v>6</v>
      </c>
      <c r="AL165">
        <v>0</v>
      </c>
      <c r="AM165">
        <v>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5">
      <c r="A166" t="s">
        <v>260</v>
      </c>
      <c r="B166">
        <v>5320680</v>
      </c>
      <c r="C166" t="s">
        <v>261</v>
      </c>
      <c r="D166">
        <v>133</v>
      </c>
      <c r="E166" s="2">
        <v>0</v>
      </c>
      <c r="F166" s="2">
        <v>133</v>
      </c>
      <c r="G166">
        <v>130</v>
      </c>
      <c r="H166">
        <v>127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2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 x14ac:dyDescent="0.25">
      <c r="A167" t="s">
        <v>262</v>
      </c>
      <c r="B167">
        <v>5320750</v>
      </c>
      <c r="C167" t="s">
        <v>263</v>
      </c>
      <c r="D167">
        <v>39709</v>
      </c>
      <c r="E167" s="2">
        <v>2121</v>
      </c>
      <c r="F167" s="2">
        <v>37588</v>
      </c>
      <c r="G167">
        <v>36191</v>
      </c>
      <c r="H167">
        <v>31949</v>
      </c>
      <c r="I167">
        <v>1027</v>
      </c>
      <c r="J167">
        <v>244</v>
      </c>
      <c r="K167">
        <v>2764</v>
      </c>
      <c r="L167">
        <v>134</v>
      </c>
      <c r="M167">
        <v>73</v>
      </c>
      <c r="N167">
        <v>1397</v>
      </c>
      <c r="O167">
        <v>1277</v>
      </c>
      <c r="P167">
        <v>214</v>
      </c>
      <c r="Q167">
        <v>271</v>
      </c>
      <c r="R167">
        <v>590</v>
      </c>
      <c r="S167">
        <v>48</v>
      </c>
      <c r="T167">
        <v>32</v>
      </c>
      <c r="U167">
        <v>19</v>
      </c>
      <c r="V167">
        <v>22</v>
      </c>
      <c r="W167">
        <v>3</v>
      </c>
      <c r="X167">
        <v>0</v>
      </c>
      <c r="Y167">
        <v>10</v>
      </c>
      <c r="Z167">
        <v>10</v>
      </c>
      <c r="AA167">
        <v>0</v>
      </c>
      <c r="AB167">
        <v>44</v>
      </c>
      <c r="AC167">
        <v>11</v>
      </c>
      <c r="AD167">
        <v>3</v>
      </c>
      <c r="AE167">
        <v>105</v>
      </c>
      <c r="AF167">
        <v>15</v>
      </c>
      <c r="AG167">
        <v>17</v>
      </c>
      <c r="AH167">
        <v>3</v>
      </c>
      <c r="AI167">
        <v>3</v>
      </c>
      <c r="AJ167">
        <v>22</v>
      </c>
      <c r="AK167">
        <v>5</v>
      </c>
      <c r="AL167">
        <v>0</v>
      </c>
      <c r="AM167">
        <v>27</v>
      </c>
      <c r="AN167">
        <v>5</v>
      </c>
      <c r="AO167">
        <v>0</v>
      </c>
      <c r="AP167">
        <v>2</v>
      </c>
      <c r="AQ167">
        <v>1</v>
      </c>
      <c r="AR167">
        <v>0</v>
      </c>
      <c r="AS167">
        <v>2</v>
      </c>
      <c r="AT167">
        <v>0</v>
      </c>
      <c r="AU167">
        <v>0</v>
      </c>
      <c r="AV167">
        <v>3</v>
      </c>
      <c r="AW167">
        <v>0</v>
      </c>
      <c r="AX167">
        <v>0</v>
      </c>
      <c r="AY167">
        <v>0</v>
      </c>
      <c r="AZ167">
        <v>15</v>
      </c>
      <c r="BA167">
        <v>9</v>
      </c>
      <c r="BB167">
        <v>4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</row>
    <row r="168" spans="1:76" x14ac:dyDescent="0.25">
      <c r="A168" t="s">
        <v>264</v>
      </c>
      <c r="B168">
        <v>5320890</v>
      </c>
      <c r="C168" t="s">
        <v>265</v>
      </c>
      <c r="D168">
        <v>29</v>
      </c>
      <c r="E168" s="2">
        <v>0</v>
      </c>
      <c r="F168" s="2">
        <v>29</v>
      </c>
      <c r="G168">
        <v>28</v>
      </c>
      <c r="H168">
        <v>28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25">
      <c r="A169" t="s">
        <v>266</v>
      </c>
      <c r="B169">
        <v>5321030</v>
      </c>
      <c r="C169" t="s">
        <v>1212</v>
      </c>
      <c r="D169">
        <v>968</v>
      </c>
      <c r="E169" s="2">
        <v>39</v>
      </c>
      <c r="F169" s="2">
        <v>929</v>
      </c>
      <c r="G169">
        <v>877</v>
      </c>
      <c r="H169">
        <v>824</v>
      </c>
      <c r="I169">
        <v>5</v>
      </c>
      <c r="J169">
        <v>44</v>
      </c>
      <c r="K169">
        <v>4</v>
      </c>
      <c r="L169">
        <v>0</v>
      </c>
      <c r="M169">
        <v>0</v>
      </c>
      <c r="N169">
        <v>52</v>
      </c>
      <c r="O169">
        <v>44</v>
      </c>
      <c r="P169">
        <v>4</v>
      </c>
      <c r="Q169">
        <v>36</v>
      </c>
      <c r="R169">
        <v>2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8</v>
      </c>
      <c r="AF169">
        <v>0</v>
      </c>
      <c r="AG169">
        <v>3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25">
      <c r="A170" t="s">
        <v>268</v>
      </c>
      <c r="B170">
        <v>5321205</v>
      </c>
      <c r="C170" t="s">
        <v>269</v>
      </c>
      <c r="D170">
        <v>14205</v>
      </c>
      <c r="E170" s="2">
        <v>986</v>
      </c>
      <c r="F170" s="2">
        <v>13219</v>
      </c>
      <c r="G170">
        <v>12338</v>
      </c>
      <c r="H170">
        <v>10722</v>
      </c>
      <c r="I170">
        <v>628</v>
      </c>
      <c r="J170">
        <v>157</v>
      </c>
      <c r="K170">
        <v>484</v>
      </c>
      <c r="L170">
        <v>324</v>
      </c>
      <c r="M170">
        <v>23</v>
      </c>
      <c r="N170">
        <v>881</v>
      </c>
      <c r="O170">
        <v>791</v>
      </c>
      <c r="P170">
        <v>195</v>
      </c>
      <c r="Q170">
        <v>181</v>
      </c>
      <c r="R170">
        <v>243</v>
      </c>
      <c r="S170">
        <v>70</v>
      </c>
      <c r="T170">
        <v>4</v>
      </c>
      <c r="U170">
        <v>6</v>
      </c>
      <c r="V170">
        <v>32</v>
      </c>
      <c r="W170">
        <v>13</v>
      </c>
      <c r="X170">
        <v>3</v>
      </c>
      <c r="Y170">
        <v>7</v>
      </c>
      <c r="Z170">
        <v>3</v>
      </c>
      <c r="AA170">
        <v>0</v>
      </c>
      <c r="AB170">
        <v>32</v>
      </c>
      <c r="AC170">
        <v>2</v>
      </c>
      <c r="AD170">
        <v>0</v>
      </c>
      <c r="AE170">
        <v>80</v>
      </c>
      <c r="AF170">
        <v>18</v>
      </c>
      <c r="AG170">
        <v>10</v>
      </c>
      <c r="AH170">
        <v>7</v>
      </c>
      <c r="AI170">
        <v>0</v>
      </c>
      <c r="AJ170">
        <v>8</v>
      </c>
      <c r="AK170">
        <v>3</v>
      </c>
      <c r="AL170">
        <v>0</v>
      </c>
      <c r="AM170">
        <v>30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10</v>
      </c>
      <c r="BA170">
        <v>4</v>
      </c>
      <c r="BB170">
        <v>0</v>
      </c>
      <c r="BC170">
        <v>0</v>
      </c>
      <c r="BD170">
        <v>4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25">
      <c r="A171" t="s">
        <v>270</v>
      </c>
      <c r="B171">
        <v>5321240</v>
      </c>
      <c r="C171" t="s">
        <v>271</v>
      </c>
      <c r="D171">
        <v>18174</v>
      </c>
      <c r="E171" s="2">
        <v>1764</v>
      </c>
      <c r="F171" s="2">
        <v>16410</v>
      </c>
      <c r="G171">
        <v>15881</v>
      </c>
      <c r="H171">
        <v>14833</v>
      </c>
      <c r="I171">
        <v>256</v>
      </c>
      <c r="J171">
        <v>170</v>
      </c>
      <c r="K171">
        <v>575</v>
      </c>
      <c r="L171">
        <v>28</v>
      </c>
      <c r="M171">
        <v>19</v>
      </c>
      <c r="N171">
        <v>529</v>
      </c>
      <c r="O171">
        <v>497</v>
      </c>
      <c r="P171">
        <v>82</v>
      </c>
      <c r="Q171">
        <v>139</v>
      </c>
      <c r="R171">
        <v>211</v>
      </c>
      <c r="S171">
        <v>31</v>
      </c>
      <c r="T171">
        <v>7</v>
      </c>
      <c r="U171">
        <v>2</v>
      </c>
      <c r="V171">
        <v>8</v>
      </c>
      <c r="W171">
        <v>1</v>
      </c>
      <c r="X171">
        <v>0</v>
      </c>
      <c r="Y171">
        <v>4</v>
      </c>
      <c r="Z171">
        <v>3</v>
      </c>
      <c r="AA171">
        <v>2</v>
      </c>
      <c r="AB171">
        <v>7</v>
      </c>
      <c r="AC171">
        <v>0</v>
      </c>
      <c r="AD171">
        <v>0</v>
      </c>
      <c r="AE171">
        <v>30</v>
      </c>
      <c r="AF171">
        <v>12</v>
      </c>
      <c r="AG171">
        <v>6</v>
      </c>
      <c r="AH171">
        <v>0</v>
      </c>
      <c r="AI171">
        <v>0</v>
      </c>
      <c r="AJ171">
        <v>4</v>
      </c>
      <c r="AK171">
        <v>0</v>
      </c>
      <c r="AL171">
        <v>1</v>
      </c>
      <c r="AM171">
        <v>6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2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25">
      <c r="A172" t="s">
        <v>272</v>
      </c>
      <c r="B172">
        <v>5321450</v>
      </c>
      <c r="C172" t="s">
        <v>273</v>
      </c>
      <c r="D172">
        <v>3107</v>
      </c>
      <c r="E172" s="2">
        <v>205</v>
      </c>
      <c r="F172" s="2">
        <v>2902</v>
      </c>
      <c r="G172">
        <v>2769</v>
      </c>
      <c r="H172">
        <v>2588</v>
      </c>
      <c r="I172">
        <v>31</v>
      </c>
      <c r="J172">
        <v>75</v>
      </c>
      <c r="K172">
        <v>64</v>
      </c>
      <c r="L172">
        <v>11</v>
      </c>
      <c r="M172">
        <v>0</v>
      </c>
      <c r="N172">
        <v>133</v>
      </c>
      <c r="O172">
        <v>124</v>
      </c>
      <c r="P172">
        <v>21</v>
      </c>
      <c r="Q172">
        <v>76</v>
      </c>
      <c r="R172">
        <v>19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9</v>
      </c>
      <c r="AF172">
        <v>1</v>
      </c>
      <c r="AG172">
        <v>0</v>
      </c>
      <c r="AH172">
        <v>0</v>
      </c>
      <c r="AI172">
        <v>0</v>
      </c>
      <c r="AJ172">
        <v>6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25">
      <c r="A173" t="s">
        <v>274</v>
      </c>
      <c r="B173">
        <v>5321485</v>
      </c>
      <c r="C173" t="s">
        <v>275</v>
      </c>
      <c r="D173">
        <v>238</v>
      </c>
      <c r="E173" s="2">
        <v>8</v>
      </c>
      <c r="F173" s="2">
        <v>230</v>
      </c>
      <c r="G173">
        <v>188</v>
      </c>
      <c r="H173">
        <v>113</v>
      </c>
      <c r="I173">
        <v>2</v>
      </c>
      <c r="J173">
        <v>68</v>
      </c>
      <c r="K173">
        <v>5</v>
      </c>
      <c r="L173">
        <v>0</v>
      </c>
      <c r="M173">
        <v>0</v>
      </c>
      <c r="N173">
        <v>42</v>
      </c>
      <c r="O173">
        <v>42</v>
      </c>
      <c r="P173">
        <v>0</v>
      </c>
      <c r="Q173">
        <v>41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</row>
    <row r="174" spans="1:76" x14ac:dyDescent="0.25">
      <c r="A174" t="s">
        <v>276</v>
      </c>
      <c r="B174">
        <v>5321730</v>
      </c>
      <c r="C174" t="s">
        <v>277</v>
      </c>
      <c r="D174">
        <v>289</v>
      </c>
      <c r="E174" s="2">
        <v>5</v>
      </c>
      <c r="F174" s="2">
        <v>284</v>
      </c>
      <c r="G174">
        <v>284</v>
      </c>
      <c r="H174">
        <v>278</v>
      </c>
      <c r="I174">
        <v>0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x14ac:dyDescent="0.25">
      <c r="A175" t="s">
        <v>1213</v>
      </c>
      <c r="B175">
        <v>5321800</v>
      </c>
      <c r="C175" t="s">
        <v>1214</v>
      </c>
      <c r="D175">
        <v>2286</v>
      </c>
      <c r="E175" s="2">
        <v>93</v>
      </c>
      <c r="F175" s="2">
        <v>2193</v>
      </c>
      <c r="G175">
        <v>2040</v>
      </c>
      <c r="H175">
        <v>1793</v>
      </c>
      <c r="I175">
        <v>87</v>
      </c>
      <c r="J175">
        <v>26</v>
      </c>
      <c r="K175">
        <v>113</v>
      </c>
      <c r="L175">
        <v>21</v>
      </c>
      <c r="M175">
        <v>0</v>
      </c>
      <c r="N175">
        <v>153</v>
      </c>
      <c r="O175">
        <v>136</v>
      </c>
      <c r="P175">
        <v>21</v>
      </c>
      <c r="Q175">
        <v>39</v>
      </c>
      <c r="R175">
        <v>47</v>
      </c>
      <c r="S175">
        <v>12</v>
      </c>
      <c r="T175">
        <v>6</v>
      </c>
      <c r="U175">
        <v>0</v>
      </c>
      <c r="V175">
        <v>1</v>
      </c>
      <c r="W175">
        <v>6</v>
      </c>
      <c r="X175">
        <v>0</v>
      </c>
      <c r="Y175">
        <v>2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13</v>
      </c>
      <c r="AF175">
        <v>3</v>
      </c>
      <c r="AG175">
        <v>3</v>
      </c>
      <c r="AH175">
        <v>2</v>
      </c>
      <c r="AI175">
        <v>0</v>
      </c>
      <c r="AJ175">
        <v>1</v>
      </c>
      <c r="AK175">
        <v>1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</v>
      </c>
      <c r="BA175">
        <v>2</v>
      </c>
      <c r="BB175">
        <v>0</v>
      </c>
      <c r="BC175">
        <v>0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25">
      <c r="A176" t="s">
        <v>278</v>
      </c>
      <c r="B176">
        <v>5322010</v>
      </c>
      <c r="C176" t="s">
        <v>279</v>
      </c>
      <c r="D176">
        <v>1112</v>
      </c>
      <c r="E176" s="2">
        <v>230</v>
      </c>
      <c r="F176" s="2">
        <v>882</v>
      </c>
      <c r="G176">
        <v>864</v>
      </c>
      <c r="H176">
        <v>852</v>
      </c>
      <c r="I176">
        <v>1</v>
      </c>
      <c r="J176">
        <v>5</v>
      </c>
      <c r="K176">
        <v>2</v>
      </c>
      <c r="L176">
        <v>4</v>
      </c>
      <c r="M176">
        <v>0</v>
      </c>
      <c r="N176">
        <v>18</v>
      </c>
      <c r="O176">
        <v>16</v>
      </c>
      <c r="P176">
        <v>2</v>
      </c>
      <c r="Q176">
        <v>10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</row>
    <row r="177" spans="1:76" x14ac:dyDescent="0.25">
      <c r="A177" t="s">
        <v>280</v>
      </c>
      <c r="B177">
        <v>5322045</v>
      </c>
      <c r="C177" t="s">
        <v>281</v>
      </c>
      <c r="D177">
        <v>10669</v>
      </c>
      <c r="E177" s="2">
        <v>703</v>
      </c>
      <c r="F177" s="2">
        <v>9966</v>
      </c>
      <c r="G177">
        <v>9729</v>
      </c>
      <c r="H177">
        <v>9467</v>
      </c>
      <c r="I177">
        <v>39</v>
      </c>
      <c r="J177">
        <v>101</v>
      </c>
      <c r="K177">
        <v>97</v>
      </c>
      <c r="L177">
        <v>15</v>
      </c>
      <c r="M177">
        <v>10</v>
      </c>
      <c r="N177">
        <v>237</v>
      </c>
      <c r="O177">
        <v>212</v>
      </c>
      <c r="P177">
        <v>51</v>
      </c>
      <c r="Q177">
        <v>83</v>
      </c>
      <c r="R177">
        <v>51</v>
      </c>
      <c r="S177">
        <v>15</v>
      </c>
      <c r="T177">
        <v>5</v>
      </c>
      <c r="U177">
        <v>0</v>
      </c>
      <c r="V177">
        <v>0</v>
      </c>
      <c r="W177">
        <v>1</v>
      </c>
      <c r="X177">
        <v>0</v>
      </c>
      <c r="Y177">
        <v>2</v>
      </c>
      <c r="Z177">
        <v>0</v>
      </c>
      <c r="AA177">
        <v>0</v>
      </c>
      <c r="AB177">
        <v>4</v>
      </c>
      <c r="AC177">
        <v>0</v>
      </c>
      <c r="AD177">
        <v>0</v>
      </c>
      <c r="AE177">
        <v>24</v>
      </c>
      <c r="AF177">
        <v>5</v>
      </c>
      <c r="AG177">
        <v>1</v>
      </c>
      <c r="AH177">
        <v>2</v>
      </c>
      <c r="AI177">
        <v>1</v>
      </c>
      <c r="AJ177">
        <v>3</v>
      </c>
      <c r="AK177">
        <v>1</v>
      </c>
      <c r="AL177">
        <v>0</v>
      </c>
      <c r="AM177">
        <v>11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5">
      <c r="A178" t="s">
        <v>282</v>
      </c>
      <c r="B178">
        <v>5322080</v>
      </c>
      <c r="C178" t="s">
        <v>283</v>
      </c>
      <c r="D178">
        <v>7664</v>
      </c>
      <c r="E178" s="2">
        <v>1277</v>
      </c>
      <c r="F178" s="2">
        <v>6387</v>
      </c>
      <c r="G178">
        <v>6238</v>
      </c>
      <c r="H178">
        <v>6002</v>
      </c>
      <c r="I178">
        <v>58</v>
      </c>
      <c r="J178">
        <v>68</v>
      </c>
      <c r="K178">
        <v>97</v>
      </c>
      <c r="L178">
        <v>8</v>
      </c>
      <c r="M178">
        <v>5</v>
      </c>
      <c r="N178">
        <v>149</v>
      </c>
      <c r="O178">
        <v>139</v>
      </c>
      <c r="P178">
        <v>25</v>
      </c>
      <c r="Q178">
        <v>67</v>
      </c>
      <c r="R178">
        <v>34</v>
      </c>
      <c r="S178">
        <v>3</v>
      </c>
      <c r="T178">
        <v>4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0</v>
      </c>
      <c r="AE178">
        <v>9</v>
      </c>
      <c r="AF178">
        <v>3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25">
      <c r="A179" t="s">
        <v>284</v>
      </c>
      <c r="B179">
        <v>5322118</v>
      </c>
      <c r="C179" t="s">
        <v>285</v>
      </c>
      <c r="D179">
        <v>2935</v>
      </c>
      <c r="E179" s="2">
        <v>225</v>
      </c>
      <c r="F179" s="2">
        <v>2710</v>
      </c>
      <c r="G179">
        <v>2561</v>
      </c>
      <c r="H179">
        <v>2311</v>
      </c>
      <c r="I179">
        <v>77</v>
      </c>
      <c r="J179">
        <v>48</v>
      </c>
      <c r="K179">
        <v>103</v>
      </c>
      <c r="L179">
        <v>19</v>
      </c>
      <c r="M179">
        <v>3</v>
      </c>
      <c r="N179">
        <v>149</v>
      </c>
      <c r="O179">
        <v>146</v>
      </c>
      <c r="P179">
        <v>17</v>
      </c>
      <c r="Q179">
        <v>45</v>
      </c>
      <c r="R179">
        <v>60</v>
      </c>
      <c r="S179">
        <v>8</v>
      </c>
      <c r="T179">
        <v>2</v>
      </c>
      <c r="U179">
        <v>0</v>
      </c>
      <c r="V179">
        <v>2</v>
      </c>
      <c r="W179">
        <v>1</v>
      </c>
      <c r="X179">
        <v>1</v>
      </c>
      <c r="Y179">
        <v>5</v>
      </c>
      <c r="Z179">
        <v>1</v>
      </c>
      <c r="AA179">
        <v>0</v>
      </c>
      <c r="AB179">
        <v>4</v>
      </c>
      <c r="AC179">
        <v>0</v>
      </c>
      <c r="AD179">
        <v>0</v>
      </c>
      <c r="AE179">
        <v>2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5">
      <c r="A180" t="s">
        <v>286</v>
      </c>
      <c r="B180">
        <v>5322150</v>
      </c>
      <c r="C180" t="s">
        <v>287</v>
      </c>
      <c r="D180">
        <v>415</v>
      </c>
      <c r="E180" s="2">
        <v>94</v>
      </c>
      <c r="F180" s="2">
        <v>321</v>
      </c>
      <c r="G180">
        <v>315</v>
      </c>
      <c r="H180">
        <v>307</v>
      </c>
      <c r="I180">
        <v>0</v>
      </c>
      <c r="J180">
        <v>0</v>
      </c>
      <c r="K180">
        <v>3</v>
      </c>
      <c r="L180">
        <v>0</v>
      </c>
      <c r="M180">
        <v>5</v>
      </c>
      <c r="N180">
        <v>6</v>
      </c>
      <c r="O180">
        <v>6</v>
      </c>
      <c r="P180">
        <v>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5">
      <c r="A181" t="s">
        <v>288</v>
      </c>
      <c r="B181">
        <v>5322255</v>
      </c>
      <c r="C181" t="s">
        <v>289</v>
      </c>
      <c r="D181">
        <v>3601</v>
      </c>
      <c r="E181" s="2">
        <v>182</v>
      </c>
      <c r="F181" s="2">
        <v>3419</v>
      </c>
      <c r="G181">
        <v>3277</v>
      </c>
      <c r="H181">
        <v>2731</v>
      </c>
      <c r="I181">
        <v>96</v>
      </c>
      <c r="J181">
        <v>29</v>
      </c>
      <c r="K181">
        <v>398</v>
      </c>
      <c r="L181">
        <v>11</v>
      </c>
      <c r="M181">
        <v>12</v>
      </c>
      <c r="N181">
        <v>142</v>
      </c>
      <c r="O181">
        <v>132</v>
      </c>
      <c r="P181">
        <v>16</v>
      </c>
      <c r="Q181">
        <v>21</v>
      </c>
      <c r="R181">
        <v>77</v>
      </c>
      <c r="S181">
        <v>7</v>
      </c>
      <c r="T181">
        <v>1</v>
      </c>
      <c r="U181">
        <v>2</v>
      </c>
      <c r="V181">
        <v>2</v>
      </c>
      <c r="W181">
        <v>0</v>
      </c>
      <c r="X181">
        <v>5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10</v>
      </c>
      <c r="AF181">
        <v>4</v>
      </c>
      <c r="AG181">
        <v>2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5">
      <c r="A182" t="s">
        <v>290</v>
      </c>
      <c r="B182">
        <v>5322640</v>
      </c>
      <c r="C182" t="s">
        <v>291</v>
      </c>
      <c r="D182">
        <v>103019</v>
      </c>
      <c r="E182" s="2">
        <v>14595</v>
      </c>
      <c r="F182" s="2">
        <v>88424</v>
      </c>
      <c r="G182">
        <v>84370</v>
      </c>
      <c r="H182">
        <v>70489</v>
      </c>
      <c r="I182">
        <v>3921</v>
      </c>
      <c r="J182">
        <v>1129</v>
      </c>
      <c r="K182">
        <v>7949</v>
      </c>
      <c r="L182">
        <v>712</v>
      </c>
      <c r="M182">
        <v>170</v>
      </c>
      <c r="N182">
        <v>4054</v>
      </c>
      <c r="O182">
        <v>3675</v>
      </c>
      <c r="P182">
        <v>1067</v>
      </c>
      <c r="Q182">
        <v>887</v>
      </c>
      <c r="R182">
        <v>1112</v>
      </c>
      <c r="S182">
        <v>118</v>
      </c>
      <c r="T182">
        <v>44</v>
      </c>
      <c r="U182">
        <v>75</v>
      </c>
      <c r="V182">
        <v>82</v>
      </c>
      <c r="W182">
        <v>14</v>
      </c>
      <c r="X182">
        <v>13</v>
      </c>
      <c r="Y182">
        <v>46</v>
      </c>
      <c r="Z182">
        <v>8</v>
      </c>
      <c r="AA182">
        <v>6</v>
      </c>
      <c r="AB182">
        <v>134</v>
      </c>
      <c r="AC182">
        <v>63</v>
      </c>
      <c r="AD182">
        <v>6</v>
      </c>
      <c r="AE182">
        <v>355</v>
      </c>
      <c r="AF182">
        <v>106</v>
      </c>
      <c r="AG182">
        <v>51</v>
      </c>
      <c r="AH182">
        <v>9</v>
      </c>
      <c r="AI182">
        <v>4</v>
      </c>
      <c r="AJ182">
        <v>62</v>
      </c>
      <c r="AK182">
        <v>4</v>
      </c>
      <c r="AL182">
        <v>0</v>
      </c>
      <c r="AM182">
        <v>85</v>
      </c>
      <c r="AN182">
        <v>4</v>
      </c>
      <c r="AO182">
        <v>0</v>
      </c>
      <c r="AP182">
        <v>9</v>
      </c>
      <c r="AQ182">
        <v>1</v>
      </c>
      <c r="AR182">
        <v>1</v>
      </c>
      <c r="AS182">
        <v>9</v>
      </c>
      <c r="AT182">
        <v>2</v>
      </c>
      <c r="AU182">
        <v>0</v>
      </c>
      <c r="AV182">
        <v>6</v>
      </c>
      <c r="AW182">
        <v>0</v>
      </c>
      <c r="AX182">
        <v>0</v>
      </c>
      <c r="AY182">
        <v>2</v>
      </c>
      <c r="AZ182">
        <v>21</v>
      </c>
      <c r="BA182">
        <v>10</v>
      </c>
      <c r="BB182">
        <v>1</v>
      </c>
      <c r="BC182">
        <v>0</v>
      </c>
      <c r="BD182">
        <v>6</v>
      </c>
      <c r="BE182">
        <v>0</v>
      </c>
      <c r="BF182">
        <v>0</v>
      </c>
      <c r="BG182">
        <v>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25">
      <c r="A183" t="s">
        <v>292</v>
      </c>
      <c r="B183">
        <v>5322745</v>
      </c>
      <c r="C183" t="s">
        <v>293</v>
      </c>
      <c r="D183">
        <v>2481</v>
      </c>
      <c r="E183" s="2">
        <v>716</v>
      </c>
      <c r="F183" s="2">
        <v>1765</v>
      </c>
      <c r="G183">
        <v>1702</v>
      </c>
      <c r="H183">
        <v>1645</v>
      </c>
      <c r="I183">
        <v>8</v>
      </c>
      <c r="J183">
        <v>33</v>
      </c>
      <c r="K183">
        <v>12</v>
      </c>
      <c r="L183">
        <v>1</v>
      </c>
      <c r="M183">
        <v>3</v>
      </c>
      <c r="N183">
        <v>63</v>
      </c>
      <c r="O183">
        <v>51</v>
      </c>
      <c r="P183">
        <v>11</v>
      </c>
      <c r="Q183">
        <v>22</v>
      </c>
      <c r="R183">
        <v>16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12</v>
      </c>
      <c r="AF183">
        <v>6</v>
      </c>
      <c r="AG183">
        <v>2</v>
      </c>
      <c r="AH183">
        <v>0</v>
      </c>
      <c r="AI183">
        <v>0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25">
      <c r="A184" t="s">
        <v>294</v>
      </c>
      <c r="B184">
        <v>5322955</v>
      </c>
      <c r="C184" t="s">
        <v>295</v>
      </c>
      <c r="D184">
        <v>2776</v>
      </c>
      <c r="E184" s="2">
        <v>300</v>
      </c>
      <c r="F184" s="2">
        <v>2476</v>
      </c>
      <c r="G184">
        <v>2313</v>
      </c>
      <c r="H184">
        <v>2050</v>
      </c>
      <c r="I184">
        <v>130</v>
      </c>
      <c r="J184">
        <v>17</v>
      </c>
      <c r="K184">
        <v>88</v>
      </c>
      <c r="L184">
        <v>19</v>
      </c>
      <c r="M184">
        <v>9</v>
      </c>
      <c r="N184">
        <v>163</v>
      </c>
      <c r="O184">
        <v>144</v>
      </c>
      <c r="P184">
        <v>39</v>
      </c>
      <c r="Q184">
        <v>23</v>
      </c>
      <c r="R184">
        <v>67</v>
      </c>
      <c r="S184">
        <v>4</v>
      </c>
      <c r="T184">
        <v>2</v>
      </c>
      <c r="U184">
        <v>3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19</v>
      </c>
      <c r="AF184">
        <v>6</v>
      </c>
      <c r="AG184">
        <v>6</v>
      </c>
      <c r="AH184">
        <v>0</v>
      </c>
      <c r="AI184">
        <v>0</v>
      </c>
      <c r="AJ184">
        <v>3</v>
      </c>
      <c r="AK184">
        <v>0</v>
      </c>
      <c r="AL184">
        <v>0</v>
      </c>
      <c r="AM184">
        <v>2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25">
      <c r="A185" t="s">
        <v>296</v>
      </c>
      <c r="B185">
        <v>5322990</v>
      </c>
      <c r="C185" t="s">
        <v>297</v>
      </c>
      <c r="D185">
        <v>612</v>
      </c>
      <c r="E185" s="2">
        <v>9</v>
      </c>
      <c r="F185" s="2">
        <v>603</v>
      </c>
      <c r="G185">
        <v>596</v>
      </c>
      <c r="H185">
        <v>587</v>
      </c>
      <c r="I185">
        <v>2</v>
      </c>
      <c r="J185">
        <v>6</v>
      </c>
      <c r="K185">
        <v>1</v>
      </c>
      <c r="L185">
        <v>0</v>
      </c>
      <c r="M185">
        <v>0</v>
      </c>
      <c r="N185">
        <v>7</v>
      </c>
      <c r="O185">
        <v>5</v>
      </c>
      <c r="P185">
        <v>0</v>
      </c>
      <c r="Q185">
        <v>2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25">
      <c r="A186" t="s">
        <v>1215</v>
      </c>
      <c r="B186">
        <v>5323160</v>
      </c>
      <c r="C186" t="s">
        <v>1216</v>
      </c>
      <c r="D186">
        <v>19102</v>
      </c>
      <c r="E186" s="2">
        <v>1240</v>
      </c>
      <c r="F186" s="2">
        <v>17862</v>
      </c>
      <c r="G186">
        <v>16814</v>
      </c>
      <c r="H186">
        <v>11862</v>
      </c>
      <c r="I186">
        <v>1391</v>
      </c>
      <c r="J186">
        <v>79</v>
      </c>
      <c r="K186">
        <v>3345</v>
      </c>
      <c r="L186">
        <v>103</v>
      </c>
      <c r="M186">
        <v>34</v>
      </c>
      <c r="N186">
        <v>1048</v>
      </c>
      <c r="O186">
        <v>928</v>
      </c>
      <c r="P186">
        <v>237</v>
      </c>
      <c r="Q186">
        <v>114</v>
      </c>
      <c r="R186">
        <v>369</v>
      </c>
      <c r="S186">
        <v>39</v>
      </c>
      <c r="T186">
        <v>7</v>
      </c>
      <c r="U186">
        <v>24</v>
      </c>
      <c r="V186">
        <v>47</v>
      </c>
      <c r="W186">
        <v>6</v>
      </c>
      <c r="X186">
        <v>1</v>
      </c>
      <c r="Y186">
        <v>10</v>
      </c>
      <c r="Z186">
        <v>0</v>
      </c>
      <c r="AA186">
        <v>0</v>
      </c>
      <c r="AB186">
        <v>58</v>
      </c>
      <c r="AC186">
        <v>15</v>
      </c>
      <c r="AD186">
        <v>1</v>
      </c>
      <c r="AE186">
        <v>115</v>
      </c>
      <c r="AF186">
        <v>24</v>
      </c>
      <c r="AG186">
        <v>22</v>
      </c>
      <c r="AH186">
        <v>2</v>
      </c>
      <c r="AI186">
        <v>1</v>
      </c>
      <c r="AJ186">
        <v>17</v>
      </c>
      <c r="AK186">
        <v>0</v>
      </c>
      <c r="AL186">
        <v>1</v>
      </c>
      <c r="AM186">
        <v>36</v>
      </c>
      <c r="AN186">
        <v>5</v>
      </c>
      <c r="AO186">
        <v>0</v>
      </c>
      <c r="AP186">
        <v>4</v>
      </c>
      <c r="AQ186">
        <v>0</v>
      </c>
      <c r="AR186">
        <v>0</v>
      </c>
      <c r="AS186">
        <v>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</v>
      </c>
      <c r="BA186">
        <v>2</v>
      </c>
      <c r="BB186">
        <v>0</v>
      </c>
      <c r="BC186">
        <v>1</v>
      </c>
      <c r="BD186">
        <v>1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25">
      <c r="A187" t="s">
        <v>298</v>
      </c>
      <c r="B187">
        <v>5323165</v>
      </c>
      <c r="C187" t="s">
        <v>1217</v>
      </c>
      <c r="D187">
        <v>7905</v>
      </c>
      <c r="E187" s="2">
        <v>255</v>
      </c>
      <c r="F187" s="2">
        <v>7650</v>
      </c>
      <c r="G187">
        <v>7429</v>
      </c>
      <c r="H187">
        <v>7066</v>
      </c>
      <c r="I187">
        <v>76</v>
      </c>
      <c r="J187">
        <v>103</v>
      </c>
      <c r="K187">
        <v>158</v>
      </c>
      <c r="L187">
        <v>16</v>
      </c>
      <c r="M187">
        <v>10</v>
      </c>
      <c r="N187">
        <v>221</v>
      </c>
      <c r="O187">
        <v>199</v>
      </c>
      <c r="P187">
        <v>55</v>
      </c>
      <c r="Q187">
        <v>62</v>
      </c>
      <c r="R187">
        <v>47</v>
      </c>
      <c r="S187">
        <v>15</v>
      </c>
      <c r="T187">
        <v>5</v>
      </c>
      <c r="U187">
        <v>7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</v>
      </c>
      <c r="AC187">
        <v>0</v>
      </c>
      <c r="AD187">
        <v>0</v>
      </c>
      <c r="AE187">
        <v>20</v>
      </c>
      <c r="AF187">
        <v>7</v>
      </c>
      <c r="AG187">
        <v>5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</row>
    <row r="188" spans="1:76" x14ac:dyDescent="0.25">
      <c r="A188" t="s">
        <v>300</v>
      </c>
      <c r="B188">
        <v>5323200</v>
      </c>
      <c r="C188" t="s">
        <v>301</v>
      </c>
      <c r="D188">
        <v>1993</v>
      </c>
      <c r="E188" s="2">
        <v>114</v>
      </c>
      <c r="F188" s="2">
        <v>1879</v>
      </c>
      <c r="G188">
        <v>1828</v>
      </c>
      <c r="H188">
        <v>1785</v>
      </c>
      <c r="I188">
        <v>3</v>
      </c>
      <c r="J188">
        <v>19</v>
      </c>
      <c r="K188">
        <v>19</v>
      </c>
      <c r="L188">
        <v>2</v>
      </c>
      <c r="M188">
        <v>0</v>
      </c>
      <c r="N188">
        <v>51</v>
      </c>
      <c r="O188">
        <v>50</v>
      </c>
      <c r="P188">
        <v>1</v>
      </c>
      <c r="Q188">
        <v>25</v>
      </c>
      <c r="R188">
        <v>19</v>
      </c>
      <c r="S188">
        <v>2</v>
      </c>
      <c r="T188">
        <v>0</v>
      </c>
      <c r="U188">
        <v>2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 spans="1:76" x14ac:dyDescent="0.25">
      <c r="A189" t="s">
        <v>302</v>
      </c>
      <c r="B189">
        <v>5323340</v>
      </c>
      <c r="C189" t="s">
        <v>303</v>
      </c>
      <c r="D189">
        <v>146</v>
      </c>
      <c r="E189" s="2">
        <v>3</v>
      </c>
      <c r="F189" s="2">
        <v>143</v>
      </c>
      <c r="G189">
        <v>143</v>
      </c>
      <c r="H189">
        <v>139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 spans="1:76" x14ac:dyDescent="0.25">
      <c r="A190" t="s">
        <v>304</v>
      </c>
      <c r="B190">
        <v>5323515</v>
      </c>
      <c r="C190" t="s">
        <v>305</v>
      </c>
      <c r="D190">
        <v>89306</v>
      </c>
      <c r="E190" s="2">
        <v>14476</v>
      </c>
      <c r="F190" s="2">
        <v>74830</v>
      </c>
      <c r="G190">
        <v>70192</v>
      </c>
      <c r="H190">
        <v>46102</v>
      </c>
      <c r="I190">
        <v>8406</v>
      </c>
      <c r="J190">
        <v>625</v>
      </c>
      <c r="K190">
        <v>12521</v>
      </c>
      <c r="L190">
        <v>2331</v>
      </c>
      <c r="M190">
        <v>207</v>
      </c>
      <c r="N190">
        <v>4638</v>
      </c>
      <c r="O190">
        <v>4011</v>
      </c>
      <c r="P190">
        <v>1099</v>
      </c>
      <c r="Q190">
        <v>593</v>
      </c>
      <c r="R190">
        <v>1239</v>
      </c>
      <c r="S190">
        <v>217</v>
      </c>
      <c r="T190">
        <v>47</v>
      </c>
      <c r="U190">
        <v>164</v>
      </c>
      <c r="V190">
        <v>201</v>
      </c>
      <c r="W190">
        <v>53</v>
      </c>
      <c r="X190">
        <v>26</v>
      </c>
      <c r="Y190">
        <v>46</v>
      </c>
      <c r="Z190">
        <v>22</v>
      </c>
      <c r="AA190">
        <v>2</v>
      </c>
      <c r="AB190">
        <v>218</v>
      </c>
      <c r="AC190">
        <v>60</v>
      </c>
      <c r="AD190">
        <v>24</v>
      </c>
      <c r="AE190">
        <v>577</v>
      </c>
      <c r="AF190">
        <v>205</v>
      </c>
      <c r="AG190">
        <v>125</v>
      </c>
      <c r="AH190">
        <v>18</v>
      </c>
      <c r="AI190">
        <v>12</v>
      </c>
      <c r="AJ190">
        <v>51</v>
      </c>
      <c r="AK190">
        <v>10</v>
      </c>
      <c r="AL190">
        <v>5</v>
      </c>
      <c r="AM190">
        <v>102</v>
      </c>
      <c r="AN190">
        <v>11</v>
      </c>
      <c r="AO190">
        <v>0</v>
      </c>
      <c r="AP190">
        <v>17</v>
      </c>
      <c r="AQ190">
        <v>0</v>
      </c>
      <c r="AR190">
        <v>1</v>
      </c>
      <c r="AS190">
        <v>12</v>
      </c>
      <c r="AT190">
        <v>3</v>
      </c>
      <c r="AU190">
        <v>0</v>
      </c>
      <c r="AV190">
        <v>4</v>
      </c>
      <c r="AW190">
        <v>0</v>
      </c>
      <c r="AX190">
        <v>0</v>
      </c>
      <c r="AY190">
        <v>1</v>
      </c>
      <c r="AZ190">
        <v>50</v>
      </c>
      <c r="BA190">
        <v>23</v>
      </c>
      <c r="BB190">
        <v>8</v>
      </c>
      <c r="BC190">
        <v>2</v>
      </c>
      <c r="BD190">
        <v>9</v>
      </c>
      <c r="BE190">
        <v>0</v>
      </c>
      <c r="BF190">
        <v>0</v>
      </c>
      <c r="BG190">
        <v>4</v>
      </c>
      <c r="BH190">
        <v>2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5">
      <c r="A191" t="s">
        <v>306</v>
      </c>
      <c r="B191">
        <v>5323550</v>
      </c>
      <c r="C191" t="s">
        <v>307</v>
      </c>
      <c r="D191">
        <v>7385</v>
      </c>
      <c r="E191" s="2">
        <v>284</v>
      </c>
      <c r="F191" s="2">
        <v>7101</v>
      </c>
      <c r="G191">
        <v>6871</v>
      </c>
      <c r="H191">
        <v>6428</v>
      </c>
      <c r="I191">
        <v>84</v>
      </c>
      <c r="J191">
        <v>45</v>
      </c>
      <c r="K191">
        <v>284</v>
      </c>
      <c r="L191">
        <v>20</v>
      </c>
      <c r="M191">
        <v>10</v>
      </c>
      <c r="N191">
        <v>230</v>
      </c>
      <c r="O191">
        <v>203</v>
      </c>
      <c r="P191">
        <v>33</v>
      </c>
      <c r="Q191">
        <v>44</v>
      </c>
      <c r="R191">
        <v>97</v>
      </c>
      <c r="S191">
        <v>18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3</v>
      </c>
      <c r="AC191">
        <v>4</v>
      </c>
      <c r="AD191">
        <v>0</v>
      </c>
      <c r="AE191">
        <v>25</v>
      </c>
      <c r="AF191">
        <v>0</v>
      </c>
      <c r="AG191">
        <v>0</v>
      </c>
      <c r="AH191">
        <v>0</v>
      </c>
      <c r="AI191">
        <v>1</v>
      </c>
      <c r="AJ191">
        <v>2</v>
      </c>
      <c r="AK191">
        <v>0</v>
      </c>
      <c r="AL191">
        <v>0</v>
      </c>
      <c r="AM191">
        <v>19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2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</row>
    <row r="192" spans="1:76" x14ac:dyDescent="0.25">
      <c r="A192" t="s">
        <v>308</v>
      </c>
      <c r="B192">
        <v>5323620</v>
      </c>
      <c r="C192" t="s">
        <v>309</v>
      </c>
      <c r="D192">
        <v>11415</v>
      </c>
      <c r="E192" s="2">
        <v>1374</v>
      </c>
      <c r="F192" s="2">
        <v>10041</v>
      </c>
      <c r="G192">
        <v>9674</v>
      </c>
      <c r="H192">
        <v>8879</v>
      </c>
      <c r="I192">
        <v>104</v>
      </c>
      <c r="J192">
        <v>239</v>
      </c>
      <c r="K192">
        <v>401</v>
      </c>
      <c r="L192">
        <v>26</v>
      </c>
      <c r="M192">
        <v>25</v>
      </c>
      <c r="N192">
        <v>367</v>
      </c>
      <c r="O192">
        <v>327</v>
      </c>
      <c r="P192">
        <v>59</v>
      </c>
      <c r="Q192">
        <v>106</v>
      </c>
      <c r="R192">
        <v>119</v>
      </c>
      <c r="S192">
        <v>16</v>
      </c>
      <c r="T192">
        <v>8</v>
      </c>
      <c r="U192">
        <v>4</v>
      </c>
      <c r="V192">
        <v>4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5</v>
      </c>
      <c r="AC192">
        <v>1</v>
      </c>
      <c r="AD192">
        <v>3</v>
      </c>
      <c r="AE192">
        <v>34</v>
      </c>
      <c r="AF192">
        <v>15</v>
      </c>
      <c r="AG192">
        <v>7</v>
      </c>
      <c r="AH192">
        <v>0</v>
      </c>
      <c r="AI192">
        <v>0</v>
      </c>
      <c r="AJ192">
        <v>6</v>
      </c>
      <c r="AK192">
        <v>0</v>
      </c>
      <c r="AL192">
        <v>0</v>
      </c>
      <c r="AM192">
        <v>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6</v>
      </c>
      <c r="BA192">
        <v>3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</row>
    <row r="193" spans="1:76" x14ac:dyDescent="0.25">
      <c r="A193" t="s">
        <v>1218</v>
      </c>
      <c r="B193">
        <v>5323690</v>
      </c>
      <c r="C193" t="s">
        <v>1219</v>
      </c>
      <c r="D193">
        <v>1884</v>
      </c>
      <c r="E193" s="2">
        <v>59</v>
      </c>
      <c r="F193" s="2">
        <v>1825</v>
      </c>
      <c r="G193">
        <v>1803</v>
      </c>
      <c r="H193">
        <v>1756</v>
      </c>
      <c r="I193">
        <v>2</v>
      </c>
      <c r="J193">
        <v>18</v>
      </c>
      <c r="K193">
        <v>21</v>
      </c>
      <c r="L193">
        <v>1</v>
      </c>
      <c r="M193">
        <v>5</v>
      </c>
      <c r="N193">
        <v>22</v>
      </c>
      <c r="O193">
        <v>19</v>
      </c>
      <c r="P193">
        <v>8</v>
      </c>
      <c r="Q193">
        <v>5</v>
      </c>
      <c r="R193">
        <v>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 x14ac:dyDescent="0.25">
      <c r="A194" t="s">
        <v>310</v>
      </c>
      <c r="B194">
        <v>5323795</v>
      </c>
      <c r="C194" t="s">
        <v>311</v>
      </c>
      <c r="D194">
        <v>9173</v>
      </c>
      <c r="E194" s="2">
        <v>1595</v>
      </c>
      <c r="F194" s="2">
        <v>7578</v>
      </c>
      <c r="G194">
        <v>7016</v>
      </c>
      <c r="H194">
        <v>4406</v>
      </c>
      <c r="I194">
        <v>726</v>
      </c>
      <c r="J194">
        <v>221</v>
      </c>
      <c r="K194">
        <v>1400</v>
      </c>
      <c r="L194">
        <v>248</v>
      </c>
      <c r="M194">
        <v>15</v>
      </c>
      <c r="N194">
        <v>562</v>
      </c>
      <c r="O194">
        <v>499</v>
      </c>
      <c r="P194">
        <v>94</v>
      </c>
      <c r="Q194">
        <v>87</v>
      </c>
      <c r="R194">
        <v>176</v>
      </c>
      <c r="S194">
        <v>30</v>
      </c>
      <c r="T194">
        <v>2</v>
      </c>
      <c r="U194">
        <v>16</v>
      </c>
      <c r="V194">
        <v>23</v>
      </c>
      <c r="W194">
        <v>9</v>
      </c>
      <c r="X194">
        <v>1</v>
      </c>
      <c r="Y194">
        <v>12</v>
      </c>
      <c r="Z194">
        <v>2</v>
      </c>
      <c r="AA194">
        <v>0</v>
      </c>
      <c r="AB194">
        <v>42</v>
      </c>
      <c r="AC194">
        <v>2</v>
      </c>
      <c r="AD194">
        <v>3</v>
      </c>
      <c r="AE194">
        <v>58</v>
      </c>
      <c r="AF194">
        <v>6</v>
      </c>
      <c r="AG194">
        <v>14</v>
      </c>
      <c r="AH194">
        <v>3</v>
      </c>
      <c r="AI194">
        <v>0</v>
      </c>
      <c r="AJ194">
        <v>8</v>
      </c>
      <c r="AK194">
        <v>0</v>
      </c>
      <c r="AL194">
        <v>0</v>
      </c>
      <c r="AM194">
        <v>25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25">
      <c r="A195" t="s">
        <v>1220</v>
      </c>
      <c r="B195">
        <v>5323830</v>
      </c>
      <c r="C195" t="s">
        <v>1221</v>
      </c>
      <c r="D195">
        <v>2137</v>
      </c>
      <c r="E195" s="2">
        <v>133</v>
      </c>
      <c r="F195" s="2">
        <v>2004</v>
      </c>
      <c r="G195">
        <v>1911</v>
      </c>
      <c r="H195">
        <v>1625</v>
      </c>
      <c r="I195">
        <v>79</v>
      </c>
      <c r="J195">
        <v>44</v>
      </c>
      <c r="K195">
        <v>144</v>
      </c>
      <c r="L195">
        <v>17</v>
      </c>
      <c r="M195">
        <v>2</v>
      </c>
      <c r="N195">
        <v>93</v>
      </c>
      <c r="O195">
        <v>83</v>
      </c>
      <c r="P195">
        <v>13</v>
      </c>
      <c r="Q195">
        <v>14</v>
      </c>
      <c r="R195">
        <v>36</v>
      </c>
      <c r="S195">
        <v>3</v>
      </c>
      <c r="T195">
        <v>0</v>
      </c>
      <c r="U195">
        <v>4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</v>
      </c>
      <c r="AC195">
        <v>1</v>
      </c>
      <c r="AD195">
        <v>0</v>
      </c>
      <c r="AE195">
        <v>10</v>
      </c>
      <c r="AF195">
        <v>3</v>
      </c>
      <c r="AG195">
        <v>6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25">
      <c r="A196" t="s">
        <v>312</v>
      </c>
      <c r="B196">
        <v>5323865</v>
      </c>
      <c r="C196" t="s">
        <v>313</v>
      </c>
      <c r="D196">
        <v>6012</v>
      </c>
      <c r="E196" s="2">
        <v>1231</v>
      </c>
      <c r="F196" s="2">
        <v>4781</v>
      </c>
      <c r="G196">
        <v>4694</v>
      </c>
      <c r="H196">
        <v>4558</v>
      </c>
      <c r="I196">
        <v>15</v>
      </c>
      <c r="J196">
        <v>74</v>
      </c>
      <c r="K196">
        <v>35</v>
      </c>
      <c r="L196">
        <v>5</v>
      </c>
      <c r="M196">
        <v>7</v>
      </c>
      <c r="N196">
        <v>87</v>
      </c>
      <c r="O196">
        <v>87</v>
      </c>
      <c r="P196">
        <v>17</v>
      </c>
      <c r="Q196">
        <v>55</v>
      </c>
      <c r="R196">
        <v>12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25">
      <c r="A197" t="s">
        <v>314</v>
      </c>
      <c r="B197">
        <v>5323970</v>
      </c>
      <c r="C197" t="s">
        <v>315</v>
      </c>
      <c r="D197">
        <v>6497</v>
      </c>
      <c r="E197" s="2">
        <v>299</v>
      </c>
      <c r="F197" s="2">
        <v>6198</v>
      </c>
      <c r="G197">
        <v>5807</v>
      </c>
      <c r="H197">
        <v>4957</v>
      </c>
      <c r="I197">
        <v>446</v>
      </c>
      <c r="J197">
        <v>41</v>
      </c>
      <c r="K197">
        <v>327</v>
      </c>
      <c r="L197">
        <v>30</v>
      </c>
      <c r="M197">
        <v>6</v>
      </c>
      <c r="N197">
        <v>391</v>
      </c>
      <c r="O197">
        <v>341</v>
      </c>
      <c r="P197">
        <v>114</v>
      </c>
      <c r="Q197">
        <v>62</v>
      </c>
      <c r="R197">
        <v>102</v>
      </c>
      <c r="S197">
        <v>7</v>
      </c>
      <c r="T197">
        <v>1</v>
      </c>
      <c r="U197">
        <v>14</v>
      </c>
      <c r="V197">
        <v>18</v>
      </c>
      <c r="W197">
        <v>2</v>
      </c>
      <c r="X197">
        <v>5</v>
      </c>
      <c r="Y197">
        <v>1</v>
      </c>
      <c r="Z197">
        <v>2</v>
      </c>
      <c r="AA197">
        <v>1</v>
      </c>
      <c r="AB197">
        <v>12</v>
      </c>
      <c r="AC197">
        <v>0</v>
      </c>
      <c r="AD197">
        <v>0</v>
      </c>
      <c r="AE197">
        <v>49</v>
      </c>
      <c r="AF197">
        <v>22</v>
      </c>
      <c r="AG197">
        <v>13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7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25">
      <c r="A198" t="s">
        <v>316</v>
      </c>
      <c r="B198">
        <v>5324188</v>
      </c>
      <c r="C198" t="s">
        <v>317</v>
      </c>
      <c r="D198">
        <v>18159</v>
      </c>
      <c r="E198" s="2">
        <v>1413</v>
      </c>
      <c r="F198" s="2">
        <v>16746</v>
      </c>
      <c r="G198">
        <v>16076</v>
      </c>
      <c r="H198">
        <v>14553</v>
      </c>
      <c r="I198">
        <v>335</v>
      </c>
      <c r="J198">
        <v>133</v>
      </c>
      <c r="K198">
        <v>883</v>
      </c>
      <c r="L198">
        <v>144</v>
      </c>
      <c r="M198">
        <v>28</v>
      </c>
      <c r="N198">
        <v>670</v>
      </c>
      <c r="O198">
        <v>623</v>
      </c>
      <c r="P198">
        <v>128</v>
      </c>
      <c r="Q198">
        <v>204</v>
      </c>
      <c r="R198">
        <v>206</v>
      </c>
      <c r="S198">
        <v>34</v>
      </c>
      <c r="T198">
        <v>8</v>
      </c>
      <c r="U198">
        <v>2</v>
      </c>
      <c r="V198">
        <v>12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22</v>
      </c>
      <c r="AC198">
        <v>1</v>
      </c>
      <c r="AD198">
        <v>1</v>
      </c>
      <c r="AE198">
        <v>40</v>
      </c>
      <c r="AF198">
        <v>8</v>
      </c>
      <c r="AG198">
        <v>4</v>
      </c>
      <c r="AH198">
        <v>1</v>
      </c>
      <c r="AI198">
        <v>0</v>
      </c>
      <c r="AJ198">
        <v>6</v>
      </c>
      <c r="AK198">
        <v>1</v>
      </c>
      <c r="AL198">
        <v>1</v>
      </c>
      <c r="AM198">
        <v>16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7</v>
      </c>
      <c r="BA198">
        <v>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25">
      <c r="A199" t="s">
        <v>1222</v>
      </c>
      <c r="B199">
        <v>5324425</v>
      </c>
      <c r="C199" t="s">
        <v>1223</v>
      </c>
      <c r="D199">
        <v>2418</v>
      </c>
      <c r="E199" s="2">
        <v>55</v>
      </c>
      <c r="F199" s="2">
        <v>2363</v>
      </c>
      <c r="G199">
        <v>2330</v>
      </c>
      <c r="H199">
        <v>2275</v>
      </c>
      <c r="I199">
        <v>5</v>
      </c>
      <c r="J199">
        <v>14</v>
      </c>
      <c r="K199">
        <v>24</v>
      </c>
      <c r="L199">
        <v>4</v>
      </c>
      <c r="M199">
        <v>8</v>
      </c>
      <c r="N199">
        <v>33</v>
      </c>
      <c r="O199">
        <v>32</v>
      </c>
      <c r="P199">
        <v>5</v>
      </c>
      <c r="Q199">
        <v>11</v>
      </c>
      <c r="R199">
        <v>8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</row>
    <row r="200" spans="1:76" x14ac:dyDescent="0.25">
      <c r="A200" t="s">
        <v>318</v>
      </c>
      <c r="B200">
        <v>5324565</v>
      </c>
      <c r="C200" t="s">
        <v>319</v>
      </c>
      <c r="D200">
        <v>1959</v>
      </c>
      <c r="E200" s="2">
        <v>127</v>
      </c>
      <c r="F200" s="2">
        <v>1832</v>
      </c>
      <c r="G200">
        <v>1790</v>
      </c>
      <c r="H200">
        <v>1716</v>
      </c>
      <c r="I200">
        <v>10</v>
      </c>
      <c r="J200">
        <v>17</v>
      </c>
      <c r="K200">
        <v>38</v>
      </c>
      <c r="L200">
        <v>4</v>
      </c>
      <c r="M200">
        <v>5</v>
      </c>
      <c r="N200">
        <v>42</v>
      </c>
      <c r="O200">
        <v>41</v>
      </c>
      <c r="P200">
        <v>6</v>
      </c>
      <c r="Q200">
        <v>17</v>
      </c>
      <c r="R200">
        <v>12</v>
      </c>
      <c r="S200">
        <v>5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</row>
    <row r="201" spans="1:76" x14ac:dyDescent="0.25">
      <c r="A201" t="s">
        <v>320</v>
      </c>
      <c r="B201">
        <v>5324810</v>
      </c>
      <c r="C201" t="s">
        <v>321</v>
      </c>
      <c r="D201">
        <v>3532</v>
      </c>
      <c r="E201" s="2">
        <v>914</v>
      </c>
      <c r="F201" s="2">
        <v>2618</v>
      </c>
      <c r="G201">
        <v>2475</v>
      </c>
      <c r="H201">
        <v>2237</v>
      </c>
      <c r="I201">
        <v>15</v>
      </c>
      <c r="J201">
        <v>175</v>
      </c>
      <c r="K201">
        <v>42</v>
      </c>
      <c r="L201">
        <v>2</v>
      </c>
      <c r="M201">
        <v>4</v>
      </c>
      <c r="N201">
        <v>143</v>
      </c>
      <c r="O201">
        <v>139</v>
      </c>
      <c r="P201">
        <v>9</v>
      </c>
      <c r="Q201">
        <v>107</v>
      </c>
      <c r="R201">
        <v>5</v>
      </c>
      <c r="S201">
        <v>4</v>
      </c>
      <c r="T201">
        <v>3</v>
      </c>
      <c r="U201">
        <v>5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4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5">
      <c r="A202" t="s">
        <v>322</v>
      </c>
      <c r="B202">
        <v>5324915</v>
      </c>
      <c r="C202" t="s">
        <v>323</v>
      </c>
      <c r="D202">
        <v>11046</v>
      </c>
      <c r="E202" s="2">
        <v>1800</v>
      </c>
      <c r="F202" s="2">
        <v>9246</v>
      </c>
      <c r="G202">
        <v>8475</v>
      </c>
      <c r="H202">
        <v>6635</v>
      </c>
      <c r="I202">
        <v>1122</v>
      </c>
      <c r="J202">
        <v>138</v>
      </c>
      <c r="K202">
        <v>323</v>
      </c>
      <c r="L202">
        <v>238</v>
      </c>
      <c r="M202">
        <v>19</v>
      </c>
      <c r="N202">
        <v>771</v>
      </c>
      <c r="O202">
        <v>696</v>
      </c>
      <c r="P202">
        <v>218</v>
      </c>
      <c r="Q202">
        <v>194</v>
      </c>
      <c r="R202">
        <v>166</v>
      </c>
      <c r="S202">
        <v>27</v>
      </c>
      <c r="T202">
        <v>5</v>
      </c>
      <c r="U202">
        <v>18</v>
      </c>
      <c r="V202">
        <v>38</v>
      </c>
      <c r="W202">
        <v>1</v>
      </c>
      <c r="X202">
        <v>1</v>
      </c>
      <c r="Y202">
        <v>2</v>
      </c>
      <c r="Z202">
        <v>0</v>
      </c>
      <c r="AA202">
        <v>0</v>
      </c>
      <c r="AB202">
        <v>22</v>
      </c>
      <c r="AC202">
        <v>1</v>
      </c>
      <c r="AD202">
        <v>3</v>
      </c>
      <c r="AE202">
        <v>72</v>
      </c>
      <c r="AF202">
        <v>29</v>
      </c>
      <c r="AG202">
        <v>5</v>
      </c>
      <c r="AH202">
        <v>0</v>
      </c>
      <c r="AI202">
        <v>3</v>
      </c>
      <c r="AJ202">
        <v>7</v>
      </c>
      <c r="AK202">
        <v>2</v>
      </c>
      <c r="AL202">
        <v>0</v>
      </c>
      <c r="AM202">
        <v>21</v>
      </c>
      <c r="AN202">
        <v>0</v>
      </c>
      <c r="AO202">
        <v>1</v>
      </c>
      <c r="AP202">
        <v>0</v>
      </c>
      <c r="AQ202">
        <v>3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</v>
      </c>
      <c r="BA202">
        <v>0</v>
      </c>
      <c r="BB202">
        <v>0</v>
      </c>
      <c r="BC202">
        <v>0</v>
      </c>
      <c r="BD202">
        <v>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25">
      <c r="A203" t="s">
        <v>1224</v>
      </c>
      <c r="B203">
        <v>5325300</v>
      </c>
      <c r="C203" t="s">
        <v>1225</v>
      </c>
      <c r="D203">
        <v>512</v>
      </c>
      <c r="E203" s="2">
        <v>11</v>
      </c>
      <c r="F203" s="2">
        <v>501</v>
      </c>
      <c r="G203">
        <v>480</v>
      </c>
      <c r="H203">
        <v>469</v>
      </c>
      <c r="I203">
        <v>1</v>
      </c>
      <c r="J203">
        <v>4</v>
      </c>
      <c r="K203">
        <v>6</v>
      </c>
      <c r="L203">
        <v>0</v>
      </c>
      <c r="M203">
        <v>0</v>
      </c>
      <c r="N203">
        <v>21</v>
      </c>
      <c r="O203">
        <v>21</v>
      </c>
      <c r="P203">
        <v>3</v>
      </c>
      <c r="Q203">
        <v>13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25">
      <c r="A204" t="s">
        <v>324</v>
      </c>
      <c r="B204">
        <v>5325370</v>
      </c>
      <c r="C204" t="s">
        <v>325</v>
      </c>
      <c r="D204">
        <v>3633</v>
      </c>
      <c r="E204" s="2">
        <v>117</v>
      </c>
      <c r="F204" s="2">
        <v>3516</v>
      </c>
      <c r="G204">
        <v>3410</v>
      </c>
      <c r="H204">
        <v>3313</v>
      </c>
      <c r="I204">
        <v>22</v>
      </c>
      <c r="J204">
        <v>22</v>
      </c>
      <c r="K204">
        <v>47</v>
      </c>
      <c r="L204">
        <v>4</v>
      </c>
      <c r="M204">
        <v>2</v>
      </c>
      <c r="N204">
        <v>106</v>
      </c>
      <c r="O204">
        <v>94</v>
      </c>
      <c r="P204">
        <v>10</v>
      </c>
      <c r="Q204">
        <v>36</v>
      </c>
      <c r="R204">
        <v>41</v>
      </c>
      <c r="S204">
        <v>2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12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25">
      <c r="A205" t="s">
        <v>326</v>
      </c>
      <c r="B205">
        <v>5325475</v>
      </c>
      <c r="C205" t="s">
        <v>327</v>
      </c>
      <c r="D205">
        <v>18719</v>
      </c>
      <c r="E205" s="2">
        <v>1673</v>
      </c>
      <c r="F205" s="2">
        <v>17046</v>
      </c>
      <c r="G205">
        <v>15814</v>
      </c>
      <c r="H205">
        <v>12903</v>
      </c>
      <c r="I205">
        <v>1284</v>
      </c>
      <c r="J205">
        <v>166</v>
      </c>
      <c r="K205">
        <v>1013</v>
      </c>
      <c r="L205">
        <v>409</v>
      </c>
      <c r="M205">
        <v>39</v>
      </c>
      <c r="N205">
        <v>1232</v>
      </c>
      <c r="O205">
        <v>1081</v>
      </c>
      <c r="P205">
        <v>256</v>
      </c>
      <c r="Q205">
        <v>170</v>
      </c>
      <c r="R205">
        <v>389</v>
      </c>
      <c r="S205">
        <v>71</v>
      </c>
      <c r="T205">
        <v>8</v>
      </c>
      <c r="U205">
        <v>15</v>
      </c>
      <c r="V205">
        <v>80</v>
      </c>
      <c r="W205">
        <v>7</v>
      </c>
      <c r="X205">
        <v>4</v>
      </c>
      <c r="Y205">
        <v>7</v>
      </c>
      <c r="Z205">
        <v>3</v>
      </c>
      <c r="AA205">
        <v>1</v>
      </c>
      <c r="AB205">
        <v>65</v>
      </c>
      <c r="AC205">
        <v>5</v>
      </c>
      <c r="AD205">
        <v>0</v>
      </c>
      <c r="AE205">
        <v>134</v>
      </c>
      <c r="AF205">
        <v>31</v>
      </c>
      <c r="AG205">
        <v>39</v>
      </c>
      <c r="AH205">
        <v>10</v>
      </c>
      <c r="AI205">
        <v>2</v>
      </c>
      <c r="AJ205">
        <v>15</v>
      </c>
      <c r="AK205">
        <v>1</v>
      </c>
      <c r="AL205">
        <v>1</v>
      </c>
      <c r="AM205">
        <v>28</v>
      </c>
      <c r="AN205">
        <v>1</v>
      </c>
      <c r="AO205">
        <v>0</v>
      </c>
      <c r="AP205">
        <v>3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17</v>
      </c>
      <c r="BA205">
        <v>10</v>
      </c>
      <c r="BB205">
        <v>3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</row>
    <row r="206" spans="1:76" x14ac:dyDescent="0.25">
      <c r="A206" t="s">
        <v>328</v>
      </c>
      <c r="B206">
        <v>5325510</v>
      </c>
      <c r="C206" t="s">
        <v>329</v>
      </c>
      <c r="D206">
        <v>2045</v>
      </c>
      <c r="E206" s="2">
        <v>59</v>
      </c>
      <c r="F206" s="2">
        <v>1986</v>
      </c>
      <c r="G206">
        <v>1928</v>
      </c>
      <c r="H206">
        <v>1847</v>
      </c>
      <c r="I206">
        <v>16</v>
      </c>
      <c r="J206">
        <v>15</v>
      </c>
      <c r="K206">
        <v>33</v>
      </c>
      <c r="L206">
        <v>10</v>
      </c>
      <c r="M206">
        <v>7</v>
      </c>
      <c r="N206">
        <v>58</v>
      </c>
      <c r="O206">
        <v>57</v>
      </c>
      <c r="P206">
        <v>13</v>
      </c>
      <c r="Q206">
        <v>24</v>
      </c>
      <c r="R206">
        <v>10</v>
      </c>
      <c r="S206">
        <v>6</v>
      </c>
      <c r="T206">
        <v>0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25">
      <c r="A207" t="s">
        <v>330</v>
      </c>
      <c r="B207">
        <v>5325615</v>
      </c>
      <c r="C207" t="s">
        <v>331</v>
      </c>
      <c r="D207">
        <v>2162</v>
      </c>
      <c r="E207" s="2">
        <v>344</v>
      </c>
      <c r="F207" s="2">
        <v>1818</v>
      </c>
      <c r="G207">
        <v>1767</v>
      </c>
      <c r="H207">
        <v>1706</v>
      </c>
      <c r="I207">
        <v>6</v>
      </c>
      <c r="J207">
        <v>8</v>
      </c>
      <c r="K207">
        <v>42</v>
      </c>
      <c r="L207">
        <v>3</v>
      </c>
      <c r="M207">
        <v>2</v>
      </c>
      <c r="N207">
        <v>51</v>
      </c>
      <c r="O207">
        <v>49</v>
      </c>
      <c r="P207">
        <v>7</v>
      </c>
      <c r="Q207">
        <v>23</v>
      </c>
      <c r="R207">
        <v>15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3</v>
      </c>
      <c r="AD207">
        <v>0</v>
      </c>
      <c r="AE207">
        <v>2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25">
      <c r="A208" t="s">
        <v>332</v>
      </c>
      <c r="B208">
        <v>5326140</v>
      </c>
      <c r="C208" t="s">
        <v>333</v>
      </c>
      <c r="D208">
        <v>597</v>
      </c>
      <c r="E208" s="2">
        <v>14</v>
      </c>
      <c r="F208" s="2">
        <v>583</v>
      </c>
      <c r="G208">
        <v>571</v>
      </c>
      <c r="H208">
        <v>569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12</v>
      </c>
      <c r="O208">
        <v>12</v>
      </c>
      <c r="P208">
        <v>2</v>
      </c>
      <c r="Q208">
        <v>6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25">
      <c r="A209" t="s">
        <v>334</v>
      </c>
      <c r="B209">
        <v>5326245</v>
      </c>
      <c r="C209" t="s">
        <v>335</v>
      </c>
      <c r="D209">
        <v>1419</v>
      </c>
      <c r="E209" s="2">
        <v>145</v>
      </c>
      <c r="F209" s="2">
        <v>1274</v>
      </c>
      <c r="G209">
        <v>1261</v>
      </c>
      <c r="H209">
        <v>1225</v>
      </c>
      <c r="I209">
        <v>16</v>
      </c>
      <c r="J209">
        <v>7</v>
      </c>
      <c r="K209">
        <v>12</v>
      </c>
      <c r="L209">
        <v>1</v>
      </c>
      <c r="M209">
        <v>0</v>
      </c>
      <c r="N209">
        <v>13</v>
      </c>
      <c r="O209">
        <v>13</v>
      </c>
      <c r="P209">
        <v>0</v>
      </c>
      <c r="Q209">
        <v>6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 x14ac:dyDescent="0.25">
      <c r="A210" t="s">
        <v>336</v>
      </c>
      <c r="B210">
        <v>5326420</v>
      </c>
      <c r="C210" t="s">
        <v>337</v>
      </c>
      <c r="D210">
        <v>2321</v>
      </c>
      <c r="E210" s="2">
        <v>98</v>
      </c>
      <c r="F210" s="2">
        <v>2223</v>
      </c>
      <c r="G210">
        <v>2176</v>
      </c>
      <c r="H210">
        <v>2087</v>
      </c>
      <c r="I210">
        <v>18</v>
      </c>
      <c r="J210">
        <v>16</v>
      </c>
      <c r="K210">
        <v>42</v>
      </c>
      <c r="L210">
        <v>0</v>
      </c>
      <c r="M210">
        <v>13</v>
      </c>
      <c r="N210">
        <v>47</v>
      </c>
      <c r="O210">
        <v>45</v>
      </c>
      <c r="P210">
        <v>13</v>
      </c>
      <c r="Q210">
        <v>4</v>
      </c>
      <c r="R210">
        <v>19</v>
      </c>
      <c r="S210">
        <v>4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 spans="1:76" x14ac:dyDescent="0.25">
      <c r="A211" t="s">
        <v>338</v>
      </c>
      <c r="B211">
        <v>5326455</v>
      </c>
      <c r="C211" t="s">
        <v>339</v>
      </c>
      <c r="D211">
        <v>501</v>
      </c>
      <c r="E211" s="2">
        <v>376</v>
      </c>
      <c r="F211" s="2">
        <v>125</v>
      </c>
      <c r="G211">
        <v>124</v>
      </c>
      <c r="H211">
        <v>120</v>
      </c>
      <c r="I211">
        <v>0</v>
      </c>
      <c r="J211">
        <v>4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 x14ac:dyDescent="0.25">
      <c r="A212" t="s">
        <v>340</v>
      </c>
      <c r="B212">
        <v>5326735</v>
      </c>
      <c r="C212" t="s">
        <v>341</v>
      </c>
      <c r="D212">
        <v>7126</v>
      </c>
      <c r="E212" s="2">
        <v>414</v>
      </c>
      <c r="F212" s="2">
        <v>6712</v>
      </c>
      <c r="G212">
        <v>6499</v>
      </c>
      <c r="H212">
        <v>6160</v>
      </c>
      <c r="I212">
        <v>81</v>
      </c>
      <c r="J212">
        <v>43</v>
      </c>
      <c r="K212">
        <v>172</v>
      </c>
      <c r="L212">
        <v>33</v>
      </c>
      <c r="M212">
        <v>10</v>
      </c>
      <c r="N212">
        <v>213</v>
      </c>
      <c r="O212">
        <v>184</v>
      </c>
      <c r="P212">
        <v>35</v>
      </c>
      <c r="Q212">
        <v>51</v>
      </c>
      <c r="R212">
        <v>77</v>
      </c>
      <c r="S212">
        <v>6</v>
      </c>
      <c r="T212">
        <v>1</v>
      </c>
      <c r="U212">
        <v>3</v>
      </c>
      <c r="V212">
        <v>1</v>
      </c>
      <c r="W212">
        <v>0</v>
      </c>
      <c r="X212">
        <v>0</v>
      </c>
      <c r="Y212">
        <v>4</v>
      </c>
      <c r="Z212">
        <v>0</v>
      </c>
      <c r="AA212">
        <v>0</v>
      </c>
      <c r="AB212">
        <v>6</v>
      </c>
      <c r="AC212">
        <v>0</v>
      </c>
      <c r="AD212">
        <v>0</v>
      </c>
      <c r="AE212">
        <v>29</v>
      </c>
      <c r="AF212">
        <v>16</v>
      </c>
      <c r="AG212">
        <v>2</v>
      </c>
      <c r="AH212">
        <v>1</v>
      </c>
      <c r="AI212">
        <v>2</v>
      </c>
      <c r="AJ212">
        <v>4</v>
      </c>
      <c r="AK212">
        <v>1</v>
      </c>
      <c r="AL212">
        <v>0</v>
      </c>
      <c r="AM212">
        <v>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25">
      <c r="A213" t="s">
        <v>342</v>
      </c>
      <c r="B213">
        <v>5326875</v>
      </c>
      <c r="C213" t="s">
        <v>343</v>
      </c>
      <c r="D213">
        <v>211</v>
      </c>
      <c r="E213" s="2">
        <v>5</v>
      </c>
      <c r="F213" s="2">
        <v>206</v>
      </c>
      <c r="G213">
        <v>199</v>
      </c>
      <c r="H213">
        <v>198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7</v>
      </c>
      <c r="O213">
        <v>7</v>
      </c>
      <c r="P213">
        <v>0</v>
      </c>
      <c r="Q213">
        <v>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 spans="1:76" x14ac:dyDescent="0.25">
      <c r="A214" t="s">
        <v>344</v>
      </c>
      <c r="B214">
        <v>5326945</v>
      </c>
      <c r="C214" t="s">
        <v>345</v>
      </c>
      <c r="D214">
        <v>2906</v>
      </c>
      <c r="E214" s="2">
        <v>353</v>
      </c>
      <c r="F214" s="2">
        <v>2553</v>
      </c>
      <c r="G214">
        <v>2488</v>
      </c>
      <c r="H214">
        <v>2452</v>
      </c>
      <c r="I214">
        <v>9</v>
      </c>
      <c r="J214">
        <v>14</v>
      </c>
      <c r="K214">
        <v>12</v>
      </c>
      <c r="L214">
        <v>0</v>
      </c>
      <c r="M214">
        <v>1</v>
      </c>
      <c r="N214">
        <v>65</v>
      </c>
      <c r="O214">
        <v>59</v>
      </c>
      <c r="P214">
        <v>2</v>
      </c>
      <c r="Q214">
        <v>34</v>
      </c>
      <c r="R214">
        <v>18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6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 x14ac:dyDescent="0.25">
      <c r="A215" t="s">
        <v>346</v>
      </c>
      <c r="B215">
        <v>5327365</v>
      </c>
      <c r="C215" t="s">
        <v>347</v>
      </c>
      <c r="D215">
        <v>2075</v>
      </c>
      <c r="E215" s="2">
        <v>210</v>
      </c>
      <c r="F215" s="2">
        <v>1865</v>
      </c>
      <c r="G215">
        <v>1784</v>
      </c>
      <c r="H215">
        <v>1727</v>
      </c>
      <c r="I215">
        <v>12</v>
      </c>
      <c r="J215">
        <v>13</v>
      </c>
      <c r="K215">
        <v>20</v>
      </c>
      <c r="L215">
        <v>12</v>
      </c>
      <c r="M215">
        <v>0</v>
      </c>
      <c r="N215">
        <v>81</v>
      </c>
      <c r="O215">
        <v>74</v>
      </c>
      <c r="P215">
        <v>8</v>
      </c>
      <c r="Q215">
        <v>43</v>
      </c>
      <c r="R215">
        <v>11</v>
      </c>
      <c r="S215">
        <v>5</v>
      </c>
      <c r="T215">
        <v>3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2</v>
      </c>
      <c r="AC215">
        <v>1</v>
      </c>
      <c r="AD215">
        <v>0</v>
      </c>
      <c r="AE215">
        <v>5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</row>
    <row r="216" spans="1:76" x14ac:dyDescent="0.25">
      <c r="A216" t="s">
        <v>348</v>
      </c>
      <c r="B216">
        <v>5327435</v>
      </c>
      <c r="C216" t="s">
        <v>349</v>
      </c>
      <c r="D216">
        <v>3407</v>
      </c>
      <c r="E216" s="2">
        <v>287</v>
      </c>
      <c r="F216" s="2">
        <v>3120</v>
      </c>
      <c r="G216">
        <v>3063</v>
      </c>
      <c r="H216">
        <v>2914</v>
      </c>
      <c r="I216">
        <v>11</v>
      </c>
      <c r="J216">
        <v>120</v>
      </c>
      <c r="K216">
        <v>12</v>
      </c>
      <c r="L216">
        <v>3</v>
      </c>
      <c r="M216">
        <v>3</v>
      </c>
      <c r="N216">
        <v>57</v>
      </c>
      <c r="O216">
        <v>54</v>
      </c>
      <c r="P216">
        <v>7</v>
      </c>
      <c r="Q216">
        <v>29</v>
      </c>
      <c r="R216">
        <v>11</v>
      </c>
      <c r="S216">
        <v>3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x14ac:dyDescent="0.25">
      <c r="A217" t="s">
        <v>1226</v>
      </c>
      <c r="B217">
        <v>5327680</v>
      </c>
      <c r="C217" t="s">
        <v>1227</v>
      </c>
      <c r="D217">
        <v>592</v>
      </c>
      <c r="E217" s="2">
        <v>48</v>
      </c>
      <c r="F217" s="2">
        <v>544</v>
      </c>
      <c r="G217">
        <v>515</v>
      </c>
      <c r="H217">
        <v>485</v>
      </c>
      <c r="I217">
        <v>1</v>
      </c>
      <c r="J217">
        <v>8</v>
      </c>
      <c r="K217">
        <v>15</v>
      </c>
      <c r="L217">
        <v>4</v>
      </c>
      <c r="M217">
        <v>2</v>
      </c>
      <c r="N217">
        <v>29</v>
      </c>
      <c r="O217">
        <v>26</v>
      </c>
      <c r="P217">
        <v>1</v>
      </c>
      <c r="Q217">
        <v>17</v>
      </c>
      <c r="R217">
        <v>5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</row>
    <row r="218" spans="1:76" x14ac:dyDescent="0.25">
      <c r="A218" t="s">
        <v>350</v>
      </c>
      <c r="B218">
        <v>5327785</v>
      </c>
      <c r="C218" t="s">
        <v>351</v>
      </c>
      <c r="D218">
        <v>23491</v>
      </c>
      <c r="E218" s="2">
        <v>1477</v>
      </c>
      <c r="F218" s="2">
        <v>22014</v>
      </c>
      <c r="G218">
        <v>20785</v>
      </c>
      <c r="H218">
        <v>18674</v>
      </c>
      <c r="I218">
        <v>899</v>
      </c>
      <c r="J218">
        <v>245</v>
      </c>
      <c r="K218">
        <v>650</v>
      </c>
      <c r="L218">
        <v>275</v>
      </c>
      <c r="M218">
        <v>42</v>
      </c>
      <c r="N218">
        <v>1229</v>
      </c>
      <c r="O218">
        <v>1089</v>
      </c>
      <c r="P218">
        <v>232</v>
      </c>
      <c r="Q218">
        <v>273</v>
      </c>
      <c r="R218">
        <v>396</v>
      </c>
      <c r="S218">
        <v>58</v>
      </c>
      <c r="T218">
        <v>10</v>
      </c>
      <c r="U218">
        <v>13</v>
      </c>
      <c r="V218">
        <v>33</v>
      </c>
      <c r="W218">
        <v>8</v>
      </c>
      <c r="X218">
        <v>3</v>
      </c>
      <c r="Y218">
        <v>15</v>
      </c>
      <c r="Z218">
        <v>1</v>
      </c>
      <c r="AA218">
        <v>0</v>
      </c>
      <c r="AB218">
        <v>46</v>
      </c>
      <c r="AC218">
        <v>1</v>
      </c>
      <c r="AD218">
        <v>0</v>
      </c>
      <c r="AE218">
        <v>123</v>
      </c>
      <c r="AF218">
        <v>21</v>
      </c>
      <c r="AG218">
        <v>21</v>
      </c>
      <c r="AH218">
        <v>10</v>
      </c>
      <c r="AI218">
        <v>1</v>
      </c>
      <c r="AJ218">
        <v>23</v>
      </c>
      <c r="AK218">
        <v>2</v>
      </c>
      <c r="AL218">
        <v>0</v>
      </c>
      <c r="AM218">
        <v>38</v>
      </c>
      <c r="AN218">
        <v>2</v>
      </c>
      <c r="AO218">
        <v>0</v>
      </c>
      <c r="AP218">
        <v>3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17</v>
      </c>
      <c r="BA218">
        <v>9</v>
      </c>
      <c r="BB218">
        <v>1</v>
      </c>
      <c r="BC218">
        <v>1</v>
      </c>
      <c r="BD218">
        <v>2</v>
      </c>
      <c r="BE218">
        <v>0</v>
      </c>
      <c r="BF218">
        <v>0</v>
      </c>
      <c r="BG218">
        <v>4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5">
      <c r="A219" t="s">
        <v>352</v>
      </c>
      <c r="B219">
        <v>5327855</v>
      </c>
      <c r="C219" t="s">
        <v>353</v>
      </c>
      <c r="D219">
        <v>988</v>
      </c>
      <c r="E219" s="2">
        <v>88</v>
      </c>
      <c r="F219" s="2">
        <v>900</v>
      </c>
      <c r="G219">
        <v>869</v>
      </c>
      <c r="H219">
        <v>720</v>
      </c>
      <c r="I219">
        <v>10</v>
      </c>
      <c r="J219">
        <v>131</v>
      </c>
      <c r="K219">
        <v>8</v>
      </c>
      <c r="L219">
        <v>0</v>
      </c>
      <c r="M219">
        <v>0</v>
      </c>
      <c r="N219">
        <v>31</v>
      </c>
      <c r="O219">
        <v>31</v>
      </c>
      <c r="P219">
        <v>3</v>
      </c>
      <c r="Q219">
        <v>24</v>
      </c>
      <c r="R219">
        <v>2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 spans="1:76" x14ac:dyDescent="0.25">
      <c r="A220" t="s">
        <v>354</v>
      </c>
      <c r="B220">
        <v>5327890</v>
      </c>
      <c r="C220" t="s">
        <v>355</v>
      </c>
      <c r="D220">
        <v>2981</v>
      </c>
      <c r="E220" s="2">
        <v>480</v>
      </c>
      <c r="F220" s="2">
        <v>2501</v>
      </c>
      <c r="G220">
        <v>2379</v>
      </c>
      <c r="H220">
        <v>2260</v>
      </c>
      <c r="I220">
        <v>20</v>
      </c>
      <c r="J220">
        <v>59</v>
      </c>
      <c r="K220">
        <v>33</v>
      </c>
      <c r="L220">
        <v>6</v>
      </c>
      <c r="M220">
        <v>1</v>
      </c>
      <c r="N220">
        <v>122</v>
      </c>
      <c r="O220">
        <v>112</v>
      </c>
      <c r="P220">
        <v>20</v>
      </c>
      <c r="Q220">
        <v>48</v>
      </c>
      <c r="R220">
        <v>22</v>
      </c>
      <c r="S220">
        <v>9</v>
      </c>
      <c r="T220">
        <v>1</v>
      </c>
      <c r="U220">
        <v>6</v>
      </c>
      <c r="V220">
        <v>1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8</v>
      </c>
      <c r="AF220">
        <v>1</v>
      </c>
      <c r="AG220">
        <v>2</v>
      </c>
      <c r="AH220">
        <v>0</v>
      </c>
      <c r="AI220">
        <v>0</v>
      </c>
      <c r="AJ220">
        <v>0</v>
      </c>
      <c r="AK220">
        <v>2</v>
      </c>
      <c r="AL220">
        <v>0</v>
      </c>
      <c r="AM220">
        <v>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</row>
    <row r="221" spans="1:76" x14ac:dyDescent="0.25">
      <c r="A221" t="s">
        <v>356</v>
      </c>
      <c r="B221">
        <v>5327925</v>
      </c>
      <c r="C221" t="s">
        <v>357</v>
      </c>
      <c r="D221">
        <v>10862</v>
      </c>
      <c r="E221" s="2">
        <v>8655</v>
      </c>
      <c r="F221" s="2">
        <v>2207</v>
      </c>
      <c r="G221">
        <v>2134</v>
      </c>
      <c r="H221">
        <v>2011</v>
      </c>
      <c r="I221">
        <v>29</v>
      </c>
      <c r="J221">
        <v>24</v>
      </c>
      <c r="K221">
        <v>47</v>
      </c>
      <c r="L221">
        <v>2</v>
      </c>
      <c r="M221">
        <v>21</v>
      </c>
      <c r="N221">
        <v>73</v>
      </c>
      <c r="O221">
        <v>66</v>
      </c>
      <c r="P221">
        <v>9</v>
      </c>
      <c r="Q221">
        <v>33</v>
      </c>
      <c r="R221">
        <v>10</v>
      </c>
      <c r="S221">
        <v>0</v>
      </c>
      <c r="T221">
        <v>11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7</v>
      </c>
      <c r="AF221">
        <v>4</v>
      </c>
      <c r="AG221">
        <v>0</v>
      </c>
      <c r="AH221">
        <v>0</v>
      </c>
      <c r="AI221">
        <v>1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 spans="1:76" x14ac:dyDescent="0.25">
      <c r="A222" t="s">
        <v>358</v>
      </c>
      <c r="B222">
        <v>5327960</v>
      </c>
      <c r="C222" t="s">
        <v>1228</v>
      </c>
      <c r="D222">
        <v>3246</v>
      </c>
      <c r="E222" s="2">
        <v>2862</v>
      </c>
      <c r="F222" s="2">
        <v>384</v>
      </c>
      <c r="G222">
        <v>364</v>
      </c>
      <c r="H222">
        <v>312</v>
      </c>
      <c r="I222">
        <v>1</v>
      </c>
      <c r="J222">
        <v>46</v>
      </c>
      <c r="K222">
        <v>1</v>
      </c>
      <c r="L222">
        <v>0</v>
      </c>
      <c r="M222">
        <v>4</v>
      </c>
      <c r="N222">
        <v>20</v>
      </c>
      <c r="O222">
        <v>20</v>
      </c>
      <c r="P222">
        <v>3</v>
      </c>
      <c r="Q222">
        <v>13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</row>
    <row r="223" spans="1:76" x14ac:dyDescent="0.25">
      <c r="A223" t="s">
        <v>360</v>
      </c>
      <c r="B223">
        <v>5327995</v>
      </c>
      <c r="C223" t="s">
        <v>361</v>
      </c>
      <c r="D223">
        <v>3364</v>
      </c>
      <c r="E223" s="2">
        <v>253</v>
      </c>
      <c r="F223" s="2">
        <v>3111</v>
      </c>
      <c r="G223">
        <v>2953</v>
      </c>
      <c r="H223">
        <v>2824</v>
      </c>
      <c r="I223">
        <v>25</v>
      </c>
      <c r="J223">
        <v>39</v>
      </c>
      <c r="K223">
        <v>49</v>
      </c>
      <c r="L223">
        <v>8</v>
      </c>
      <c r="M223">
        <v>8</v>
      </c>
      <c r="N223">
        <v>158</v>
      </c>
      <c r="O223">
        <v>144</v>
      </c>
      <c r="P223">
        <v>37</v>
      </c>
      <c r="Q223">
        <v>65</v>
      </c>
      <c r="R223">
        <v>34</v>
      </c>
      <c r="S223">
        <v>4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14</v>
      </c>
      <c r="AF223">
        <v>7</v>
      </c>
      <c r="AG223">
        <v>0</v>
      </c>
      <c r="AH223">
        <v>0</v>
      </c>
      <c r="AI223">
        <v>0</v>
      </c>
      <c r="AJ223">
        <v>3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</row>
    <row r="224" spans="1:76" x14ac:dyDescent="0.25">
      <c r="A224" t="s">
        <v>1229</v>
      </c>
      <c r="B224">
        <v>5328135</v>
      </c>
      <c r="C224" t="s">
        <v>1230</v>
      </c>
      <c r="D224">
        <v>954</v>
      </c>
      <c r="E224" s="2">
        <v>21</v>
      </c>
      <c r="F224" s="2">
        <v>933</v>
      </c>
      <c r="G224">
        <v>903</v>
      </c>
      <c r="H224">
        <v>886</v>
      </c>
      <c r="I224">
        <v>2</v>
      </c>
      <c r="J224">
        <v>1</v>
      </c>
      <c r="K224">
        <v>12</v>
      </c>
      <c r="L224">
        <v>2</v>
      </c>
      <c r="M224">
        <v>0</v>
      </c>
      <c r="N224">
        <v>30</v>
      </c>
      <c r="O224">
        <v>26</v>
      </c>
      <c r="P224">
        <v>2</v>
      </c>
      <c r="Q224">
        <v>13</v>
      </c>
      <c r="R224">
        <v>8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</row>
    <row r="225" spans="1:76" x14ac:dyDescent="0.25">
      <c r="A225" t="s">
        <v>362</v>
      </c>
      <c r="B225">
        <v>5328345</v>
      </c>
      <c r="C225" t="s">
        <v>363</v>
      </c>
      <c r="D225">
        <v>953</v>
      </c>
      <c r="E225" s="2">
        <v>40</v>
      </c>
      <c r="F225" s="2">
        <v>913</v>
      </c>
      <c r="G225">
        <v>891</v>
      </c>
      <c r="H225">
        <v>848</v>
      </c>
      <c r="I225">
        <v>3</v>
      </c>
      <c r="J225">
        <v>26</v>
      </c>
      <c r="K225">
        <v>11</v>
      </c>
      <c r="L225">
        <v>0</v>
      </c>
      <c r="M225">
        <v>3</v>
      </c>
      <c r="N225">
        <v>22</v>
      </c>
      <c r="O225">
        <v>22</v>
      </c>
      <c r="P225">
        <v>0</v>
      </c>
      <c r="Q225">
        <v>15</v>
      </c>
      <c r="R225">
        <v>2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</row>
    <row r="226" spans="1:76" x14ac:dyDescent="0.25">
      <c r="A226" t="s">
        <v>1231</v>
      </c>
      <c r="B226">
        <v>5328450</v>
      </c>
      <c r="C226" t="s">
        <v>1232</v>
      </c>
      <c r="D226">
        <v>263</v>
      </c>
      <c r="E226" s="2">
        <v>7</v>
      </c>
      <c r="F226" s="2">
        <v>256</v>
      </c>
      <c r="G226">
        <v>250</v>
      </c>
      <c r="H226">
        <v>243</v>
      </c>
      <c r="I226">
        <v>1</v>
      </c>
      <c r="J226">
        <v>1</v>
      </c>
      <c r="K226">
        <v>2</v>
      </c>
      <c r="L226">
        <v>0</v>
      </c>
      <c r="M226">
        <v>3</v>
      </c>
      <c r="N226">
        <v>6</v>
      </c>
      <c r="O226">
        <v>6</v>
      </c>
      <c r="P226">
        <v>0</v>
      </c>
      <c r="Q226">
        <v>4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</row>
    <row r="227" spans="1:76" x14ac:dyDescent="0.25">
      <c r="A227" t="s">
        <v>1233</v>
      </c>
      <c r="B227">
        <v>5328590</v>
      </c>
      <c r="C227" t="s">
        <v>1234</v>
      </c>
      <c r="D227">
        <v>761</v>
      </c>
      <c r="E227" s="2">
        <v>31</v>
      </c>
      <c r="F227" s="2">
        <v>730</v>
      </c>
      <c r="G227">
        <v>719</v>
      </c>
      <c r="H227">
        <v>706</v>
      </c>
      <c r="I227">
        <v>0</v>
      </c>
      <c r="J227">
        <v>6</v>
      </c>
      <c r="K227">
        <v>5</v>
      </c>
      <c r="L227">
        <v>0</v>
      </c>
      <c r="M227">
        <v>2</v>
      </c>
      <c r="N227">
        <v>11</v>
      </c>
      <c r="O227">
        <v>11</v>
      </c>
      <c r="P227">
        <v>1</v>
      </c>
      <c r="Q227">
        <v>2</v>
      </c>
      <c r="R227">
        <v>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</row>
    <row r="228" spans="1:76" x14ac:dyDescent="0.25">
      <c r="A228" t="s">
        <v>366</v>
      </c>
      <c r="B228">
        <v>5328695</v>
      </c>
      <c r="C228" t="s">
        <v>367</v>
      </c>
      <c r="D228">
        <v>67</v>
      </c>
      <c r="E228" s="2">
        <v>0</v>
      </c>
      <c r="F228" s="2">
        <v>67</v>
      </c>
      <c r="G228">
        <v>67</v>
      </c>
      <c r="H228">
        <v>65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25">
      <c r="A229" t="s">
        <v>368</v>
      </c>
      <c r="B229">
        <v>5329255</v>
      </c>
      <c r="C229" t="s">
        <v>369</v>
      </c>
      <c r="D229">
        <v>301</v>
      </c>
      <c r="E229" s="2">
        <v>13</v>
      </c>
      <c r="F229" s="2">
        <v>288</v>
      </c>
      <c r="G229">
        <v>276</v>
      </c>
      <c r="H229">
        <v>270</v>
      </c>
      <c r="I229">
        <v>0</v>
      </c>
      <c r="J229">
        <v>6</v>
      </c>
      <c r="K229">
        <v>0</v>
      </c>
      <c r="L229">
        <v>0</v>
      </c>
      <c r="M229">
        <v>0</v>
      </c>
      <c r="N229">
        <v>12</v>
      </c>
      <c r="O229">
        <v>12</v>
      </c>
      <c r="P229">
        <v>0</v>
      </c>
      <c r="Q229">
        <v>11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25">
      <c r="A230" t="s">
        <v>1235</v>
      </c>
      <c r="B230">
        <v>5329430</v>
      </c>
      <c r="C230" t="s">
        <v>1236</v>
      </c>
      <c r="D230">
        <v>3091</v>
      </c>
      <c r="E230" s="2">
        <v>70</v>
      </c>
      <c r="F230" s="2">
        <v>3021</v>
      </c>
      <c r="G230">
        <v>2934</v>
      </c>
      <c r="H230">
        <v>2824</v>
      </c>
      <c r="I230">
        <v>13</v>
      </c>
      <c r="J230">
        <v>42</v>
      </c>
      <c r="K230">
        <v>42</v>
      </c>
      <c r="L230">
        <v>4</v>
      </c>
      <c r="M230">
        <v>9</v>
      </c>
      <c r="N230">
        <v>87</v>
      </c>
      <c r="O230">
        <v>79</v>
      </c>
      <c r="P230">
        <v>6</v>
      </c>
      <c r="Q230">
        <v>49</v>
      </c>
      <c r="R230">
        <v>19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2</v>
      </c>
      <c r="AD230">
        <v>0</v>
      </c>
      <c r="AE230">
        <v>8</v>
      </c>
      <c r="AF230">
        <v>2</v>
      </c>
      <c r="AG230">
        <v>1</v>
      </c>
      <c r="AH230">
        <v>0</v>
      </c>
      <c r="AI230">
        <v>0</v>
      </c>
      <c r="AJ230">
        <v>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x14ac:dyDescent="0.25">
      <c r="A231" t="s">
        <v>370</v>
      </c>
      <c r="B231">
        <v>5329710</v>
      </c>
      <c r="C231" t="s">
        <v>371</v>
      </c>
      <c r="D231">
        <v>625</v>
      </c>
      <c r="E231" s="2">
        <v>346</v>
      </c>
      <c r="F231" s="2">
        <v>279</v>
      </c>
      <c r="G231">
        <v>256</v>
      </c>
      <c r="H231">
        <v>131</v>
      </c>
      <c r="I231">
        <v>3</v>
      </c>
      <c r="J231">
        <v>119</v>
      </c>
      <c r="K231">
        <v>1</v>
      </c>
      <c r="L231">
        <v>0</v>
      </c>
      <c r="M231">
        <v>2</v>
      </c>
      <c r="N231">
        <v>23</v>
      </c>
      <c r="O231">
        <v>22</v>
      </c>
      <c r="P231">
        <v>0</v>
      </c>
      <c r="Q231">
        <v>16</v>
      </c>
      <c r="R231">
        <v>3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25">
      <c r="A232" t="s">
        <v>372</v>
      </c>
      <c r="B232">
        <v>5329745</v>
      </c>
      <c r="C232" t="s">
        <v>373</v>
      </c>
      <c r="D232">
        <v>424</v>
      </c>
      <c r="E232" s="2">
        <v>12</v>
      </c>
      <c r="F232" s="2">
        <v>412</v>
      </c>
      <c r="G232">
        <v>404</v>
      </c>
      <c r="H232">
        <v>387</v>
      </c>
      <c r="I232">
        <v>4</v>
      </c>
      <c r="J232">
        <v>13</v>
      </c>
      <c r="K232">
        <v>0</v>
      </c>
      <c r="L232">
        <v>0</v>
      </c>
      <c r="M232">
        <v>0</v>
      </c>
      <c r="N232">
        <v>8</v>
      </c>
      <c r="O232">
        <v>8</v>
      </c>
      <c r="P232">
        <v>1</v>
      </c>
      <c r="Q232">
        <v>4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25">
      <c r="A233" t="s">
        <v>374</v>
      </c>
      <c r="B233">
        <v>5329920</v>
      </c>
      <c r="C233" t="s">
        <v>375</v>
      </c>
      <c r="D233">
        <v>151</v>
      </c>
      <c r="E233" s="2">
        <v>18</v>
      </c>
      <c r="F233" s="2">
        <v>133</v>
      </c>
      <c r="G233">
        <v>129</v>
      </c>
      <c r="H233">
        <v>126</v>
      </c>
      <c r="I233">
        <v>1</v>
      </c>
      <c r="J233">
        <v>0</v>
      </c>
      <c r="K233">
        <v>2</v>
      </c>
      <c r="L233">
        <v>0</v>
      </c>
      <c r="M233">
        <v>0</v>
      </c>
      <c r="N233">
        <v>4</v>
      </c>
      <c r="O233">
        <v>4</v>
      </c>
      <c r="P233">
        <v>2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5">
      <c r="A234" t="s">
        <v>1237</v>
      </c>
      <c r="B234">
        <v>5330030</v>
      </c>
      <c r="C234" t="s">
        <v>1238</v>
      </c>
      <c r="D234">
        <v>41</v>
      </c>
      <c r="E234" s="2">
        <v>0</v>
      </c>
      <c r="F234" s="2">
        <v>41</v>
      </c>
      <c r="G234">
        <v>41</v>
      </c>
      <c r="H234">
        <v>40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</row>
    <row r="235" spans="1:76" x14ac:dyDescent="0.25">
      <c r="A235" t="s">
        <v>376</v>
      </c>
      <c r="B235">
        <v>5330060</v>
      </c>
      <c r="C235" t="s">
        <v>377</v>
      </c>
      <c r="D235">
        <v>101</v>
      </c>
      <c r="E235" s="2">
        <v>50</v>
      </c>
      <c r="F235" s="2">
        <v>51</v>
      </c>
      <c r="G235">
        <v>43</v>
      </c>
      <c r="H235">
        <v>38</v>
      </c>
      <c r="I235">
        <v>0</v>
      </c>
      <c r="J235">
        <v>5</v>
      </c>
      <c r="K235">
        <v>0</v>
      </c>
      <c r="L235">
        <v>0</v>
      </c>
      <c r="M235">
        <v>0</v>
      </c>
      <c r="N235">
        <v>8</v>
      </c>
      <c r="O235">
        <v>8</v>
      </c>
      <c r="P235">
        <v>0</v>
      </c>
      <c r="Q235">
        <v>1</v>
      </c>
      <c r="R235">
        <v>6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</row>
    <row r="236" spans="1:76" x14ac:dyDescent="0.25">
      <c r="A236" t="s">
        <v>1239</v>
      </c>
      <c r="B236">
        <v>5330305</v>
      </c>
      <c r="C236" t="s">
        <v>1240</v>
      </c>
      <c r="D236">
        <v>19435</v>
      </c>
      <c r="E236" s="2">
        <v>2143</v>
      </c>
      <c r="F236" s="2">
        <v>17292</v>
      </c>
      <c r="G236">
        <v>16593</v>
      </c>
      <c r="H236">
        <v>15112</v>
      </c>
      <c r="I236">
        <v>486</v>
      </c>
      <c r="J236">
        <v>134</v>
      </c>
      <c r="K236">
        <v>715</v>
      </c>
      <c r="L236">
        <v>122</v>
      </c>
      <c r="M236">
        <v>24</v>
      </c>
      <c r="N236">
        <v>699</v>
      </c>
      <c r="O236">
        <v>628</v>
      </c>
      <c r="P236">
        <v>201</v>
      </c>
      <c r="Q236">
        <v>189</v>
      </c>
      <c r="R236">
        <v>130</v>
      </c>
      <c r="S236">
        <v>34</v>
      </c>
      <c r="T236">
        <v>18</v>
      </c>
      <c r="U236">
        <v>15</v>
      </c>
      <c r="V236">
        <v>2</v>
      </c>
      <c r="W236">
        <v>1</v>
      </c>
      <c r="X236">
        <v>3</v>
      </c>
      <c r="Y236">
        <v>7</v>
      </c>
      <c r="Z236">
        <v>1</v>
      </c>
      <c r="AA236">
        <v>0</v>
      </c>
      <c r="AB236">
        <v>14</v>
      </c>
      <c r="AC236">
        <v>2</v>
      </c>
      <c r="AD236">
        <v>11</v>
      </c>
      <c r="AE236">
        <v>68</v>
      </c>
      <c r="AF236">
        <v>27</v>
      </c>
      <c r="AG236">
        <v>5</v>
      </c>
      <c r="AH236">
        <v>0</v>
      </c>
      <c r="AI236">
        <v>2</v>
      </c>
      <c r="AJ236">
        <v>6</v>
      </c>
      <c r="AK236">
        <v>1</v>
      </c>
      <c r="AL236">
        <v>2</v>
      </c>
      <c r="AM236">
        <v>23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3</v>
      </c>
      <c r="BA236">
        <v>0</v>
      </c>
      <c r="BB236">
        <v>2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</row>
    <row r="237" spans="1:76" x14ac:dyDescent="0.25">
      <c r="A237" t="s">
        <v>1241</v>
      </c>
      <c r="B237">
        <v>5330690</v>
      </c>
      <c r="C237" t="s">
        <v>1242</v>
      </c>
      <c r="D237">
        <v>151</v>
      </c>
      <c r="E237" s="2">
        <v>3</v>
      </c>
      <c r="F237" s="2">
        <v>148</v>
      </c>
      <c r="G237">
        <v>144</v>
      </c>
      <c r="H237">
        <v>140</v>
      </c>
      <c r="I237">
        <v>0</v>
      </c>
      <c r="J237">
        <v>1</v>
      </c>
      <c r="K237">
        <v>3</v>
      </c>
      <c r="L237">
        <v>0</v>
      </c>
      <c r="M237">
        <v>0</v>
      </c>
      <c r="N237">
        <v>4</v>
      </c>
      <c r="O237">
        <v>4</v>
      </c>
      <c r="P237">
        <v>0</v>
      </c>
      <c r="Q237">
        <v>2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</row>
    <row r="238" spans="1:76" x14ac:dyDescent="0.25">
      <c r="A238" t="s">
        <v>1243</v>
      </c>
      <c r="B238">
        <v>5330750</v>
      </c>
      <c r="C238" t="s">
        <v>1244</v>
      </c>
      <c r="D238">
        <v>2994</v>
      </c>
      <c r="E238" s="2">
        <v>150</v>
      </c>
      <c r="F238" s="2">
        <v>2844</v>
      </c>
      <c r="G238">
        <v>2763</v>
      </c>
      <c r="H238">
        <v>2672</v>
      </c>
      <c r="I238">
        <v>19</v>
      </c>
      <c r="J238">
        <v>12</v>
      </c>
      <c r="K238">
        <v>54</v>
      </c>
      <c r="L238">
        <v>3</v>
      </c>
      <c r="M238">
        <v>3</v>
      </c>
      <c r="N238">
        <v>81</v>
      </c>
      <c r="O238">
        <v>75</v>
      </c>
      <c r="P238">
        <v>3</v>
      </c>
      <c r="Q238">
        <v>20</v>
      </c>
      <c r="R238">
        <v>44</v>
      </c>
      <c r="S238">
        <v>1</v>
      </c>
      <c r="T238">
        <v>0</v>
      </c>
      <c r="U238">
        <v>0</v>
      </c>
      <c r="V238">
        <v>3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0</v>
      </c>
      <c r="AE238">
        <v>6</v>
      </c>
      <c r="AF238">
        <v>0</v>
      </c>
      <c r="AG238">
        <v>1</v>
      </c>
      <c r="AH238">
        <v>2</v>
      </c>
      <c r="AI238">
        <v>0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</row>
    <row r="239" spans="1:76" x14ac:dyDescent="0.25">
      <c r="A239" t="s">
        <v>384</v>
      </c>
      <c r="B239">
        <v>5331495</v>
      </c>
      <c r="C239" t="s">
        <v>385</v>
      </c>
      <c r="D239">
        <v>6221</v>
      </c>
      <c r="E239" s="2">
        <v>232</v>
      </c>
      <c r="F239" s="2">
        <v>5989</v>
      </c>
      <c r="G239">
        <v>5832</v>
      </c>
      <c r="H239">
        <v>5581</v>
      </c>
      <c r="I239">
        <v>72</v>
      </c>
      <c r="J239">
        <v>34</v>
      </c>
      <c r="K239">
        <v>126</v>
      </c>
      <c r="L239">
        <v>4</v>
      </c>
      <c r="M239">
        <v>15</v>
      </c>
      <c r="N239">
        <v>157</v>
      </c>
      <c r="O239">
        <v>151</v>
      </c>
      <c r="P239">
        <v>21</v>
      </c>
      <c r="Q239">
        <v>49</v>
      </c>
      <c r="R239">
        <v>62</v>
      </c>
      <c r="S239">
        <v>12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5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</row>
    <row r="240" spans="1:76" x14ac:dyDescent="0.25">
      <c r="A240" t="s">
        <v>386</v>
      </c>
      <c r="B240">
        <v>5331530</v>
      </c>
      <c r="C240" t="s">
        <v>387</v>
      </c>
      <c r="D240">
        <v>4771</v>
      </c>
      <c r="E240" s="2">
        <v>165</v>
      </c>
      <c r="F240" s="2">
        <v>4606</v>
      </c>
      <c r="G240">
        <v>4513</v>
      </c>
      <c r="H240">
        <v>4407</v>
      </c>
      <c r="I240">
        <v>19</v>
      </c>
      <c r="J240">
        <v>26</v>
      </c>
      <c r="K240">
        <v>53</v>
      </c>
      <c r="L240">
        <v>4</v>
      </c>
      <c r="M240">
        <v>4</v>
      </c>
      <c r="N240">
        <v>93</v>
      </c>
      <c r="O240">
        <v>88</v>
      </c>
      <c r="P240">
        <v>7</v>
      </c>
      <c r="Q240">
        <v>44</v>
      </c>
      <c r="R240">
        <v>29</v>
      </c>
      <c r="S240">
        <v>4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5</v>
      </c>
      <c r="AF240">
        <v>2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25">
      <c r="A241" t="s">
        <v>1245</v>
      </c>
      <c r="B241">
        <v>5331540</v>
      </c>
      <c r="C241" t="s">
        <v>1246</v>
      </c>
      <c r="D241">
        <v>85</v>
      </c>
      <c r="E241" s="2">
        <v>3</v>
      </c>
      <c r="F241" s="2">
        <v>82</v>
      </c>
      <c r="G241">
        <v>79</v>
      </c>
      <c r="H241">
        <v>73</v>
      </c>
      <c r="I241">
        <v>0</v>
      </c>
      <c r="J241">
        <v>3</v>
      </c>
      <c r="K241">
        <v>0</v>
      </c>
      <c r="L241">
        <v>0</v>
      </c>
      <c r="M241">
        <v>3</v>
      </c>
      <c r="N241">
        <v>3</v>
      </c>
      <c r="O241">
        <v>3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</row>
    <row r="242" spans="1:76" x14ac:dyDescent="0.25">
      <c r="A242" t="s">
        <v>1247</v>
      </c>
      <c r="B242">
        <v>5331985</v>
      </c>
      <c r="C242" t="s">
        <v>1248</v>
      </c>
      <c r="D242">
        <v>1377</v>
      </c>
      <c r="E242" s="2">
        <v>43</v>
      </c>
      <c r="F242" s="2">
        <v>1334</v>
      </c>
      <c r="G242">
        <v>1272</v>
      </c>
      <c r="H242">
        <v>1232</v>
      </c>
      <c r="I242">
        <v>4</v>
      </c>
      <c r="J242">
        <v>15</v>
      </c>
      <c r="K242">
        <v>11</v>
      </c>
      <c r="L242">
        <v>9</v>
      </c>
      <c r="M242">
        <v>1</v>
      </c>
      <c r="N242">
        <v>62</v>
      </c>
      <c r="O242">
        <v>57</v>
      </c>
      <c r="P242">
        <v>18</v>
      </c>
      <c r="Q242">
        <v>29</v>
      </c>
      <c r="R242">
        <v>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3</v>
      </c>
      <c r="AF242">
        <v>2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  <row r="243" spans="1:76" x14ac:dyDescent="0.25">
      <c r="A243" t="s">
        <v>1249</v>
      </c>
      <c r="B243">
        <v>5332125</v>
      </c>
      <c r="C243" t="s">
        <v>1250</v>
      </c>
      <c r="D243">
        <v>376</v>
      </c>
      <c r="E243" s="2">
        <v>12</v>
      </c>
      <c r="F243" s="2">
        <v>364</v>
      </c>
      <c r="G243">
        <v>351</v>
      </c>
      <c r="H243">
        <v>334</v>
      </c>
      <c r="I243">
        <v>0</v>
      </c>
      <c r="J243">
        <v>9</v>
      </c>
      <c r="K243">
        <v>3</v>
      </c>
      <c r="L243">
        <v>5</v>
      </c>
      <c r="M243">
        <v>0</v>
      </c>
      <c r="N243">
        <v>13</v>
      </c>
      <c r="O243">
        <v>11</v>
      </c>
      <c r="P243">
        <v>4</v>
      </c>
      <c r="Q243">
        <v>6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25">
      <c r="A244" t="s">
        <v>388</v>
      </c>
      <c r="B244">
        <v>5332300</v>
      </c>
      <c r="C244" t="s">
        <v>389</v>
      </c>
      <c r="D244">
        <v>8726</v>
      </c>
      <c r="E244" s="2">
        <v>831</v>
      </c>
      <c r="F244" s="2">
        <v>7895</v>
      </c>
      <c r="G244">
        <v>7595</v>
      </c>
      <c r="H244">
        <v>7108</v>
      </c>
      <c r="I244">
        <v>61</v>
      </c>
      <c r="J244">
        <v>309</v>
      </c>
      <c r="K244">
        <v>92</v>
      </c>
      <c r="L244">
        <v>15</v>
      </c>
      <c r="M244">
        <v>10</v>
      </c>
      <c r="N244">
        <v>300</v>
      </c>
      <c r="O244">
        <v>269</v>
      </c>
      <c r="P244">
        <v>30</v>
      </c>
      <c r="Q244">
        <v>170</v>
      </c>
      <c r="R244">
        <v>43</v>
      </c>
      <c r="S244">
        <v>8</v>
      </c>
      <c r="T244">
        <v>5</v>
      </c>
      <c r="U244">
        <v>3</v>
      </c>
      <c r="V244">
        <v>0</v>
      </c>
      <c r="W244">
        <v>0</v>
      </c>
      <c r="X244">
        <v>0</v>
      </c>
      <c r="Y244">
        <v>4</v>
      </c>
      <c r="Z244">
        <v>4</v>
      </c>
      <c r="AA244">
        <v>0</v>
      </c>
      <c r="AB244">
        <v>2</v>
      </c>
      <c r="AC244">
        <v>0</v>
      </c>
      <c r="AD244">
        <v>0</v>
      </c>
      <c r="AE244">
        <v>29</v>
      </c>
      <c r="AF244">
        <v>4</v>
      </c>
      <c r="AG244">
        <v>0</v>
      </c>
      <c r="AH244">
        <v>0</v>
      </c>
      <c r="AI244">
        <v>0</v>
      </c>
      <c r="AJ244">
        <v>12</v>
      </c>
      <c r="AK244">
        <v>0</v>
      </c>
      <c r="AL244">
        <v>0</v>
      </c>
      <c r="AM244">
        <v>12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</row>
    <row r="245" spans="1:76" x14ac:dyDescent="0.25">
      <c r="A245" t="s">
        <v>390</v>
      </c>
      <c r="B245">
        <v>5332650</v>
      </c>
      <c r="C245" t="s">
        <v>391</v>
      </c>
      <c r="D245">
        <v>255</v>
      </c>
      <c r="E245" s="2">
        <v>84</v>
      </c>
      <c r="F245" s="2">
        <v>171</v>
      </c>
      <c r="G245">
        <v>164</v>
      </c>
      <c r="H245">
        <v>160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7</v>
      </c>
      <c r="O245">
        <v>7</v>
      </c>
      <c r="P245">
        <v>0</v>
      </c>
      <c r="Q245">
        <v>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25">
      <c r="A246" t="s">
        <v>392</v>
      </c>
      <c r="B246">
        <v>5332755</v>
      </c>
      <c r="C246" t="s">
        <v>393</v>
      </c>
      <c r="D246">
        <v>394</v>
      </c>
      <c r="E246" s="2">
        <v>2</v>
      </c>
      <c r="F246" s="2">
        <v>392</v>
      </c>
      <c r="G246">
        <v>364</v>
      </c>
      <c r="H246">
        <v>314</v>
      </c>
      <c r="I246">
        <v>5</v>
      </c>
      <c r="J246">
        <v>2</v>
      </c>
      <c r="K246">
        <v>43</v>
      </c>
      <c r="L246">
        <v>0</v>
      </c>
      <c r="M246">
        <v>0</v>
      </c>
      <c r="N246">
        <v>28</v>
      </c>
      <c r="O246">
        <v>28</v>
      </c>
      <c r="P246">
        <v>2</v>
      </c>
      <c r="Q246">
        <v>1</v>
      </c>
      <c r="R246">
        <v>25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</row>
    <row r="247" spans="1:76" x14ac:dyDescent="0.25">
      <c r="A247" t="s">
        <v>394</v>
      </c>
      <c r="B247">
        <v>5333000</v>
      </c>
      <c r="C247" t="s">
        <v>395</v>
      </c>
      <c r="D247">
        <v>936</v>
      </c>
      <c r="E247" s="2">
        <v>53</v>
      </c>
      <c r="F247" s="2">
        <v>883</v>
      </c>
      <c r="G247">
        <v>853</v>
      </c>
      <c r="H247">
        <v>828</v>
      </c>
      <c r="I247">
        <v>3</v>
      </c>
      <c r="J247">
        <v>17</v>
      </c>
      <c r="K247">
        <v>5</v>
      </c>
      <c r="L247">
        <v>0</v>
      </c>
      <c r="M247">
        <v>0</v>
      </c>
      <c r="N247">
        <v>30</v>
      </c>
      <c r="O247">
        <v>29</v>
      </c>
      <c r="P247">
        <v>2</v>
      </c>
      <c r="Q247">
        <v>19</v>
      </c>
      <c r="R247">
        <v>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 spans="1:76" x14ac:dyDescent="0.25">
      <c r="A248" t="s">
        <v>396</v>
      </c>
      <c r="B248">
        <v>5333105</v>
      </c>
      <c r="C248" t="s">
        <v>397</v>
      </c>
      <c r="D248">
        <v>409</v>
      </c>
      <c r="E248" s="2">
        <v>21</v>
      </c>
      <c r="F248" s="2">
        <v>388</v>
      </c>
      <c r="G248">
        <v>373</v>
      </c>
      <c r="H248">
        <v>58</v>
      </c>
      <c r="I248">
        <v>0</v>
      </c>
      <c r="J248">
        <v>314</v>
      </c>
      <c r="K248">
        <v>0</v>
      </c>
      <c r="L248">
        <v>1</v>
      </c>
      <c r="M248">
        <v>0</v>
      </c>
      <c r="N248">
        <v>15</v>
      </c>
      <c r="O248">
        <v>15</v>
      </c>
      <c r="P248">
        <v>0</v>
      </c>
      <c r="Q248">
        <v>15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25">
      <c r="A249" t="s">
        <v>398</v>
      </c>
      <c r="B249">
        <v>5333175</v>
      </c>
      <c r="C249" t="s">
        <v>399</v>
      </c>
      <c r="D249">
        <v>178</v>
      </c>
      <c r="E249" s="2">
        <v>8</v>
      </c>
      <c r="F249" s="2">
        <v>170</v>
      </c>
      <c r="G249">
        <v>169</v>
      </c>
      <c r="H249">
        <v>165</v>
      </c>
      <c r="I249">
        <v>0</v>
      </c>
      <c r="J249">
        <v>0</v>
      </c>
      <c r="K249">
        <v>3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</row>
    <row r="250" spans="1:76" x14ac:dyDescent="0.25">
      <c r="A250" t="s">
        <v>400</v>
      </c>
      <c r="B250">
        <v>5333280</v>
      </c>
      <c r="C250" t="s">
        <v>401</v>
      </c>
      <c r="D250">
        <v>3500</v>
      </c>
      <c r="E250" s="2">
        <v>140</v>
      </c>
      <c r="F250" s="2">
        <v>3360</v>
      </c>
      <c r="G250">
        <v>3184</v>
      </c>
      <c r="H250">
        <v>2965</v>
      </c>
      <c r="I250">
        <v>25</v>
      </c>
      <c r="J250">
        <v>134</v>
      </c>
      <c r="K250">
        <v>44</v>
      </c>
      <c r="L250">
        <v>9</v>
      </c>
      <c r="M250">
        <v>7</v>
      </c>
      <c r="N250">
        <v>176</v>
      </c>
      <c r="O250">
        <v>161</v>
      </c>
      <c r="P250">
        <v>11</v>
      </c>
      <c r="Q250">
        <v>87</v>
      </c>
      <c r="R250">
        <v>39</v>
      </c>
      <c r="S250">
        <v>7</v>
      </c>
      <c r="T250">
        <v>8</v>
      </c>
      <c r="U250">
        <v>0</v>
      </c>
      <c r="V250">
        <v>2</v>
      </c>
      <c r="W250">
        <v>0</v>
      </c>
      <c r="X250">
        <v>0</v>
      </c>
      <c r="Y250">
        <v>2</v>
      </c>
      <c r="Z250">
        <v>2</v>
      </c>
      <c r="AA250">
        <v>0</v>
      </c>
      <c r="AB250">
        <v>2</v>
      </c>
      <c r="AC250">
        <v>1</v>
      </c>
      <c r="AD250">
        <v>0</v>
      </c>
      <c r="AE250">
        <v>15</v>
      </c>
      <c r="AF250">
        <v>2</v>
      </c>
      <c r="AG250">
        <v>0</v>
      </c>
      <c r="AH250">
        <v>0</v>
      </c>
      <c r="AI250">
        <v>0</v>
      </c>
      <c r="AJ250">
        <v>6</v>
      </c>
      <c r="AK250">
        <v>1</v>
      </c>
      <c r="AL250">
        <v>0</v>
      </c>
      <c r="AM250">
        <v>1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25">
      <c r="A251" t="s">
        <v>402</v>
      </c>
      <c r="B251">
        <v>5333380</v>
      </c>
      <c r="C251" t="s">
        <v>403</v>
      </c>
      <c r="D251">
        <v>22707</v>
      </c>
      <c r="E251" s="2">
        <v>1455</v>
      </c>
      <c r="F251" s="2">
        <v>21252</v>
      </c>
      <c r="G251">
        <v>20398</v>
      </c>
      <c r="H251">
        <v>17874</v>
      </c>
      <c r="I251">
        <v>363</v>
      </c>
      <c r="J251">
        <v>75</v>
      </c>
      <c r="K251">
        <v>1974</v>
      </c>
      <c r="L251">
        <v>43</v>
      </c>
      <c r="M251">
        <v>69</v>
      </c>
      <c r="N251">
        <v>854</v>
      </c>
      <c r="O251">
        <v>765</v>
      </c>
      <c r="P251">
        <v>139</v>
      </c>
      <c r="Q251">
        <v>103</v>
      </c>
      <c r="R251">
        <v>406</v>
      </c>
      <c r="S251">
        <v>23</v>
      </c>
      <c r="T251">
        <v>18</v>
      </c>
      <c r="U251">
        <v>5</v>
      </c>
      <c r="V251">
        <v>15</v>
      </c>
      <c r="W251">
        <v>1</v>
      </c>
      <c r="X251">
        <v>2</v>
      </c>
      <c r="Y251">
        <v>5</v>
      </c>
      <c r="Z251">
        <v>1</v>
      </c>
      <c r="AA251">
        <v>4</v>
      </c>
      <c r="AB251">
        <v>21</v>
      </c>
      <c r="AC251">
        <v>21</v>
      </c>
      <c r="AD251">
        <v>1</v>
      </c>
      <c r="AE251">
        <v>84</v>
      </c>
      <c r="AF251">
        <v>23</v>
      </c>
      <c r="AG251">
        <v>3</v>
      </c>
      <c r="AH251">
        <v>0</v>
      </c>
      <c r="AI251">
        <v>1</v>
      </c>
      <c r="AJ251">
        <v>16</v>
      </c>
      <c r="AK251">
        <v>0</v>
      </c>
      <c r="AL251">
        <v>2</v>
      </c>
      <c r="AM251">
        <v>35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2</v>
      </c>
      <c r="AZ251">
        <v>3</v>
      </c>
      <c r="BA25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25">
      <c r="A252" t="s">
        <v>404</v>
      </c>
      <c r="B252">
        <v>5333560</v>
      </c>
      <c r="C252" t="s">
        <v>405</v>
      </c>
      <c r="D252">
        <v>447</v>
      </c>
      <c r="E252" s="2">
        <v>19</v>
      </c>
      <c r="F252" s="2">
        <v>428</v>
      </c>
      <c r="G252">
        <v>423</v>
      </c>
      <c r="H252">
        <v>420</v>
      </c>
      <c r="I252">
        <v>0</v>
      </c>
      <c r="J252">
        <v>2</v>
      </c>
      <c r="K252">
        <v>1</v>
      </c>
      <c r="L252">
        <v>0</v>
      </c>
      <c r="M252">
        <v>0</v>
      </c>
      <c r="N252">
        <v>5</v>
      </c>
      <c r="O252">
        <v>5</v>
      </c>
      <c r="P252">
        <v>0</v>
      </c>
      <c r="Q252">
        <v>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 spans="1:76" x14ac:dyDescent="0.25">
      <c r="A253" t="s">
        <v>406</v>
      </c>
      <c r="B253">
        <v>5333805</v>
      </c>
      <c r="C253" t="s">
        <v>407</v>
      </c>
      <c r="D253">
        <v>30434</v>
      </c>
      <c r="E253" s="2">
        <v>1764</v>
      </c>
      <c r="F253" s="2">
        <v>28670</v>
      </c>
      <c r="G253">
        <v>27605</v>
      </c>
      <c r="H253">
        <v>21701</v>
      </c>
      <c r="I253">
        <v>405</v>
      </c>
      <c r="J253">
        <v>95</v>
      </c>
      <c r="K253">
        <v>5307</v>
      </c>
      <c r="L253">
        <v>36</v>
      </c>
      <c r="M253">
        <v>61</v>
      </c>
      <c r="N253">
        <v>1065</v>
      </c>
      <c r="O253">
        <v>974</v>
      </c>
      <c r="P253">
        <v>138</v>
      </c>
      <c r="Q253">
        <v>137</v>
      </c>
      <c r="R253">
        <v>572</v>
      </c>
      <c r="S253">
        <v>37</v>
      </c>
      <c r="T253">
        <v>11</v>
      </c>
      <c r="U253">
        <v>5</v>
      </c>
      <c r="V253">
        <v>13</v>
      </c>
      <c r="W253">
        <v>1</v>
      </c>
      <c r="X253">
        <v>2</v>
      </c>
      <c r="Y253">
        <v>11</v>
      </c>
      <c r="Z253">
        <v>0</v>
      </c>
      <c r="AA253">
        <v>0</v>
      </c>
      <c r="AB253">
        <v>22</v>
      </c>
      <c r="AC253">
        <v>25</v>
      </c>
      <c r="AD253">
        <v>0</v>
      </c>
      <c r="AE253">
        <v>81</v>
      </c>
      <c r="AF253">
        <v>14</v>
      </c>
      <c r="AG253">
        <v>5</v>
      </c>
      <c r="AH253">
        <v>0</v>
      </c>
      <c r="AI253">
        <v>0</v>
      </c>
      <c r="AJ253">
        <v>23</v>
      </c>
      <c r="AK253">
        <v>0</v>
      </c>
      <c r="AL253">
        <v>0</v>
      </c>
      <c r="AM253">
        <v>31</v>
      </c>
      <c r="AN253">
        <v>5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9</v>
      </c>
      <c r="BA253">
        <v>3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</row>
    <row r="254" spans="1:76" x14ac:dyDescent="0.25">
      <c r="A254" t="s">
        <v>1251</v>
      </c>
      <c r="B254">
        <v>5333890</v>
      </c>
      <c r="C254" t="s">
        <v>1252</v>
      </c>
      <c r="D254">
        <v>361</v>
      </c>
      <c r="E254" s="2">
        <v>14</v>
      </c>
      <c r="F254" s="2">
        <v>347</v>
      </c>
      <c r="G254">
        <v>330</v>
      </c>
      <c r="H254">
        <v>285</v>
      </c>
      <c r="I254">
        <v>2</v>
      </c>
      <c r="J254">
        <v>40</v>
      </c>
      <c r="K254">
        <v>3</v>
      </c>
      <c r="L254">
        <v>0</v>
      </c>
      <c r="M254">
        <v>0</v>
      </c>
      <c r="N254">
        <v>17</v>
      </c>
      <c r="O254">
        <v>13</v>
      </c>
      <c r="P254">
        <v>0</v>
      </c>
      <c r="Q254">
        <v>7</v>
      </c>
      <c r="R254">
        <v>4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4</v>
      </c>
      <c r="AF254">
        <v>0</v>
      </c>
      <c r="AG254">
        <v>0</v>
      </c>
      <c r="AH254">
        <v>0</v>
      </c>
      <c r="AI254">
        <v>0</v>
      </c>
      <c r="AJ254">
        <v>3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</row>
    <row r="255" spans="1:76" x14ac:dyDescent="0.25">
      <c r="A255" t="s">
        <v>412</v>
      </c>
      <c r="B255">
        <v>5334470</v>
      </c>
      <c r="C255" t="s">
        <v>413</v>
      </c>
      <c r="D255">
        <v>18</v>
      </c>
      <c r="E255" s="2">
        <v>6</v>
      </c>
      <c r="F255" s="2">
        <v>12</v>
      </c>
      <c r="G255">
        <v>12</v>
      </c>
      <c r="H255">
        <v>6</v>
      </c>
      <c r="I255">
        <v>4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</row>
    <row r="256" spans="1:76" x14ac:dyDescent="0.25">
      <c r="A256" t="s">
        <v>414</v>
      </c>
      <c r="B256">
        <v>5334575</v>
      </c>
      <c r="C256" t="s">
        <v>415</v>
      </c>
      <c r="D256">
        <v>193</v>
      </c>
      <c r="E256" s="2">
        <v>16</v>
      </c>
      <c r="F256" s="2">
        <v>177</v>
      </c>
      <c r="G256">
        <v>173</v>
      </c>
      <c r="H256">
        <v>167</v>
      </c>
      <c r="I256">
        <v>1</v>
      </c>
      <c r="J256">
        <v>0</v>
      </c>
      <c r="K256">
        <v>5</v>
      </c>
      <c r="L256">
        <v>0</v>
      </c>
      <c r="M256">
        <v>0</v>
      </c>
      <c r="N256">
        <v>4</v>
      </c>
      <c r="O256">
        <v>4</v>
      </c>
      <c r="P256">
        <v>3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</row>
    <row r="257" spans="1:76" x14ac:dyDescent="0.25">
      <c r="A257" t="s">
        <v>416</v>
      </c>
      <c r="B257">
        <v>5334645</v>
      </c>
      <c r="C257" t="s">
        <v>417</v>
      </c>
      <c r="D257">
        <v>2344</v>
      </c>
      <c r="E257" s="2">
        <v>114</v>
      </c>
      <c r="F257" s="2">
        <v>2230</v>
      </c>
      <c r="G257">
        <v>2163</v>
      </c>
      <c r="H257">
        <v>2089</v>
      </c>
      <c r="I257">
        <v>14</v>
      </c>
      <c r="J257">
        <v>25</v>
      </c>
      <c r="K257">
        <v>28</v>
      </c>
      <c r="L257">
        <v>3</v>
      </c>
      <c r="M257">
        <v>4</v>
      </c>
      <c r="N257">
        <v>67</v>
      </c>
      <c r="O257">
        <v>59</v>
      </c>
      <c r="P257">
        <v>3</v>
      </c>
      <c r="Q257">
        <v>41</v>
      </c>
      <c r="R257">
        <v>9</v>
      </c>
      <c r="S257">
        <v>2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8</v>
      </c>
      <c r="AF257">
        <v>7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</row>
    <row r="258" spans="1:76" x14ac:dyDescent="0.25">
      <c r="A258" t="s">
        <v>1253</v>
      </c>
      <c r="B258">
        <v>5334890</v>
      </c>
      <c r="C258" t="s">
        <v>1254</v>
      </c>
      <c r="D258">
        <v>333</v>
      </c>
      <c r="E258" s="2">
        <v>18</v>
      </c>
      <c r="F258" s="2">
        <v>315</v>
      </c>
      <c r="G258">
        <v>299</v>
      </c>
      <c r="H258">
        <v>289</v>
      </c>
      <c r="I258">
        <v>1</v>
      </c>
      <c r="J258">
        <v>5</v>
      </c>
      <c r="K258">
        <v>4</v>
      </c>
      <c r="L258">
        <v>0</v>
      </c>
      <c r="M258">
        <v>0</v>
      </c>
      <c r="N258">
        <v>16</v>
      </c>
      <c r="O258">
        <v>13</v>
      </c>
      <c r="P258">
        <v>5</v>
      </c>
      <c r="Q258">
        <v>6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3</v>
      </c>
      <c r="BQ258">
        <v>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25">
      <c r="A259" t="s">
        <v>1255</v>
      </c>
      <c r="B259">
        <v>5334960</v>
      </c>
      <c r="C259" t="s">
        <v>1256</v>
      </c>
      <c r="D259">
        <v>234</v>
      </c>
      <c r="E259" s="2">
        <v>12</v>
      </c>
      <c r="F259" s="2">
        <v>222</v>
      </c>
      <c r="G259">
        <v>200</v>
      </c>
      <c r="H259">
        <v>20</v>
      </c>
      <c r="I259">
        <v>0</v>
      </c>
      <c r="J259">
        <v>179</v>
      </c>
      <c r="K259">
        <v>1</v>
      </c>
      <c r="L259">
        <v>0</v>
      </c>
      <c r="M259">
        <v>0</v>
      </c>
      <c r="N259">
        <v>22</v>
      </c>
      <c r="O259">
        <v>22</v>
      </c>
      <c r="P259">
        <v>0</v>
      </c>
      <c r="Q259">
        <v>22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</row>
    <row r="260" spans="1:76" x14ac:dyDescent="0.25">
      <c r="A260" t="s">
        <v>418</v>
      </c>
      <c r="B260">
        <v>5335065</v>
      </c>
      <c r="C260" t="s">
        <v>419</v>
      </c>
      <c r="D260">
        <v>11925</v>
      </c>
      <c r="E260" s="2">
        <v>1346</v>
      </c>
      <c r="F260" s="2">
        <v>10579</v>
      </c>
      <c r="G260">
        <v>10146</v>
      </c>
      <c r="H260">
        <v>9664</v>
      </c>
      <c r="I260">
        <v>78</v>
      </c>
      <c r="J260">
        <v>196</v>
      </c>
      <c r="K260">
        <v>189</v>
      </c>
      <c r="L260">
        <v>13</v>
      </c>
      <c r="M260">
        <v>6</v>
      </c>
      <c r="N260">
        <v>433</v>
      </c>
      <c r="O260">
        <v>400</v>
      </c>
      <c r="P260">
        <v>54</v>
      </c>
      <c r="Q260">
        <v>233</v>
      </c>
      <c r="R260">
        <v>59</v>
      </c>
      <c r="S260">
        <v>19</v>
      </c>
      <c r="T260">
        <v>8</v>
      </c>
      <c r="U260">
        <v>5</v>
      </c>
      <c r="V260">
        <v>2</v>
      </c>
      <c r="W260">
        <v>1</v>
      </c>
      <c r="X260">
        <v>0</v>
      </c>
      <c r="Y260">
        <v>3</v>
      </c>
      <c r="Z260">
        <v>3</v>
      </c>
      <c r="AA260">
        <v>1</v>
      </c>
      <c r="AB260">
        <v>5</v>
      </c>
      <c r="AC260">
        <v>7</v>
      </c>
      <c r="AD260">
        <v>0</v>
      </c>
      <c r="AE260">
        <v>31</v>
      </c>
      <c r="AF260">
        <v>11</v>
      </c>
      <c r="AG260">
        <v>2</v>
      </c>
      <c r="AH260">
        <v>1</v>
      </c>
      <c r="AI260">
        <v>0</v>
      </c>
      <c r="AJ260">
        <v>6</v>
      </c>
      <c r="AK260">
        <v>0</v>
      </c>
      <c r="AL260">
        <v>0</v>
      </c>
      <c r="AM260">
        <v>6</v>
      </c>
      <c r="AN260">
        <v>2</v>
      </c>
      <c r="AO260">
        <v>2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</row>
    <row r="261" spans="1:76" x14ac:dyDescent="0.25">
      <c r="A261" t="s">
        <v>420</v>
      </c>
      <c r="B261">
        <v>5335135</v>
      </c>
      <c r="C261" t="s">
        <v>421</v>
      </c>
      <c r="D261">
        <v>191</v>
      </c>
      <c r="E261" s="2">
        <v>12</v>
      </c>
      <c r="F261" s="2">
        <v>179</v>
      </c>
      <c r="G261">
        <v>171</v>
      </c>
      <c r="H261">
        <v>169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8</v>
      </c>
      <c r="O261">
        <v>7</v>
      </c>
      <c r="P261">
        <v>0</v>
      </c>
      <c r="Q261">
        <v>4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 spans="1:76" x14ac:dyDescent="0.25">
      <c r="A262" t="s">
        <v>422</v>
      </c>
      <c r="B262">
        <v>5335170</v>
      </c>
      <c r="C262" t="s">
        <v>423</v>
      </c>
      <c r="D262">
        <v>20460</v>
      </c>
      <c r="E262" s="2">
        <v>1439</v>
      </c>
      <c r="F262" s="2">
        <v>19021</v>
      </c>
      <c r="G262">
        <v>18237</v>
      </c>
      <c r="H262">
        <v>15586</v>
      </c>
      <c r="I262">
        <v>325</v>
      </c>
      <c r="J262">
        <v>75</v>
      </c>
      <c r="K262">
        <v>2138</v>
      </c>
      <c r="L262">
        <v>56</v>
      </c>
      <c r="M262">
        <v>57</v>
      </c>
      <c r="N262">
        <v>784</v>
      </c>
      <c r="O262">
        <v>728</v>
      </c>
      <c r="P262">
        <v>151</v>
      </c>
      <c r="Q262">
        <v>115</v>
      </c>
      <c r="R262">
        <v>370</v>
      </c>
      <c r="S262">
        <v>19</v>
      </c>
      <c r="T262">
        <v>8</v>
      </c>
      <c r="U262">
        <v>0</v>
      </c>
      <c r="V262">
        <v>14</v>
      </c>
      <c r="W262">
        <v>0</v>
      </c>
      <c r="X262">
        <v>3</v>
      </c>
      <c r="Y262">
        <v>4</v>
      </c>
      <c r="Z262">
        <v>1</v>
      </c>
      <c r="AA262">
        <v>6</v>
      </c>
      <c r="AB262">
        <v>20</v>
      </c>
      <c r="AC262">
        <v>13</v>
      </c>
      <c r="AD262">
        <v>4</v>
      </c>
      <c r="AE262">
        <v>50</v>
      </c>
      <c r="AF262">
        <v>13</v>
      </c>
      <c r="AG262">
        <v>9</v>
      </c>
      <c r="AH262">
        <v>0</v>
      </c>
      <c r="AI262">
        <v>4</v>
      </c>
      <c r="AJ262">
        <v>6</v>
      </c>
      <c r="AK262">
        <v>0</v>
      </c>
      <c r="AL262">
        <v>2</v>
      </c>
      <c r="AM262">
        <v>12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6</v>
      </c>
      <c r="BA262">
        <v>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 spans="1:76" x14ac:dyDescent="0.25">
      <c r="A263" t="s">
        <v>424</v>
      </c>
      <c r="B263">
        <v>5335275</v>
      </c>
      <c r="C263" t="s">
        <v>425</v>
      </c>
      <c r="D263">
        <v>73917</v>
      </c>
      <c r="E263" s="2">
        <v>17909</v>
      </c>
      <c r="F263" s="2">
        <v>56008</v>
      </c>
      <c r="G263">
        <v>54409</v>
      </c>
      <c r="H263">
        <v>50835</v>
      </c>
      <c r="I263">
        <v>1144</v>
      </c>
      <c r="J263">
        <v>477</v>
      </c>
      <c r="K263">
        <v>1705</v>
      </c>
      <c r="L263">
        <v>123</v>
      </c>
      <c r="M263">
        <v>125</v>
      </c>
      <c r="N263">
        <v>1599</v>
      </c>
      <c r="O263">
        <v>1483</v>
      </c>
      <c r="P263">
        <v>409</v>
      </c>
      <c r="Q263">
        <v>446</v>
      </c>
      <c r="R263">
        <v>462</v>
      </c>
      <c r="S263">
        <v>68</v>
      </c>
      <c r="T263">
        <v>37</v>
      </c>
      <c r="U263">
        <v>10</v>
      </c>
      <c r="V263">
        <v>12</v>
      </c>
      <c r="W263">
        <v>0</v>
      </c>
      <c r="X263">
        <v>2</v>
      </c>
      <c r="Y263">
        <v>7</v>
      </c>
      <c r="Z263">
        <v>6</v>
      </c>
      <c r="AA263">
        <v>2</v>
      </c>
      <c r="AB263">
        <v>20</v>
      </c>
      <c r="AC263">
        <v>2</v>
      </c>
      <c r="AD263">
        <v>0</v>
      </c>
      <c r="AE263">
        <v>104</v>
      </c>
      <c r="AF263">
        <v>40</v>
      </c>
      <c r="AG263">
        <v>8</v>
      </c>
      <c r="AH263">
        <v>0</v>
      </c>
      <c r="AI263">
        <v>6</v>
      </c>
      <c r="AJ263">
        <v>17</v>
      </c>
      <c r="AK263">
        <v>1</v>
      </c>
      <c r="AL263">
        <v>3</v>
      </c>
      <c r="AM263">
        <v>27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5</v>
      </c>
      <c r="BA263">
        <v>1</v>
      </c>
      <c r="BB263">
        <v>0</v>
      </c>
      <c r="BC263">
        <v>0</v>
      </c>
      <c r="BD263">
        <v>4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1</v>
      </c>
      <c r="BR263">
        <v>2</v>
      </c>
      <c r="BS263">
        <v>0</v>
      </c>
      <c r="BT263">
        <v>0</v>
      </c>
      <c r="BU263">
        <v>0</v>
      </c>
      <c r="BV263">
        <v>0</v>
      </c>
      <c r="BW263">
        <v>4</v>
      </c>
      <c r="BX263">
        <v>4</v>
      </c>
    </row>
    <row r="264" spans="1:76" x14ac:dyDescent="0.25">
      <c r="A264" t="s">
        <v>426</v>
      </c>
      <c r="B264">
        <v>5335415</v>
      </c>
      <c r="C264" t="s">
        <v>427</v>
      </c>
      <c r="D264">
        <v>92411</v>
      </c>
      <c r="E264" s="2">
        <v>15386</v>
      </c>
      <c r="F264" s="2">
        <v>77025</v>
      </c>
      <c r="G264">
        <v>72541</v>
      </c>
      <c r="H264">
        <v>45969</v>
      </c>
      <c r="I264">
        <v>10088</v>
      </c>
      <c r="J264">
        <v>677</v>
      </c>
      <c r="K264">
        <v>13841</v>
      </c>
      <c r="L264">
        <v>1731</v>
      </c>
      <c r="M264">
        <v>235</v>
      </c>
      <c r="N264">
        <v>4484</v>
      </c>
      <c r="O264">
        <v>3960</v>
      </c>
      <c r="P264">
        <v>1109</v>
      </c>
      <c r="Q264">
        <v>507</v>
      </c>
      <c r="R264">
        <v>1218</v>
      </c>
      <c r="S264">
        <v>194</v>
      </c>
      <c r="T264">
        <v>59</v>
      </c>
      <c r="U264">
        <v>148</v>
      </c>
      <c r="V264">
        <v>177</v>
      </c>
      <c r="W264">
        <v>59</v>
      </c>
      <c r="X264">
        <v>29</v>
      </c>
      <c r="Y264">
        <v>57</v>
      </c>
      <c r="Z264">
        <v>12</v>
      </c>
      <c r="AA264">
        <v>2</v>
      </c>
      <c r="AB264">
        <v>236</v>
      </c>
      <c r="AC264">
        <v>128</v>
      </c>
      <c r="AD264">
        <v>25</v>
      </c>
      <c r="AE264">
        <v>468</v>
      </c>
      <c r="AF264">
        <v>164</v>
      </c>
      <c r="AG264">
        <v>109</v>
      </c>
      <c r="AH264">
        <v>16</v>
      </c>
      <c r="AI264">
        <v>8</v>
      </c>
      <c r="AJ264">
        <v>50</v>
      </c>
      <c r="AK264">
        <v>3</v>
      </c>
      <c r="AL264">
        <v>1</v>
      </c>
      <c r="AM264">
        <v>80</v>
      </c>
      <c r="AN264">
        <v>7</v>
      </c>
      <c r="AO264">
        <v>0</v>
      </c>
      <c r="AP264">
        <v>7</v>
      </c>
      <c r="AQ264">
        <v>2</v>
      </c>
      <c r="AR264">
        <v>1</v>
      </c>
      <c r="AS264">
        <v>9</v>
      </c>
      <c r="AT264">
        <v>1</v>
      </c>
      <c r="AU264">
        <v>0</v>
      </c>
      <c r="AV264">
        <v>7</v>
      </c>
      <c r="AW264">
        <v>1</v>
      </c>
      <c r="AX264">
        <v>0</v>
      </c>
      <c r="AY264">
        <v>2</v>
      </c>
      <c r="AZ264">
        <v>49</v>
      </c>
      <c r="BA264">
        <v>21</v>
      </c>
      <c r="BB264">
        <v>3</v>
      </c>
      <c r="BC264">
        <v>1</v>
      </c>
      <c r="BD264">
        <v>11</v>
      </c>
      <c r="BE264">
        <v>0</v>
      </c>
      <c r="BF264">
        <v>0</v>
      </c>
      <c r="BG264">
        <v>12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7</v>
      </c>
      <c r="BQ264">
        <v>6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 spans="1:76" x14ac:dyDescent="0.25">
      <c r="A265" t="s">
        <v>1257</v>
      </c>
      <c r="B265">
        <v>5335450</v>
      </c>
      <c r="C265" t="s">
        <v>1258</v>
      </c>
      <c r="D265">
        <v>17</v>
      </c>
      <c r="E265" s="2">
        <v>1</v>
      </c>
      <c r="F265" s="2">
        <v>16</v>
      </c>
      <c r="G265">
        <v>16</v>
      </c>
      <c r="H265">
        <v>14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</row>
    <row r="266" spans="1:76" x14ac:dyDescent="0.25">
      <c r="A266" t="s">
        <v>428</v>
      </c>
      <c r="B266">
        <v>5335485</v>
      </c>
      <c r="C266" t="s">
        <v>429</v>
      </c>
      <c r="D266">
        <v>1595</v>
      </c>
      <c r="E266" s="2">
        <v>27</v>
      </c>
      <c r="F266" s="2">
        <v>1568</v>
      </c>
      <c r="G266">
        <v>1484</v>
      </c>
      <c r="H266">
        <v>1441</v>
      </c>
      <c r="I266">
        <v>1</v>
      </c>
      <c r="J266">
        <v>29</v>
      </c>
      <c r="K266">
        <v>7</v>
      </c>
      <c r="L266">
        <v>2</v>
      </c>
      <c r="M266">
        <v>4</v>
      </c>
      <c r="N266">
        <v>84</v>
      </c>
      <c r="O266">
        <v>78</v>
      </c>
      <c r="P266">
        <v>3</v>
      </c>
      <c r="Q266">
        <v>64</v>
      </c>
      <c r="R266">
        <v>6</v>
      </c>
      <c r="S266">
        <v>4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2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 spans="1:76" x14ac:dyDescent="0.25">
      <c r="A267" t="s">
        <v>1259</v>
      </c>
      <c r="B267">
        <v>5335555</v>
      </c>
      <c r="C267" t="s">
        <v>1260</v>
      </c>
      <c r="D267">
        <v>3692</v>
      </c>
      <c r="E267" s="2">
        <v>166</v>
      </c>
      <c r="F267" s="2">
        <v>3526</v>
      </c>
      <c r="G267">
        <v>3372</v>
      </c>
      <c r="H267">
        <v>3246</v>
      </c>
      <c r="I267">
        <v>22</v>
      </c>
      <c r="J267">
        <v>29</v>
      </c>
      <c r="K267">
        <v>50</v>
      </c>
      <c r="L267">
        <v>18</v>
      </c>
      <c r="M267">
        <v>7</v>
      </c>
      <c r="N267">
        <v>154</v>
      </c>
      <c r="O267">
        <v>137</v>
      </c>
      <c r="P267">
        <v>23</v>
      </c>
      <c r="Q267">
        <v>68</v>
      </c>
      <c r="R267">
        <v>30</v>
      </c>
      <c r="S267">
        <v>10</v>
      </c>
      <c r="T267">
        <v>3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17</v>
      </c>
      <c r="AF267">
        <v>5</v>
      </c>
      <c r="AG267">
        <v>4</v>
      </c>
      <c r="AH267">
        <v>0</v>
      </c>
      <c r="AI267">
        <v>0</v>
      </c>
      <c r="AJ267">
        <v>3</v>
      </c>
      <c r="AK267">
        <v>1</v>
      </c>
      <c r="AL267">
        <v>0</v>
      </c>
      <c r="AM267">
        <v>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25">
      <c r="A268" t="s">
        <v>1261</v>
      </c>
      <c r="B268">
        <v>5335625</v>
      </c>
      <c r="C268" t="s">
        <v>1262</v>
      </c>
      <c r="D268">
        <v>554</v>
      </c>
      <c r="E268" s="2">
        <v>18</v>
      </c>
      <c r="F268" s="2">
        <v>536</v>
      </c>
      <c r="G268">
        <v>522</v>
      </c>
      <c r="H268">
        <v>506</v>
      </c>
      <c r="I268">
        <v>5</v>
      </c>
      <c r="J268">
        <v>2</v>
      </c>
      <c r="K268">
        <v>8</v>
      </c>
      <c r="L268">
        <v>0</v>
      </c>
      <c r="M268">
        <v>1</v>
      </c>
      <c r="N268">
        <v>14</v>
      </c>
      <c r="O268">
        <v>12</v>
      </c>
      <c r="P268">
        <v>1</v>
      </c>
      <c r="Q268">
        <v>6</v>
      </c>
      <c r="R268">
        <v>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x14ac:dyDescent="0.25">
      <c r="A269" t="s">
        <v>430</v>
      </c>
      <c r="B269">
        <v>5335835</v>
      </c>
      <c r="C269" t="s">
        <v>431</v>
      </c>
      <c r="D269">
        <v>13065</v>
      </c>
      <c r="E269" s="2">
        <v>1232</v>
      </c>
      <c r="F269" s="2">
        <v>11833</v>
      </c>
      <c r="G269">
        <v>11374</v>
      </c>
      <c r="H269">
        <v>8922</v>
      </c>
      <c r="I269">
        <v>225</v>
      </c>
      <c r="J269">
        <v>47</v>
      </c>
      <c r="K269">
        <v>2094</v>
      </c>
      <c r="L269">
        <v>37</v>
      </c>
      <c r="M269">
        <v>49</v>
      </c>
      <c r="N269">
        <v>459</v>
      </c>
      <c r="O269">
        <v>431</v>
      </c>
      <c r="P269">
        <v>63</v>
      </c>
      <c r="Q269">
        <v>69</v>
      </c>
      <c r="R269">
        <v>213</v>
      </c>
      <c r="S269">
        <v>11</v>
      </c>
      <c r="T269">
        <v>15</v>
      </c>
      <c r="U269">
        <v>9</v>
      </c>
      <c r="V269">
        <v>6</v>
      </c>
      <c r="W269">
        <v>1</v>
      </c>
      <c r="X269">
        <v>2</v>
      </c>
      <c r="Y269">
        <v>2</v>
      </c>
      <c r="Z269">
        <v>0</v>
      </c>
      <c r="AA269">
        <v>0</v>
      </c>
      <c r="AB269">
        <v>32</v>
      </c>
      <c r="AC269">
        <v>8</v>
      </c>
      <c r="AD269">
        <v>0</v>
      </c>
      <c r="AE269">
        <v>27</v>
      </c>
      <c r="AF269">
        <v>8</v>
      </c>
      <c r="AG269">
        <v>4</v>
      </c>
      <c r="AH269">
        <v>0</v>
      </c>
      <c r="AI269">
        <v>0</v>
      </c>
      <c r="AJ269">
        <v>6</v>
      </c>
      <c r="AK269">
        <v>0</v>
      </c>
      <c r="AL269">
        <v>0</v>
      </c>
      <c r="AM269">
        <v>7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</row>
    <row r="270" spans="1:76" x14ac:dyDescent="0.25">
      <c r="A270" t="s">
        <v>432</v>
      </c>
      <c r="B270">
        <v>5335870</v>
      </c>
      <c r="C270" t="s">
        <v>433</v>
      </c>
      <c r="D270">
        <v>2099</v>
      </c>
      <c r="E270" s="2">
        <v>148</v>
      </c>
      <c r="F270" s="2">
        <v>1951</v>
      </c>
      <c r="G270">
        <v>1881</v>
      </c>
      <c r="H270">
        <v>1786</v>
      </c>
      <c r="I270">
        <v>9</v>
      </c>
      <c r="J270">
        <v>41</v>
      </c>
      <c r="K270">
        <v>38</v>
      </c>
      <c r="L270">
        <v>4</v>
      </c>
      <c r="M270">
        <v>3</v>
      </c>
      <c r="N270">
        <v>70</v>
      </c>
      <c r="O270">
        <v>63</v>
      </c>
      <c r="P270">
        <v>9</v>
      </c>
      <c r="Q270">
        <v>25</v>
      </c>
      <c r="R270">
        <v>22</v>
      </c>
      <c r="S270">
        <v>0</v>
      </c>
      <c r="T270">
        <v>3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6</v>
      </c>
      <c r="AF270">
        <v>0</v>
      </c>
      <c r="AG270">
        <v>0</v>
      </c>
      <c r="AH270">
        <v>0</v>
      </c>
      <c r="AI270">
        <v>0</v>
      </c>
      <c r="AJ270">
        <v>2</v>
      </c>
      <c r="AK270">
        <v>0</v>
      </c>
      <c r="AL270">
        <v>0</v>
      </c>
      <c r="AM270">
        <v>3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1</v>
      </c>
    </row>
    <row r="271" spans="1:76" x14ac:dyDescent="0.25">
      <c r="A271" t="s">
        <v>434</v>
      </c>
      <c r="B271">
        <v>5335940</v>
      </c>
      <c r="C271" t="s">
        <v>435</v>
      </c>
      <c r="D271">
        <v>48787</v>
      </c>
      <c r="E271" s="2">
        <v>3085</v>
      </c>
      <c r="F271" s="2">
        <v>45702</v>
      </c>
      <c r="G271">
        <v>43806</v>
      </c>
      <c r="H271">
        <v>37024</v>
      </c>
      <c r="I271">
        <v>805</v>
      </c>
      <c r="J271">
        <v>148</v>
      </c>
      <c r="K271">
        <v>5465</v>
      </c>
      <c r="L271">
        <v>123</v>
      </c>
      <c r="M271">
        <v>241</v>
      </c>
      <c r="N271">
        <v>1896</v>
      </c>
      <c r="O271">
        <v>1764</v>
      </c>
      <c r="P271">
        <v>272</v>
      </c>
      <c r="Q271">
        <v>233</v>
      </c>
      <c r="R271">
        <v>973</v>
      </c>
      <c r="S271">
        <v>71</v>
      </c>
      <c r="T271">
        <v>36</v>
      </c>
      <c r="U271">
        <v>23</v>
      </c>
      <c r="V271">
        <v>42</v>
      </c>
      <c r="W271">
        <v>1</v>
      </c>
      <c r="X271">
        <v>12</v>
      </c>
      <c r="Y271">
        <v>9</v>
      </c>
      <c r="Z271">
        <v>0</v>
      </c>
      <c r="AA271">
        <v>1</v>
      </c>
      <c r="AB271">
        <v>50</v>
      </c>
      <c r="AC271">
        <v>38</v>
      </c>
      <c r="AD271">
        <v>3</v>
      </c>
      <c r="AE271">
        <v>121</v>
      </c>
      <c r="AF271">
        <v>39</v>
      </c>
      <c r="AG271">
        <v>18</v>
      </c>
      <c r="AH271">
        <v>0</v>
      </c>
      <c r="AI271">
        <v>4</v>
      </c>
      <c r="AJ271">
        <v>18</v>
      </c>
      <c r="AK271">
        <v>1</v>
      </c>
      <c r="AL271">
        <v>0</v>
      </c>
      <c r="AM271">
        <v>35</v>
      </c>
      <c r="AN271">
        <v>3</v>
      </c>
      <c r="AO271">
        <v>0</v>
      </c>
      <c r="AP271">
        <v>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11</v>
      </c>
      <c r="BA271">
        <v>7</v>
      </c>
      <c r="BB271">
        <v>1</v>
      </c>
      <c r="BC271">
        <v>0</v>
      </c>
      <c r="BD271">
        <v>2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 spans="1:76" x14ac:dyDescent="0.25">
      <c r="A272" t="s">
        <v>436</v>
      </c>
      <c r="B272">
        <v>5336045</v>
      </c>
      <c r="C272" t="s">
        <v>437</v>
      </c>
      <c r="D272">
        <v>1381</v>
      </c>
      <c r="E272" s="2">
        <v>181</v>
      </c>
      <c r="F272" s="2">
        <v>1200</v>
      </c>
      <c r="G272">
        <v>1171</v>
      </c>
      <c r="H272">
        <v>1146</v>
      </c>
      <c r="I272">
        <v>8</v>
      </c>
      <c r="J272">
        <v>13</v>
      </c>
      <c r="K272">
        <v>4</v>
      </c>
      <c r="L272">
        <v>0</v>
      </c>
      <c r="M272">
        <v>0</v>
      </c>
      <c r="N272">
        <v>29</v>
      </c>
      <c r="O272">
        <v>29</v>
      </c>
      <c r="P272">
        <v>3</v>
      </c>
      <c r="Q272">
        <v>18</v>
      </c>
      <c r="R272">
        <v>5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</row>
    <row r="273" spans="1:76" x14ac:dyDescent="0.25">
      <c r="A273" t="s">
        <v>1263</v>
      </c>
      <c r="B273">
        <v>5336100</v>
      </c>
      <c r="C273" t="s">
        <v>1264</v>
      </c>
      <c r="D273">
        <v>10674</v>
      </c>
      <c r="E273" s="2">
        <v>550</v>
      </c>
      <c r="F273" s="2">
        <v>10124</v>
      </c>
      <c r="G273">
        <v>9723</v>
      </c>
      <c r="H273">
        <v>7002</v>
      </c>
      <c r="I273">
        <v>133</v>
      </c>
      <c r="J273">
        <v>17</v>
      </c>
      <c r="K273">
        <v>2547</v>
      </c>
      <c r="L273">
        <v>12</v>
      </c>
      <c r="M273">
        <v>12</v>
      </c>
      <c r="N273">
        <v>401</v>
      </c>
      <c r="O273">
        <v>376</v>
      </c>
      <c r="P273">
        <v>58</v>
      </c>
      <c r="Q273">
        <v>25</v>
      </c>
      <c r="R273">
        <v>228</v>
      </c>
      <c r="S273">
        <v>8</v>
      </c>
      <c r="T273">
        <v>9</v>
      </c>
      <c r="U273">
        <v>3</v>
      </c>
      <c r="V273">
        <v>10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23</v>
      </c>
      <c r="AC273">
        <v>11</v>
      </c>
      <c r="AD273">
        <v>0</v>
      </c>
      <c r="AE273">
        <v>21</v>
      </c>
      <c r="AF273">
        <v>1</v>
      </c>
      <c r="AG273">
        <v>7</v>
      </c>
      <c r="AH273">
        <v>0</v>
      </c>
      <c r="AI273">
        <v>0</v>
      </c>
      <c r="AJ273">
        <v>4</v>
      </c>
      <c r="AK273">
        <v>0</v>
      </c>
      <c r="AL273">
        <v>0</v>
      </c>
      <c r="AM273">
        <v>8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</v>
      </c>
      <c r="BA273">
        <v>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</row>
    <row r="274" spans="1:76" x14ac:dyDescent="0.25">
      <c r="A274" t="s">
        <v>438</v>
      </c>
      <c r="B274">
        <v>5336115</v>
      </c>
      <c r="C274" t="s">
        <v>439</v>
      </c>
      <c r="D274">
        <v>362</v>
      </c>
      <c r="E274" s="2">
        <v>11</v>
      </c>
      <c r="F274" s="2">
        <v>351</v>
      </c>
      <c r="G274">
        <v>337</v>
      </c>
      <c r="H274">
        <v>330</v>
      </c>
      <c r="I274">
        <v>2</v>
      </c>
      <c r="J274">
        <v>5</v>
      </c>
      <c r="K274">
        <v>0</v>
      </c>
      <c r="L274">
        <v>0</v>
      </c>
      <c r="M274">
        <v>0</v>
      </c>
      <c r="N274">
        <v>14</v>
      </c>
      <c r="O274">
        <v>12</v>
      </c>
      <c r="P274">
        <v>0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2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 spans="1:76" x14ac:dyDescent="0.25">
      <c r="A275" t="s">
        <v>440</v>
      </c>
      <c r="B275">
        <v>5336395</v>
      </c>
      <c r="C275" t="s">
        <v>441</v>
      </c>
      <c r="D275">
        <v>48</v>
      </c>
      <c r="E275" s="2">
        <v>1</v>
      </c>
      <c r="F275" s="2">
        <v>47</v>
      </c>
      <c r="G275">
        <v>47</v>
      </c>
      <c r="H275">
        <v>47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 spans="1:76" x14ac:dyDescent="0.25">
      <c r="A276" t="s">
        <v>442</v>
      </c>
      <c r="B276">
        <v>5336710</v>
      </c>
      <c r="C276" t="s">
        <v>443</v>
      </c>
      <c r="D276">
        <v>2800</v>
      </c>
      <c r="E276" s="2">
        <v>129</v>
      </c>
      <c r="F276" s="2">
        <v>2671</v>
      </c>
      <c r="G276">
        <v>2586</v>
      </c>
      <c r="H276">
        <v>2484</v>
      </c>
      <c r="I276">
        <v>27</v>
      </c>
      <c r="J276">
        <v>20</v>
      </c>
      <c r="K276">
        <v>54</v>
      </c>
      <c r="L276">
        <v>1</v>
      </c>
      <c r="M276">
        <v>0</v>
      </c>
      <c r="N276">
        <v>85</v>
      </c>
      <c r="O276">
        <v>81</v>
      </c>
      <c r="P276">
        <v>14</v>
      </c>
      <c r="Q276">
        <v>31</v>
      </c>
      <c r="R276">
        <v>27</v>
      </c>
      <c r="S276">
        <v>2</v>
      </c>
      <c r="T276">
        <v>1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4</v>
      </c>
      <c r="AA276">
        <v>0</v>
      </c>
      <c r="AB276">
        <v>0</v>
      </c>
      <c r="AC276">
        <v>0</v>
      </c>
      <c r="AD276">
        <v>0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</row>
    <row r="277" spans="1:76" x14ac:dyDescent="0.25">
      <c r="A277" t="s">
        <v>444</v>
      </c>
      <c r="B277">
        <v>5336745</v>
      </c>
      <c r="C277" t="s">
        <v>445</v>
      </c>
      <c r="D277">
        <v>42393</v>
      </c>
      <c r="E277" s="2">
        <v>3886</v>
      </c>
      <c r="F277" s="2">
        <v>38507</v>
      </c>
      <c r="G277">
        <v>36160</v>
      </c>
      <c r="H277">
        <v>29489</v>
      </c>
      <c r="I277">
        <v>2179</v>
      </c>
      <c r="J277">
        <v>389</v>
      </c>
      <c r="K277">
        <v>3326</v>
      </c>
      <c r="L277">
        <v>701</v>
      </c>
      <c r="M277">
        <v>76</v>
      </c>
      <c r="N277">
        <v>2347</v>
      </c>
      <c r="O277">
        <v>2103</v>
      </c>
      <c r="P277">
        <v>540</v>
      </c>
      <c r="Q277">
        <v>345</v>
      </c>
      <c r="R277">
        <v>792</v>
      </c>
      <c r="S277">
        <v>102</v>
      </c>
      <c r="T277">
        <v>12</v>
      </c>
      <c r="U277">
        <v>48</v>
      </c>
      <c r="V277">
        <v>68</v>
      </c>
      <c r="W277">
        <v>24</v>
      </c>
      <c r="X277">
        <v>3</v>
      </c>
      <c r="Y277">
        <v>15</v>
      </c>
      <c r="Z277">
        <v>6</v>
      </c>
      <c r="AA277">
        <v>1</v>
      </c>
      <c r="AB277">
        <v>111</v>
      </c>
      <c r="AC277">
        <v>31</v>
      </c>
      <c r="AD277">
        <v>5</v>
      </c>
      <c r="AE277">
        <v>228</v>
      </c>
      <c r="AF277">
        <v>50</v>
      </c>
      <c r="AG277">
        <v>43</v>
      </c>
      <c r="AH277">
        <v>10</v>
      </c>
      <c r="AI277">
        <v>9</v>
      </c>
      <c r="AJ277">
        <v>21</v>
      </c>
      <c r="AK277">
        <v>6</v>
      </c>
      <c r="AL277">
        <v>0</v>
      </c>
      <c r="AM277">
        <v>77</v>
      </c>
      <c r="AN277">
        <v>0</v>
      </c>
      <c r="AO277">
        <v>0</v>
      </c>
      <c r="AP277">
        <v>4</v>
      </c>
      <c r="AQ277">
        <v>3</v>
      </c>
      <c r="AR277">
        <v>0</v>
      </c>
      <c r="AS277">
        <v>0</v>
      </c>
      <c r="AT277">
        <v>4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14</v>
      </c>
      <c r="BA277">
        <v>7</v>
      </c>
      <c r="BB277">
        <v>0</v>
      </c>
      <c r="BC277">
        <v>0</v>
      </c>
      <c r="BD277">
        <v>6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 spans="1:76" x14ac:dyDescent="0.25">
      <c r="A278" t="s">
        <v>446</v>
      </c>
      <c r="B278">
        <v>5336780</v>
      </c>
      <c r="C278" t="s">
        <v>447</v>
      </c>
      <c r="D278">
        <v>891</v>
      </c>
      <c r="E278" s="2">
        <v>55</v>
      </c>
      <c r="F278" s="2">
        <v>836</v>
      </c>
      <c r="G278">
        <v>820</v>
      </c>
      <c r="H278">
        <v>758</v>
      </c>
      <c r="I278">
        <v>6</v>
      </c>
      <c r="J278">
        <v>45</v>
      </c>
      <c r="K278">
        <v>9</v>
      </c>
      <c r="L278">
        <v>0</v>
      </c>
      <c r="M278">
        <v>2</v>
      </c>
      <c r="N278">
        <v>16</v>
      </c>
      <c r="O278">
        <v>15</v>
      </c>
      <c r="P278">
        <v>3</v>
      </c>
      <c r="Q278">
        <v>10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 spans="1:76" x14ac:dyDescent="0.25">
      <c r="A279" t="s">
        <v>448</v>
      </c>
      <c r="B279">
        <v>5336850</v>
      </c>
      <c r="C279" t="s">
        <v>1265</v>
      </c>
      <c r="D279">
        <v>313</v>
      </c>
      <c r="E279" s="2">
        <v>1</v>
      </c>
      <c r="F279" s="2">
        <v>312</v>
      </c>
      <c r="G279">
        <v>304</v>
      </c>
      <c r="H279">
        <v>299</v>
      </c>
      <c r="I279">
        <v>1</v>
      </c>
      <c r="J279">
        <v>2</v>
      </c>
      <c r="K279">
        <v>1</v>
      </c>
      <c r="L279">
        <v>0</v>
      </c>
      <c r="M279">
        <v>1</v>
      </c>
      <c r="N279">
        <v>8</v>
      </c>
      <c r="O279">
        <v>8</v>
      </c>
      <c r="P279">
        <v>5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</row>
    <row r="280" spans="1:76" x14ac:dyDescent="0.25">
      <c r="A280" t="s">
        <v>1266</v>
      </c>
      <c r="B280">
        <v>5336920</v>
      </c>
      <c r="C280" t="s">
        <v>1267</v>
      </c>
      <c r="D280">
        <v>109</v>
      </c>
      <c r="E280" s="2">
        <v>5</v>
      </c>
      <c r="F280" s="2">
        <v>104</v>
      </c>
      <c r="G280">
        <v>98</v>
      </c>
      <c r="H280">
        <v>94</v>
      </c>
      <c r="I280">
        <v>1</v>
      </c>
      <c r="J280">
        <v>0</v>
      </c>
      <c r="K280">
        <v>3</v>
      </c>
      <c r="L280">
        <v>0</v>
      </c>
      <c r="M280">
        <v>0</v>
      </c>
      <c r="N280">
        <v>6</v>
      </c>
      <c r="O280">
        <v>6</v>
      </c>
      <c r="P280">
        <v>0</v>
      </c>
      <c r="Q280">
        <v>1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</row>
    <row r="281" spans="1:76" x14ac:dyDescent="0.25">
      <c r="A281" t="s">
        <v>450</v>
      </c>
      <c r="B281">
        <v>5337077</v>
      </c>
      <c r="C281" t="s">
        <v>451</v>
      </c>
      <c r="D281">
        <v>667</v>
      </c>
      <c r="E281" s="2">
        <v>24</v>
      </c>
      <c r="F281" s="2">
        <v>643</v>
      </c>
      <c r="G281">
        <v>635</v>
      </c>
      <c r="H281">
        <v>618</v>
      </c>
      <c r="I281">
        <v>3</v>
      </c>
      <c r="J281">
        <v>9</v>
      </c>
      <c r="K281">
        <v>5</v>
      </c>
      <c r="L281">
        <v>0</v>
      </c>
      <c r="M281">
        <v>0</v>
      </c>
      <c r="N281">
        <v>8</v>
      </c>
      <c r="O281">
        <v>8</v>
      </c>
      <c r="P281">
        <v>0</v>
      </c>
      <c r="Q281">
        <v>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</row>
    <row r="282" spans="1:76" x14ac:dyDescent="0.25">
      <c r="A282" t="s">
        <v>1268</v>
      </c>
      <c r="B282">
        <v>5337100</v>
      </c>
      <c r="C282" t="s">
        <v>1269</v>
      </c>
      <c r="D282">
        <v>3415</v>
      </c>
      <c r="E282" s="2">
        <v>164</v>
      </c>
      <c r="F282" s="2">
        <v>3251</v>
      </c>
      <c r="G282">
        <v>3149</v>
      </c>
      <c r="H282">
        <v>3023</v>
      </c>
      <c r="I282">
        <v>8</v>
      </c>
      <c r="J282">
        <v>38</v>
      </c>
      <c r="K282">
        <v>75</v>
      </c>
      <c r="L282">
        <v>5</v>
      </c>
      <c r="M282">
        <v>0</v>
      </c>
      <c r="N282">
        <v>102</v>
      </c>
      <c r="O282">
        <v>93</v>
      </c>
      <c r="P282">
        <v>7</v>
      </c>
      <c r="Q282">
        <v>38</v>
      </c>
      <c r="R282">
        <v>42</v>
      </c>
      <c r="S282">
        <v>4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</v>
      </c>
      <c r="AF282">
        <v>1</v>
      </c>
      <c r="AG282">
        <v>0</v>
      </c>
      <c r="AH282">
        <v>0</v>
      </c>
      <c r="AI282">
        <v>0</v>
      </c>
      <c r="AJ282">
        <v>2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</row>
    <row r="283" spans="1:76" x14ac:dyDescent="0.25">
      <c r="A283" t="s">
        <v>452</v>
      </c>
      <c r="B283">
        <v>5337105</v>
      </c>
      <c r="C283" t="s">
        <v>453</v>
      </c>
      <c r="D283">
        <v>167</v>
      </c>
      <c r="E283" s="2">
        <v>1</v>
      </c>
      <c r="F283" s="2">
        <v>166</v>
      </c>
      <c r="G283">
        <v>166</v>
      </c>
      <c r="H283">
        <v>165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</row>
    <row r="284" spans="1:76" x14ac:dyDescent="0.25">
      <c r="A284" t="s">
        <v>454</v>
      </c>
      <c r="B284">
        <v>5337270</v>
      </c>
      <c r="C284" t="s">
        <v>455</v>
      </c>
      <c r="D284">
        <v>12598</v>
      </c>
      <c r="E284" s="2">
        <v>455</v>
      </c>
      <c r="F284" s="2">
        <v>12143</v>
      </c>
      <c r="G284">
        <v>11617</v>
      </c>
      <c r="H284">
        <v>10178</v>
      </c>
      <c r="I284">
        <v>221</v>
      </c>
      <c r="J284">
        <v>61</v>
      </c>
      <c r="K284">
        <v>1097</v>
      </c>
      <c r="L284">
        <v>23</v>
      </c>
      <c r="M284">
        <v>37</v>
      </c>
      <c r="N284">
        <v>526</v>
      </c>
      <c r="O284">
        <v>476</v>
      </c>
      <c r="P284">
        <v>66</v>
      </c>
      <c r="Q284">
        <v>73</v>
      </c>
      <c r="R284">
        <v>288</v>
      </c>
      <c r="S284">
        <v>11</v>
      </c>
      <c r="T284">
        <v>5</v>
      </c>
      <c r="U284">
        <v>9</v>
      </c>
      <c r="V284">
        <v>2</v>
      </c>
      <c r="W284">
        <v>2</v>
      </c>
      <c r="X284">
        <v>0</v>
      </c>
      <c r="Y284">
        <v>7</v>
      </c>
      <c r="Z284">
        <v>0</v>
      </c>
      <c r="AA284">
        <v>0</v>
      </c>
      <c r="AB284">
        <v>10</v>
      </c>
      <c r="AC284">
        <v>3</v>
      </c>
      <c r="AD284">
        <v>0</v>
      </c>
      <c r="AE284">
        <v>48</v>
      </c>
      <c r="AF284">
        <v>8</v>
      </c>
      <c r="AG284">
        <v>5</v>
      </c>
      <c r="AH284">
        <v>3</v>
      </c>
      <c r="AI284">
        <v>1</v>
      </c>
      <c r="AJ284">
        <v>12</v>
      </c>
      <c r="AK284">
        <v>0</v>
      </c>
      <c r="AL284">
        <v>0</v>
      </c>
      <c r="AM284">
        <v>10</v>
      </c>
      <c r="AN284">
        <v>6</v>
      </c>
      <c r="AO284">
        <v>0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2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 spans="1:76" x14ac:dyDescent="0.25">
      <c r="A285" t="s">
        <v>1270</v>
      </c>
      <c r="B285">
        <v>5337345</v>
      </c>
      <c r="C285" t="s">
        <v>1271</v>
      </c>
      <c r="D285">
        <v>3221</v>
      </c>
      <c r="E285" s="2">
        <v>117</v>
      </c>
      <c r="F285" s="2">
        <v>3104</v>
      </c>
      <c r="G285">
        <v>3015</v>
      </c>
      <c r="H285">
        <v>2830</v>
      </c>
      <c r="I285">
        <v>28</v>
      </c>
      <c r="J285">
        <v>24</v>
      </c>
      <c r="K285">
        <v>103</v>
      </c>
      <c r="L285">
        <v>24</v>
      </c>
      <c r="M285">
        <v>6</v>
      </c>
      <c r="N285">
        <v>89</v>
      </c>
      <c r="O285">
        <v>88</v>
      </c>
      <c r="P285">
        <v>12</v>
      </c>
      <c r="Q285">
        <v>27</v>
      </c>
      <c r="R285">
        <v>37</v>
      </c>
      <c r="S285">
        <v>4</v>
      </c>
      <c r="T285">
        <v>1</v>
      </c>
      <c r="U285">
        <v>1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 spans="1:76" x14ac:dyDescent="0.25">
      <c r="A286" t="s">
        <v>458</v>
      </c>
      <c r="B286">
        <v>5337415</v>
      </c>
      <c r="C286" t="s">
        <v>459</v>
      </c>
      <c r="D286">
        <v>930</v>
      </c>
      <c r="E286" s="2">
        <v>17</v>
      </c>
      <c r="F286" s="2">
        <v>913</v>
      </c>
      <c r="G286">
        <v>886</v>
      </c>
      <c r="H286">
        <v>854</v>
      </c>
      <c r="I286">
        <v>4</v>
      </c>
      <c r="J286">
        <v>10</v>
      </c>
      <c r="K286">
        <v>14</v>
      </c>
      <c r="L286">
        <v>0</v>
      </c>
      <c r="M286">
        <v>4</v>
      </c>
      <c r="N286">
        <v>27</v>
      </c>
      <c r="O286">
        <v>27</v>
      </c>
      <c r="P286">
        <v>9</v>
      </c>
      <c r="Q286">
        <v>3</v>
      </c>
      <c r="R286">
        <v>12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</row>
    <row r="287" spans="1:76" x14ac:dyDescent="0.25">
      <c r="A287" t="s">
        <v>460</v>
      </c>
      <c r="B287">
        <v>5337420</v>
      </c>
      <c r="C287" t="s">
        <v>461</v>
      </c>
      <c r="D287">
        <v>12942</v>
      </c>
      <c r="E287" s="2">
        <v>1439</v>
      </c>
      <c r="F287" s="2">
        <v>11503</v>
      </c>
      <c r="G287">
        <v>10929</v>
      </c>
      <c r="H287">
        <v>8285</v>
      </c>
      <c r="I287">
        <v>714</v>
      </c>
      <c r="J287">
        <v>69</v>
      </c>
      <c r="K287">
        <v>1657</v>
      </c>
      <c r="L287">
        <v>182</v>
      </c>
      <c r="M287">
        <v>22</v>
      </c>
      <c r="N287">
        <v>574</v>
      </c>
      <c r="O287">
        <v>506</v>
      </c>
      <c r="P287">
        <v>121</v>
      </c>
      <c r="Q287">
        <v>95</v>
      </c>
      <c r="R287">
        <v>168</v>
      </c>
      <c r="S287">
        <v>21</v>
      </c>
      <c r="T287">
        <v>6</v>
      </c>
      <c r="U287">
        <v>14</v>
      </c>
      <c r="V287">
        <v>21</v>
      </c>
      <c r="W287">
        <v>6</v>
      </c>
      <c r="X287">
        <v>4</v>
      </c>
      <c r="Y287">
        <v>2</v>
      </c>
      <c r="Z287">
        <v>2</v>
      </c>
      <c r="AA287">
        <v>1</v>
      </c>
      <c r="AB287">
        <v>25</v>
      </c>
      <c r="AC287">
        <v>16</v>
      </c>
      <c r="AD287">
        <v>4</v>
      </c>
      <c r="AE287">
        <v>62</v>
      </c>
      <c r="AF287">
        <v>20</v>
      </c>
      <c r="AG287">
        <v>10</v>
      </c>
      <c r="AH287">
        <v>6</v>
      </c>
      <c r="AI287">
        <v>0</v>
      </c>
      <c r="AJ287">
        <v>7</v>
      </c>
      <c r="AK287">
        <v>1</v>
      </c>
      <c r="AL287">
        <v>2</v>
      </c>
      <c r="AM287">
        <v>12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6</v>
      </c>
      <c r="BA287">
        <v>2</v>
      </c>
      <c r="BB287">
        <v>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</row>
    <row r="288" spans="1:76" x14ac:dyDescent="0.25">
      <c r="A288" t="s">
        <v>462</v>
      </c>
      <c r="B288">
        <v>5337430</v>
      </c>
      <c r="C288" t="s">
        <v>463</v>
      </c>
      <c r="D288">
        <v>11574</v>
      </c>
      <c r="E288" s="2">
        <v>799</v>
      </c>
      <c r="F288" s="2">
        <v>10775</v>
      </c>
      <c r="G288">
        <v>10307</v>
      </c>
      <c r="H288">
        <v>8509</v>
      </c>
      <c r="I288">
        <v>465</v>
      </c>
      <c r="J288">
        <v>112</v>
      </c>
      <c r="K288">
        <v>1076</v>
      </c>
      <c r="L288">
        <v>130</v>
      </c>
      <c r="M288">
        <v>15</v>
      </c>
      <c r="N288">
        <v>468</v>
      </c>
      <c r="O288">
        <v>428</v>
      </c>
      <c r="P288">
        <v>114</v>
      </c>
      <c r="Q288">
        <v>96</v>
      </c>
      <c r="R288">
        <v>155</v>
      </c>
      <c r="S288">
        <v>14</v>
      </c>
      <c r="T288">
        <v>8</v>
      </c>
      <c r="U288">
        <v>5</v>
      </c>
      <c r="V288">
        <v>8</v>
      </c>
      <c r="W288">
        <v>6</v>
      </c>
      <c r="X288">
        <v>0</v>
      </c>
      <c r="Y288">
        <v>4</v>
      </c>
      <c r="Z288">
        <v>0</v>
      </c>
      <c r="AA288">
        <v>0</v>
      </c>
      <c r="AB288">
        <v>17</v>
      </c>
      <c r="AC288">
        <v>1</v>
      </c>
      <c r="AD288">
        <v>0</v>
      </c>
      <c r="AE288">
        <v>39</v>
      </c>
      <c r="AF288">
        <v>8</v>
      </c>
      <c r="AG288">
        <v>5</v>
      </c>
      <c r="AH288">
        <v>3</v>
      </c>
      <c r="AI288">
        <v>0</v>
      </c>
      <c r="AJ288">
        <v>8</v>
      </c>
      <c r="AK288">
        <v>4</v>
      </c>
      <c r="AL288">
        <v>0</v>
      </c>
      <c r="AM288">
        <v>8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 spans="1:76" x14ac:dyDescent="0.25">
      <c r="A289" t="s">
        <v>464</v>
      </c>
      <c r="B289">
        <v>5337526</v>
      </c>
      <c r="C289" t="s">
        <v>465</v>
      </c>
      <c r="D289">
        <v>192</v>
      </c>
      <c r="E289" s="2">
        <v>21</v>
      </c>
      <c r="F289" s="2">
        <v>171</v>
      </c>
      <c r="G289">
        <v>171</v>
      </c>
      <c r="H289">
        <v>165</v>
      </c>
      <c r="I289">
        <v>0</v>
      </c>
      <c r="J289">
        <v>0</v>
      </c>
      <c r="K289">
        <v>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</row>
    <row r="290" spans="1:76" x14ac:dyDescent="0.25">
      <c r="A290" t="s">
        <v>466</v>
      </c>
      <c r="B290">
        <v>5337538</v>
      </c>
      <c r="C290" t="s">
        <v>467</v>
      </c>
      <c r="D290">
        <v>1277</v>
      </c>
      <c r="E290" s="2">
        <v>77</v>
      </c>
      <c r="F290" s="2">
        <v>1200</v>
      </c>
      <c r="G290">
        <v>1174</v>
      </c>
      <c r="H290">
        <v>1151</v>
      </c>
      <c r="I290">
        <v>2</v>
      </c>
      <c r="J290">
        <v>9</v>
      </c>
      <c r="K290">
        <v>11</v>
      </c>
      <c r="L290">
        <v>1</v>
      </c>
      <c r="M290">
        <v>0</v>
      </c>
      <c r="N290">
        <v>26</v>
      </c>
      <c r="O290">
        <v>26</v>
      </c>
      <c r="P290">
        <v>0</v>
      </c>
      <c r="Q290">
        <v>14</v>
      </c>
      <c r="R290">
        <v>11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 x14ac:dyDescent="0.25">
      <c r="A291" t="s">
        <v>468</v>
      </c>
      <c r="B291">
        <v>5337567</v>
      </c>
      <c r="C291" t="s">
        <v>469</v>
      </c>
      <c r="D291">
        <v>10160</v>
      </c>
      <c r="E291" s="2">
        <v>566</v>
      </c>
      <c r="F291" s="2">
        <v>9594</v>
      </c>
      <c r="G291">
        <v>9251</v>
      </c>
      <c r="H291">
        <v>8673</v>
      </c>
      <c r="I291">
        <v>160</v>
      </c>
      <c r="J291">
        <v>88</v>
      </c>
      <c r="K291">
        <v>292</v>
      </c>
      <c r="L291">
        <v>23</v>
      </c>
      <c r="M291">
        <v>15</v>
      </c>
      <c r="N291">
        <v>343</v>
      </c>
      <c r="O291">
        <v>328</v>
      </c>
      <c r="P291">
        <v>47</v>
      </c>
      <c r="Q291">
        <v>98</v>
      </c>
      <c r="R291">
        <v>131</v>
      </c>
      <c r="S291">
        <v>18</v>
      </c>
      <c r="T291">
        <v>3</v>
      </c>
      <c r="U291">
        <v>4</v>
      </c>
      <c r="V291">
        <v>6</v>
      </c>
      <c r="W291">
        <v>0</v>
      </c>
      <c r="X291">
        <v>0</v>
      </c>
      <c r="Y291">
        <v>4</v>
      </c>
      <c r="Z291">
        <v>0</v>
      </c>
      <c r="AA291">
        <v>0</v>
      </c>
      <c r="AB291">
        <v>17</v>
      </c>
      <c r="AC291">
        <v>0</v>
      </c>
      <c r="AD291">
        <v>0</v>
      </c>
      <c r="AE291">
        <v>11</v>
      </c>
      <c r="AF291">
        <v>2</v>
      </c>
      <c r="AG291">
        <v>2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5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</row>
    <row r="292" spans="1:76" x14ac:dyDescent="0.25">
      <c r="A292" t="s">
        <v>470</v>
      </c>
      <c r="B292">
        <v>5337672</v>
      </c>
      <c r="C292" t="s">
        <v>471</v>
      </c>
      <c r="D292">
        <v>503</v>
      </c>
      <c r="E292" s="2">
        <v>13</v>
      </c>
      <c r="F292" s="2">
        <v>490</v>
      </c>
      <c r="G292">
        <v>487</v>
      </c>
      <c r="H292">
        <v>482</v>
      </c>
      <c r="I292">
        <v>3</v>
      </c>
      <c r="J292">
        <v>1</v>
      </c>
      <c r="K292">
        <v>1</v>
      </c>
      <c r="L292">
        <v>0</v>
      </c>
      <c r="M292">
        <v>0</v>
      </c>
      <c r="N292">
        <v>3</v>
      </c>
      <c r="O292">
        <v>3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25">
      <c r="A293" t="s">
        <v>472</v>
      </c>
      <c r="B293">
        <v>5337830</v>
      </c>
      <c r="C293" t="s">
        <v>473</v>
      </c>
      <c r="D293">
        <v>6571</v>
      </c>
      <c r="E293" s="2">
        <v>296</v>
      </c>
      <c r="F293" s="2">
        <v>6275</v>
      </c>
      <c r="G293">
        <v>6096</v>
      </c>
      <c r="H293">
        <v>5785</v>
      </c>
      <c r="I293">
        <v>55</v>
      </c>
      <c r="J293">
        <v>31</v>
      </c>
      <c r="K293">
        <v>185</v>
      </c>
      <c r="L293">
        <v>25</v>
      </c>
      <c r="M293">
        <v>15</v>
      </c>
      <c r="N293">
        <v>179</v>
      </c>
      <c r="O293">
        <v>159</v>
      </c>
      <c r="P293">
        <v>39</v>
      </c>
      <c r="Q293">
        <v>51</v>
      </c>
      <c r="R293">
        <v>56</v>
      </c>
      <c r="S293">
        <v>4</v>
      </c>
      <c r="T293">
        <v>4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2</v>
      </c>
      <c r="AE293">
        <v>19</v>
      </c>
      <c r="AF293">
        <v>7</v>
      </c>
      <c r="AG293">
        <v>3</v>
      </c>
      <c r="AH293">
        <v>0</v>
      </c>
      <c r="AI293">
        <v>0</v>
      </c>
      <c r="AJ293">
        <v>5</v>
      </c>
      <c r="AK293">
        <v>0</v>
      </c>
      <c r="AL293">
        <v>0</v>
      </c>
      <c r="AM293">
        <v>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</row>
    <row r="294" spans="1:76" x14ac:dyDescent="0.25">
      <c r="A294" t="s">
        <v>474</v>
      </c>
      <c r="B294">
        <v>5337900</v>
      </c>
      <c r="C294" t="s">
        <v>475</v>
      </c>
      <c r="D294">
        <v>28069</v>
      </c>
      <c r="E294" s="2">
        <v>2424</v>
      </c>
      <c r="F294" s="2">
        <v>25645</v>
      </c>
      <c r="G294">
        <v>24504</v>
      </c>
      <c r="H294">
        <v>22714</v>
      </c>
      <c r="I294">
        <v>440</v>
      </c>
      <c r="J294">
        <v>195</v>
      </c>
      <c r="K294">
        <v>980</v>
      </c>
      <c r="L294">
        <v>119</v>
      </c>
      <c r="M294">
        <v>56</v>
      </c>
      <c r="N294">
        <v>1141</v>
      </c>
      <c r="O294">
        <v>1034</v>
      </c>
      <c r="P294">
        <v>223</v>
      </c>
      <c r="Q294">
        <v>276</v>
      </c>
      <c r="R294">
        <v>358</v>
      </c>
      <c r="S294">
        <v>77</v>
      </c>
      <c r="T294">
        <v>16</v>
      </c>
      <c r="U294">
        <v>14</v>
      </c>
      <c r="V294">
        <v>14</v>
      </c>
      <c r="W294">
        <v>1</v>
      </c>
      <c r="X294">
        <v>4</v>
      </c>
      <c r="Y294">
        <v>11</v>
      </c>
      <c r="Z294">
        <v>3</v>
      </c>
      <c r="AA294">
        <v>4</v>
      </c>
      <c r="AB294">
        <v>28</v>
      </c>
      <c r="AC294">
        <v>5</v>
      </c>
      <c r="AD294">
        <v>0</v>
      </c>
      <c r="AE294">
        <v>99</v>
      </c>
      <c r="AF294">
        <v>21</v>
      </c>
      <c r="AG294">
        <v>9</v>
      </c>
      <c r="AH294">
        <v>1</v>
      </c>
      <c r="AI294">
        <v>1</v>
      </c>
      <c r="AJ294">
        <v>10</v>
      </c>
      <c r="AK294">
        <v>7</v>
      </c>
      <c r="AL294">
        <v>0</v>
      </c>
      <c r="AM294">
        <v>41</v>
      </c>
      <c r="AN294">
        <v>4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</v>
      </c>
      <c r="AZ294">
        <v>8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6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</row>
    <row r="295" spans="1:76" x14ac:dyDescent="0.25">
      <c r="A295" t="s">
        <v>1272</v>
      </c>
      <c r="B295">
        <v>5337917</v>
      </c>
      <c r="C295" t="s">
        <v>1273</v>
      </c>
      <c r="D295">
        <v>7777</v>
      </c>
      <c r="E295" s="2">
        <v>1032</v>
      </c>
      <c r="F295" s="2">
        <v>6745</v>
      </c>
      <c r="G295">
        <v>6426</v>
      </c>
      <c r="H295">
        <v>4057</v>
      </c>
      <c r="I295">
        <v>404</v>
      </c>
      <c r="J295">
        <v>75</v>
      </c>
      <c r="K295">
        <v>1802</v>
      </c>
      <c r="L295">
        <v>78</v>
      </c>
      <c r="M295">
        <v>10</v>
      </c>
      <c r="N295">
        <v>319</v>
      </c>
      <c r="O295">
        <v>295</v>
      </c>
      <c r="P295">
        <v>58</v>
      </c>
      <c r="Q295">
        <v>48</v>
      </c>
      <c r="R295">
        <v>129</v>
      </c>
      <c r="S295">
        <v>14</v>
      </c>
      <c r="T295">
        <v>4</v>
      </c>
      <c r="U295">
        <v>5</v>
      </c>
      <c r="V295">
        <v>7</v>
      </c>
      <c r="W295">
        <v>0</v>
      </c>
      <c r="X295">
        <v>4</v>
      </c>
      <c r="Y295">
        <v>1</v>
      </c>
      <c r="Z295">
        <v>3</v>
      </c>
      <c r="AA295">
        <v>0</v>
      </c>
      <c r="AB295">
        <v>19</v>
      </c>
      <c r="AC295">
        <v>3</v>
      </c>
      <c r="AD295">
        <v>0</v>
      </c>
      <c r="AE295">
        <v>20</v>
      </c>
      <c r="AF295">
        <v>4</v>
      </c>
      <c r="AG295">
        <v>0</v>
      </c>
      <c r="AH295">
        <v>2</v>
      </c>
      <c r="AI295">
        <v>0</v>
      </c>
      <c r="AJ295">
        <v>3</v>
      </c>
      <c r="AK295">
        <v>1</v>
      </c>
      <c r="AL295">
        <v>0</v>
      </c>
      <c r="AM295">
        <v>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3</v>
      </c>
      <c r="BA295">
        <v>0</v>
      </c>
      <c r="BB295">
        <v>3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 spans="1:76" x14ac:dyDescent="0.25">
      <c r="A296" t="s">
        <v>1274</v>
      </c>
      <c r="B296">
        <v>5337920</v>
      </c>
      <c r="C296" t="s">
        <v>1275</v>
      </c>
      <c r="D296">
        <v>11859</v>
      </c>
      <c r="E296" s="2">
        <v>534</v>
      </c>
      <c r="F296" s="2">
        <v>11325</v>
      </c>
      <c r="G296">
        <v>10996</v>
      </c>
      <c r="H296">
        <v>10574</v>
      </c>
      <c r="I296">
        <v>70</v>
      </c>
      <c r="J296">
        <v>65</v>
      </c>
      <c r="K296">
        <v>239</v>
      </c>
      <c r="L296">
        <v>28</v>
      </c>
      <c r="M296">
        <v>20</v>
      </c>
      <c r="N296">
        <v>329</v>
      </c>
      <c r="O296">
        <v>306</v>
      </c>
      <c r="P296">
        <v>59</v>
      </c>
      <c r="Q296">
        <v>107</v>
      </c>
      <c r="R296">
        <v>105</v>
      </c>
      <c r="S296">
        <v>16</v>
      </c>
      <c r="T296">
        <v>6</v>
      </c>
      <c r="U296">
        <v>0</v>
      </c>
      <c r="V296">
        <v>4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7</v>
      </c>
      <c r="AC296">
        <v>1</v>
      </c>
      <c r="AD296">
        <v>0</v>
      </c>
      <c r="AE296">
        <v>21</v>
      </c>
      <c r="AF296">
        <v>5</v>
      </c>
      <c r="AG296">
        <v>1</v>
      </c>
      <c r="AH296">
        <v>3</v>
      </c>
      <c r="AI296">
        <v>0</v>
      </c>
      <c r="AJ296">
        <v>5</v>
      </c>
      <c r="AK296">
        <v>1</v>
      </c>
      <c r="AL296">
        <v>0</v>
      </c>
      <c r="AM296">
        <v>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1</v>
      </c>
    </row>
    <row r="297" spans="1:76" x14ac:dyDescent="0.25">
      <c r="A297" t="s">
        <v>476</v>
      </c>
      <c r="B297">
        <v>5337926</v>
      </c>
      <c r="C297" t="s">
        <v>477</v>
      </c>
      <c r="D297">
        <v>915</v>
      </c>
      <c r="E297" s="2">
        <v>126</v>
      </c>
      <c r="F297" s="2">
        <v>789</v>
      </c>
      <c r="G297">
        <v>771</v>
      </c>
      <c r="H297">
        <v>757</v>
      </c>
      <c r="I297">
        <v>4</v>
      </c>
      <c r="J297">
        <v>6</v>
      </c>
      <c r="K297">
        <v>2</v>
      </c>
      <c r="L297">
        <v>1</v>
      </c>
      <c r="M297">
        <v>1</v>
      </c>
      <c r="N297">
        <v>18</v>
      </c>
      <c r="O297">
        <v>17</v>
      </c>
      <c r="P297">
        <v>7</v>
      </c>
      <c r="Q297">
        <v>4</v>
      </c>
      <c r="R297">
        <v>2</v>
      </c>
      <c r="S297">
        <v>2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x14ac:dyDescent="0.25">
      <c r="A298" t="s">
        <v>478</v>
      </c>
      <c r="B298">
        <v>5338038</v>
      </c>
      <c r="C298" t="s">
        <v>479</v>
      </c>
      <c r="D298">
        <v>58163</v>
      </c>
      <c r="E298" s="2">
        <v>8877</v>
      </c>
      <c r="F298" s="2">
        <v>49286</v>
      </c>
      <c r="G298">
        <v>45225</v>
      </c>
      <c r="H298">
        <v>31438</v>
      </c>
      <c r="I298">
        <v>6468</v>
      </c>
      <c r="J298">
        <v>607</v>
      </c>
      <c r="K298">
        <v>5116</v>
      </c>
      <c r="L298">
        <v>1445</v>
      </c>
      <c r="M298">
        <v>151</v>
      </c>
      <c r="N298">
        <v>4061</v>
      </c>
      <c r="O298">
        <v>3524</v>
      </c>
      <c r="P298">
        <v>1106</v>
      </c>
      <c r="Q298">
        <v>520</v>
      </c>
      <c r="R298">
        <v>1019</v>
      </c>
      <c r="S298">
        <v>157</v>
      </c>
      <c r="T298">
        <v>33</v>
      </c>
      <c r="U298">
        <v>131</v>
      </c>
      <c r="V298">
        <v>235</v>
      </c>
      <c r="W298">
        <v>75</v>
      </c>
      <c r="X298">
        <v>17</v>
      </c>
      <c r="Y298">
        <v>28</v>
      </c>
      <c r="Z298">
        <v>12</v>
      </c>
      <c r="AA298">
        <v>2</v>
      </c>
      <c r="AB298">
        <v>155</v>
      </c>
      <c r="AC298">
        <v>31</v>
      </c>
      <c r="AD298">
        <v>3</v>
      </c>
      <c r="AE298">
        <v>472</v>
      </c>
      <c r="AF298">
        <v>164</v>
      </c>
      <c r="AG298">
        <v>112</v>
      </c>
      <c r="AH298">
        <v>21</v>
      </c>
      <c r="AI298">
        <v>7</v>
      </c>
      <c r="AJ298">
        <v>39</v>
      </c>
      <c r="AK298">
        <v>13</v>
      </c>
      <c r="AL298">
        <v>1</v>
      </c>
      <c r="AM298">
        <v>79</v>
      </c>
      <c r="AN298">
        <v>5</v>
      </c>
      <c r="AO298">
        <v>0</v>
      </c>
      <c r="AP298">
        <v>14</v>
      </c>
      <c r="AQ298">
        <v>3</v>
      </c>
      <c r="AR298">
        <v>0</v>
      </c>
      <c r="AS298">
        <v>12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61</v>
      </c>
      <c r="BA298">
        <v>32</v>
      </c>
      <c r="BB298">
        <v>8</v>
      </c>
      <c r="BC298">
        <v>4</v>
      </c>
      <c r="BD298">
        <v>10</v>
      </c>
      <c r="BE298">
        <v>0</v>
      </c>
      <c r="BF298">
        <v>0</v>
      </c>
      <c r="BG298">
        <v>5</v>
      </c>
      <c r="BH298">
        <v>0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4</v>
      </c>
      <c r="BQ298">
        <v>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</row>
    <row r="299" spans="1:76" x14ac:dyDescent="0.25">
      <c r="A299" t="s">
        <v>480</v>
      </c>
      <c r="B299">
        <v>5338215</v>
      </c>
      <c r="C299" t="s">
        <v>481</v>
      </c>
      <c r="D299">
        <v>70</v>
      </c>
      <c r="E299" s="2">
        <v>1</v>
      </c>
      <c r="F299" s="2">
        <v>69</v>
      </c>
      <c r="G299">
        <v>65</v>
      </c>
      <c r="H299">
        <v>63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4</v>
      </c>
      <c r="O299">
        <v>4</v>
      </c>
      <c r="P299">
        <v>0</v>
      </c>
      <c r="Q299">
        <v>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</row>
    <row r="300" spans="1:76" x14ac:dyDescent="0.25">
      <c r="A300" t="s">
        <v>482</v>
      </c>
      <c r="B300">
        <v>5338355</v>
      </c>
      <c r="C300" t="s">
        <v>483</v>
      </c>
      <c r="D300">
        <v>1035</v>
      </c>
      <c r="E300" s="2">
        <v>33</v>
      </c>
      <c r="F300" s="2">
        <v>1002</v>
      </c>
      <c r="G300">
        <v>974</v>
      </c>
      <c r="H300">
        <v>949</v>
      </c>
      <c r="I300">
        <v>1</v>
      </c>
      <c r="J300">
        <v>5</v>
      </c>
      <c r="K300">
        <v>17</v>
      </c>
      <c r="L300">
        <v>1</v>
      </c>
      <c r="M300">
        <v>1</v>
      </c>
      <c r="N300">
        <v>28</v>
      </c>
      <c r="O300">
        <v>24</v>
      </c>
      <c r="P300">
        <v>6</v>
      </c>
      <c r="Q300">
        <v>8</v>
      </c>
      <c r="R300">
        <v>7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0</v>
      </c>
      <c r="AE300">
        <v>3</v>
      </c>
      <c r="AF300">
        <v>0</v>
      </c>
      <c r="AG300">
        <v>1</v>
      </c>
      <c r="AH300">
        <v>0</v>
      </c>
      <c r="AI300">
        <v>0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</row>
    <row r="301" spans="1:76" x14ac:dyDescent="0.25">
      <c r="A301" t="s">
        <v>1276</v>
      </c>
      <c r="B301">
        <v>5338420</v>
      </c>
      <c r="C301" t="s">
        <v>1277</v>
      </c>
      <c r="D301">
        <v>3318</v>
      </c>
      <c r="E301" s="2">
        <v>136</v>
      </c>
      <c r="F301" s="2">
        <v>3182</v>
      </c>
      <c r="G301">
        <v>3051</v>
      </c>
      <c r="H301">
        <v>1820</v>
      </c>
      <c r="I301">
        <v>88</v>
      </c>
      <c r="J301">
        <v>11</v>
      </c>
      <c r="K301">
        <v>1105</v>
      </c>
      <c r="L301">
        <v>22</v>
      </c>
      <c r="M301">
        <v>5</v>
      </c>
      <c r="N301">
        <v>131</v>
      </c>
      <c r="O301">
        <v>122</v>
      </c>
      <c r="P301">
        <v>10</v>
      </c>
      <c r="Q301">
        <v>10</v>
      </c>
      <c r="R301">
        <v>72</v>
      </c>
      <c r="S301">
        <v>8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13</v>
      </c>
      <c r="AC301">
        <v>3</v>
      </c>
      <c r="AD301">
        <v>3</v>
      </c>
      <c r="AE301">
        <v>7</v>
      </c>
      <c r="AF301">
        <v>0</v>
      </c>
      <c r="AG301">
        <v>0</v>
      </c>
      <c r="AH301">
        <v>2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</row>
    <row r="302" spans="1:76" x14ac:dyDescent="0.25">
      <c r="A302" t="s">
        <v>484</v>
      </c>
      <c r="B302">
        <v>5338495</v>
      </c>
      <c r="C302" t="s">
        <v>485</v>
      </c>
      <c r="D302">
        <v>183</v>
      </c>
      <c r="E302" s="2">
        <v>11</v>
      </c>
      <c r="F302" s="2">
        <v>172</v>
      </c>
      <c r="G302">
        <v>167</v>
      </c>
      <c r="H302">
        <v>161</v>
      </c>
      <c r="I302">
        <v>0</v>
      </c>
      <c r="J302">
        <v>4</v>
      </c>
      <c r="K302">
        <v>1</v>
      </c>
      <c r="L302">
        <v>0</v>
      </c>
      <c r="M302">
        <v>1</v>
      </c>
      <c r="N302">
        <v>5</v>
      </c>
      <c r="O302">
        <v>5</v>
      </c>
      <c r="P302">
        <v>0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 spans="1:76" x14ac:dyDescent="0.25">
      <c r="A303" t="s">
        <v>1278</v>
      </c>
      <c r="B303">
        <v>5338705</v>
      </c>
      <c r="C303" t="s">
        <v>1279</v>
      </c>
      <c r="D303">
        <v>1</v>
      </c>
      <c r="E303" s="2">
        <v>0</v>
      </c>
      <c r="F303" s="2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 spans="1:76" x14ac:dyDescent="0.25">
      <c r="A304" t="s">
        <v>488</v>
      </c>
      <c r="B304">
        <v>5338845</v>
      </c>
      <c r="C304" t="s">
        <v>489</v>
      </c>
      <c r="D304">
        <v>1965</v>
      </c>
      <c r="E304" s="2">
        <v>213</v>
      </c>
      <c r="F304" s="2">
        <v>1752</v>
      </c>
      <c r="G304">
        <v>1725</v>
      </c>
      <c r="H304">
        <v>1692</v>
      </c>
      <c r="I304">
        <v>7</v>
      </c>
      <c r="J304">
        <v>10</v>
      </c>
      <c r="K304">
        <v>11</v>
      </c>
      <c r="L304">
        <v>4</v>
      </c>
      <c r="M304">
        <v>1</v>
      </c>
      <c r="N304">
        <v>27</v>
      </c>
      <c r="O304">
        <v>27</v>
      </c>
      <c r="P304">
        <v>3</v>
      </c>
      <c r="Q304">
        <v>18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x14ac:dyDescent="0.25">
      <c r="A305" t="s">
        <v>490</v>
      </c>
      <c r="B305">
        <v>5338880</v>
      </c>
      <c r="C305" t="s">
        <v>491</v>
      </c>
      <c r="D305">
        <v>160</v>
      </c>
      <c r="E305" s="2">
        <v>11</v>
      </c>
      <c r="F305" s="2">
        <v>149</v>
      </c>
      <c r="G305">
        <v>144</v>
      </c>
      <c r="H305">
        <v>141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5</v>
      </c>
      <c r="O305">
        <v>5</v>
      </c>
      <c r="P305">
        <v>0</v>
      </c>
      <c r="Q305">
        <v>4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 x14ac:dyDescent="0.25">
      <c r="A306" t="s">
        <v>492</v>
      </c>
      <c r="B306">
        <v>5339212</v>
      </c>
      <c r="C306" t="s">
        <v>493</v>
      </c>
      <c r="D306">
        <v>1722</v>
      </c>
      <c r="E306" s="2">
        <v>46</v>
      </c>
      <c r="F306" s="2">
        <v>1676</v>
      </c>
      <c r="G306">
        <v>1640</v>
      </c>
      <c r="H306">
        <v>1618</v>
      </c>
      <c r="I306">
        <v>2</v>
      </c>
      <c r="J306">
        <v>11</v>
      </c>
      <c r="K306">
        <v>5</v>
      </c>
      <c r="L306">
        <v>0</v>
      </c>
      <c r="M306">
        <v>4</v>
      </c>
      <c r="N306">
        <v>36</v>
      </c>
      <c r="O306">
        <v>36</v>
      </c>
      <c r="P306">
        <v>11</v>
      </c>
      <c r="Q306">
        <v>19</v>
      </c>
      <c r="R306">
        <v>1</v>
      </c>
      <c r="S306">
        <v>0</v>
      </c>
      <c r="T306">
        <v>3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</row>
    <row r="307" spans="1:76" x14ac:dyDescent="0.25">
      <c r="A307" t="s">
        <v>494</v>
      </c>
      <c r="B307">
        <v>5339335</v>
      </c>
      <c r="C307" t="s">
        <v>1280</v>
      </c>
      <c r="D307">
        <v>7591</v>
      </c>
      <c r="E307" s="2">
        <v>228</v>
      </c>
      <c r="F307" s="2">
        <v>7363</v>
      </c>
      <c r="G307">
        <v>7165</v>
      </c>
      <c r="H307">
        <v>6788</v>
      </c>
      <c r="I307">
        <v>50</v>
      </c>
      <c r="J307">
        <v>36</v>
      </c>
      <c r="K307">
        <v>267</v>
      </c>
      <c r="L307">
        <v>16</v>
      </c>
      <c r="M307">
        <v>8</v>
      </c>
      <c r="N307">
        <v>198</v>
      </c>
      <c r="O307">
        <v>184</v>
      </c>
      <c r="P307">
        <v>47</v>
      </c>
      <c r="Q307">
        <v>61</v>
      </c>
      <c r="R307">
        <v>68</v>
      </c>
      <c r="S307">
        <v>4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14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 x14ac:dyDescent="0.25">
      <c r="A308" t="s">
        <v>496</v>
      </c>
      <c r="B308">
        <v>5339510</v>
      </c>
      <c r="C308" t="s">
        <v>497</v>
      </c>
      <c r="D308">
        <v>564</v>
      </c>
      <c r="E308" s="2">
        <v>63</v>
      </c>
      <c r="F308" s="2">
        <v>501</v>
      </c>
      <c r="G308">
        <v>490</v>
      </c>
      <c r="H308">
        <v>474</v>
      </c>
      <c r="I308">
        <v>9</v>
      </c>
      <c r="J308">
        <v>0</v>
      </c>
      <c r="K308">
        <v>7</v>
      </c>
      <c r="L308">
        <v>0</v>
      </c>
      <c r="M308">
        <v>0</v>
      </c>
      <c r="N308">
        <v>11</v>
      </c>
      <c r="O308">
        <v>11</v>
      </c>
      <c r="P308">
        <v>2</v>
      </c>
      <c r="Q308">
        <v>6</v>
      </c>
      <c r="R308">
        <v>1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 spans="1:76" x14ac:dyDescent="0.25">
      <c r="A309" t="s">
        <v>498</v>
      </c>
      <c r="B309">
        <v>5339860</v>
      </c>
      <c r="C309" t="s">
        <v>499</v>
      </c>
      <c r="D309">
        <v>2533</v>
      </c>
      <c r="E309" s="2">
        <v>86</v>
      </c>
      <c r="F309" s="2">
        <v>2447</v>
      </c>
      <c r="G309">
        <v>2377</v>
      </c>
      <c r="H309">
        <v>2322</v>
      </c>
      <c r="I309">
        <v>4</v>
      </c>
      <c r="J309">
        <v>16</v>
      </c>
      <c r="K309">
        <v>29</v>
      </c>
      <c r="L309">
        <v>5</v>
      </c>
      <c r="M309">
        <v>1</v>
      </c>
      <c r="N309">
        <v>70</v>
      </c>
      <c r="O309">
        <v>70</v>
      </c>
      <c r="P309">
        <v>4</v>
      </c>
      <c r="Q309">
        <v>37</v>
      </c>
      <c r="R309">
        <v>16</v>
      </c>
      <c r="S309">
        <v>9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 spans="1:76" x14ac:dyDescent="0.25">
      <c r="A310" t="s">
        <v>1281</v>
      </c>
      <c r="B310">
        <v>5339930</v>
      </c>
      <c r="C310" t="s">
        <v>1282</v>
      </c>
      <c r="D310">
        <v>2289</v>
      </c>
      <c r="E310" s="2">
        <v>93</v>
      </c>
      <c r="F310" s="2">
        <v>2196</v>
      </c>
      <c r="G310">
        <v>2117</v>
      </c>
      <c r="H310">
        <v>2046</v>
      </c>
      <c r="I310">
        <v>26</v>
      </c>
      <c r="J310">
        <v>12</v>
      </c>
      <c r="K310">
        <v>28</v>
      </c>
      <c r="L310">
        <v>5</v>
      </c>
      <c r="M310">
        <v>0</v>
      </c>
      <c r="N310">
        <v>79</v>
      </c>
      <c r="O310">
        <v>74</v>
      </c>
      <c r="P310">
        <v>6</v>
      </c>
      <c r="Q310">
        <v>31</v>
      </c>
      <c r="R310">
        <v>15</v>
      </c>
      <c r="S310">
        <v>12</v>
      </c>
      <c r="T310">
        <v>1</v>
      </c>
      <c r="U310">
        <v>0</v>
      </c>
      <c r="V310">
        <v>4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3</v>
      </c>
      <c r="AC310">
        <v>0</v>
      </c>
      <c r="AD310">
        <v>1</v>
      </c>
      <c r="AE310">
        <v>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</row>
    <row r="311" spans="1:76" x14ac:dyDescent="0.25">
      <c r="A311" t="s">
        <v>500</v>
      </c>
      <c r="B311">
        <v>5340070</v>
      </c>
      <c r="C311" t="s">
        <v>501</v>
      </c>
      <c r="D311">
        <v>1392</v>
      </c>
      <c r="E311" s="2">
        <v>107</v>
      </c>
      <c r="F311" s="2">
        <v>1285</v>
      </c>
      <c r="G311">
        <v>1259</v>
      </c>
      <c r="H311">
        <v>1225</v>
      </c>
      <c r="I311">
        <v>1</v>
      </c>
      <c r="J311">
        <v>11</v>
      </c>
      <c r="K311">
        <v>18</v>
      </c>
      <c r="L311">
        <v>2</v>
      </c>
      <c r="M311">
        <v>2</v>
      </c>
      <c r="N311">
        <v>26</v>
      </c>
      <c r="O311">
        <v>21</v>
      </c>
      <c r="P311">
        <v>0</v>
      </c>
      <c r="Q311">
        <v>16</v>
      </c>
      <c r="R311">
        <v>3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5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 x14ac:dyDescent="0.25">
      <c r="A312" t="s">
        <v>1283</v>
      </c>
      <c r="B312">
        <v>5340105</v>
      </c>
      <c r="C312" t="s">
        <v>1284</v>
      </c>
      <c r="D312">
        <v>3784</v>
      </c>
      <c r="E312" s="2">
        <v>144</v>
      </c>
      <c r="F312" s="2">
        <v>3640</v>
      </c>
      <c r="G312">
        <v>3500</v>
      </c>
      <c r="H312">
        <v>3333</v>
      </c>
      <c r="I312">
        <v>35</v>
      </c>
      <c r="J312">
        <v>60</v>
      </c>
      <c r="K312">
        <v>59</v>
      </c>
      <c r="L312">
        <v>8</v>
      </c>
      <c r="M312">
        <v>5</v>
      </c>
      <c r="N312">
        <v>140</v>
      </c>
      <c r="O312">
        <v>134</v>
      </c>
      <c r="P312">
        <v>20</v>
      </c>
      <c r="Q312">
        <v>60</v>
      </c>
      <c r="R312">
        <v>42</v>
      </c>
      <c r="S312">
        <v>5</v>
      </c>
      <c r="T312">
        <v>2</v>
      </c>
      <c r="U312">
        <v>3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6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</row>
    <row r="313" spans="1:76" x14ac:dyDescent="0.25">
      <c r="A313" t="s">
        <v>502</v>
      </c>
      <c r="B313">
        <v>5340245</v>
      </c>
      <c r="C313" t="s">
        <v>503</v>
      </c>
      <c r="D313">
        <v>36648</v>
      </c>
      <c r="E313" s="2">
        <v>3571</v>
      </c>
      <c r="F313" s="2">
        <v>33077</v>
      </c>
      <c r="G313">
        <v>31935</v>
      </c>
      <c r="H313">
        <v>30167</v>
      </c>
      <c r="I313">
        <v>307</v>
      </c>
      <c r="J313">
        <v>550</v>
      </c>
      <c r="K313">
        <v>778</v>
      </c>
      <c r="L313">
        <v>103</v>
      </c>
      <c r="M313">
        <v>30</v>
      </c>
      <c r="N313">
        <v>1142</v>
      </c>
      <c r="O313">
        <v>1054</v>
      </c>
      <c r="P313">
        <v>186</v>
      </c>
      <c r="Q313">
        <v>555</v>
      </c>
      <c r="R313">
        <v>185</v>
      </c>
      <c r="S313">
        <v>55</v>
      </c>
      <c r="T313">
        <v>24</v>
      </c>
      <c r="U313">
        <v>11</v>
      </c>
      <c r="V313">
        <v>2</v>
      </c>
      <c r="W313">
        <v>1</v>
      </c>
      <c r="X313">
        <v>1</v>
      </c>
      <c r="Y313">
        <v>7</v>
      </c>
      <c r="Z313">
        <v>2</v>
      </c>
      <c r="AA313">
        <v>2</v>
      </c>
      <c r="AB313">
        <v>13</v>
      </c>
      <c r="AC313">
        <v>4</v>
      </c>
      <c r="AD313">
        <v>6</v>
      </c>
      <c r="AE313">
        <v>80</v>
      </c>
      <c r="AF313">
        <v>36</v>
      </c>
      <c r="AG313">
        <v>6</v>
      </c>
      <c r="AH313">
        <v>5</v>
      </c>
      <c r="AI313">
        <v>4</v>
      </c>
      <c r="AJ313">
        <v>14</v>
      </c>
      <c r="AK313">
        <v>1</v>
      </c>
      <c r="AL313">
        <v>1</v>
      </c>
      <c r="AM313">
        <v>12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8</v>
      </c>
      <c r="BA313">
        <v>0</v>
      </c>
      <c r="BB313">
        <v>0</v>
      </c>
      <c r="BC313">
        <v>1</v>
      </c>
      <c r="BD313">
        <v>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</row>
    <row r="314" spans="1:76" x14ac:dyDescent="0.25">
      <c r="A314" t="s">
        <v>504</v>
      </c>
      <c r="B314">
        <v>5340270</v>
      </c>
      <c r="C314" t="s">
        <v>505</v>
      </c>
      <c r="D314">
        <v>3851</v>
      </c>
      <c r="E314" s="2">
        <v>165</v>
      </c>
      <c r="F314" s="2">
        <v>3686</v>
      </c>
      <c r="G314">
        <v>3581</v>
      </c>
      <c r="H314">
        <v>3445</v>
      </c>
      <c r="I314">
        <v>8</v>
      </c>
      <c r="J314">
        <v>45</v>
      </c>
      <c r="K314">
        <v>73</v>
      </c>
      <c r="L314">
        <v>4</v>
      </c>
      <c r="M314">
        <v>6</v>
      </c>
      <c r="N314">
        <v>105</v>
      </c>
      <c r="O314">
        <v>101</v>
      </c>
      <c r="P314">
        <v>14</v>
      </c>
      <c r="Q314">
        <v>44</v>
      </c>
      <c r="R314">
        <v>34</v>
      </c>
      <c r="S314">
        <v>6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0</v>
      </c>
      <c r="AE314">
        <v>3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 x14ac:dyDescent="0.25">
      <c r="A315" t="s">
        <v>1285</v>
      </c>
      <c r="B315">
        <v>5340350</v>
      </c>
      <c r="C315" t="s">
        <v>1286</v>
      </c>
      <c r="D315">
        <v>159</v>
      </c>
      <c r="E315" s="2">
        <v>41</v>
      </c>
      <c r="F315" s="2">
        <v>118</v>
      </c>
      <c r="G315">
        <v>117</v>
      </c>
      <c r="H315">
        <v>115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</row>
    <row r="316" spans="1:76" x14ac:dyDescent="0.25">
      <c r="A316" t="s">
        <v>1287</v>
      </c>
      <c r="B316">
        <v>5340385</v>
      </c>
      <c r="C316" t="s">
        <v>1288</v>
      </c>
      <c r="D316">
        <v>783</v>
      </c>
      <c r="E316" s="2">
        <v>14</v>
      </c>
      <c r="F316" s="2">
        <v>769</v>
      </c>
      <c r="G316">
        <v>747</v>
      </c>
      <c r="H316">
        <v>726</v>
      </c>
      <c r="I316">
        <v>3</v>
      </c>
      <c r="J316">
        <v>17</v>
      </c>
      <c r="K316">
        <v>1</v>
      </c>
      <c r="L316">
        <v>0</v>
      </c>
      <c r="M316">
        <v>0</v>
      </c>
      <c r="N316">
        <v>22</v>
      </c>
      <c r="O316">
        <v>21</v>
      </c>
      <c r="P316">
        <v>0</v>
      </c>
      <c r="Q316">
        <v>18</v>
      </c>
      <c r="R316">
        <v>2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 x14ac:dyDescent="0.25">
      <c r="A317" t="s">
        <v>1289</v>
      </c>
      <c r="B317">
        <v>5340570</v>
      </c>
      <c r="C317" t="s">
        <v>1290</v>
      </c>
      <c r="D317">
        <v>185</v>
      </c>
      <c r="E317" s="2">
        <v>2</v>
      </c>
      <c r="F317" s="2">
        <v>183</v>
      </c>
      <c r="G317">
        <v>179</v>
      </c>
      <c r="H317">
        <v>176</v>
      </c>
      <c r="I317">
        <v>0</v>
      </c>
      <c r="J317">
        <v>2</v>
      </c>
      <c r="K317">
        <v>1</v>
      </c>
      <c r="L317">
        <v>0</v>
      </c>
      <c r="M317">
        <v>0</v>
      </c>
      <c r="N317">
        <v>4</v>
      </c>
      <c r="O317">
        <v>4</v>
      </c>
      <c r="P317">
        <v>0</v>
      </c>
      <c r="Q317">
        <v>2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 spans="1:76" x14ac:dyDescent="0.25">
      <c r="A318" t="s">
        <v>506</v>
      </c>
      <c r="B318">
        <v>5340735</v>
      </c>
      <c r="C318" t="s">
        <v>507</v>
      </c>
      <c r="D318">
        <v>499</v>
      </c>
      <c r="E318" s="2">
        <v>17</v>
      </c>
      <c r="F318" s="2">
        <v>482</v>
      </c>
      <c r="G318">
        <v>471</v>
      </c>
      <c r="H318">
        <v>455</v>
      </c>
      <c r="I318">
        <v>0</v>
      </c>
      <c r="J318">
        <v>9</v>
      </c>
      <c r="K318">
        <v>3</v>
      </c>
      <c r="L318">
        <v>1</v>
      </c>
      <c r="M318">
        <v>3</v>
      </c>
      <c r="N318">
        <v>11</v>
      </c>
      <c r="O318">
        <v>11</v>
      </c>
      <c r="P318">
        <v>1</v>
      </c>
      <c r="Q318">
        <v>7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 spans="1:76" x14ac:dyDescent="0.25">
      <c r="A319" t="s">
        <v>508</v>
      </c>
      <c r="B319">
        <v>5340770</v>
      </c>
      <c r="C319" t="s">
        <v>509</v>
      </c>
      <c r="D319">
        <v>438</v>
      </c>
      <c r="E319" s="2">
        <v>15</v>
      </c>
      <c r="F319" s="2">
        <v>423</v>
      </c>
      <c r="G319">
        <v>419</v>
      </c>
      <c r="H319">
        <v>413</v>
      </c>
      <c r="I319">
        <v>0</v>
      </c>
      <c r="J319">
        <v>5</v>
      </c>
      <c r="K319">
        <v>1</v>
      </c>
      <c r="L319">
        <v>0</v>
      </c>
      <c r="M319">
        <v>0</v>
      </c>
      <c r="N319">
        <v>4</v>
      </c>
      <c r="O319">
        <v>3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</row>
    <row r="320" spans="1:76" x14ac:dyDescent="0.25">
      <c r="A320" t="s">
        <v>510</v>
      </c>
      <c r="B320">
        <v>5340805</v>
      </c>
      <c r="C320" t="s">
        <v>511</v>
      </c>
      <c r="D320">
        <v>11951</v>
      </c>
      <c r="E320" s="2">
        <v>1036</v>
      </c>
      <c r="F320" s="2">
        <v>10915</v>
      </c>
      <c r="G320">
        <v>10737</v>
      </c>
      <c r="H320">
        <v>10264</v>
      </c>
      <c r="I320">
        <v>77</v>
      </c>
      <c r="J320">
        <v>71</v>
      </c>
      <c r="K320">
        <v>298</v>
      </c>
      <c r="L320">
        <v>15</v>
      </c>
      <c r="M320">
        <v>12</v>
      </c>
      <c r="N320">
        <v>178</v>
      </c>
      <c r="O320">
        <v>164</v>
      </c>
      <c r="P320">
        <v>34</v>
      </c>
      <c r="Q320">
        <v>57</v>
      </c>
      <c r="R320">
        <v>53</v>
      </c>
      <c r="S320">
        <v>6</v>
      </c>
      <c r="T320">
        <v>6</v>
      </c>
      <c r="U320">
        <v>2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3</v>
      </c>
      <c r="AD320">
        <v>0</v>
      </c>
      <c r="AE320">
        <v>13</v>
      </c>
      <c r="AF320">
        <v>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8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 x14ac:dyDescent="0.25">
      <c r="A321" t="s">
        <v>512</v>
      </c>
      <c r="B321">
        <v>5340840</v>
      </c>
      <c r="C321" t="s">
        <v>513</v>
      </c>
      <c r="D321">
        <v>35836</v>
      </c>
      <c r="E321" s="2">
        <v>4750</v>
      </c>
      <c r="F321" s="2">
        <v>31086</v>
      </c>
      <c r="G321">
        <v>29627</v>
      </c>
      <c r="H321">
        <v>20991</v>
      </c>
      <c r="I321">
        <v>1895</v>
      </c>
      <c r="J321">
        <v>320</v>
      </c>
      <c r="K321">
        <v>6163</v>
      </c>
      <c r="L321">
        <v>182</v>
      </c>
      <c r="M321">
        <v>76</v>
      </c>
      <c r="N321">
        <v>1459</v>
      </c>
      <c r="O321">
        <v>1310</v>
      </c>
      <c r="P321">
        <v>263</v>
      </c>
      <c r="Q321">
        <v>219</v>
      </c>
      <c r="R321">
        <v>550</v>
      </c>
      <c r="S321">
        <v>55</v>
      </c>
      <c r="T321">
        <v>30</v>
      </c>
      <c r="U321">
        <v>27</v>
      </c>
      <c r="V321">
        <v>43</v>
      </c>
      <c r="W321">
        <v>11</v>
      </c>
      <c r="X321">
        <v>13</v>
      </c>
      <c r="Y321">
        <v>15</v>
      </c>
      <c r="Z321">
        <v>0</v>
      </c>
      <c r="AA321">
        <v>2</v>
      </c>
      <c r="AB321">
        <v>62</v>
      </c>
      <c r="AC321">
        <v>20</v>
      </c>
      <c r="AD321">
        <v>0</v>
      </c>
      <c r="AE321">
        <v>133</v>
      </c>
      <c r="AF321">
        <v>37</v>
      </c>
      <c r="AG321">
        <v>24</v>
      </c>
      <c r="AH321">
        <v>4</v>
      </c>
      <c r="AI321">
        <v>0</v>
      </c>
      <c r="AJ321">
        <v>13</v>
      </c>
      <c r="AK321">
        <v>7</v>
      </c>
      <c r="AL321">
        <v>2</v>
      </c>
      <c r="AM321">
        <v>38</v>
      </c>
      <c r="AN321">
        <v>3</v>
      </c>
      <c r="AO321">
        <v>0</v>
      </c>
      <c r="AP321">
        <v>3</v>
      </c>
      <c r="AQ321">
        <v>0</v>
      </c>
      <c r="AR321">
        <v>0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13</v>
      </c>
      <c r="BA321">
        <v>4</v>
      </c>
      <c r="BB321">
        <v>0</v>
      </c>
      <c r="BC321">
        <v>2</v>
      </c>
      <c r="BD321">
        <v>3</v>
      </c>
      <c r="BE321">
        <v>0</v>
      </c>
      <c r="BF321">
        <v>0</v>
      </c>
      <c r="BG321">
        <v>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3</v>
      </c>
      <c r="BQ321">
        <v>3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 x14ac:dyDescent="0.25">
      <c r="A322" t="s">
        <v>514</v>
      </c>
      <c r="B322">
        <v>5340980</v>
      </c>
      <c r="C322" t="s">
        <v>515</v>
      </c>
      <c r="D322">
        <v>2286</v>
      </c>
      <c r="E322" s="2">
        <v>2100</v>
      </c>
      <c r="F322" s="2">
        <v>186</v>
      </c>
      <c r="G322">
        <v>177</v>
      </c>
      <c r="H322">
        <v>161</v>
      </c>
      <c r="I322">
        <v>7</v>
      </c>
      <c r="J322">
        <v>1</v>
      </c>
      <c r="K322">
        <v>3</v>
      </c>
      <c r="L322">
        <v>0</v>
      </c>
      <c r="M322">
        <v>5</v>
      </c>
      <c r="N322">
        <v>9</v>
      </c>
      <c r="O322">
        <v>9</v>
      </c>
      <c r="P322">
        <v>0</v>
      </c>
      <c r="Q322">
        <v>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</row>
    <row r="323" spans="1:76" x14ac:dyDescent="0.25">
      <c r="A323" t="s">
        <v>516</v>
      </c>
      <c r="B323">
        <v>5341155</v>
      </c>
      <c r="C323" t="s">
        <v>517</v>
      </c>
      <c r="D323">
        <v>2507</v>
      </c>
      <c r="E323" s="2">
        <v>338</v>
      </c>
      <c r="F323" s="2">
        <v>2169</v>
      </c>
      <c r="G323">
        <v>1976</v>
      </c>
      <c r="H323">
        <v>1598</v>
      </c>
      <c r="I323">
        <v>215</v>
      </c>
      <c r="J323">
        <v>27</v>
      </c>
      <c r="K323">
        <v>68</v>
      </c>
      <c r="L323">
        <v>62</v>
      </c>
      <c r="M323">
        <v>6</v>
      </c>
      <c r="N323">
        <v>193</v>
      </c>
      <c r="O323">
        <v>167</v>
      </c>
      <c r="P323">
        <v>56</v>
      </c>
      <c r="Q323">
        <v>15</v>
      </c>
      <c r="R323">
        <v>66</v>
      </c>
      <c r="S323">
        <v>5</v>
      </c>
      <c r="T323">
        <v>2</v>
      </c>
      <c r="U323">
        <v>6</v>
      </c>
      <c r="V323">
        <v>8</v>
      </c>
      <c r="W323">
        <v>2</v>
      </c>
      <c r="X323">
        <v>0</v>
      </c>
      <c r="Y323">
        <v>1</v>
      </c>
      <c r="Z323">
        <v>0</v>
      </c>
      <c r="AA323">
        <v>0</v>
      </c>
      <c r="AB323">
        <v>5</v>
      </c>
      <c r="AC323">
        <v>1</v>
      </c>
      <c r="AD323">
        <v>0</v>
      </c>
      <c r="AE323">
        <v>24</v>
      </c>
      <c r="AF323">
        <v>9</v>
      </c>
      <c r="AG323">
        <v>5</v>
      </c>
      <c r="AH323">
        <v>2</v>
      </c>
      <c r="AI323">
        <v>0</v>
      </c>
      <c r="AJ323">
        <v>3</v>
      </c>
      <c r="AK323">
        <v>0</v>
      </c>
      <c r="AL323">
        <v>0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x14ac:dyDescent="0.25">
      <c r="A324" t="s">
        <v>518</v>
      </c>
      <c r="B324">
        <v>5341225</v>
      </c>
      <c r="C324" t="s">
        <v>519</v>
      </c>
      <c r="D324">
        <v>1653</v>
      </c>
      <c r="E324" s="2">
        <v>39</v>
      </c>
      <c r="F324" s="2">
        <v>1614</v>
      </c>
      <c r="G324">
        <v>1571</v>
      </c>
      <c r="H324">
        <v>1527</v>
      </c>
      <c r="I324">
        <v>14</v>
      </c>
      <c r="J324">
        <v>16</v>
      </c>
      <c r="K324">
        <v>12</v>
      </c>
      <c r="L324">
        <v>2</v>
      </c>
      <c r="M324">
        <v>0</v>
      </c>
      <c r="N324">
        <v>43</v>
      </c>
      <c r="O324">
        <v>41</v>
      </c>
      <c r="P324">
        <v>6</v>
      </c>
      <c r="Q324">
        <v>25</v>
      </c>
      <c r="R324">
        <v>8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25">
      <c r="A325" t="s">
        <v>520</v>
      </c>
      <c r="B325">
        <v>5341470</v>
      </c>
      <c r="C325" t="s">
        <v>521</v>
      </c>
      <c r="D325">
        <v>1178</v>
      </c>
      <c r="E325" s="2">
        <v>35</v>
      </c>
      <c r="F325" s="2">
        <v>1143</v>
      </c>
      <c r="G325">
        <v>1113</v>
      </c>
      <c r="H325">
        <v>1069</v>
      </c>
      <c r="I325">
        <v>2</v>
      </c>
      <c r="J325">
        <v>13</v>
      </c>
      <c r="K325">
        <v>29</v>
      </c>
      <c r="L325">
        <v>0</v>
      </c>
      <c r="M325">
        <v>0</v>
      </c>
      <c r="N325">
        <v>30</v>
      </c>
      <c r="O325">
        <v>27</v>
      </c>
      <c r="P325">
        <v>3</v>
      </c>
      <c r="Q325">
        <v>13</v>
      </c>
      <c r="R325">
        <v>11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 x14ac:dyDescent="0.25">
      <c r="A326" t="s">
        <v>1291</v>
      </c>
      <c r="B326">
        <v>5341645</v>
      </c>
      <c r="C326" t="s">
        <v>1292</v>
      </c>
      <c r="D326">
        <v>716</v>
      </c>
      <c r="E326" s="2">
        <v>35</v>
      </c>
      <c r="F326" s="2">
        <v>681</v>
      </c>
      <c r="G326">
        <v>650</v>
      </c>
      <c r="H326">
        <v>627</v>
      </c>
      <c r="I326">
        <v>14</v>
      </c>
      <c r="J326">
        <v>3</v>
      </c>
      <c r="K326">
        <v>6</v>
      </c>
      <c r="L326">
        <v>0</v>
      </c>
      <c r="M326">
        <v>0</v>
      </c>
      <c r="N326">
        <v>31</v>
      </c>
      <c r="O326">
        <v>29</v>
      </c>
      <c r="P326">
        <v>14</v>
      </c>
      <c r="Q326">
        <v>3</v>
      </c>
      <c r="R326">
        <v>9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</row>
    <row r="327" spans="1:76" x14ac:dyDescent="0.25">
      <c r="A327" t="s">
        <v>1293</v>
      </c>
      <c r="B327">
        <v>5341785</v>
      </c>
      <c r="C327" t="s">
        <v>1294</v>
      </c>
      <c r="D327">
        <v>1547</v>
      </c>
      <c r="E327" s="2">
        <v>75</v>
      </c>
      <c r="F327" s="2">
        <v>1472</v>
      </c>
      <c r="G327">
        <v>1411</v>
      </c>
      <c r="H327">
        <v>1345</v>
      </c>
      <c r="I327">
        <v>11</v>
      </c>
      <c r="J327">
        <v>15</v>
      </c>
      <c r="K327">
        <v>36</v>
      </c>
      <c r="L327">
        <v>1</v>
      </c>
      <c r="M327">
        <v>3</v>
      </c>
      <c r="N327">
        <v>61</v>
      </c>
      <c r="O327">
        <v>50</v>
      </c>
      <c r="P327">
        <v>12</v>
      </c>
      <c r="Q327">
        <v>8</v>
      </c>
      <c r="R327">
        <v>24</v>
      </c>
      <c r="S327">
        <v>2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9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 spans="1:76" x14ac:dyDescent="0.25">
      <c r="A328" t="s">
        <v>522</v>
      </c>
      <c r="B328">
        <v>5342275</v>
      </c>
      <c r="C328" t="s">
        <v>523</v>
      </c>
      <c r="D328">
        <v>203</v>
      </c>
      <c r="E328" s="2">
        <v>8</v>
      </c>
      <c r="F328" s="2">
        <v>195</v>
      </c>
      <c r="G328">
        <v>191</v>
      </c>
      <c r="H328">
        <v>187</v>
      </c>
      <c r="I328">
        <v>0</v>
      </c>
      <c r="J328">
        <v>4</v>
      </c>
      <c r="K328">
        <v>0</v>
      </c>
      <c r="L328">
        <v>0</v>
      </c>
      <c r="M328">
        <v>0</v>
      </c>
      <c r="N328">
        <v>4</v>
      </c>
      <c r="O328">
        <v>4</v>
      </c>
      <c r="P328">
        <v>0</v>
      </c>
      <c r="Q328">
        <v>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 spans="1:76" x14ac:dyDescent="0.25">
      <c r="A329" t="s">
        <v>1295</v>
      </c>
      <c r="B329">
        <v>5342310</v>
      </c>
      <c r="C329" t="s">
        <v>1296</v>
      </c>
      <c r="D329">
        <v>28</v>
      </c>
      <c r="E329" s="2">
        <v>3</v>
      </c>
      <c r="F329" s="2">
        <v>25</v>
      </c>
      <c r="G329">
        <v>22</v>
      </c>
      <c r="H329">
        <v>22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</v>
      </c>
      <c r="O329">
        <v>3</v>
      </c>
      <c r="P329">
        <v>0</v>
      </c>
      <c r="Q329">
        <v>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 x14ac:dyDescent="0.25">
      <c r="A330" t="s">
        <v>1297</v>
      </c>
      <c r="B330">
        <v>5342345</v>
      </c>
      <c r="C330" t="s">
        <v>1298</v>
      </c>
      <c r="D330">
        <v>475</v>
      </c>
      <c r="E330" s="2">
        <v>12</v>
      </c>
      <c r="F330" s="2">
        <v>463</v>
      </c>
      <c r="G330">
        <v>443</v>
      </c>
      <c r="H330">
        <v>433</v>
      </c>
      <c r="I330">
        <v>0</v>
      </c>
      <c r="J330">
        <v>9</v>
      </c>
      <c r="K330">
        <v>1</v>
      </c>
      <c r="L330">
        <v>0</v>
      </c>
      <c r="M330">
        <v>0</v>
      </c>
      <c r="N330">
        <v>20</v>
      </c>
      <c r="O330">
        <v>19</v>
      </c>
      <c r="P330">
        <v>3</v>
      </c>
      <c r="Q330">
        <v>15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25">
      <c r="A331" t="s">
        <v>1299</v>
      </c>
      <c r="B331">
        <v>5342380</v>
      </c>
      <c r="C331" t="s">
        <v>1300</v>
      </c>
      <c r="D331">
        <v>487</v>
      </c>
      <c r="E331" s="2">
        <v>88</v>
      </c>
      <c r="F331" s="2">
        <v>399</v>
      </c>
      <c r="G331">
        <v>394</v>
      </c>
      <c r="H331">
        <v>368</v>
      </c>
      <c r="I331">
        <v>0</v>
      </c>
      <c r="J331">
        <v>25</v>
      </c>
      <c r="K331">
        <v>1</v>
      </c>
      <c r="L331">
        <v>0</v>
      </c>
      <c r="M331">
        <v>0</v>
      </c>
      <c r="N331">
        <v>5</v>
      </c>
      <c r="O331">
        <v>5</v>
      </c>
      <c r="P331">
        <v>0</v>
      </c>
      <c r="Q331">
        <v>2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25">
      <c r="A332" t="s">
        <v>526</v>
      </c>
      <c r="B332">
        <v>5342415</v>
      </c>
      <c r="C332" t="s">
        <v>527</v>
      </c>
      <c r="D332">
        <v>10830</v>
      </c>
      <c r="E332" s="2">
        <v>379</v>
      </c>
      <c r="F332" s="2">
        <v>10451</v>
      </c>
      <c r="G332">
        <v>10203</v>
      </c>
      <c r="H332">
        <v>9696</v>
      </c>
      <c r="I332">
        <v>35</v>
      </c>
      <c r="J332">
        <v>51</v>
      </c>
      <c r="K332">
        <v>386</v>
      </c>
      <c r="L332">
        <v>12</v>
      </c>
      <c r="M332">
        <v>23</v>
      </c>
      <c r="N332">
        <v>248</v>
      </c>
      <c r="O332">
        <v>232</v>
      </c>
      <c r="P332">
        <v>33</v>
      </c>
      <c r="Q332">
        <v>61</v>
      </c>
      <c r="R332">
        <v>101</v>
      </c>
      <c r="S332">
        <v>15</v>
      </c>
      <c r="T332">
        <v>9</v>
      </c>
      <c r="U332">
        <v>0</v>
      </c>
      <c r="V332">
        <v>5</v>
      </c>
      <c r="W332">
        <v>0</v>
      </c>
      <c r="X332">
        <v>0</v>
      </c>
      <c r="Y332">
        <v>2</v>
      </c>
      <c r="Z332">
        <v>0</v>
      </c>
      <c r="AA332">
        <v>0</v>
      </c>
      <c r="AB332">
        <v>5</v>
      </c>
      <c r="AC332">
        <v>1</v>
      </c>
      <c r="AD332">
        <v>0</v>
      </c>
      <c r="AE332">
        <v>15</v>
      </c>
      <c r="AF332">
        <v>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25">
      <c r="A333" t="s">
        <v>528</v>
      </c>
      <c r="B333">
        <v>5342450</v>
      </c>
      <c r="C333" t="s">
        <v>529</v>
      </c>
      <c r="D333">
        <v>5413</v>
      </c>
      <c r="E333" s="2">
        <v>292</v>
      </c>
      <c r="F333" s="2">
        <v>5121</v>
      </c>
      <c r="G333">
        <v>4884</v>
      </c>
      <c r="H333">
        <v>4555</v>
      </c>
      <c r="I333">
        <v>87</v>
      </c>
      <c r="J333">
        <v>51</v>
      </c>
      <c r="K333">
        <v>146</v>
      </c>
      <c r="L333">
        <v>39</v>
      </c>
      <c r="M333">
        <v>6</v>
      </c>
      <c r="N333">
        <v>237</v>
      </c>
      <c r="O333">
        <v>210</v>
      </c>
      <c r="P333">
        <v>27</v>
      </c>
      <c r="Q333">
        <v>53</v>
      </c>
      <c r="R333">
        <v>99</v>
      </c>
      <c r="S333">
        <v>12</v>
      </c>
      <c r="T333">
        <v>0</v>
      </c>
      <c r="U333">
        <v>1</v>
      </c>
      <c r="V333">
        <v>4</v>
      </c>
      <c r="W333">
        <v>1</v>
      </c>
      <c r="X333">
        <v>0</v>
      </c>
      <c r="Y333">
        <v>3</v>
      </c>
      <c r="Z333">
        <v>4</v>
      </c>
      <c r="AA333">
        <v>0</v>
      </c>
      <c r="AB333">
        <v>5</v>
      </c>
      <c r="AC333">
        <v>1</v>
      </c>
      <c r="AD333">
        <v>0</v>
      </c>
      <c r="AE333">
        <v>26</v>
      </c>
      <c r="AF333">
        <v>10</v>
      </c>
      <c r="AG333">
        <v>8</v>
      </c>
      <c r="AH333">
        <v>0</v>
      </c>
      <c r="AI333">
        <v>0</v>
      </c>
      <c r="AJ333">
        <v>3</v>
      </c>
      <c r="AK333">
        <v>0</v>
      </c>
      <c r="AL333">
        <v>0</v>
      </c>
      <c r="AM333">
        <v>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25">
      <c r="A334" t="s">
        <v>530</v>
      </c>
      <c r="B334">
        <v>5342800</v>
      </c>
      <c r="C334" t="s">
        <v>531</v>
      </c>
      <c r="D334">
        <v>320</v>
      </c>
      <c r="E334" s="2">
        <v>15</v>
      </c>
      <c r="F334" s="2">
        <v>305</v>
      </c>
      <c r="G334">
        <v>304</v>
      </c>
      <c r="H334">
        <v>301</v>
      </c>
      <c r="I334">
        <v>0</v>
      </c>
      <c r="J334">
        <v>2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25">
      <c r="A335" t="s">
        <v>1301</v>
      </c>
      <c r="B335">
        <v>5342835</v>
      </c>
      <c r="C335" t="s">
        <v>1302</v>
      </c>
      <c r="D335">
        <v>1468</v>
      </c>
      <c r="E335" s="2">
        <v>514</v>
      </c>
      <c r="F335" s="2">
        <v>954</v>
      </c>
      <c r="G335">
        <v>946</v>
      </c>
      <c r="H335">
        <v>917</v>
      </c>
      <c r="I335">
        <v>2</v>
      </c>
      <c r="J335">
        <v>11</v>
      </c>
      <c r="K335">
        <v>12</v>
      </c>
      <c r="L335">
        <v>0</v>
      </c>
      <c r="M335">
        <v>4</v>
      </c>
      <c r="N335">
        <v>8</v>
      </c>
      <c r="O335">
        <v>7</v>
      </c>
      <c r="P335">
        <v>1</v>
      </c>
      <c r="Q335">
        <v>5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</row>
    <row r="336" spans="1:76" x14ac:dyDescent="0.25">
      <c r="A336" t="s">
        <v>532</v>
      </c>
      <c r="B336">
        <v>5343010</v>
      </c>
      <c r="C336" t="s">
        <v>533</v>
      </c>
      <c r="D336">
        <v>324</v>
      </c>
      <c r="E336" s="2">
        <v>14</v>
      </c>
      <c r="F336" s="2">
        <v>310</v>
      </c>
      <c r="G336">
        <v>303</v>
      </c>
      <c r="H336">
        <v>301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7</v>
      </c>
      <c r="O336">
        <v>7</v>
      </c>
      <c r="P336">
        <v>2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25">
      <c r="A337" t="s">
        <v>534</v>
      </c>
      <c r="B337">
        <v>5343062</v>
      </c>
      <c r="C337" t="s">
        <v>535</v>
      </c>
      <c r="D337">
        <v>3152</v>
      </c>
      <c r="E337" s="2">
        <v>107</v>
      </c>
      <c r="F337" s="2">
        <v>3045</v>
      </c>
      <c r="G337">
        <v>2946</v>
      </c>
      <c r="H337">
        <v>2406</v>
      </c>
      <c r="I337">
        <v>81</v>
      </c>
      <c r="J337">
        <v>18</v>
      </c>
      <c r="K337">
        <v>431</v>
      </c>
      <c r="L337">
        <v>6</v>
      </c>
      <c r="M337">
        <v>4</v>
      </c>
      <c r="N337">
        <v>99</v>
      </c>
      <c r="O337">
        <v>94</v>
      </c>
      <c r="P337">
        <v>18</v>
      </c>
      <c r="Q337">
        <v>10</v>
      </c>
      <c r="R337">
        <v>55</v>
      </c>
      <c r="S337">
        <v>1</v>
      </c>
      <c r="T337">
        <v>3</v>
      </c>
      <c r="U337">
        <v>1</v>
      </c>
      <c r="V337">
        <v>4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5</v>
      </c>
      <c r="AF337">
        <v>0</v>
      </c>
      <c r="AG337">
        <v>1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</row>
    <row r="338" spans="1:76" x14ac:dyDescent="0.25">
      <c r="A338" t="s">
        <v>536</v>
      </c>
      <c r="B338">
        <v>5343150</v>
      </c>
      <c r="C338" t="s">
        <v>537</v>
      </c>
      <c r="D338">
        <v>22684</v>
      </c>
      <c r="E338" s="2">
        <v>1293</v>
      </c>
      <c r="F338" s="2">
        <v>21391</v>
      </c>
      <c r="G338">
        <v>20424</v>
      </c>
      <c r="H338">
        <v>18745</v>
      </c>
      <c r="I338">
        <v>453</v>
      </c>
      <c r="J338">
        <v>105</v>
      </c>
      <c r="K338">
        <v>995</v>
      </c>
      <c r="L338">
        <v>90</v>
      </c>
      <c r="M338">
        <v>36</v>
      </c>
      <c r="N338">
        <v>967</v>
      </c>
      <c r="O338">
        <v>852</v>
      </c>
      <c r="P338">
        <v>175</v>
      </c>
      <c r="Q338">
        <v>157</v>
      </c>
      <c r="R338">
        <v>409</v>
      </c>
      <c r="S338">
        <v>26</v>
      </c>
      <c r="T338">
        <v>15</v>
      </c>
      <c r="U338">
        <v>7</v>
      </c>
      <c r="V338">
        <v>22</v>
      </c>
      <c r="W338">
        <v>1</v>
      </c>
      <c r="X338">
        <v>1</v>
      </c>
      <c r="Y338">
        <v>4</v>
      </c>
      <c r="Z338">
        <v>1</v>
      </c>
      <c r="AA338">
        <v>0</v>
      </c>
      <c r="AB338">
        <v>27</v>
      </c>
      <c r="AC338">
        <v>7</v>
      </c>
      <c r="AD338">
        <v>0</v>
      </c>
      <c r="AE338">
        <v>106</v>
      </c>
      <c r="AF338">
        <v>17</v>
      </c>
      <c r="AG338">
        <v>14</v>
      </c>
      <c r="AH338">
        <v>3</v>
      </c>
      <c r="AI338">
        <v>2</v>
      </c>
      <c r="AJ338">
        <v>15</v>
      </c>
      <c r="AK338">
        <v>3</v>
      </c>
      <c r="AL338">
        <v>0</v>
      </c>
      <c r="AM338">
        <v>40</v>
      </c>
      <c r="AN338">
        <v>1</v>
      </c>
      <c r="AO338">
        <v>0</v>
      </c>
      <c r="AP338">
        <v>5</v>
      </c>
      <c r="AQ338">
        <v>2</v>
      </c>
      <c r="AR338">
        <v>0</v>
      </c>
      <c r="AS338">
        <v>2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8</v>
      </c>
      <c r="BA338">
        <v>1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4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</row>
    <row r="339" spans="1:76" x14ac:dyDescent="0.25">
      <c r="A339" t="s">
        <v>1303</v>
      </c>
      <c r="B339">
        <v>5343255</v>
      </c>
      <c r="C339" t="s">
        <v>1304</v>
      </c>
      <c r="D339">
        <v>5138</v>
      </c>
      <c r="E339" s="2">
        <v>184</v>
      </c>
      <c r="F339" s="2">
        <v>4954</v>
      </c>
      <c r="G339">
        <v>4791</v>
      </c>
      <c r="H339">
        <v>4595</v>
      </c>
      <c r="I339">
        <v>23</v>
      </c>
      <c r="J339">
        <v>17</v>
      </c>
      <c r="K339">
        <v>146</v>
      </c>
      <c r="L339">
        <v>7</v>
      </c>
      <c r="M339">
        <v>3</v>
      </c>
      <c r="N339">
        <v>163</v>
      </c>
      <c r="O339">
        <v>152</v>
      </c>
      <c r="P339">
        <v>35</v>
      </c>
      <c r="Q339">
        <v>29</v>
      </c>
      <c r="R339">
        <v>60</v>
      </c>
      <c r="S339">
        <v>13</v>
      </c>
      <c r="T339">
        <v>4</v>
      </c>
      <c r="U339">
        <v>1</v>
      </c>
      <c r="V339">
        <v>4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4</v>
      </c>
      <c r="AC339">
        <v>1</v>
      </c>
      <c r="AD339">
        <v>0</v>
      </c>
      <c r="AE339">
        <v>11</v>
      </c>
      <c r="AF339">
        <v>6</v>
      </c>
      <c r="AG339">
        <v>0</v>
      </c>
      <c r="AH339">
        <v>0</v>
      </c>
      <c r="AI339">
        <v>0</v>
      </c>
      <c r="AJ339">
        <v>2</v>
      </c>
      <c r="AK339">
        <v>1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 spans="1:76" x14ac:dyDescent="0.25">
      <c r="A340" t="s">
        <v>538</v>
      </c>
      <c r="B340">
        <v>5343325</v>
      </c>
      <c r="C340" t="s">
        <v>539</v>
      </c>
      <c r="D340">
        <v>203</v>
      </c>
      <c r="E340" s="2">
        <v>7</v>
      </c>
      <c r="F340" s="2">
        <v>196</v>
      </c>
      <c r="G340">
        <v>188</v>
      </c>
      <c r="H340">
        <v>171</v>
      </c>
      <c r="I340">
        <v>1</v>
      </c>
      <c r="J340">
        <v>11</v>
      </c>
      <c r="K340">
        <v>2</v>
      </c>
      <c r="L340">
        <v>1</v>
      </c>
      <c r="M340">
        <v>2</v>
      </c>
      <c r="N340">
        <v>8</v>
      </c>
      <c r="O340">
        <v>8</v>
      </c>
      <c r="P340">
        <v>1</v>
      </c>
      <c r="Q340">
        <v>5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 spans="1:76" x14ac:dyDescent="0.25">
      <c r="A341" t="s">
        <v>540</v>
      </c>
      <c r="B341">
        <v>5343395</v>
      </c>
      <c r="C341" t="s">
        <v>541</v>
      </c>
      <c r="D341">
        <v>183</v>
      </c>
      <c r="E341" s="2">
        <v>1</v>
      </c>
      <c r="F341" s="2">
        <v>182</v>
      </c>
      <c r="G341">
        <v>178</v>
      </c>
      <c r="H341">
        <v>171</v>
      </c>
      <c r="I341">
        <v>1</v>
      </c>
      <c r="J341">
        <v>5</v>
      </c>
      <c r="K341">
        <v>1</v>
      </c>
      <c r="L341">
        <v>0</v>
      </c>
      <c r="M341">
        <v>0</v>
      </c>
      <c r="N341">
        <v>4</v>
      </c>
      <c r="O341">
        <v>4</v>
      </c>
      <c r="P341">
        <v>0</v>
      </c>
      <c r="Q341">
        <v>0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x14ac:dyDescent="0.25">
      <c r="A342" t="s">
        <v>542</v>
      </c>
      <c r="B342">
        <v>5343491</v>
      </c>
      <c r="C342" t="s">
        <v>543</v>
      </c>
      <c r="D342">
        <v>3906</v>
      </c>
      <c r="E342" s="2">
        <v>378</v>
      </c>
      <c r="F342" s="2">
        <v>3528</v>
      </c>
      <c r="G342">
        <v>3384</v>
      </c>
      <c r="H342">
        <v>3029</v>
      </c>
      <c r="I342">
        <v>44</v>
      </c>
      <c r="J342">
        <v>126</v>
      </c>
      <c r="K342">
        <v>171</v>
      </c>
      <c r="L342">
        <v>1</v>
      </c>
      <c r="M342">
        <v>13</v>
      </c>
      <c r="N342">
        <v>144</v>
      </c>
      <c r="O342">
        <v>132</v>
      </c>
      <c r="P342">
        <v>22</v>
      </c>
      <c r="Q342">
        <v>51</v>
      </c>
      <c r="R342">
        <v>47</v>
      </c>
      <c r="S342">
        <v>5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3</v>
      </c>
      <c r="AD342">
        <v>0</v>
      </c>
      <c r="AE342">
        <v>12</v>
      </c>
      <c r="AF342">
        <v>5</v>
      </c>
      <c r="AG342">
        <v>0</v>
      </c>
      <c r="AH342">
        <v>0</v>
      </c>
      <c r="AI342">
        <v>0</v>
      </c>
      <c r="AJ342">
        <v>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 x14ac:dyDescent="0.25">
      <c r="A343" t="s">
        <v>544</v>
      </c>
      <c r="B343">
        <v>5343640</v>
      </c>
      <c r="C343" t="s">
        <v>545</v>
      </c>
      <c r="D343">
        <v>111</v>
      </c>
      <c r="E343" s="2">
        <v>2</v>
      </c>
      <c r="F343" s="2">
        <v>109</v>
      </c>
      <c r="G343">
        <v>109</v>
      </c>
      <c r="H343">
        <v>107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 spans="1:76" x14ac:dyDescent="0.25">
      <c r="A344" t="s">
        <v>546</v>
      </c>
      <c r="B344">
        <v>5343762</v>
      </c>
      <c r="C344" t="s">
        <v>547</v>
      </c>
      <c r="D344">
        <v>844</v>
      </c>
      <c r="E344" s="2">
        <v>8</v>
      </c>
      <c r="F344" s="2">
        <v>836</v>
      </c>
      <c r="G344">
        <v>818</v>
      </c>
      <c r="H344">
        <v>807</v>
      </c>
      <c r="I344">
        <v>1</v>
      </c>
      <c r="J344">
        <v>3</v>
      </c>
      <c r="K344">
        <v>7</v>
      </c>
      <c r="L344">
        <v>0</v>
      </c>
      <c r="M344">
        <v>0</v>
      </c>
      <c r="N344">
        <v>18</v>
      </c>
      <c r="O344">
        <v>15</v>
      </c>
      <c r="P344">
        <v>1</v>
      </c>
      <c r="Q344">
        <v>7</v>
      </c>
      <c r="R344">
        <v>5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3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</row>
    <row r="345" spans="1:76" x14ac:dyDescent="0.25">
      <c r="A345" t="s">
        <v>548</v>
      </c>
      <c r="B345">
        <v>5343815</v>
      </c>
      <c r="C345" t="s">
        <v>549</v>
      </c>
      <c r="D345">
        <v>15473</v>
      </c>
      <c r="E345" s="2">
        <v>1335</v>
      </c>
      <c r="F345" s="2">
        <v>14138</v>
      </c>
      <c r="G345">
        <v>13516</v>
      </c>
      <c r="H345">
        <v>10497</v>
      </c>
      <c r="I345">
        <v>450</v>
      </c>
      <c r="J345">
        <v>103</v>
      </c>
      <c r="K345">
        <v>2375</v>
      </c>
      <c r="L345">
        <v>63</v>
      </c>
      <c r="M345">
        <v>28</v>
      </c>
      <c r="N345">
        <v>622</v>
      </c>
      <c r="O345">
        <v>565</v>
      </c>
      <c r="P345">
        <v>122</v>
      </c>
      <c r="Q345">
        <v>75</v>
      </c>
      <c r="R345">
        <v>262</v>
      </c>
      <c r="S345">
        <v>14</v>
      </c>
      <c r="T345">
        <v>6</v>
      </c>
      <c r="U345">
        <v>7</v>
      </c>
      <c r="V345">
        <v>22</v>
      </c>
      <c r="W345">
        <v>2</v>
      </c>
      <c r="X345">
        <v>0</v>
      </c>
      <c r="Y345">
        <v>10</v>
      </c>
      <c r="Z345">
        <v>0</v>
      </c>
      <c r="AA345">
        <v>0</v>
      </c>
      <c r="AB345">
        <v>31</v>
      </c>
      <c r="AC345">
        <v>11</v>
      </c>
      <c r="AD345">
        <v>3</v>
      </c>
      <c r="AE345">
        <v>51</v>
      </c>
      <c r="AF345">
        <v>9</v>
      </c>
      <c r="AG345">
        <v>11</v>
      </c>
      <c r="AH345">
        <v>0</v>
      </c>
      <c r="AI345">
        <v>0</v>
      </c>
      <c r="AJ345">
        <v>6</v>
      </c>
      <c r="AK345">
        <v>3</v>
      </c>
      <c r="AL345">
        <v>0</v>
      </c>
      <c r="AM345">
        <v>19</v>
      </c>
      <c r="AN345">
        <v>2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6</v>
      </c>
      <c r="BA345">
        <v>1</v>
      </c>
      <c r="BB345">
        <v>0</v>
      </c>
      <c r="BC345">
        <v>0</v>
      </c>
      <c r="BD345">
        <v>2</v>
      </c>
      <c r="BE345">
        <v>0</v>
      </c>
      <c r="BF345">
        <v>0</v>
      </c>
      <c r="BG345">
        <v>3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 spans="1:76" x14ac:dyDescent="0.25">
      <c r="A346" t="s">
        <v>550</v>
      </c>
      <c r="B346">
        <v>5343885</v>
      </c>
      <c r="C346" t="s">
        <v>551</v>
      </c>
      <c r="D346">
        <v>58</v>
      </c>
      <c r="E346" s="2">
        <v>9</v>
      </c>
      <c r="F346" s="2">
        <v>49</v>
      </c>
      <c r="G346">
        <v>44</v>
      </c>
      <c r="H346">
        <v>42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5</v>
      </c>
      <c r="O346">
        <v>5</v>
      </c>
      <c r="P346">
        <v>1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 spans="1:76" x14ac:dyDescent="0.25">
      <c r="A347" t="s">
        <v>552</v>
      </c>
      <c r="B347">
        <v>5343955</v>
      </c>
      <c r="C347" t="s">
        <v>553</v>
      </c>
      <c r="D347">
        <v>60020</v>
      </c>
      <c r="E347" s="2">
        <v>6178</v>
      </c>
      <c r="F347" s="2">
        <v>53842</v>
      </c>
      <c r="G347">
        <v>51233</v>
      </c>
      <c r="H347">
        <v>45396</v>
      </c>
      <c r="I347">
        <v>1034</v>
      </c>
      <c r="J347">
        <v>1030</v>
      </c>
      <c r="K347">
        <v>3312</v>
      </c>
      <c r="L347">
        <v>356</v>
      </c>
      <c r="M347">
        <v>105</v>
      </c>
      <c r="N347">
        <v>2609</v>
      </c>
      <c r="O347">
        <v>2397</v>
      </c>
      <c r="P347">
        <v>454</v>
      </c>
      <c r="Q347">
        <v>657</v>
      </c>
      <c r="R347">
        <v>903</v>
      </c>
      <c r="S347">
        <v>96</v>
      </c>
      <c r="T347">
        <v>28</v>
      </c>
      <c r="U347">
        <v>48</v>
      </c>
      <c r="V347">
        <v>45</v>
      </c>
      <c r="W347">
        <v>5</v>
      </c>
      <c r="X347">
        <v>3</v>
      </c>
      <c r="Y347">
        <v>36</v>
      </c>
      <c r="Z347">
        <v>6</v>
      </c>
      <c r="AA347">
        <v>2</v>
      </c>
      <c r="AB347">
        <v>74</v>
      </c>
      <c r="AC347">
        <v>39</v>
      </c>
      <c r="AD347">
        <v>1</v>
      </c>
      <c r="AE347">
        <v>194</v>
      </c>
      <c r="AF347">
        <v>41</v>
      </c>
      <c r="AG347">
        <v>26</v>
      </c>
      <c r="AH347">
        <v>2</v>
      </c>
      <c r="AI347">
        <v>1</v>
      </c>
      <c r="AJ347">
        <v>35</v>
      </c>
      <c r="AK347">
        <v>6</v>
      </c>
      <c r="AL347">
        <v>1</v>
      </c>
      <c r="AM347">
        <v>67</v>
      </c>
      <c r="AN347">
        <v>2</v>
      </c>
      <c r="AO347">
        <v>0</v>
      </c>
      <c r="AP347">
        <v>3</v>
      </c>
      <c r="AQ347">
        <v>0</v>
      </c>
      <c r="AR347">
        <v>0</v>
      </c>
      <c r="AS347">
        <v>3</v>
      </c>
      <c r="AT347">
        <v>0</v>
      </c>
      <c r="AU347">
        <v>2</v>
      </c>
      <c r="AV347">
        <v>4</v>
      </c>
      <c r="AW347">
        <v>1</v>
      </c>
      <c r="AX347">
        <v>0</v>
      </c>
      <c r="AY347">
        <v>0</v>
      </c>
      <c r="AZ347">
        <v>11</v>
      </c>
      <c r="BA347">
        <v>3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5</v>
      </c>
      <c r="BH347">
        <v>1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7</v>
      </c>
      <c r="BQ347">
        <v>7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 spans="1:76" x14ac:dyDescent="0.25">
      <c r="A348" t="s">
        <v>554</v>
      </c>
      <c r="B348">
        <v>5344165</v>
      </c>
      <c r="C348" t="s">
        <v>555</v>
      </c>
      <c r="D348">
        <v>4437</v>
      </c>
      <c r="E348" s="2">
        <v>4245</v>
      </c>
      <c r="F348" s="2">
        <v>192</v>
      </c>
      <c r="G348">
        <v>182</v>
      </c>
      <c r="H348">
        <v>148</v>
      </c>
      <c r="I348">
        <v>12</v>
      </c>
      <c r="J348">
        <v>9</v>
      </c>
      <c r="K348">
        <v>3</v>
      </c>
      <c r="L348">
        <v>0</v>
      </c>
      <c r="M348">
        <v>10</v>
      </c>
      <c r="N348">
        <v>10</v>
      </c>
      <c r="O348">
        <v>10</v>
      </c>
      <c r="P348">
        <v>2</v>
      </c>
      <c r="Q348">
        <v>0</v>
      </c>
      <c r="R348">
        <v>4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 spans="1:76" x14ac:dyDescent="0.25">
      <c r="A349" t="s">
        <v>556</v>
      </c>
      <c r="B349">
        <v>5344260</v>
      </c>
      <c r="C349" t="s">
        <v>557</v>
      </c>
      <c r="D349">
        <v>818</v>
      </c>
      <c r="E349" s="2">
        <v>49</v>
      </c>
      <c r="F349" s="2">
        <v>769</v>
      </c>
      <c r="G349">
        <v>751</v>
      </c>
      <c r="H349">
        <v>730</v>
      </c>
      <c r="I349">
        <v>1</v>
      </c>
      <c r="J349">
        <v>17</v>
      </c>
      <c r="K349">
        <v>2</v>
      </c>
      <c r="L349">
        <v>1</v>
      </c>
      <c r="M349">
        <v>0</v>
      </c>
      <c r="N349">
        <v>18</v>
      </c>
      <c r="O349">
        <v>14</v>
      </c>
      <c r="P349">
        <v>1</v>
      </c>
      <c r="Q349">
        <v>6</v>
      </c>
      <c r="R349">
        <v>6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4</v>
      </c>
      <c r="AF349">
        <v>2</v>
      </c>
      <c r="AG349">
        <v>0</v>
      </c>
      <c r="AH349">
        <v>0</v>
      </c>
      <c r="AI349">
        <v>0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</row>
    <row r="350" spans="1:76" x14ac:dyDescent="0.25">
      <c r="A350" t="s">
        <v>1305</v>
      </c>
      <c r="B350">
        <v>5344480</v>
      </c>
      <c r="C350" t="s">
        <v>1306</v>
      </c>
      <c r="D350">
        <v>7275</v>
      </c>
      <c r="E350" s="2">
        <v>215</v>
      </c>
      <c r="F350" s="2">
        <v>7060</v>
      </c>
      <c r="G350">
        <v>6891</v>
      </c>
      <c r="H350">
        <v>6740</v>
      </c>
      <c r="I350">
        <v>35</v>
      </c>
      <c r="J350">
        <v>68</v>
      </c>
      <c r="K350">
        <v>33</v>
      </c>
      <c r="L350">
        <v>12</v>
      </c>
      <c r="M350">
        <v>3</v>
      </c>
      <c r="N350">
        <v>169</v>
      </c>
      <c r="O350">
        <v>156</v>
      </c>
      <c r="P350">
        <v>32</v>
      </c>
      <c r="Q350">
        <v>73</v>
      </c>
      <c r="R350">
        <v>31</v>
      </c>
      <c r="S350">
        <v>15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2</v>
      </c>
      <c r="AD350">
        <v>0</v>
      </c>
      <c r="AE350">
        <v>11</v>
      </c>
      <c r="AF350">
        <v>5</v>
      </c>
      <c r="AG350">
        <v>2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2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</row>
    <row r="351" spans="1:76" x14ac:dyDescent="0.25">
      <c r="A351" t="s">
        <v>1307</v>
      </c>
      <c r="B351">
        <v>5344585</v>
      </c>
      <c r="C351" t="s">
        <v>1308</v>
      </c>
      <c r="D351">
        <v>2826</v>
      </c>
      <c r="E351" s="2">
        <v>151</v>
      </c>
      <c r="F351" s="2">
        <v>2675</v>
      </c>
      <c r="G351">
        <v>2561</v>
      </c>
      <c r="H351">
        <v>2230</v>
      </c>
      <c r="I351">
        <v>67</v>
      </c>
      <c r="J351">
        <v>19</v>
      </c>
      <c r="K351">
        <v>231</v>
      </c>
      <c r="L351">
        <v>8</v>
      </c>
      <c r="M351">
        <v>6</v>
      </c>
      <c r="N351">
        <v>114</v>
      </c>
      <c r="O351">
        <v>111</v>
      </c>
      <c r="P351">
        <v>10</v>
      </c>
      <c r="Q351">
        <v>26</v>
      </c>
      <c r="R351">
        <v>47</v>
      </c>
      <c r="S351">
        <v>4</v>
      </c>
      <c r="T351">
        <v>0</v>
      </c>
      <c r="U351">
        <v>2</v>
      </c>
      <c r="V351">
        <v>2</v>
      </c>
      <c r="W351">
        <v>0</v>
      </c>
      <c r="X351">
        <v>0</v>
      </c>
      <c r="Y351">
        <v>6</v>
      </c>
      <c r="Z351">
        <v>0</v>
      </c>
      <c r="AA351">
        <v>0</v>
      </c>
      <c r="AB351">
        <v>10</v>
      </c>
      <c r="AC351">
        <v>4</v>
      </c>
      <c r="AD351">
        <v>0</v>
      </c>
      <c r="AE351">
        <v>3</v>
      </c>
      <c r="AF351">
        <v>1</v>
      </c>
      <c r="AG351">
        <v>0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 spans="1:76" x14ac:dyDescent="0.25">
      <c r="A352" t="s">
        <v>558</v>
      </c>
      <c r="B352">
        <v>5344620</v>
      </c>
      <c r="C352" t="s">
        <v>559</v>
      </c>
      <c r="D352">
        <v>2541</v>
      </c>
      <c r="E352" s="2">
        <v>71</v>
      </c>
      <c r="F352" s="2">
        <v>2470</v>
      </c>
      <c r="G352">
        <v>2420</v>
      </c>
      <c r="H352">
        <v>2338</v>
      </c>
      <c r="I352">
        <v>6</v>
      </c>
      <c r="J352">
        <v>9</v>
      </c>
      <c r="K352">
        <v>55</v>
      </c>
      <c r="L352">
        <v>8</v>
      </c>
      <c r="M352">
        <v>4</v>
      </c>
      <c r="N352">
        <v>50</v>
      </c>
      <c r="O352">
        <v>47</v>
      </c>
      <c r="P352">
        <v>6</v>
      </c>
      <c r="Q352">
        <v>20</v>
      </c>
      <c r="R352">
        <v>15</v>
      </c>
      <c r="S352">
        <v>4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 spans="1:76" x14ac:dyDescent="0.25">
      <c r="A353" t="s">
        <v>560</v>
      </c>
      <c r="B353">
        <v>5344690</v>
      </c>
      <c r="C353" t="s">
        <v>561</v>
      </c>
      <c r="D353">
        <v>5060</v>
      </c>
      <c r="E353" s="2">
        <v>290</v>
      </c>
      <c r="F353" s="2">
        <v>4770</v>
      </c>
      <c r="G353">
        <v>4605</v>
      </c>
      <c r="H353">
        <v>4314</v>
      </c>
      <c r="I353">
        <v>110</v>
      </c>
      <c r="J353">
        <v>67</v>
      </c>
      <c r="K353">
        <v>96</v>
      </c>
      <c r="L353">
        <v>13</v>
      </c>
      <c r="M353">
        <v>5</v>
      </c>
      <c r="N353">
        <v>165</v>
      </c>
      <c r="O353">
        <v>148</v>
      </c>
      <c r="P353">
        <v>49</v>
      </c>
      <c r="Q353">
        <v>55</v>
      </c>
      <c r="R353">
        <v>38</v>
      </c>
      <c r="S353">
        <v>1</v>
      </c>
      <c r="T353">
        <v>0</v>
      </c>
      <c r="U353">
        <v>0</v>
      </c>
      <c r="V353">
        <v>2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16</v>
      </c>
      <c r="AF353">
        <v>4</v>
      </c>
      <c r="AG353">
        <v>2</v>
      </c>
      <c r="AH353">
        <v>0</v>
      </c>
      <c r="AI353">
        <v>0</v>
      </c>
      <c r="AJ353">
        <v>5</v>
      </c>
      <c r="AK353">
        <v>0</v>
      </c>
      <c r="AL353">
        <v>0</v>
      </c>
      <c r="AM353">
        <v>3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 spans="1:76" x14ac:dyDescent="0.25">
      <c r="A354" t="s">
        <v>562</v>
      </c>
      <c r="B354">
        <v>5344725</v>
      </c>
      <c r="C354" t="s">
        <v>563</v>
      </c>
      <c r="D354">
        <v>2969</v>
      </c>
      <c r="E354" s="2">
        <v>76</v>
      </c>
      <c r="F354" s="2">
        <v>2893</v>
      </c>
      <c r="G354">
        <v>2791</v>
      </c>
      <c r="H354">
        <v>2421</v>
      </c>
      <c r="I354">
        <v>9</v>
      </c>
      <c r="J354">
        <v>7</v>
      </c>
      <c r="K354">
        <v>347</v>
      </c>
      <c r="L354">
        <v>2</v>
      </c>
      <c r="M354">
        <v>5</v>
      </c>
      <c r="N354">
        <v>102</v>
      </c>
      <c r="O354">
        <v>100</v>
      </c>
      <c r="P354">
        <v>10</v>
      </c>
      <c r="Q354">
        <v>9</v>
      </c>
      <c r="R354">
        <v>69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 spans="1:76" x14ac:dyDescent="0.25">
      <c r="A355" t="s">
        <v>564</v>
      </c>
      <c r="B355">
        <v>5345005</v>
      </c>
      <c r="C355" t="s">
        <v>565</v>
      </c>
      <c r="D355">
        <v>22699</v>
      </c>
      <c r="E355" s="2">
        <v>634</v>
      </c>
      <c r="F355" s="2">
        <v>22065</v>
      </c>
      <c r="G355">
        <v>21260</v>
      </c>
      <c r="H355">
        <v>17255</v>
      </c>
      <c r="I355">
        <v>282</v>
      </c>
      <c r="J355">
        <v>40</v>
      </c>
      <c r="K355">
        <v>3598</v>
      </c>
      <c r="L355">
        <v>25</v>
      </c>
      <c r="M355">
        <v>60</v>
      </c>
      <c r="N355">
        <v>805</v>
      </c>
      <c r="O355">
        <v>747</v>
      </c>
      <c r="P355">
        <v>66</v>
      </c>
      <c r="Q355">
        <v>62</v>
      </c>
      <c r="R355">
        <v>541</v>
      </c>
      <c r="S355">
        <v>17</v>
      </c>
      <c r="T355">
        <v>9</v>
      </c>
      <c r="U355">
        <v>1</v>
      </c>
      <c r="V355">
        <v>13</v>
      </c>
      <c r="W355">
        <v>0</v>
      </c>
      <c r="X355">
        <v>2</v>
      </c>
      <c r="Y355">
        <v>9</v>
      </c>
      <c r="Z355">
        <v>0</v>
      </c>
      <c r="AA355">
        <v>0</v>
      </c>
      <c r="AB355">
        <v>22</v>
      </c>
      <c r="AC355">
        <v>4</v>
      </c>
      <c r="AD355">
        <v>1</v>
      </c>
      <c r="AE355">
        <v>58</v>
      </c>
      <c r="AF355">
        <v>13</v>
      </c>
      <c r="AG355">
        <v>10</v>
      </c>
      <c r="AH355">
        <v>0</v>
      </c>
      <c r="AI355">
        <v>0</v>
      </c>
      <c r="AJ355">
        <v>8</v>
      </c>
      <c r="AK355">
        <v>0</v>
      </c>
      <c r="AL355">
        <v>1</v>
      </c>
      <c r="AM355">
        <v>18</v>
      </c>
      <c r="AN355">
        <v>6</v>
      </c>
      <c r="AO355">
        <v>0</v>
      </c>
      <c r="AP355">
        <v>0</v>
      </c>
      <c r="AQ355">
        <v>0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</row>
    <row r="356" spans="1:76" x14ac:dyDescent="0.25">
      <c r="A356" t="s">
        <v>566</v>
      </c>
      <c r="B356">
        <v>5345180</v>
      </c>
      <c r="C356" t="s">
        <v>567</v>
      </c>
      <c r="D356">
        <v>489</v>
      </c>
      <c r="E356" s="2">
        <v>368</v>
      </c>
      <c r="F356" s="2">
        <v>121</v>
      </c>
      <c r="G356">
        <v>119</v>
      </c>
      <c r="H356">
        <v>115</v>
      </c>
      <c r="I356">
        <v>0</v>
      </c>
      <c r="J356">
        <v>2</v>
      </c>
      <c r="K356">
        <v>2</v>
      </c>
      <c r="L356">
        <v>0</v>
      </c>
      <c r="M356">
        <v>0</v>
      </c>
      <c r="N356">
        <v>2</v>
      </c>
      <c r="O356">
        <v>2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 spans="1:76" x14ac:dyDescent="0.25">
      <c r="A357" t="s">
        <v>568</v>
      </c>
      <c r="B357">
        <v>5345285</v>
      </c>
      <c r="C357" t="s">
        <v>569</v>
      </c>
      <c r="D357">
        <v>173</v>
      </c>
      <c r="E357" s="2">
        <v>4</v>
      </c>
      <c r="F357" s="2">
        <v>169</v>
      </c>
      <c r="G357">
        <v>167</v>
      </c>
      <c r="H357">
        <v>163</v>
      </c>
      <c r="I357">
        <v>0</v>
      </c>
      <c r="J357">
        <v>4</v>
      </c>
      <c r="K357">
        <v>0</v>
      </c>
      <c r="L357">
        <v>0</v>
      </c>
      <c r="M357">
        <v>0</v>
      </c>
      <c r="N357">
        <v>2</v>
      </c>
      <c r="O357">
        <v>2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 spans="1:76" x14ac:dyDescent="0.25">
      <c r="A358" t="s">
        <v>570</v>
      </c>
      <c r="B358">
        <v>5345320</v>
      </c>
      <c r="C358" t="s">
        <v>571</v>
      </c>
      <c r="D358">
        <v>238</v>
      </c>
      <c r="E358" s="2">
        <v>4</v>
      </c>
      <c r="F358" s="2">
        <v>234</v>
      </c>
      <c r="G358">
        <v>229</v>
      </c>
      <c r="H358">
        <v>222</v>
      </c>
      <c r="I358">
        <v>0</v>
      </c>
      <c r="J358">
        <v>5</v>
      </c>
      <c r="K358">
        <v>2</v>
      </c>
      <c r="L358">
        <v>0</v>
      </c>
      <c r="M358">
        <v>0</v>
      </c>
      <c r="N358">
        <v>5</v>
      </c>
      <c r="O358">
        <v>5</v>
      </c>
      <c r="P358">
        <v>0</v>
      </c>
      <c r="Q358">
        <v>3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 spans="1:76" x14ac:dyDescent="0.25">
      <c r="A359" t="s">
        <v>1309</v>
      </c>
      <c r="B359">
        <v>5345355</v>
      </c>
      <c r="C359" t="s">
        <v>1310</v>
      </c>
      <c r="D359">
        <v>68</v>
      </c>
      <c r="E359" s="2">
        <v>1</v>
      </c>
      <c r="F359" s="2">
        <v>67</v>
      </c>
      <c r="G359">
        <v>67</v>
      </c>
      <c r="H359">
        <v>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 x14ac:dyDescent="0.25">
      <c r="A360" t="s">
        <v>572</v>
      </c>
      <c r="B360">
        <v>5345495</v>
      </c>
      <c r="C360" t="s">
        <v>573</v>
      </c>
      <c r="D360">
        <v>8962</v>
      </c>
      <c r="E360" s="2">
        <v>1577</v>
      </c>
      <c r="F360" s="2">
        <v>7385</v>
      </c>
      <c r="G360">
        <v>6843</v>
      </c>
      <c r="H360">
        <v>4696</v>
      </c>
      <c r="I360">
        <v>755</v>
      </c>
      <c r="J360">
        <v>193</v>
      </c>
      <c r="K360">
        <v>934</v>
      </c>
      <c r="L360">
        <v>254</v>
      </c>
      <c r="M360">
        <v>11</v>
      </c>
      <c r="N360">
        <v>542</v>
      </c>
      <c r="O360">
        <v>484</v>
      </c>
      <c r="P360">
        <v>180</v>
      </c>
      <c r="Q360">
        <v>105</v>
      </c>
      <c r="R360">
        <v>103</v>
      </c>
      <c r="S360">
        <v>10</v>
      </c>
      <c r="T360">
        <v>2</v>
      </c>
      <c r="U360">
        <v>20</v>
      </c>
      <c r="V360">
        <v>22</v>
      </c>
      <c r="W360">
        <v>9</v>
      </c>
      <c r="X360">
        <v>0</v>
      </c>
      <c r="Y360">
        <v>8</v>
      </c>
      <c r="Z360">
        <v>2</v>
      </c>
      <c r="AA360">
        <v>0</v>
      </c>
      <c r="AB360">
        <v>21</v>
      </c>
      <c r="AC360">
        <v>2</v>
      </c>
      <c r="AD360">
        <v>0</v>
      </c>
      <c r="AE360">
        <v>56</v>
      </c>
      <c r="AF360">
        <v>26</v>
      </c>
      <c r="AG360">
        <v>15</v>
      </c>
      <c r="AH360">
        <v>0</v>
      </c>
      <c r="AI360">
        <v>2</v>
      </c>
      <c r="AJ360">
        <v>0</v>
      </c>
      <c r="AK360">
        <v>1</v>
      </c>
      <c r="AL360">
        <v>0</v>
      </c>
      <c r="AM360">
        <v>7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3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</row>
    <row r="361" spans="1:76" x14ac:dyDescent="0.25">
      <c r="A361" t="s">
        <v>574</v>
      </c>
      <c r="B361">
        <v>5345865</v>
      </c>
      <c r="C361" t="s">
        <v>575</v>
      </c>
      <c r="D361">
        <v>18244</v>
      </c>
      <c r="E361" s="2">
        <v>1026</v>
      </c>
      <c r="F361" s="2">
        <v>17218</v>
      </c>
      <c r="G361">
        <v>16523</v>
      </c>
      <c r="H361">
        <v>12922</v>
      </c>
      <c r="I361">
        <v>384</v>
      </c>
      <c r="J361">
        <v>78</v>
      </c>
      <c r="K361">
        <v>3033</v>
      </c>
      <c r="L361">
        <v>78</v>
      </c>
      <c r="M361">
        <v>28</v>
      </c>
      <c r="N361">
        <v>695</v>
      </c>
      <c r="O361">
        <v>655</v>
      </c>
      <c r="P361">
        <v>126</v>
      </c>
      <c r="Q361">
        <v>80</v>
      </c>
      <c r="R361">
        <v>357</v>
      </c>
      <c r="S361">
        <v>20</v>
      </c>
      <c r="T361">
        <v>1</v>
      </c>
      <c r="U361">
        <v>5</v>
      </c>
      <c r="V361">
        <v>26</v>
      </c>
      <c r="W361">
        <v>1</v>
      </c>
      <c r="X361">
        <v>1</v>
      </c>
      <c r="Y361">
        <v>2</v>
      </c>
      <c r="Z361">
        <v>4</v>
      </c>
      <c r="AA361">
        <v>0</v>
      </c>
      <c r="AB361">
        <v>17</v>
      </c>
      <c r="AC361">
        <v>8</v>
      </c>
      <c r="AD361">
        <v>7</v>
      </c>
      <c r="AE361">
        <v>36</v>
      </c>
      <c r="AF361">
        <v>8</v>
      </c>
      <c r="AG361">
        <v>8</v>
      </c>
      <c r="AH361">
        <v>0</v>
      </c>
      <c r="AI361">
        <v>1</v>
      </c>
      <c r="AJ361">
        <v>3</v>
      </c>
      <c r="AK361">
        <v>5</v>
      </c>
      <c r="AL361">
        <v>1</v>
      </c>
      <c r="AM361">
        <v>7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3</v>
      </c>
      <c r="BA361">
        <v>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</row>
    <row r="362" spans="1:76" x14ac:dyDescent="0.25">
      <c r="A362" t="s">
        <v>1311</v>
      </c>
      <c r="B362">
        <v>5345870</v>
      </c>
      <c r="C362" t="s">
        <v>1312</v>
      </c>
      <c r="D362">
        <v>15709</v>
      </c>
      <c r="E362" s="2">
        <v>1162</v>
      </c>
      <c r="F362" s="2">
        <v>14547</v>
      </c>
      <c r="G362">
        <v>13966</v>
      </c>
      <c r="H362">
        <v>10438</v>
      </c>
      <c r="I362">
        <v>258</v>
      </c>
      <c r="J362">
        <v>79</v>
      </c>
      <c r="K362">
        <v>3097</v>
      </c>
      <c r="L362">
        <v>45</v>
      </c>
      <c r="M362">
        <v>49</v>
      </c>
      <c r="N362">
        <v>581</v>
      </c>
      <c r="O362">
        <v>531</v>
      </c>
      <c r="P362">
        <v>93</v>
      </c>
      <c r="Q362">
        <v>69</v>
      </c>
      <c r="R362">
        <v>263</v>
      </c>
      <c r="S362">
        <v>19</v>
      </c>
      <c r="T362">
        <v>6</v>
      </c>
      <c r="U362">
        <v>1</v>
      </c>
      <c r="V362">
        <v>16</v>
      </c>
      <c r="W362">
        <v>1</v>
      </c>
      <c r="X362">
        <v>3</v>
      </c>
      <c r="Y362">
        <v>6</v>
      </c>
      <c r="Z362">
        <v>0</v>
      </c>
      <c r="AA362">
        <v>0</v>
      </c>
      <c r="AB362">
        <v>25</v>
      </c>
      <c r="AC362">
        <v>29</v>
      </c>
      <c r="AD362">
        <v>0</v>
      </c>
      <c r="AE362">
        <v>50</v>
      </c>
      <c r="AF362">
        <v>9</v>
      </c>
      <c r="AG362">
        <v>8</v>
      </c>
      <c r="AH362">
        <v>0</v>
      </c>
      <c r="AI362">
        <v>3</v>
      </c>
      <c r="AJ362">
        <v>12</v>
      </c>
      <c r="AK362">
        <v>4</v>
      </c>
      <c r="AL362">
        <v>0</v>
      </c>
      <c r="AM362">
        <v>13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 x14ac:dyDescent="0.25">
      <c r="A363" t="s">
        <v>578</v>
      </c>
      <c r="B363">
        <v>5345985</v>
      </c>
      <c r="C363" t="s">
        <v>579</v>
      </c>
      <c r="D363">
        <v>1786</v>
      </c>
      <c r="E363" s="2">
        <v>34</v>
      </c>
      <c r="F363" s="2">
        <v>1752</v>
      </c>
      <c r="G363">
        <v>1722</v>
      </c>
      <c r="H363">
        <v>1662</v>
      </c>
      <c r="I363">
        <v>10</v>
      </c>
      <c r="J363">
        <v>23</v>
      </c>
      <c r="K363">
        <v>20</v>
      </c>
      <c r="L363">
        <v>5</v>
      </c>
      <c r="M363">
        <v>2</v>
      </c>
      <c r="N363">
        <v>30</v>
      </c>
      <c r="O363">
        <v>27</v>
      </c>
      <c r="P363">
        <v>5</v>
      </c>
      <c r="Q363">
        <v>13</v>
      </c>
      <c r="R363">
        <v>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 x14ac:dyDescent="0.25">
      <c r="A364" t="s">
        <v>580</v>
      </c>
      <c r="B364">
        <v>5346020</v>
      </c>
      <c r="C364" t="s">
        <v>581</v>
      </c>
      <c r="D364">
        <v>6968</v>
      </c>
      <c r="E364" s="2">
        <v>373</v>
      </c>
      <c r="F364" s="2">
        <v>6595</v>
      </c>
      <c r="G364">
        <v>6289</v>
      </c>
      <c r="H364">
        <v>5587</v>
      </c>
      <c r="I364">
        <v>211</v>
      </c>
      <c r="J364">
        <v>78</v>
      </c>
      <c r="K364">
        <v>345</v>
      </c>
      <c r="L364">
        <v>58</v>
      </c>
      <c r="M364">
        <v>10</v>
      </c>
      <c r="N364">
        <v>306</v>
      </c>
      <c r="O364">
        <v>278</v>
      </c>
      <c r="P364">
        <v>74</v>
      </c>
      <c r="Q364">
        <v>60</v>
      </c>
      <c r="R364">
        <v>108</v>
      </c>
      <c r="S364">
        <v>10</v>
      </c>
      <c r="T364">
        <v>5</v>
      </c>
      <c r="U364">
        <v>3</v>
      </c>
      <c r="V364">
        <v>5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10</v>
      </c>
      <c r="AC364">
        <v>1</v>
      </c>
      <c r="AD364">
        <v>1</v>
      </c>
      <c r="AE364">
        <v>28</v>
      </c>
      <c r="AF364">
        <v>4</v>
      </c>
      <c r="AG364">
        <v>5</v>
      </c>
      <c r="AH364">
        <v>1</v>
      </c>
      <c r="AI364">
        <v>0</v>
      </c>
      <c r="AJ364">
        <v>7</v>
      </c>
      <c r="AK364">
        <v>1</v>
      </c>
      <c r="AL364">
        <v>2</v>
      </c>
      <c r="AM364">
        <v>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 spans="1:76" x14ac:dyDescent="0.25">
      <c r="A365" t="s">
        <v>1313</v>
      </c>
      <c r="B365">
        <v>5346090</v>
      </c>
      <c r="C365" t="s">
        <v>1314</v>
      </c>
      <c r="D365">
        <v>202</v>
      </c>
      <c r="E365" s="2">
        <v>0</v>
      </c>
      <c r="F365" s="2">
        <v>202</v>
      </c>
      <c r="G365">
        <v>202</v>
      </c>
      <c r="H365">
        <v>197</v>
      </c>
      <c r="I365">
        <v>1</v>
      </c>
      <c r="J365">
        <v>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 spans="1:76" x14ac:dyDescent="0.25">
      <c r="A366" t="s">
        <v>582</v>
      </c>
      <c r="B366">
        <v>5346125</v>
      </c>
      <c r="C366" t="s">
        <v>583</v>
      </c>
      <c r="D366">
        <v>9771</v>
      </c>
      <c r="E366" s="2">
        <v>772</v>
      </c>
      <c r="F366" s="2">
        <v>8999</v>
      </c>
      <c r="G366">
        <v>8726</v>
      </c>
      <c r="H366">
        <v>7855</v>
      </c>
      <c r="I366">
        <v>274</v>
      </c>
      <c r="J366">
        <v>48</v>
      </c>
      <c r="K366">
        <v>482</v>
      </c>
      <c r="L366">
        <v>52</v>
      </c>
      <c r="M366">
        <v>15</v>
      </c>
      <c r="N366">
        <v>273</v>
      </c>
      <c r="O366">
        <v>239</v>
      </c>
      <c r="P366">
        <v>78</v>
      </c>
      <c r="Q366">
        <v>62</v>
      </c>
      <c r="R366">
        <v>72</v>
      </c>
      <c r="S366">
        <v>5</v>
      </c>
      <c r="T366">
        <v>4</v>
      </c>
      <c r="U366">
        <v>2</v>
      </c>
      <c r="V366">
        <v>7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0</v>
      </c>
      <c r="AE366">
        <v>30</v>
      </c>
      <c r="AF366">
        <v>6</v>
      </c>
      <c r="AG366">
        <v>2</v>
      </c>
      <c r="AH366">
        <v>4</v>
      </c>
      <c r="AI366">
        <v>2</v>
      </c>
      <c r="AJ366">
        <v>7</v>
      </c>
      <c r="AK366">
        <v>1</v>
      </c>
      <c r="AL366">
        <v>0</v>
      </c>
      <c r="AM366">
        <v>7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x14ac:dyDescent="0.25">
      <c r="A367" t="s">
        <v>584</v>
      </c>
      <c r="B367">
        <v>5346215</v>
      </c>
      <c r="C367" t="s">
        <v>585</v>
      </c>
      <c r="D367">
        <v>3659</v>
      </c>
      <c r="E367" s="2">
        <v>83</v>
      </c>
      <c r="F367" s="2">
        <v>3576</v>
      </c>
      <c r="G367">
        <v>3493</v>
      </c>
      <c r="H367">
        <v>3342</v>
      </c>
      <c r="I367">
        <v>22</v>
      </c>
      <c r="J367">
        <v>19</v>
      </c>
      <c r="K367">
        <v>92</v>
      </c>
      <c r="L367">
        <v>7</v>
      </c>
      <c r="M367">
        <v>11</v>
      </c>
      <c r="N367">
        <v>83</v>
      </c>
      <c r="O367">
        <v>72</v>
      </c>
      <c r="P367">
        <v>12</v>
      </c>
      <c r="Q367">
        <v>22</v>
      </c>
      <c r="R367">
        <v>33</v>
      </c>
      <c r="S367">
        <v>2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8</v>
      </c>
      <c r="AF367">
        <v>6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</row>
    <row r="368" spans="1:76" x14ac:dyDescent="0.25">
      <c r="A368" t="s">
        <v>586</v>
      </c>
      <c r="B368">
        <v>5346405</v>
      </c>
      <c r="C368" t="s">
        <v>587</v>
      </c>
      <c r="D368">
        <v>207</v>
      </c>
      <c r="E368" s="2">
        <v>26</v>
      </c>
      <c r="F368" s="2">
        <v>181</v>
      </c>
      <c r="G368">
        <v>179</v>
      </c>
      <c r="H368">
        <v>126</v>
      </c>
      <c r="I368">
        <v>1</v>
      </c>
      <c r="J368">
        <v>52</v>
      </c>
      <c r="K368">
        <v>0</v>
      </c>
      <c r="L368">
        <v>0</v>
      </c>
      <c r="M368">
        <v>0</v>
      </c>
      <c r="N368">
        <v>2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 spans="1:76" x14ac:dyDescent="0.25">
      <c r="A369" t="s">
        <v>588</v>
      </c>
      <c r="B369">
        <v>5346685</v>
      </c>
      <c r="C369" t="s">
        <v>589</v>
      </c>
      <c r="D369">
        <v>17304</v>
      </c>
      <c r="E369" s="2">
        <v>2962</v>
      </c>
      <c r="F369" s="2">
        <v>14342</v>
      </c>
      <c r="G369">
        <v>13847</v>
      </c>
      <c r="H369">
        <v>12454</v>
      </c>
      <c r="I369">
        <v>595</v>
      </c>
      <c r="J369">
        <v>211</v>
      </c>
      <c r="K369">
        <v>477</v>
      </c>
      <c r="L369">
        <v>63</v>
      </c>
      <c r="M369">
        <v>47</v>
      </c>
      <c r="N369">
        <v>495</v>
      </c>
      <c r="O369">
        <v>439</v>
      </c>
      <c r="P369">
        <v>69</v>
      </c>
      <c r="Q369">
        <v>134</v>
      </c>
      <c r="R369">
        <v>137</v>
      </c>
      <c r="S369">
        <v>24</v>
      </c>
      <c r="T369">
        <v>13</v>
      </c>
      <c r="U369">
        <v>2</v>
      </c>
      <c r="V369">
        <v>3</v>
      </c>
      <c r="W369">
        <v>0</v>
      </c>
      <c r="X369">
        <v>0</v>
      </c>
      <c r="Y369">
        <v>4</v>
      </c>
      <c r="Z369">
        <v>0</v>
      </c>
      <c r="AA369">
        <v>0</v>
      </c>
      <c r="AB369">
        <v>52</v>
      </c>
      <c r="AC369">
        <v>0</v>
      </c>
      <c r="AD369">
        <v>1</v>
      </c>
      <c r="AE369">
        <v>56</v>
      </c>
      <c r="AF369">
        <v>2</v>
      </c>
      <c r="AG369">
        <v>1</v>
      </c>
      <c r="AH369">
        <v>2</v>
      </c>
      <c r="AI369">
        <v>0</v>
      </c>
      <c r="AJ369">
        <v>17</v>
      </c>
      <c r="AK369">
        <v>3</v>
      </c>
      <c r="AL369">
        <v>0</v>
      </c>
      <c r="AM369">
        <v>29</v>
      </c>
      <c r="AN369">
        <v>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x14ac:dyDescent="0.25">
      <c r="A370" t="s">
        <v>1315</v>
      </c>
      <c r="B370">
        <v>5346725</v>
      </c>
      <c r="C370" t="s">
        <v>1316</v>
      </c>
      <c r="D370">
        <v>1666</v>
      </c>
      <c r="E370" s="2">
        <v>115</v>
      </c>
      <c r="F370" s="2">
        <v>1551</v>
      </c>
      <c r="G370">
        <v>1506</v>
      </c>
      <c r="H370">
        <v>1470</v>
      </c>
      <c r="I370">
        <v>4</v>
      </c>
      <c r="J370">
        <v>8</v>
      </c>
      <c r="K370">
        <v>20</v>
      </c>
      <c r="L370">
        <v>1</v>
      </c>
      <c r="M370">
        <v>3</v>
      </c>
      <c r="N370">
        <v>45</v>
      </c>
      <c r="O370">
        <v>41</v>
      </c>
      <c r="P370">
        <v>2</v>
      </c>
      <c r="Q370">
        <v>9</v>
      </c>
      <c r="R370">
        <v>26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0</v>
      </c>
      <c r="AL370">
        <v>0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 spans="1:76" x14ac:dyDescent="0.25">
      <c r="A371" t="s">
        <v>590</v>
      </c>
      <c r="B371">
        <v>5346895</v>
      </c>
      <c r="C371" t="s">
        <v>591</v>
      </c>
      <c r="D371">
        <v>3976</v>
      </c>
      <c r="E371" s="2">
        <v>131</v>
      </c>
      <c r="F371" s="2">
        <v>3845</v>
      </c>
      <c r="G371">
        <v>3719</v>
      </c>
      <c r="H371">
        <v>3573</v>
      </c>
      <c r="I371">
        <v>22</v>
      </c>
      <c r="J371">
        <v>59</v>
      </c>
      <c r="K371">
        <v>56</v>
      </c>
      <c r="L371">
        <v>6</v>
      </c>
      <c r="M371">
        <v>3</v>
      </c>
      <c r="N371">
        <v>126</v>
      </c>
      <c r="O371">
        <v>123</v>
      </c>
      <c r="P371">
        <v>10</v>
      </c>
      <c r="Q371">
        <v>66</v>
      </c>
      <c r="R371">
        <v>28</v>
      </c>
      <c r="S371">
        <v>5</v>
      </c>
      <c r="T371">
        <v>6</v>
      </c>
      <c r="U371">
        <v>0</v>
      </c>
      <c r="V371">
        <v>1</v>
      </c>
      <c r="W371">
        <v>0</v>
      </c>
      <c r="X371">
        <v>0</v>
      </c>
      <c r="Y371">
        <v>4</v>
      </c>
      <c r="Z371">
        <v>0</v>
      </c>
      <c r="AA371">
        <v>0</v>
      </c>
      <c r="AB371">
        <v>3</v>
      </c>
      <c r="AC371">
        <v>0</v>
      </c>
      <c r="AD371">
        <v>0</v>
      </c>
      <c r="AE371">
        <v>3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 spans="1:76" x14ac:dyDescent="0.25">
      <c r="A372" t="s">
        <v>592</v>
      </c>
      <c r="B372">
        <v>5347175</v>
      </c>
      <c r="C372" t="s">
        <v>593</v>
      </c>
      <c r="D372">
        <v>1126</v>
      </c>
      <c r="E372" s="2">
        <v>33</v>
      </c>
      <c r="F372" s="2">
        <v>1093</v>
      </c>
      <c r="G372">
        <v>1076</v>
      </c>
      <c r="H372">
        <v>1049</v>
      </c>
      <c r="I372">
        <v>5</v>
      </c>
      <c r="J372">
        <v>13</v>
      </c>
      <c r="K372">
        <v>7</v>
      </c>
      <c r="L372">
        <v>0</v>
      </c>
      <c r="M372">
        <v>2</v>
      </c>
      <c r="N372">
        <v>17</v>
      </c>
      <c r="O372">
        <v>16</v>
      </c>
      <c r="P372">
        <v>2</v>
      </c>
      <c r="Q372">
        <v>6</v>
      </c>
      <c r="R372">
        <v>7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</row>
    <row r="373" spans="1:76" x14ac:dyDescent="0.25">
      <c r="A373" t="s">
        <v>594</v>
      </c>
      <c r="B373">
        <v>5347245</v>
      </c>
      <c r="C373" t="s">
        <v>595</v>
      </c>
      <c r="D373">
        <v>20366</v>
      </c>
      <c r="E373" s="2">
        <v>6123</v>
      </c>
      <c r="F373" s="2">
        <v>14243</v>
      </c>
      <c r="G373">
        <v>13826</v>
      </c>
      <c r="H373">
        <v>13063</v>
      </c>
      <c r="I373">
        <v>283</v>
      </c>
      <c r="J373">
        <v>135</v>
      </c>
      <c r="K373">
        <v>286</v>
      </c>
      <c r="L373">
        <v>24</v>
      </c>
      <c r="M373">
        <v>35</v>
      </c>
      <c r="N373">
        <v>417</v>
      </c>
      <c r="O373">
        <v>404</v>
      </c>
      <c r="P373">
        <v>90</v>
      </c>
      <c r="Q373">
        <v>176</v>
      </c>
      <c r="R373">
        <v>89</v>
      </c>
      <c r="S373">
        <v>11</v>
      </c>
      <c r="T373">
        <v>17</v>
      </c>
      <c r="U373">
        <v>3</v>
      </c>
      <c r="V373">
        <v>7</v>
      </c>
      <c r="W373">
        <v>0</v>
      </c>
      <c r="X373">
        <v>1</v>
      </c>
      <c r="Y373">
        <v>3</v>
      </c>
      <c r="Z373">
        <v>0</v>
      </c>
      <c r="AA373">
        <v>0</v>
      </c>
      <c r="AB373">
        <v>6</v>
      </c>
      <c r="AC373">
        <v>1</v>
      </c>
      <c r="AD373">
        <v>0</v>
      </c>
      <c r="AE373">
        <v>11</v>
      </c>
      <c r="AF373">
        <v>8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</v>
      </c>
      <c r="BA373">
        <v>1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 x14ac:dyDescent="0.25">
      <c r="A374" t="s">
        <v>596</v>
      </c>
      <c r="B374">
        <v>5347280</v>
      </c>
      <c r="C374" t="s">
        <v>597</v>
      </c>
      <c r="D374">
        <v>4418</v>
      </c>
      <c r="E374" s="2">
        <v>1483</v>
      </c>
      <c r="F374" s="2">
        <v>2935</v>
      </c>
      <c r="G374">
        <v>2785</v>
      </c>
      <c r="H374">
        <v>2478</v>
      </c>
      <c r="I374">
        <v>146</v>
      </c>
      <c r="J374">
        <v>88</v>
      </c>
      <c r="K374">
        <v>64</v>
      </c>
      <c r="L374">
        <v>4</v>
      </c>
      <c r="M374">
        <v>5</v>
      </c>
      <c r="N374">
        <v>150</v>
      </c>
      <c r="O374">
        <v>134</v>
      </c>
      <c r="P374">
        <v>46</v>
      </c>
      <c r="Q374">
        <v>43</v>
      </c>
      <c r="R374">
        <v>31</v>
      </c>
      <c r="S374">
        <v>2</v>
      </c>
      <c r="T374">
        <v>2</v>
      </c>
      <c r="U374">
        <v>0</v>
      </c>
      <c r="V374">
        <v>2</v>
      </c>
      <c r="W374">
        <v>1</v>
      </c>
      <c r="X374">
        <v>1</v>
      </c>
      <c r="Y374">
        <v>3</v>
      </c>
      <c r="Z374">
        <v>0</v>
      </c>
      <c r="AA374">
        <v>0</v>
      </c>
      <c r="AB374">
        <v>1</v>
      </c>
      <c r="AC374">
        <v>2</v>
      </c>
      <c r="AD374">
        <v>0</v>
      </c>
      <c r="AE374">
        <v>16</v>
      </c>
      <c r="AF374">
        <v>2</v>
      </c>
      <c r="AG374">
        <v>2</v>
      </c>
      <c r="AH374">
        <v>0</v>
      </c>
      <c r="AI374">
        <v>4</v>
      </c>
      <c r="AJ374">
        <v>0</v>
      </c>
      <c r="AK374">
        <v>5</v>
      </c>
      <c r="AL374">
        <v>1</v>
      </c>
      <c r="AM374">
        <v>1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x14ac:dyDescent="0.25">
      <c r="A375" t="s">
        <v>598</v>
      </c>
      <c r="B375">
        <v>5347315</v>
      </c>
      <c r="C375" t="s">
        <v>599</v>
      </c>
      <c r="D375">
        <v>759</v>
      </c>
      <c r="E375" s="2">
        <v>234</v>
      </c>
      <c r="F375" s="2">
        <v>525</v>
      </c>
      <c r="G375">
        <v>511</v>
      </c>
      <c r="H375">
        <v>504</v>
      </c>
      <c r="I375">
        <v>1</v>
      </c>
      <c r="J375">
        <v>5</v>
      </c>
      <c r="K375">
        <v>1</v>
      </c>
      <c r="L375">
        <v>0</v>
      </c>
      <c r="M375">
        <v>0</v>
      </c>
      <c r="N375">
        <v>14</v>
      </c>
      <c r="O375">
        <v>13</v>
      </c>
      <c r="P375">
        <v>0</v>
      </c>
      <c r="Q375">
        <v>12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</row>
    <row r="376" spans="1:76" x14ac:dyDescent="0.25">
      <c r="A376" t="s">
        <v>600</v>
      </c>
      <c r="B376">
        <v>5347490</v>
      </c>
      <c r="C376" t="s">
        <v>601</v>
      </c>
      <c r="D376">
        <v>19909</v>
      </c>
      <c r="E376" s="2">
        <v>2100</v>
      </c>
      <c r="F376" s="2">
        <v>17809</v>
      </c>
      <c r="G376">
        <v>16792</v>
      </c>
      <c r="H376">
        <v>13390</v>
      </c>
      <c r="I376">
        <v>830</v>
      </c>
      <c r="J376">
        <v>188</v>
      </c>
      <c r="K376">
        <v>2193</v>
      </c>
      <c r="L376">
        <v>154</v>
      </c>
      <c r="M376">
        <v>37</v>
      </c>
      <c r="N376">
        <v>1017</v>
      </c>
      <c r="O376">
        <v>936</v>
      </c>
      <c r="P376">
        <v>221</v>
      </c>
      <c r="Q376">
        <v>226</v>
      </c>
      <c r="R376">
        <v>324</v>
      </c>
      <c r="S376">
        <v>33</v>
      </c>
      <c r="T376">
        <v>10</v>
      </c>
      <c r="U376">
        <v>3</v>
      </c>
      <c r="V376">
        <v>21</v>
      </c>
      <c r="W376">
        <v>8</v>
      </c>
      <c r="X376">
        <v>3</v>
      </c>
      <c r="Y376">
        <v>11</v>
      </c>
      <c r="Z376">
        <v>2</v>
      </c>
      <c r="AA376">
        <v>0</v>
      </c>
      <c r="AB376">
        <v>46</v>
      </c>
      <c r="AC376">
        <v>19</v>
      </c>
      <c r="AD376">
        <v>9</v>
      </c>
      <c r="AE376">
        <v>78</v>
      </c>
      <c r="AF376">
        <v>10</v>
      </c>
      <c r="AG376">
        <v>18</v>
      </c>
      <c r="AH376">
        <v>0</v>
      </c>
      <c r="AI376">
        <v>0</v>
      </c>
      <c r="AJ376">
        <v>11</v>
      </c>
      <c r="AK376">
        <v>5</v>
      </c>
      <c r="AL376">
        <v>0</v>
      </c>
      <c r="AM376">
        <v>32</v>
      </c>
      <c r="AN376">
        <v>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</v>
      </c>
      <c r="BA376">
        <v>2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 spans="1:76" x14ac:dyDescent="0.25">
      <c r="A377" t="s">
        <v>602</v>
      </c>
      <c r="B377">
        <v>5347560</v>
      </c>
      <c r="C377" t="s">
        <v>603</v>
      </c>
      <c r="D377">
        <v>31743</v>
      </c>
      <c r="E377" s="2">
        <v>10686</v>
      </c>
      <c r="F377" s="2">
        <v>21057</v>
      </c>
      <c r="G377">
        <v>20389</v>
      </c>
      <c r="H377">
        <v>18935</v>
      </c>
      <c r="I377">
        <v>251</v>
      </c>
      <c r="J377">
        <v>287</v>
      </c>
      <c r="K377">
        <v>814</v>
      </c>
      <c r="L377">
        <v>63</v>
      </c>
      <c r="M377">
        <v>39</v>
      </c>
      <c r="N377">
        <v>668</v>
      </c>
      <c r="O377">
        <v>607</v>
      </c>
      <c r="P377">
        <v>132</v>
      </c>
      <c r="Q377">
        <v>222</v>
      </c>
      <c r="R377">
        <v>175</v>
      </c>
      <c r="S377">
        <v>21</v>
      </c>
      <c r="T377">
        <v>16</v>
      </c>
      <c r="U377">
        <v>5</v>
      </c>
      <c r="V377">
        <v>8</v>
      </c>
      <c r="W377">
        <v>1</v>
      </c>
      <c r="X377">
        <v>0</v>
      </c>
      <c r="Y377">
        <v>6</v>
      </c>
      <c r="Z377">
        <v>0</v>
      </c>
      <c r="AA377">
        <v>1</v>
      </c>
      <c r="AB377">
        <v>15</v>
      </c>
      <c r="AC377">
        <v>5</v>
      </c>
      <c r="AD377">
        <v>0</v>
      </c>
      <c r="AE377">
        <v>57</v>
      </c>
      <c r="AF377">
        <v>16</v>
      </c>
      <c r="AG377">
        <v>6</v>
      </c>
      <c r="AH377">
        <v>0</v>
      </c>
      <c r="AI377">
        <v>0</v>
      </c>
      <c r="AJ377">
        <v>11</v>
      </c>
      <c r="AK377">
        <v>1</v>
      </c>
      <c r="AL377">
        <v>5</v>
      </c>
      <c r="AM377">
        <v>14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3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3</v>
      </c>
      <c r="BA377">
        <v>1</v>
      </c>
      <c r="BB377">
        <v>0</v>
      </c>
      <c r="BC377">
        <v>0</v>
      </c>
      <c r="BD377">
        <v>2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 spans="1:76" x14ac:dyDescent="0.25">
      <c r="A378" t="s">
        <v>604</v>
      </c>
      <c r="B378">
        <v>5347630</v>
      </c>
      <c r="C378" t="s">
        <v>605</v>
      </c>
      <c r="D378">
        <v>7850</v>
      </c>
      <c r="E378" s="2">
        <v>395</v>
      </c>
      <c r="F378" s="2">
        <v>7455</v>
      </c>
      <c r="G378">
        <v>7205</v>
      </c>
      <c r="H378">
        <v>6656</v>
      </c>
      <c r="I378">
        <v>143</v>
      </c>
      <c r="J378">
        <v>62</v>
      </c>
      <c r="K378">
        <v>305</v>
      </c>
      <c r="L378">
        <v>21</v>
      </c>
      <c r="M378">
        <v>18</v>
      </c>
      <c r="N378">
        <v>250</v>
      </c>
      <c r="O378">
        <v>226</v>
      </c>
      <c r="P378">
        <v>41</v>
      </c>
      <c r="Q378">
        <v>69</v>
      </c>
      <c r="R378">
        <v>87</v>
      </c>
      <c r="S378">
        <v>9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11</v>
      </c>
      <c r="AC378">
        <v>5</v>
      </c>
      <c r="AD378">
        <v>0</v>
      </c>
      <c r="AE378">
        <v>23</v>
      </c>
      <c r="AF378">
        <v>11</v>
      </c>
      <c r="AG378">
        <v>2</v>
      </c>
      <c r="AH378">
        <v>0</v>
      </c>
      <c r="AI378">
        <v>0</v>
      </c>
      <c r="AJ378">
        <v>2</v>
      </c>
      <c r="AK378">
        <v>0</v>
      </c>
      <c r="AL378">
        <v>0</v>
      </c>
      <c r="AM378">
        <v>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</row>
    <row r="379" spans="1:76" x14ac:dyDescent="0.25">
      <c r="A379" t="s">
        <v>606</v>
      </c>
      <c r="B379">
        <v>5347665</v>
      </c>
      <c r="C379" t="s">
        <v>607</v>
      </c>
      <c r="D379">
        <v>3308</v>
      </c>
      <c r="E379" s="2">
        <v>1291</v>
      </c>
      <c r="F379" s="2">
        <v>2017</v>
      </c>
      <c r="G379">
        <v>1954</v>
      </c>
      <c r="H379">
        <v>1838</v>
      </c>
      <c r="I379">
        <v>17</v>
      </c>
      <c r="J379">
        <v>58</v>
      </c>
      <c r="K379">
        <v>36</v>
      </c>
      <c r="L379">
        <v>1</v>
      </c>
      <c r="M379">
        <v>4</v>
      </c>
      <c r="N379">
        <v>63</v>
      </c>
      <c r="O379">
        <v>59</v>
      </c>
      <c r="P379">
        <v>20</v>
      </c>
      <c r="Q379">
        <v>27</v>
      </c>
      <c r="R379">
        <v>11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4</v>
      </c>
      <c r="AF379">
        <v>2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 x14ac:dyDescent="0.25">
      <c r="A380" t="s">
        <v>608</v>
      </c>
      <c r="B380">
        <v>5347735</v>
      </c>
      <c r="C380" t="s">
        <v>609</v>
      </c>
      <c r="D380">
        <v>20254</v>
      </c>
      <c r="E380" s="2">
        <v>882</v>
      </c>
      <c r="F380" s="2">
        <v>19372</v>
      </c>
      <c r="G380">
        <v>18592</v>
      </c>
      <c r="H380">
        <v>14650</v>
      </c>
      <c r="I380">
        <v>331</v>
      </c>
      <c r="J380">
        <v>103</v>
      </c>
      <c r="K380">
        <v>3435</v>
      </c>
      <c r="L380">
        <v>34</v>
      </c>
      <c r="M380">
        <v>39</v>
      </c>
      <c r="N380">
        <v>780</v>
      </c>
      <c r="O380">
        <v>735</v>
      </c>
      <c r="P380">
        <v>94</v>
      </c>
      <c r="Q380">
        <v>96</v>
      </c>
      <c r="R380">
        <v>391</v>
      </c>
      <c r="S380">
        <v>27</v>
      </c>
      <c r="T380">
        <v>20</v>
      </c>
      <c r="U380">
        <v>12</v>
      </c>
      <c r="V380">
        <v>21</v>
      </c>
      <c r="W380">
        <v>1</v>
      </c>
      <c r="X380">
        <v>8</v>
      </c>
      <c r="Y380">
        <v>4</v>
      </c>
      <c r="Z380">
        <v>2</v>
      </c>
      <c r="AA380">
        <v>0</v>
      </c>
      <c r="AB380">
        <v>29</v>
      </c>
      <c r="AC380">
        <v>29</v>
      </c>
      <c r="AD380">
        <v>1</v>
      </c>
      <c r="AE380">
        <v>40</v>
      </c>
      <c r="AF380">
        <v>17</v>
      </c>
      <c r="AG380">
        <v>5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13</v>
      </c>
      <c r="AN380">
        <v>1</v>
      </c>
      <c r="AO380">
        <v>0</v>
      </c>
      <c r="AP380">
        <v>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4</v>
      </c>
      <c r="BQ380">
        <v>4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</row>
    <row r="381" spans="1:76" x14ac:dyDescent="0.25">
      <c r="A381" t="s">
        <v>610</v>
      </c>
      <c r="B381">
        <v>5347805</v>
      </c>
      <c r="C381" t="s">
        <v>611</v>
      </c>
      <c r="D381">
        <v>795</v>
      </c>
      <c r="E381" s="2">
        <v>66</v>
      </c>
      <c r="F381" s="2">
        <v>729</v>
      </c>
      <c r="G381">
        <v>721</v>
      </c>
      <c r="H381">
        <v>710</v>
      </c>
      <c r="I381">
        <v>5</v>
      </c>
      <c r="J381">
        <v>6</v>
      </c>
      <c r="K381">
        <v>0</v>
      </c>
      <c r="L381">
        <v>0</v>
      </c>
      <c r="M381">
        <v>0</v>
      </c>
      <c r="N381">
        <v>8</v>
      </c>
      <c r="O381">
        <v>8</v>
      </c>
      <c r="P381">
        <v>4</v>
      </c>
      <c r="Q381">
        <v>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 spans="1:76" x14ac:dyDescent="0.25">
      <c r="A382" t="s">
        <v>612</v>
      </c>
      <c r="B382">
        <v>5347980</v>
      </c>
      <c r="C382" t="s">
        <v>613</v>
      </c>
      <c r="D382">
        <v>1766</v>
      </c>
      <c r="E382" s="2">
        <v>123</v>
      </c>
      <c r="F382" s="2">
        <v>1643</v>
      </c>
      <c r="G382">
        <v>1571</v>
      </c>
      <c r="H382">
        <v>1547</v>
      </c>
      <c r="I382">
        <v>2</v>
      </c>
      <c r="J382">
        <v>7</v>
      </c>
      <c r="K382">
        <v>14</v>
      </c>
      <c r="L382">
        <v>1</v>
      </c>
      <c r="M382">
        <v>0</v>
      </c>
      <c r="N382">
        <v>72</v>
      </c>
      <c r="O382">
        <v>69</v>
      </c>
      <c r="P382">
        <v>13</v>
      </c>
      <c r="Q382">
        <v>37</v>
      </c>
      <c r="R382">
        <v>12</v>
      </c>
      <c r="S382">
        <v>5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</row>
    <row r="383" spans="1:76" x14ac:dyDescent="0.25">
      <c r="A383" t="s">
        <v>614</v>
      </c>
      <c r="B383">
        <v>5348015</v>
      </c>
      <c r="C383" t="s">
        <v>615</v>
      </c>
      <c r="D383">
        <v>419</v>
      </c>
      <c r="E383" s="2">
        <v>23</v>
      </c>
      <c r="F383" s="2">
        <v>396</v>
      </c>
      <c r="G383">
        <v>375</v>
      </c>
      <c r="H383">
        <v>350</v>
      </c>
      <c r="I383">
        <v>1</v>
      </c>
      <c r="J383">
        <v>14</v>
      </c>
      <c r="K383">
        <v>8</v>
      </c>
      <c r="L383">
        <v>2</v>
      </c>
      <c r="M383">
        <v>0</v>
      </c>
      <c r="N383">
        <v>21</v>
      </c>
      <c r="O383">
        <v>20</v>
      </c>
      <c r="P383">
        <v>1</v>
      </c>
      <c r="Q383">
        <v>14</v>
      </c>
      <c r="R383">
        <v>3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 spans="1:76" x14ac:dyDescent="0.25">
      <c r="A384" t="s">
        <v>616</v>
      </c>
      <c r="B384">
        <v>5348225</v>
      </c>
      <c r="C384" t="s">
        <v>617</v>
      </c>
      <c r="D384">
        <v>2477</v>
      </c>
      <c r="E384" s="2">
        <v>194</v>
      </c>
      <c r="F384" s="2">
        <v>2283</v>
      </c>
      <c r="G384">
        <v>2094</v>
      </c>
      <c r="H384">
        <v>1766</v>
      </c>
      <c r="I384">
        <v>118</v>
      </c>
      <c r="J384">
        <v>37</v>
      </c>
      <c r="K384">
        <v>114</v>
      </c>
      <c r="L384">
        <v>57</v>
      </c>
      <c r="M384">
        <v>2</v>
      </c>
      <c r="N384">
        <v>189</v>
      </c>
      <c r="O384">
        <v>170</v>
      </c>
      <c r="P384">
        <v>48</v>
      </c>
      <c r="Q384">
        <v>48</v>
      </c>
      <c r="R384">
        <v>51</v>
      </c>
      <c r="S384">
        <v>10</v>
      </c>
      <c r="T384">
        <v>2</v>
      </c>
      <c r="U384">
        <v>3</v>
      </c>
      <c r="V384">
        <v>1</v>
      </c>
      <c r="W384">
        <v>2</v>
      </c>
      <c r="X384">
        <v>1</v>
      </c>
      <c r="Y384">
        <v>1</v>
      </c>
      <c r="Z384">
        <v>0</v>
      </c>
      <c r="AA384">
        <v>0</v>
      </c>
      <c r="AB384">
        <v>3</v>
      </c>
      <c r="AC384">
        <v>0</v>
      </c>
      <c r="AD384">
        <v>0</v>
      </c>
      <c r="AE384">
        <v>16</v>
      </c>
      <c r="AF384">
        <v>6</v>
      </c>
      <c r="AG384">
        <v>2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5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3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 spans="1:76" x14ac:dyDescent="0.25">
      <c r="A385" t="s">
        <v>618</v>
      </c>
      <c r="B385">
        <v>5348295</v>
      </c>
      <c r="C385" t="s">
        <v>619</v>
      </c>
      <c r="D385">
        <v>865</v>
      </c>
      <c r="E385" s="2">
        <v>63</v>
      </c>
      <c r="F385" s="2">
        <v>802</v>
      </c>
      <c r="G385">
        <v>732</v>
      </c>
      <c r="H385">
        <v>103</v>
      </c>
      <c r="I385">
        <v>2</v>
      </c>
      <c r="J385">
        <v>626</v>
      </c>
      <c r="K385">
        <v>1</v>
      </c>
      <c r="L385">
        <v>0</v>
      </c>
      <c r="M385">
        <v>0</v>
      </c>
      <c r="N385">
        <v>70</v>
      </c>
      <c r="O385">
        <v>54</v>
      </c>
      <c r="P385">
        <v>0</v>
      </c>
      <c r="Q385">
        <v>43</v>
      </c>
      <c r="R385">
        <v>1</v>
      </c>
      <c r="S385">
        <v>0</v>
      </c>
      <c r="T385">
        <v>0</v>
      </c>
      <c r="U385">
        <v>3</v>
      </c>
      <c r="V385">
        <v>0</v>
      </c>
      <c r="W385">
        <v>0</v>
      </c>
      <c r="X385">
        <v>0</v>
      </c>
      <c r="Y385">
        <v>7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16</v>
      </c>
      <c r="AF385">
        <v>5</v>
      </c>
      <c r="AG385">
        <v>0</v>
      </c>
      <c r="AH385">
        <v>0</v>
      </c>
      <c r="AI385">
        <v>0</v>
      </c>
      <c r="AJ385">
        <v>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</row>
    <row r="386" spans="1:76" x14ac:dyDescent="0.25">
      <c r="A386" t="s">
        <v>620</v>
      </c>
      <c r="B386">
        <v>5348330</v>
      </c>
      <c r="C386" t="s">
        <v>621</v>
      </c>
      <c r="D386">
        <v>315</v>
      </c>
      <c r="E386" s="2">
        <v>61</v>
      </c>
      <c r="F386" s="2">
        <v>254</v>
      </c>
      <c r="G386">
        <v>237</v>
      </c>
      <c r="H386">
        <v>219</v>
      </c>
      <c r="I386">
        <v>1</v>
      </c>
      <c r="J386">
        <v>17</v>
      </c>
      <c r="K386">
        <v>0</v>
      </c>
      <c r="L386">
        <v>0</v>
      </c>
      <c r="M386">
        <v>0</v>
      </c>
      <c r="N386">
        <v>17</v>
      </c>
      <c r="O386">
        <v>15</v>
      </c>
      <c r="P386">
        <v>0</v>
      </c>
      <c r="Q386">
        <v>12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</row>
    <row r="387" spans="1:76" x14ac:dyDescent="0.25">
      <c r="A387" t="s">
        <v>622</v>
      </c>
      <c r="B387">
        <v>5348540</v>
      </c>
      <c r="C387" t="s">
        <v>623</v>
      </c>
      <c r="D387">
        <v>236</v>
      </c>
      <c r="E387" s="2">
        <v>16</v>
      </c>
      <c r="F387" s="2">
        <v>220</v>
      </c>
      <c r="G387">
        <v>211</v>
      </c>
      <c r="H387">
        <v>24</v>
      </c>
      <c r="I387">
        <v>1</v>
      </c>
      <c r="J387">
        <v>185</v>
      </c>
      <c r="K387">
        <v>1</v>
      </c>
      <c r="L387">
        <v>0</v>
      </c>
      <c r="M387">
        <v>0</v>
      </c>
      <c r="N387">
        <v>9</v>
      </c>
      <c r="O387">
        <v>9</v>
      </c>
      <c r="P387">
        <v>1</v>
      </c>
      <c r="Q387">
        <v>7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</row>
    <row r="388" spans="1:76" x14ac:dyDescent="0.25">
      <c r="A388" t="s">
        <v>624</v>
      </c>
      <c r="B388">
        <v>5348550</v>
      </c>
      <c r="C388" t="s">
        <v>625</v>
      </c>
      <c r="D388">
        <v>253</v>
      </c>
      <c r="E388" s="2">
        <v>3</v>
      </c>
      <c r="F388" s="2">
        <v>250</v>
      </c>
      <c r="G388">
        <v>248</v>
      </c>
      <c r="H388">
        <v>12</v>
      </c>
      <c r="I388">
        <v>0</v>
      </c>
      <c r="J388">
        <v>236</v>
      </c>
      <c r="K388">
        <v>0</v>
      </c>
      <c r="L388">
        <v>0</v>
      </c>
      <c r="M388">
        <v>0</v>
      </c>
      <c r="N388">
        <v>2</v>
      </c>
      <c r="O388">
        <v>2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</row>
    <row r="389" spans="1:76" x14ac:dyDescent="0.25">
      <c r="A389" t="s">
        <v>626</v>
      </c>
      <c r="B389">
        <v>5348645</v>
      </c>
      <c r="C389" t="s">
        <v>627</v>
      </c>
      <c r="D389">
        <v>10380</v>
      </c>
      <c r="E389" s="2">
        <v>440</v>
      </c>
      <c r="F389" s="2">
        <v>9940</v>
      </c>
      <c r="G389">
        <v>9456</v>
      </c>
      <c r="H389">
        <v>6551</v>
      </c>
      <c r="I389">
        <v>259</v>
      </c>
      <c r="J389">
        <v>34</v>
      </c>
      <c r="K389">
        <v>2549</v>
      </c>
      <c r="L389">
        <v>32</v>
      </c>
      <c r="M389">
        <v>31</v>
      </c>
      <c r="N389">
        <v>484</v>
      </c>
      <c r="O389">
        <v>432</v>
      </c>
      <c r="P389">
        <v>65</v>
      </c>
      <c r="Q389">
        <v>36</v>
      </c>
      <c r="R389">
        <v>268</v>
      </c>
      <c r="S389">
        <v>21</v>
      </c>
      <c r="T389">
        <v>4</v>
      </c>
      <c r="U389">
        <v>4</v>
      </c>
      <c r="V389">
        <v>19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11</v>
      </c>
      <c r="AC389">
        <v>3</v>
      </c>
      <c r="AD389">
        <v>0</v>
      </c>
      <c r="AE389">
        <v>45</v>
      </c>
      <c r="AF389">
        <v>23</v>
      </c>
      <c r="AG389">
        <v>9</v>
      </c>
      <c r="AH389">
        <v>0</v>
      </c>
      <c r="AI389">
        <v>1</v>
      </c>
      <c r="AJ389">
        <v>4</v>
      </c>
      <c r="AK389">
        <v>0</v>
      </c>
      <c r="AL389">
        <v>0</v>
      </c>
      <c r="AM389">
        <v>6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7</v>
      </c>
      <c r="BA389">
        <v>6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</row>
    <row r="390" spans="1:76" x14ac:dyDescent="0.25">
      <c r="A390" t="s">
        <v>628</v>
      </c>
      <c r="B390">
        <v>5348820</v>
      </c>
      <c r="C390" t="s">
        <v>629</v>
      </c>
      <c r="D390">
        <v>2126</v>
      </c>
      <c r="E390" s="2">
        <v>95</v>
      </c>
      <c r="F390" s="2">
        <v>2031</v>
      </c>
      <c r="G390">
        <v>1971</v>
      </c>
      <c r="H390">
        <v>1913</v>
      </c>
      <c r="I390">
        <v>7</v>
      </c>
      <c r="J390">
        <v>16</v>
      </c>
      <c r="K390">
        <v>24</v>
      </c>
      <c r="L390">
        <v>9</v>
      </c>
      <c r="M390">
        <v>2</v>
      </c>
      <c r="N390">
        <v>60</v>
      </c>
      <c r="O390">
        <v>55</v>
      </c>
      <c r="P390">
        <v>5</v>
      </c>
      <c r="Q390">
        <v>32</v>
      </c>
      <c r="R390">
        <v>11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</v>
      </c>
      <c r="AF390">
        <v>0</v>
      </c>
      <c r="AG390">
        <v>1</v>
      </c>
      <c r="AH390">
        <v>0</v>
      </c>
      <c r="AI390">
        <v>0</v>
      </c>
      <c r="AJ390">
        <v>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</row>
    <row r="391" spans="1:76" x14ac:dyDescent="0.25">
      <c r="A391" t="s">
        <v>1317</v>
      </c>
      <c r="B391">
        <v>5349030</v>
      </c>
      <c r="C391" t="s">
        <v>1318</v>
      </c>
      <c r="D391">
        <v>140</v>
      </c>
      <c r="E391" s="2">
        <v>6</v>
      </c>
      <c r="F391" s="2">
        <v>134</v>
      </c>
      <c r="G391">
        <v>134</v>
      </c>
      <c r="H391">
        <v>133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</row>
    <row r="392" spans="1:76" x14ac:dyDescent="0.25">
      <c r="A392" t="s">
        <v>630</v>
      </c>
      <c r="B392">
        <v>5349193</v>
      </c>
      <c r="C392" t="s">
        <v>631</v>
      </c>
      <c r="D392">
        <v>575</v>
      </c>
      <c r="E392" s="2">
        <v>44</v>
      </c>
      <c r="F392" s="2">
        <v>531</v>
      </c>
      <c r="G392">
        <v>490</v>
      </c>
      <c r="H392">
        <v>141</v>
      </c>
      <c r="I392">
        <v>6</v>
      </c>
      <c r="J392">
        <v>325</v>
      </c>
      <c r="K392">
        <v>6</v>
      </c>
      <c r="L392">
        <v>12</v>
      </c>
      <c r="M392">
        <v>0</v>
      </c>
      <c r="N392">
        <v>41</v>
      </c>
      <c r="O392">
        <v>33</v>
      </c>
      <c r="P392">
        <v>0</v>
      </c>
      <c r="Q392">
        <v>9</v>
      </c>
      <c r="R392">
        <v>4</v>
      </c>
      <c r="S392">
        <v>2</v>
      </c>
      <c r="T392">
        <v>0</v>
      </c>
      <c r="U392">
        <v>4</v>
      </c>
      <c r="V392">
        <v>0</v>
      </c>
      <c r="W392">
        <v>0</v>
      </c>
      <c r="X392">
        <v>0</v>
      </c>
      <c r="Y392">
        <v>2</v>
      </c>
      <c r="Z392">
        <v>12</v>
      </c>
      <c r="AA392">
        <v>0</v>
      </c>
      <c r="AB392">
        <v>0</v>
      </c>
      <c r="AC392">
        <v>0</v>
      </c>
      <c r="AD392">
        <v>0</v>
      </c>
      <c r="AE392">
        <v>8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</row>
    <row r="393" spans="1:76" x14ac:dyDescent="0.25">
      <c r="A393" t="s">
        <v>632</v>
      </c>
      <c r="B393">
        <v>5349275</v>
      </c>
      <c r="C393" t="s">
        <v>633</v>
      </c>
      <c r="D393">
        <v>1338</v>
      </c>
      <c r="E393" s="2">
        <v>240</v>
      </c>
      <c r="F393" s="2">
        <v>1098</v>
      </c>
      <c r="G393">
        <v>1053</v>
      </c>
      <c r="H393">
        <v>1011</v>
      </c>
      <c r="I393">
        <v>2</v>
      </c>
      <c r="J393">
        <v>16</v>
      </c>
      <c r="K393">
        <v>21</v>
      </c>
      <c r="L393">
        <v>2</v>
      </c>
      <c r="M393">
        <v>1</v>
      </c>
      <c r="N393">
        <v>45</v>
      </c>
      <c r="O393">
        <v>39</v>
      </c>
      <c r="P393">
        <v>9</v>
      </c>
      <c r="Q393">
        <v>15</v>
      </c>
      <c r="R393">
        <v>9</v>
      </c>
      <c r="S393">
        <v>2</v>
      </c>
      <c r="T393">
        <v>2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4</v>
      </c>
      <c r="AF393">
        <v>3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</v>
      </c>
      <c r="BA393">
        <v>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</row>
    <row r="394" spans="1:76" x14ac:dyDescent="0.25">
      <c r="A394" t="s">
        <v>634</v>
      </c>
      <c r="B394">
        <v>5349415</v>
      </c>
      <c r="C394" t="s">
        <v>635</v>
      </c>
      <c r="D394">
        <v>6335</v>
      </c>
      <c r="E394" s="2">
        <v>328</v>
      </c>
      <c r="F394" s="2">
        <v>6007</v>
      </c>
      <c r="G394">
        <v>5778</v>
      </c>
      <c r="H394">
        <v>5279</v>
      </c>
      <c r="I394">
        <v>51</v>
      </c>
      <c r="J394">
        <v>40</v>
      </c>
      <c r="K394">
        <v>366</v>
      </c>
      <c r="L394">
        <v>19</v>
      </c>
      <c r="M394">
        <v>23</v>
      </c>
      <c r="N394">
        <v>229</v>
      </c>
      <c r="O394">
        <v>205</v>
      </c>
      <c r="P394">
        <v>27</v>
      </c>
      <c r="Q394">
        <v>49</v>
      </c>
      <c r="R394">
        <v>89</v>
      </c>
      <c r="S394">
        <v>12</v>
      </c>
      <c r="T394">
        <v>6</v>
      </c>
      <c r="U394">
        <v>4</v>
      </c>
      <c r="V394">
        <v>4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5</v>
      </c>
      <c r="AC394">
        <v>8</v>
      </c>
      <c r="AD394">
        <v>0</v>
      </c>
      <c r="AE394">
        <v>22</v>
      </c>
      <c r="AF394">
        <v>9</v>
      </c>
      <c r="AG394">
        <v>4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</row>
    <row r="395" spans="1:76" x14ac:dyDescent="0.25">
      <c r="A395" t="s">
        <v>636</v>
      </c>
      <c r="B395">
        <v>5349485</v>
      </c>
      <c r="C395" t="s">
        <v>637</v>
      </c>
      <c r="D395">
        <v>5731</v>
      </c>
      <c r="E395" s="2">
        <v>367</v>
      </c>
      <c r="F395" s="2">
        <v>5364</v>
      </c>
      <c r="G395">
        <v>5204</v>
      </c>
      <c r="H395">
        <v>5028</v>
      </c>
      <c r="I395">
        <v>24</v>
      </c>
      <c r="J395">
        <v>51</v>
      </c>
      <c r="K395">
        <v>88</v>
      </c>
      <c r="L395">
        <v>7</v>
      </c>
      <c r="M395">
        <v>6</v>
      </c>
      <c r="N395">
        <v>160</v>
      </c>
      <c r="O395">
        <v>155</v>
      </c>
      <c r="P395">
        <v>22</v>
      </c>
      <c r="Q395">
        <v>75</v>
      </c>
      <c r="R395">
        <v>39</v>
      </c>
      <c r="S395">
        <v>6</v>
      </c>
      <c r="T395">
        <v>4</v>
      </c>
      <c r="U395">
        <v>2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3</v>
      </c>
      <c r="AC395">
        <v>2</v>
      </c>
      <c r="AD395">
        <v>1</v>
      </c>
      <c r="AE395">
        <v>3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</row>
    <row r="396" spans="1:76" x14ac:dyDescent="0.25">
      <c r="A396" t="s">
        <v>638</v>
      </c>
      <c r="B396">
        <v>5349555</v>
      </c>
      <c r="C396" t="s">
        <v>639</v>
      </c>
      <c r="D396">
        <v>956</v>
      </c>
      <c r="E396" s="2">
        <v>42</v>
      </c>
      <c r="F396" s="2">
        <v>914</v>
      </c>
      <c r="G396">
        <v>900</v>
      </c>
      <c r="H396">
        <v>875</v>
      </c>
      <c r="I396">
        <v>3</v>
      </c>
      <c r="J396">
        <v>7</v>
      </c>
      <c r="K396">
        <v>14</v>
      </c>
      <c r="L396">
        <v>0</v>
      </c>
      <c r="M396">
        <v>1</v>
      </c>
      <c r="N396">
        <v>14</v>
      </c>
      <c r="O396">
        <v>10</v>
      </c>
      <c r="P396">
        <v>1</v>
      </c>
      <c r="Q396">
        <v>5</v>
      </c>
      <c r="R396">
        <v>2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</v>
      </c>
      <c r="AF396">
        <v>0</v>
      </c>
      <c r="AG396">
        <v>0</v>
      </c>
      <c r="AH396">
        <v>0</v>
      </c>
      <c r="AI396">
        <v>1</v>
      </c>
      <c r="AJ396">
        <v>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</row>
    <row r="397" spans="1:76" x14ac:dyDescent="0.25">
      <c r="A397" t="s">
        <v>1319</v>
      </c>
      <c r="B397">
        <v>5349765</v>
      </c>
      <c r="C397" t="s">
        <v>1320</v>
      </c>
      <c r="D397">
        <v>2699</v>
      </c>
      <c r="E397" s="2">
        <v>426</v>
      </c>
      <c r="F397" s="2">
        <v>2273</v>
      </c>
      <c r="G397">
        <v>2106</v>
      </c>
      <c r="H397">
        <v>1607</v>
      </c>
      <c r="I397">
        <v>346</v>
      </c>
      <c r="J397">
        <v>17</v>
      </c>
      <c r="K397">
        <v>100</v>
      </c>
      <c r="L397">
        <v>30</v>
      </c>
      <c r="M397">
        <v>6</v>
      </c>
      <c r="N397">
        <v>167</v>
      </c>
      <c r="O397">
        <v>156</v>
      </c>
      <c r="P397">
        <v>49</v>
      </c>
      <c r="Q397">
        <v>28</v>
      </c>
      <c r="R397">
        <v>52</v>
      </c>
      <c r="S397">
        <v>7</v>
      </c>
      <c r="T397">
        <v>1</v>
      </c>
      <c r="U397">
        <v>3</v>
      </c>
      <c r="V397">
        <v>6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6</v>
      </c>
      <c r="AC397">
        <v>1</v>
      </c>
      <c r="AD397">
        <v>1</v>
      </c>
      <c r="AE397">
        <v>11</v>
      </c>
      <c r="AF397">
        <v>2</v>
      </c>
      <c r="AG397">
        <v>7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</row>
    <row r="398" spans="1:76" x14ac:dyDescent="0.25">
      <c r="A398" t="s">
        <v>1321</v>
      </c>
      <c r="B398">
        <v>5349940</v>
      </c>
      <c r="C398" t="s">
        <v>1322</v>
      </c>
      <c r="D398">
        <v>16574</v>
      </c>
      <c r="E398" s="2">
        <v>1793</v>
      </c>
      <c r="F398" s="2">
        <v>14781</v>
      </c>
      <c r="G398">
        <v>13960</v>
      </c>
      <c r="H398">
        <v>9221</v>
      </c>
      <c r="I398">
        <v>1081</v>
      </c>
      <c r="J398">
        <v>111</v>
      </c>
      <c r="K398">
        <v>3355</v>
      </c>
      <c r="L398">
        <v>156</v>
      </c>
      <c r="M398">
        <v>36</v>
      </c>
      <c r="N398">
        <v>821</v>
      </c>
      <c r="O398">
        <v>714</v>
      </c>
      <c r="P398">
        <v>168</v>
      </c>
      <c r="Q398">
        <v>148</v>
      </c>
      <c r="R398">
        <v>278</v>
      </c>
      <c r="S398">
        <v>20</v>
      </c>
      <c r="T398">
        <v>5</v>
      </c>
      <c r="U398">
        <v>15</v>
      </c>
      <c r="V398">
        <v>33</v>
      </c>
      <c r="W398">
        <v>6</v>
      </c>
      <c r="X398">
        <v>0</v>
      </c>
      <c r="Y398">
        <v>3</v>
      </c>
      <c r="Z398">
        <v>0</v>
      </c>
      <c r="AA398">
        <v>1</v>
      </c>
      <c r="AB398">
        <v>27</v>
      </c>
      <c r="AC398">
        <v>5</v>
      </c>
      <c r="AD398">
        <v>5</v>
      </c>
      <c r="AE398">
        <v>103</v>
      </c>
      <c r="AF398">
        <v>48</v>
      </c>
      <c r="AG398">
        <v>16</v>
      </c>
      <c r="AH398">
        <v>3</v>
      </c>
      <c r="AI398">
        <v>0</v>
      </c>
      <c r="AJ398">
        <v>8</v>
      </c>
      <c r="AK398">
        <v>0</v>
      </c>
      <c r="AL398">
        <v>1</v>
      </c>
      <c r="AM398">
        <v>23</v>
      </c>
      <c r="AN398">
        <v>2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4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</row>
    <row r="399" spans="1:76" x14ac:dyDescent="0.25">
      <c r="A399" t="s">
        <v>642</v>
      </c>
      <c r="B399">
        <v>5349992</v>
      </c>
      <c r="C399" t="s">
        <v>643</v>
      </c>
      <c r="D399">
        <v>108</v>
      </c>
      <c r="E399" s="2">
        <v>29</v>
      </c>
      <c r="F399" s="2">
        <v>79</v>
      </c>
      <c r="G399">
        <v>79</v>
      </c>
      <c r="H399">
        <v>77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</row>
    <row r="400" spans="1:76" x14ac:dyDescent="0.25">
      <c r="A400" t="s">
        <v>644</v>
      </c>
      <c r="B400">
        <v>5350007</v>
      </c>
      <c r="C400" t="s">
        <v>645</v>
      </c>
      <c r="D400">
        <v>688</v>
      </c>
      <c r="E400" s="2">
        <v>130</v>
      </c>
      <c r="F400" s="2">
        <v>558</v>
      </c>
      <c r="G400">
        <v>543</v>
      </c>
      <c r="H400">
        <v>70</v>
      </c>
      <c r="I400">
        <v>4</v>
      </c>
      <c r="J400">
        <v>469</v>
      </c>
      <c r="K400">
        <v>0</v>
      </c>
      <c r="L400">
        <v>0</v>
      </c>
      <c r="M400">
        <v>0</v>
      </c>
      <c r="N400">
        <v>15</v>
      </c>
      <c r="O400">
        <v>15</v>
      </c>
      <c r="P400">
        <v>0</v>
      </c>
      <c r="Q400">
        <v>10</v>
      </c>
      <c r="R400">
        <v>4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</row>
    <row r="401" spans="1:76" x14ac:dyDescent="0.25">
      <c r="A401" t="s">
        <v>646</v>
      </c>
      <c r="B401">
        <v>5350045</v>
      </c>
      <c r="C401" t="s">
        <v>647</v>
      </c>
      <c r="D401">
        <v>295</v>
      </c>
      <c r="E401" s="2">
        <v>12</v>
      </c>
      <c r="F401" s="2">
        <v>283</v>
      </c>
      <c r="G401">
        <v>278</v>
      </c>
      <c r="H401">
        <v>267</v>
      </c>
      <c r="I401">
        <v>1</v>
      </c>
      <c r="J401">
        <v>5</v>
      </c>
      <c r="K401">
        <v>2</v>
      </c>
      <c r="L401">
        <v>0</v>
      </c>
      <c r="M401">
        <v>3</v>
      </c>
      <c r="N401">
        <v>5</v>
      </c>
      <c r="O401">
        <v>5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</row>
    <row r="402" spans="1:76" x14ac:dyDescent="0.25">
      <c r="A402" t="s">
        <v>1323</v>
      </c>
      <c r="B402">
        <v>5350115</v>
      </c>
      <c r="C402" t="s">
        <v>1324</v>
      </c>
      <c r="D402">
        <v>1743</v>
      </c>
      <c r="E402" s="2">
        <v>82</v>
      </c>
      <c r="F402" s="2">
        <v>1661</v>
      </c>
      <c r="G402">
        <v>1621</v>
      </c>
      <c r="H402">
        <v>1535</v>
      </c>
      <c r="I402">
        <v>16</v>
      </c>
      <c r="J402">
        <v>28</v>
      </c>
      <c r="K402">
        <v>35</v>
      </c>
      <c r="L402">
        <v>4</v>
      </c>
      <c r="M402">
        <v>3</v>
      </c>
      <c r="N402">
        <v>40</v>
      </c>
      <c r="O402">
        <v>37</v>
      </c>
      <c r="P402">
        <v>4</v>
      </c>
      <c r="Q402">
        <v>17</v>
      </c>
      <c r="R402">
        <v>13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3</v>
      </c>
      <c r="AF402">
        <v>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</row>
    <row r="403" spans="1:76" x14ac:dyDescent="0.25">
      <c r="A403" t="s">
        <v>650</v>
      </c>
      <c r="B403">
        <v>5350183</v>
      </c>
      <c r="C403" t="s">
        <v>651</v>
      </c>
      <c r="D403">
        <v>264</v>
      </c>
      <c r="E403" s="2">
        <v>13</v>
      </c>
      <c r="F403" s="2">
        <v>251</v>
      </c>
      <c r="G403">
        <v>249</v>
      </c>
      <c r="H403">
        <v>245</v>
      </c>
      <c r="I403">
        <v>1</v>
      </c>
      <c r="J403">
        <v>0</v>
      </c>
      <c r="K403">
        <v>3</v>
      </c>
      <c r="L403">
        <v>0</v>
      </c>
      <c r="M403">
        <v>0</v>
      </c>
      <c r="N403">
        <v>2</v>
      </c>
      <c r="O403">
        <v>2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</row>
    <row r="404" spans="1:76" x14ac:dyDescent="0.25">
      <c r="A404" t="s">
        <v>1325</v>
      </c>
      <c r="B404">
        <v>5350195</v>
      </c>
      <c r="C404" t="s">
        <v>1326</v>
      </c>
      <c r="D404">
        <v>149</v>
      </c>
      <c r="E404" s="2">
        <v>15</v>
      </c>
      <c r="F404" s="2">
        <v>134</v>
      </c>
      <c r="G404">
        <v>130</v>
      </c>
      <c r="H404">
        <v>123</v>
      </c>
      <c r="I404">
        <v>1</v>
      </c>
      <c r="J404">
        <v>1</v>
      </c>
      <c r="K404">
        <v>5</v>
      </c>
      <c r="L404">
        <v>0</v>
      </c>
      <c r="M404">
        <v>0</v>
      </c>
      <c r="N404">
        <v>4</v>
      </c>
      <c r="O404">
        <v>4</v>
      </c>
      <c r="P404">
        <v>1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</row>
    <row r="405" spans="1:76" x14ac:dyDescent="0.25">
      <c r="A405" t="s">
        <v>654</v>
      </c>
      <c r="B405">
        <v>5350210</v>
      </c>
      <c r="C405" t="s">
        <v>655</v>
      </c>
      <c r="D405">
        <v>2906</v>
      </c>
      <c r="E405" s="2">
        <v>205</v>
      </c>
      <c r="F405" s="2">
        <v>2701</v>
      </c>
      <c r="G405">
        <v>2570</v>
      </c>
      <c r="H405">
        <v>2381</v>
      </c>
      <c r="I405">
        <v>49</v>
      </c>
      <c r="J405">
        <v>55</v>
      </c>
      <c r="K405">
        <v>73</v>
      </c>
      <c r="L405">
        <v>8</v>
      </c>
      <c r="M405">
        <v>4</v>
      </c>
      <c r="N405">
        <v>131</v>
      </c>
      <c r="O405">
        <v>124</v>
      </c>
      <c r="P405">
        <v>23</v>
      </c>
      <c r="Q405">
        <v>47</v>
      </c>
      <c r="R405">
        <v>35</v>
      </c>
      <c r="S405">
        <v>7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2</v>
      </c>
      <c r="Z405">
        <v>7</v>
      </c>
      <c r="AA405">
        <v>0</v>
      </c>
      <c r="AB405">
        <v>1</v>
      </c>
      <c r="AC405">
        <v>0</v>
      </c>
      <c r="AD405">
        <v>0</v>
      </c>
      <c r="AE405">
        <v>7</v>
      </c>
      <c r="AF405">
        <v>2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</row>
    <row r="406" spans="1:76" x14ac:dyDescent="0.25">
      <c r="A406" t="s">
        <v>656</v>
      </c>
      <c r="B406">
        <v>5350325</v>
      </c>
      <c r="C406" t="s">
        <v>657</v>
      </c>
      <c r="D406">
        <v>422</v>
      </c>
      <c r="E406" s="2">
        <v>4</v>
      </c>
      <c r="F406" s="2">
        <v>418</v>
      </c>
      <c r="G406">
        <v>410</v>
      </c>
      <c r="H406">
        <v>407</v>
      </c>
      <c r="I406">
        <v>0</v>
      </c>
      <c r="J406">
        <v>0</v>
      </c>
      <c r="K406">
        <v>2</v>
      </c>
      <c r="L406">
        <v>0</v>
      </c>
      <c r="M406">
        <v>1</v>
      </c>
      <c r="N406">
        <v>8</v>
      </c>
      <c r="O406">
        <v>8</v>
      </c>
      <c r="P406">
        <v>0</v>
      </c>
      <c r="Q406">
        <v>4</v>
      </c>
      <c r="R406">
        <v>2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</row>
    <row r="407" spans="1:76" x14ac:dyDescent="0.25">
      <c r="A407" t="s">
        <v>658</v>
      </c>
      <c r="B407">
        <v>5350360</v>
      </c>
      <c r="C407" t="s">
        <v>659</v>
      </c>
      <c r="D407">
        <v>22075</v>
      </c>
      <c r="E407" s="2">
        <v>2055</v>
      </c>
      <c r="F407" s="2">
        <v>20020</v>
      </c>
      <c r="G407">
        <v>18609</v>
      </c>
      <c r="H407">
        <v>14975</v>
      </c>
      <c r="I407">
        <v>1021</v>
      </c>
      <c r="J407">
        <v>157</v>
      </c>
      <c r="K407">
        <v>2205</v>
      </c>
      <c r="L407">
        <v>208</v>
      </c>
      <c r="M407">
        <v>43</v>
      </c>
      <c r="N407">
        <v>1411</v>
      </c>
      <c r="O407">
        <v>1281</v>
      </c>
      <c r="P407">
        <v>287</v>
      </c>
      <c r="Q407">
        <v>210</v>
      </c>
      <c r="R407">
        <v>546</v>
      </c>
      <c r="S407">
        <v>48</v>
      </c>
      <c r="T407">
        <v>10</v>
      </c>
      <c r="U407">
        <v>18</v>
      </c>
      <c r="V407">
        <v>77</v>
      </c>
      <c r="W407">
        <v>12</v>
      </c>
      <c r="X407">
        <v>5</v>
      </c>
      <c r="Y407">
        <v>11</v>
      </c>
      <c r="Z407">
        <v>6</v>
      </c>
      <c r="AA407">
        <v>0</v>
      </c>
      <c r="AB407">
        <v>42</v>
      </c>
      <c r="AC407">
        <v>9</v>
      </c>
      <c r="AD407">
        <v>0</v>
      </c>
      <c r="AE407">
        <v>117</v>
      </c>
      <c r="AF407">
        <v>26</v>
      </c>
      <c r="AG407">
        <v>22</v>
      </c>
      <c r="AH407">
        <v>2</v>
      </c>
      <c r="AI407">
        <v>0</v>
      </c>
      <c r="AJ407">
        <v>10</v>
      </c>
      <c r="AK407">
        <v>5</v>
      </c>
      <c r="AL407">
        <v>2</v>
      </c>
      <c r="AM407">
        <v>34</v>
      </c>
      <c r="AN407">
        <v>0</v>
      </c>
      <c r="AO407">
        <v>0</v>
      </c>
      <c r="AP407">
        <v>1</v>
      </c>
      <c r="AQ407">
        <v>5</v>
      </c>
      <c r="AR407">
        <v>0</v>
      </c>
      <c r="AS407">
        <v>9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12</v>
      </c>
      <c r="BA407">
        <v>4</v>
      </c>
      <c r="BB407">
        <v>0</v>
      </c>
      <c r="BC407">
        <v>1</v>
      </c>
      <c r="BD407">
        <v>4</v>
      </c>
      <c r="BE407">
        <v>0</v>
      </c>
      <c r="BF407">
        <v>0</v>
      </c>
      <c r="BG407">
        <v>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</row>
    <row r="408" spans="1:76" x14ac:dyDescent="0.25">
      <c r="A408" t="s">
        <v>660</v>
      </c>
      <c r="B408">
        <v>5350430</v>
      </c>
      <c r="C408" t="s">
        <v>661</v>
      </c>
      <c r="D408">
        <v>684</v>
      </c>
      <c r="E408" s="2">
        <v>45</v>
      </c>
      <c r="F408" s="2">
        <v>639</v>
      </c>
      <c r="G408">
        <v>623</v>
      </c>
      <c r="H408">
        <v>573</v>
      </c>
      <c r="I408">
        <v>4</v>
      </c>
      <c r="J408">
        <v>33</v>
      </c>
      <c r="K408">
        <v>6</v>
      </c>
      <c r="L408">
        <v>1</v>
      </c>
      <c r="M408">
        <v>6</v>
      </c>
      <c r="N408">
        <v>16</v>
      </c>
      <c r="O408">
        <v>12</v>
      </c>
      <c r="P408">
        <v>1</v>
      </c>
      <c r="Q408">
        <v>10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4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</row>
    <row r="409" spans="1:76" x14ac:dyDescent="0.25">
      <c r="A409" t="s">
        <v>662</v>
      </c>
      <c r="B409">
        <v>5350500</v>
      </c>
      <c r="C409" t="s">
        <v>663</v>
      </c>
      <c r="D409">
        <v>200</v>
      </c>
      <c r="E409" s="2">
        <v>11</v>
      </c>
      <c r="F409" s="2">
        <v>189</v>
      </c>
      <c r="G409">
        <v>183</v>
      </c>
      <c r="H409">
        <v>160</v>
      </c>
      <c r="I409">
        <v>1</v>
      </c>
      <c r="J409">
        <v>9</v>
      </c>
      <c r="K409">
        <v>9</v>
      </c>
      <c r="L409">
        <v>1</v>
      </c>
      <c r="M409">
        <v>3</v>
      </c>
      <c r="N409">
        <v>6</v>
      </c>
      <c r="O409">
        <v>6</v>
      </c>
      <c r="P409">
        <v>0</v>
      </c>
      <c r="Q409">
        <v>5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 spans="1:76" x14ac:dyDescent="0.25">
      <c r="A410" t="s">
        <v>664</v>
      </c>
      <c r="B410">
        <v>5350535</v>
      </c>
      <c r="C410" t="s">
        <v>665</v>
      </c>
      <c r="D410">
        <v>1573</v>
      </c>
      <c r="E410" s="2">
        <v>151</v>
      </c>
      <c r="F410" s="2">
        <v>1422</v>
      </c>
      <c r="G410">
        <v>1399</v>
      </c>
      <c r="H410">
        <v>1355</v>
      </c>
      <c r="I410">
        <v>4</v>
      </c>
      <c r="J410">
        <v>24</v>
      </c>
      <c r="K410">
        <v>11</v>
      </c>
      <c r="L410">
        <v>5</v>
      </c>
      <c r="M410">
        <v>0</v>
      </c>
      <c r="N410">
        <v>23</v>
      </c>
      <c r="O410">
        <v>23</v>
      </c>
      <c r="P410">
        <v>0</v>
      </c>
      <c r="Q410">
        <v>17</v>
      </c>
      <c r="R410">
        <v>5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</row>
    <row r="411" spans="1:76" x14ac:dyDescent="0.25">
      <c r="A411" t="s">
        <v>666</v>
      </c>
      <c r="B411">
        <v>5350570</v>
      </c>
      <c r="C411" t="s">
        <v>667</v>
      </c>
      <c r="D411">
        <v>5569</v>
      </c>
      <c r="E411" s="2">
        <v>178</v>
      </c>
      <c r="F411" s="2">
        <v>5391</v>
      </c>
      <c r="G411">
        <v>5194</v>
      </c>
      <c r="H411">
        <v>4930</v>
      </c>
      <c r="I411">
        <v>49</v>
      </c>
      <c r="J411">
        <v>107</v>
      </c>
      <c r="K411">
        <v>94</v>
      </c>
      <c r="L411">
        <v>10</v>
      </c>
      <c r="M411">
        <v>4</v>
      </c>
      <c r="N411">
        <v>197</v>
      </c>
      <c r="O411">
        <v>186</v>
      </c>
      <c r="P411">
        <v>5</v>
      </c>
      <c r="Q411">
        <v>124</v>
      </c>
      <c r="R411">
        <v>34</v>
      </c>
      <c r="S411">
        <v>6</v>
      </c>
      <c r="T411">
        <v>3</v>
      </c>
      <c r="U411">
        <v>1</v>
      </c>
      <c r="V411">
        <v>2</v>
      </c>
      <c r="W411">
        <v>0</v>
      </c>
      <c r="X411">
        <v>0</v>
      </c>
      <c r="Y411">
        <v>10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10</v>
      </c>
      <c r="AF411">
        <v>6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</row>
    <row r="412" spans="1:76" x14ac:dyDescent="0.25">
      <c r="A412" t="s">
        <v>668</v>
      </c>
      <c r="B412">
        <v>5350745</v>
      </c>
      <c r="C412" t="s">
        <v>669</v>
      </c>
      <c r="D412">
        <v>910</v>
      </c>
      <c r="E412" s="2">
        <v>24</v>
      </c>
      <c r="F412" s="2">
        <v>886</v>
      </c>
      <c r="G412">
        <v>871</v>
      </c>
      <c r="H412">
        <v>856</v>
      </c>
      <c r="I412">
        <v>3</v>
      </c>
      <c r="J412">
        <v>10</v>
      </c>
      <c r="K412">
        <v>2</v>
      </c>
      <c r="L412">
        <v>0</v>
      </c>
      <c r="M412">
        <v>0</v>
      </c>
      <c r="N412">
        <v>15</v>
      </c>
      <c r="O412">
        <v>15</v>
      </c>
      <c r="P412">
        <v>2</v>
      </c>
      <c r="Q412">
        <v>13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</row>
    <row r="413" spans="1:76" x14ac:dyDescent="0.25">
      <c r="A413" t="s">
        <v>670</v>
      </c>
      <c r="B413">
        <v>5350920</v>
      </c>
      <c r="C413" t="s">
        <v>671</v>
      </c>
      <c r="D413">
        <v>2552</v>
      </c>
      <c r="E413" s="2">
        <v>359</v>
      </c>
      <c r="F413" s="2">
        <v>2193</v>
      </c>
      <c r="G413">
        <v>2113</v>
      </c>
      <c r="H413">
        <v>1905</v>
      </c>
      <c r="I413">
        <v>10</v>
      </c>
      <c r="J413">
        <v>180</v>
      </c>
      <c r="K413">
        <v>10</v>
      </c>
      <c r="L413">
        <v>6</v>
      </c>
      <c r="M413">
        <v>2</v>
      </c>
      <c r="N413">
        <v>80</v>
      </c>
      <c r="O413">
        <v>69</v>
      </c>
      <c r="P413">
        <v>12</v>
      </c>
      <c r="Q413">
        <v>37</v>
      </c>
      <c r="R413">
        <v>8</v>
      </c>
      <c r="S413">
        <v>2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6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11</v>
      </c>
      <c r="AF413">
        <v>2</v>
      </c>
      <c r="AG413">
        <v>0</v>
      </c>
      <c r="AH413">
        <v>0</v>
      </c>
      <c r="AI413">
        <v>0</v>
      </c>
      <c r="AJ413">
        <v>2</v>
      </c>
      <c r="AK413">
        <v>0</v>
      </c>
      <c r="AL413">
        <v>1</v>
      </c>
      <c r="AM413">
        <v>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</row>
    <row r="414" spans="1:76" x14ac:dyDescent="0.25">
      <c r="A414" t="s">
        <v>672</v>
      </c>
      <c r="B414">
        <v>5351300</v>
      </c>
      <c r="C414" t="s">
        <v>673</v>
      </c>
      <c r="D414">
        <v>46478</v>
      </c>
      <c r="E414" s="2">
        <v>2919</v>
      </c>
      <c r="F414" s="2">
        <v>43559</v>
      </c>
      <c r="G414">
        <v>41644</v>
      </c>
      <c r="H414">
        <v>37328</v>
      </c>
      <c r="I414">
        <v>895</v>
      </c>
      <c r="J414">
        <v>403</v>
      </c>
      <c r="K414">
        <v>2763</v>
      </c>
      <c r="L414">
        <v>172</v>
      </c>
      <c r="M414">
        <v>83</v>
      </c>
      <c r="N414">
        <v>1915</v>
      </c>
      <c r="O414">
        <v>1749</v>
      </c>
      <c r="P414">
        <v>436</v>
      </c>
      <c r="Q414">
        <v>492</v>
      </c>
      <c r="R414">
        <v>582</v>
      </c>
      <c r="S414">
        <v>74</v>
      </c>
      <c r="T414">
        <v>38</v>
      </c>
      <c r="U414">
        <v>24</v>
      </c>
      <c r="V414">
        <v>24</v>
      </c>
      <c r="W414">
        <v>8</v>
      </c>
      <c r="X414">
        <v>1</v>
      </c>
      <c r="Y414">
        <v>14</v>
      </c>
      <c r="Z414">
        <v>6</v>
      </c>
      <c r="AA414">
        <v>1</v>
      </c>
      <c r="AB414">
        <v>40</v>
      </c>
      <c r="AC414">
        <v>8</v>
      </c>
      <c r="AD414">
        <v>1</v>
      </c>
      <c r="AE414">
        <v>157</v>
      </c>
      <c r="AF414">
        <v>61</v>
      </c>
      <c r="AG414">
        <v>16</v>
      </c>
      <c r="AH414">
        <v>5</v>
      </c>
      <c r="AI414">
        <v>1</v>
      </c>
      <c r="AJ414">
        <v>26</v>
      </c>
      <c r="AK414">
        <v>7</v>
      </c>
      <c r="AL414">
        <v>2</v>
      </c>
      <c r="AM414">
        <v>35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</v>
      </c>
      <c r="AW414">
        <v>0</v>
      </c>
      <c r="AX414">
        <v>0</v>
      </c>
      <c r="AY414">
        <v>0</v>
      </c>
      <c r="AZ414">
        <v>9</v>
      </c>
      <c r="BA414">
        <v>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</row>
    <row r="415" spans="1:76" x14ac:dyDescent="0.25">
      <c r="A415" t="s">
        <v>674</v>
      </c>
      <c r="B415">
        <v>5351340</v>
      </c>
      <c r="C415" t="s">
        <v>675</v>
      </c>
      <c r="D415">
        <v>4845</v>
      </c>
      <c r="E415" s="2">
        <v>611</v>
      </c>
      <c r="F415" s="2">
        <v>4234</v>
      </c>
      <c r="G415">
        <v>4093</v>
      </c>
      <c r="H415">
        <v>3264</v>
      </c>
      <c r="I415">
        <v>21</v>
      </c>
      <c r="J415">
        <v>778</v>
      </c>
      <c r="K415">
        <v>27</v>
      </c>
      <c r="L415">
        <v>2</v>
      </c>
      <c r="M415">
        <v>1</v>
      </c>
      <c r="N415">
        <v>141</v>
      </c>
      <c r="O415">
        <v>136</v>
      </c>
      <c r="P415">
        <v>12</v>
      </c>
      <c r="Q415">
        <v>108</v>
      </c>
      <c r="R415">
        <v>7</v>
      </c>
      <c r="S415">
        <v>2</v>
      </c>
      <c r="T415">
        <v>2</v>
      </c>
      <c r="U415">
        <v>2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5</v>
      </c>
      <c r="AF415">
        <v>0</v>
      </c>
      <c r="AG415">
        <v>0</v>
      </c>
      <c r="AH415">
        <v>0</v>
      </c>
      <c r="AI415">
        <v>0</v>
      </c>
      <c r="AJ415">
        <v>3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</row>
    <row r="416" spans="1:76" x14ac:dyDescent="0.25">
      <c r="A416" t="s">
        <v>1327</v>
      </c>
      <c r="B416">
        <v>5351410</v>
      </c>
      <c r="C416" t="s">
        <v>1328</v>
      </c>
      <c r="D416">
        <v>621</v>
      </c>
      <c r="E416" s="2">
        <v>30</v>
      </c>
      <c r="F416" s="2">
        <v>591</v>
      </c>
      <c r="G416">
        <v>579</v>
      </c>
      <c r="H416">
        <v>555</v>
      </c>
      <c r="I416">
        <v>3</v>
      </c>
      <c r="J416">
        <v>18</v>
      </c>
      <c r="K416">
        <v>0</v>
      </c>
      <c r="L416">
        <v>0</v>
      </c>
      <c r="M416">
        <v>3</v>
      </c>
      <c r="N416">
        <v>12</v>
      </c>
      <c r="O416">
        <v>10</v>
      </c>
      <c r="P416">
        <v>3</v>
      </c>
      <c r="Q416">
        <v>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</row>
    <row r="417" spans="1:76" x14ac:dyDescent="0.25">
      <c r="A417" t="s">
        <v>678</v>
      </c>
      <c r="B417">
        <v>5351795</v>
      </c>
      <c r="C417" t="s">
        <v>679</v>
      </c>
      <c r="D417">
        <v>19556</v>
      </c>
      <c r="E417" s="2">
        <v>1841</v>
      </c>
      <c r="F417" s="2">
        <v>17715</v>
      </c>
      <c r="G417">
        <v>16943</v>
      </c>
      <c r="H417">
        <v>15243</v>
      </c>
      <c r="I417">
        <v>375</v>
      </c>
      <c r="J417">
        <v>147</v>
      </c>
      <c r="K417">
        <v>954</v>
      </c>
      <c r="L417">
        <v>167</v>
      </c>
      <c r="M417">
        <v>57</v>
      </c>
      <c r="N417">
        <v>772</v>
      </c>
      <c r="O417">
        <v>696</v>
      </c>
      <c r="P417">
        <v>170</v>
      </c>
      <c r="Q417">
        <v>210</v>
      </c>
      <c r="R417">
        <v>193</v>
      </c>
      <c r="S417">
        <v>53</v>
      </c>
      <c r="T417">
        <v>15</v>
      </c>
      <c r="U417">
        <v>15</v>
      </c>
      <c r="V417">
        <v>11</v>
      </c>
      <c r="W417">
        <v>0</v>
      </c>
      <c r="X417">
        <v>1</v>
      </c>
      <c r="Y417">
        <v>2</v>
      </c>
      <c r="Z417">
        <v>0</v>
      </c>
      <c r="AA417">
        <v>1</v>
      </c>
      <c r="AB417">
        <v>20</v>
      </c>
      <c r="AC417">
        <v>5</v>
      </c>
      <c r="AD417">
        <v>0</v>
      </c>
      <c r="AE417">
        <v>63</v>
      </c>
      <c r="AF417">
        <v>12</v>
      </c>
      <c r="AG417">
        <v>3</v>
      </c>
      <c r="AH417">
        <v>3</v>
      </c>
      <c r="AI417">
        <v>0</v>
      </c>
      <c r="AJ417">
        <v>14</v>
      </c>
      <c r="AK417">
        <v>0</v>
      </c>
      <c r="AL417">
        <v>0</v>
      </c>
      <c r="AM417">
        <v>25</v>
      </c>
      <c r="AN417">
        <v>0</v>
      </c>
      <c r="AO417">
        <v>3</v>
      </c>
      <c r="AP417">
        <v>1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12</v>
      </c>
      <c r="BA417">
        <v>6</v>
      </c>
      <c r="BB417">
        <v>0</v>
      </c>
      <c r="BC417">
        <v>0</v>
      </c>
      <c r="BD417">
        <v>2</v>
      </c>
      <c r="BE417">
        <v>0</v>
      </c>
      <c r="BF417">
        <v>1</v>
      </c>
      <c r="BG417">
        <v>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</row>
    <row r="418" spans="1:76" x14ac:dyDescent="0.25">
      <c r="A418" t="s">
        <v>1329</v>
      </c>
      <c r="B418">
        <v>5351830</v>
      </c>
      <c r="C418" t="s">
        <v>1330</v>
      </c>
      <c r="D418">
        <v>115</v>
      </c>
      <c r="E418" s="2">
        <v>4</v>
      </c>
      <c r="F418" s="2">
        <v>111</v>
      </c>
      <c r="G418">
        <v>107</v>
      </c>
      <c r="H418">
        <v>98</v>
      </c>
      <c r="I418">
        <v>0</v>
      </c>
      <c r="J418">
        <v>8</v>
      </c>
      <c r="K418">
        <v>1</v>
      </c>
      <c r="L418">
        <v>0</v>
      </c>
      <c r="M418">
        <v>0</v>
      </c>
      <c r="N418">
        <v>4</v>
      </c>
      <c r="O418">
        <v>4</v>
      </c>
      <c r="P418">
        <v>0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</row>
    <row r="419" spans="1:76" x14ac:dyDescent="0.25">
      <c r="A419" t="s">
        <v>680</v>
      </c>
      <c r="B419">
        <v>5351970</v>
      </c>
      <c r="C419" t="s">
        <v>681</v>
      </c>
      <c r="D419">
        <v>1686</v>
      </c>
      <c r="E419" s="2">
        <v>361</v>
      </c>
      <c r="F419" s="2">
        <v>1325</v>
      </c>
      <c r="G419">
        <v>1293</v>
      </c>
      <c r="H419">
        <v>1227</v>
      </c>
      <c r="I419">
        <v>13</v>
      </c>
      <c r="J419">
        <v>38</v>
      </c>
      <c r="K419">
        <v>14</v>
      </c>
      <c r="L419">
        <v>1</v>
      </c>
      <c r="M419">
        <v>0</v>
      </c>
      <c r="N419">
        <v>32</v>
      </c>
      <c r="O419">
        <v>31</v>
      </c>
      <c r="P419">
        <v>0</v>
      </c>
      <c r="Q419">
        <v>23</v>
      </c>
      <c r="R419">
        <v>5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 spans="1:76" x14ac:dyDescent="0.25">
      <c r="A420" t="s">
        <v>682</v>
      </c>
      <c r="B420">
        <v>5352005</v>
      </c>
      <c r="C420" t="s">
        <v>683</v>
      </c>
      <c r="D420">
        <v>6746</v>
      </c>
      <c r="E420" s="2">
        <v>484</v>
      </c>
      <c r="F420" s="2">
        <v>6262</v>
      </c>
      <c r="G420">
        <v>6004</v>
      </c>
      <c r="H420">
        <v>5693</v>
      </c>
      <c r="I420">
        <v>96</v>
      </c>
      <c r="J420">
        <v>84</v>
      </c>
      <c r="K420">
        <v>86</v>
      </c>
      <c r="L420">
        <v>30</v>
      </c>
      <c r="M420">
        <v>15</v>
      </c>
      <c r="N420">
        <v>258</v>
      </c>
      <c r="O420">
        <v>233</v>
      </c>
      <c r="P420">
        <v>39</v>
      </c>
      <c r="Q420">
        <v>88</v>
      </c>
      <c r="R420">
        <v>66</v>
      </c>
      <c r="S420">
        <v>12</v>
      </c>
      <c r="T420">
        <v>1</v>
      </c>
      <c r="U420">
        <v>2</v>
      </c>
      <c r="V420">
        <v>8</v>
      </c>
      <c r="W420">
        <v>0</v>
      </c>
      <c r="X420">
        <v>0</v>
      </c>
      <c r="Y420">
        <v>3</v>
      </c>
      <c r="Z420">
        <v>1</v>
      </c>
      <c r="AA420">
        <v>0</v>
      </c>
      <c r="AB420">
        <v>11</v>
      </c>
      <c r="AC420">
        <v>2</v>
      </c>
      <c r="AD420">
        <v>0</v>
      </c>
      <c r="AE420">
        <v>22</v>
      </c>
      <c r="AF420">
        <v>8</v>
      </c>
      <c r="AG420">
        <v>2</v>
      </c>
      <c r="AH420">
        <v>0</v>
      </c>
      <c r="AI420">
        <v>0</v>
      </c>
      <c r="AJ420">
        <v>4</v>
      </c>
      <c r="AK420">
        <v>2</v>
      </c>
      <c r="AL420">
        <v>0</v>
      </c>
      <c r="AM420">
        <v>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</row>
    <row r="421" spans="1:76" x14ac:dyDescent="0.25">
      <c r="A421" t="s">
        <v>684</v>
      </c>
      <c r="B421">
        <v>5352110</v>
      </c>
      <c r="C421" t="s">
        <v>685</v>
      </c>
      <c r="D421">
        <v>180</v>
      </c>
      <c r="E421" s="2">
        <v>9</v>
      </c>
      <c r="F421" s="2">
        <v>171</v>
      </c>
      <c r="G421">
        <v>170</v>
      </c>
      <c r="H421">
        <v>167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 spans="1:76" x14ac:dyDescent="0.25">
      <c r="A422" t="s">
        <v>686</v>
      </c>
      <c r="B422">
        <v>5352215</v>
      </c>
      <c r="C422" t="s">
        <v>687</v>
      </c>
      <c r="D422">
        <v>7364</v>
      </c>
      <c r="E422" s="2">
        <v>5503</v>
      </c>
      <c r="F422" s="2">
        <v>1861</v>
      </c>
      <c r="G422">
        <v>1834</v>
      </c>
      <c r="H422">
        <v>1721</v>
      </c>
      <c r="I422">
        <v>6</v>
      </c>
      <c r="J422">
        <v>27</v>
      </c>
      <c r="K422">
        <v>68</v>
      </c>
      <c r="L422">
        <v>0</v>
      </c>
      <c r="M422">
        <v>12</v>
      </c>
      <c r="N422">
        <v>27</v>
      </c>
      <c r="O422">
        <v>25</v>
      </c>
      <c r="P422">
        <v>7</v>
      </c>
      <c r="Q422">
        <v>2</v>
      </c>
      <c r="R422">
        <v>10</v>
      </c>
      <c r="S422">
        <v>2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</row>
    <row r="423" spans="1:76" x14ac:dyDescent="0.25">
      <c r="A423" t="s">
        <v>688</v>
      </c>
      <c r="B423">
        <v>5352267</v>
      </c>
      <c r="C423" t="s">
        <v>689</v>
      </c>
      <c r="D423">
        <v>6220</v>
      </c>
      <c r="E423" s="2">
        <v>224</v>
      </c>
      <c r="F423" s="2">
        <v>5996</v>
      </c>
      <c r="G423">
        <v>5836</v>
      </c>
      <c r="H423">
        <v>5657</v>
      </c>
      <c r="I423">
        <v>14</v>
      </c>
      <c r="J423">
        <v>73</v>
      </c>
      <c r="K423">
        <v>72</v>
      </c>
      <c r="L423">
        <v>2</v>
      </c>
      <c r="M423">
        <v>18</v>
      </c>
      <c r="N423">
        <v>160</v>
      </c>
      <c r="O423">
        <v>145</v>
      </c>
      <c r="P423">
        <v>17</v>
      </c>
      <c r="Q423">
        <v>86</v>
      </c>
      <c r="R423">
        <v>28</v>
      </c>
      <c r="S423">
        <v>5</v>
      </c>
      <c r="T423">
        <v>0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3</v>
      </c>
      <c r="AD423">
        <v>0</v>
      </c>
      <c r="AE423">
        <v>15</v>
      </c>
      <c r="AF423">
        <v>2</v>
      </c>
      <c r="AG423">
        <v>1</v>
      </c>
      <c r="AH423">
        <v>5</v>
      </c>
      <c r="AI423">
        <v>0</v>
      </c>
      <c r="AJ423">
        <v>0</v>
      </c>
      <c r="AK423">
        <v>0</v>
      </c>
      <c r="AL423">
        <v>4</v>
      </c>
      <c r="AM423">
        <v>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</row>
    <row r="424" spans="1:76" x14ac:dyDescent="0.25">
      <c r="A424" t="s">
        <v>1331</v>
      </c>
      <c r="B424">
        <v>5352285</v>
      </c>
      <c r="C424" t="s">
        <v>1332</v>
      </c>
      <c r="D424">
        <v>292</v>
      </c>
      <c r="E424" s="2">
        <v>244</v>
      </c>
      <c r="F424" s="2">
        <v>48</v>
      </c>
      <c r="G424">
        <v>41</v>
      </c>
      <c r="H424">
        <v>39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7</v>
      </c>
      <c r="O424">
        <v>7</v>
      </c>
      <c r="P424">
        <v>0</v>
      </c>
      <c r="Q424">
        <v>0</v>
      </c>
      <c r="R424">
        <v>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</row>
    <row r="425" spans="1:76" x14ac:dyDescent="0.25">
      <c r="A425" t="s">
        <v>1333</v>
      </c>
      <c r="B425">
        <v>5352378</v>
      </c>
      <c r="C425" t="s">
        <v>1334</v>
      </c>
      <c r="D425">
        <v>85</v>
      </c>
      <c r="E425" s="2">
        <v>4</v>
      </c>
      <c r="F425" s="2">
        <v>81</v>
      </c>
      <c r="G425">
        <v>78</v>
      </c>
      <c r="H425">
        <v>75</v>
      </c>
      <c r="I425">
        <v>0</v>
      </c>
      <c r="J425">
        <v>1</v>
      </c>
      <c r="K425">
        <v>2</v>
      </c>
      <c r="L425">
        <v>0</v>
      </c>
      <c r="M425">
        <v>0</v>
      </c>
      <c r="N425">
        <v>3</v>
      </c>
      <c r="O425">
        <v>3</v>
      </c>
      <c r="P425">
        <v>0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</row>
    <row r="426" spans="1:76" x14ac:dyDescent="0.25">
      <c r="A426" t="s">
        <v>692</v>
      </c>
      <c r="B426">
        <v>5352495</v>
      </c>
      <c r="C426" t="s">
        <v>693</v>
      </c>
      <c r="D426">
        <v>6606</v>
      </c>
      <c r="E426" s="2">
        <v>996</v>
      </c>
      <c r="F426" s="2">
        <v>5610</v>
      </c>
      <c r="G426">
        <v>5298</v>
      </c>
      <c r="H426">
        <v>4274</v>
      </c>
      <c r="I426">
        <v>195</v>
      </c>
      <c r="J426">
        <v>109</v>
      </c>
      <c r="K426">
        <v>594</v>
      </c>
      <c r="L426">
        <v>120</v>
      </c>
      <c r="M426">
        <v>6</v>
      </c>
      <c r="N426">
        <v>312</v>
      </c>
      <c r="O426">
        <v>289</v>
      </c>
      <c r="P426">
        <v>77</v>
      </c>
      <c r="Q426">
        <v>69</v>
      </c>
      <c r="R426">
        <v>81</v>
      </c>
      <c r="S426">
        <v>16</v>
      </c>
      <c r="T426">
        <v>5</v>
      </c>
      <c r="U426">
        <v>8</v>
      </c>
      <c r="V426">
        <v>9</v>
      </c>
      <c r="W426">
        <v>0</v>
      </c>
      <c r="X426">
        <v>0</v>
      </c>
      <c r="Y426">
        <v>6</v>
      </c>
      <c r="Z426">
        <v>1</v>
      </c>
      <c r="AA426">
        <v>0</v>
      </c>
      <c r="AB426">
        <v>11</v>
      </c>
      <c r="AC426">
        <v>2</v>
      </c>
      <c r="AD426">
        <v>4</v>
      </c>
      <c r="AE426">
        <v>23</v>
      </c>
      <c r="AF426">
        <v>10</v>
      </c>
      <c r="AG426">
        <v>2</v>
      </c>
      <c r="AH426">
        <v>2</v>
      </c>
      <c r="AI426">
        <v>0</v>
      </c>
      <c r="AJ426">
        <v>4</v>
      </c>
      <c r="AK426">
        <v>0</v>
      </c>
      <c r="AL426">
        <v>0</v>
      </c>
      <c r="AM426">
        <v>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</row>
    <row r="427" spans="1:76" x14ac:dyDescent="0.25">
      <c r="A427" t="s">
        <v>1335</v>
      </c>
      <c r="B427">
        <v>5352530</v>
      </c>
      <c r="C427" t="s">
        <v>1336</v>
      </c>
      <c r="D427">
        <v>291</v>
      </c>
      <c r="E427" s="2">
        <v>11</v>
      </c>
      <c r="F427" s="2">
        <v>280</v>
      </c>
      <c r="G427">
        <v>258</v>
      </c>
      <c r="H427">
        <v>234</v>
      </c>
      <c r="I427">
        <v>1</v>
      </c>
      <c r="J427">
        <v>22</v>
      </c>
      <c r="K427">
        <v>0</v>
      </c>
      <c r="L427">
        <v>1</v>
      </c>
      <c r="M427">
        <v>0</v>
      </c>
      <c r="N427">
        <v>22</v>
      </c>
      <c r="O427">
        <v>22</v>
      </c>
      <c r="P427">
        <v>0</v>
      </c>
      <c r="Q427">
        <v>20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</row>
    <row r="428" spans="1:76" x14ac:dyDescent="0.25">
      <c r="A428" t="s">
        <v>1337</v>
      </c>
      <c r="B428">
        <v>5352600</v>
      </c>
      <c r="C428" t="s">
        <v>1338</v>
      </c>
      <c r="D428">
        <v>342</v>
      </c>
      <c r="E428" s="2">
        <v>21</v>
      </c>
      <c r="F428" s="2">
        <v>321</v>
      </c>
      <c r="G428">
        <v>317</v>
      </c>
      <c r="H428">
        <v>311</v>
      </c>
      <c r="I428">
        <v>0</v>
      </c>
      <c r="J428">
        <v>4</v>
      </c>
      <c r="K428">
        <v>2</v>
      </c>
      <c r="L428">
        <v>0</v>
      </c>
      <c r="M428">
        <v>0</v>
      </c>
      <c r="N428">
        <v>4</v>
      </c>
      <c r="O428">
        <v>4</v>
      </c>
      <c r="P428">
        <v>0</v>
      </c>
      <c r="Q428">
        <v>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</row>
    <row r="429" spans="1:76" x14ac:dyDescent="0.25">
      <c r="A429" t="s">
        <v>696</v>
      </c>
      <c r="B429">
        <v>5352950</v>
      </c>
      <c r="C429" t="s">
        <v>697</v>
      </c>
      <c r="D429">
        <v>998</v>
      </c>
      <c r="E429" s="2">
        <v>24</v>
      </c>
      <c r="F429" s="2">
        <v>974</v>
      </c>
      <c r="G429">
        <v>950</v>
      </c>
      <c r="H429">
        <v>928</v>
      </c>
      <c r="I429">
        <v>0</v>
      </c>
      <c r="J429">
        <v>13</v>
      </c>
      <c r="K429">
        <v>9</v>
      </c>
      <c r="L429">
        <v>0</v>
      </c>
      <c r="M429">
        <v>0</v>
      </c>
      <c r="N429">
        <v>24</v>
      </c>
      <c r="O429">
        <v>24</v>
      </c>
      <c r="P429">
        <v>2</v>
      </c>
      <c r="Q429">
        <v>16</v>
      </c>
      <c r="R429">
        <v>5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 x14ac:dyDescent="0.25">
      <c r="A430" t="s">
        <v>1339</v>
      </c>
      <c r="B430">
        <v>5353265</v>
      </c>
      <c r="C430" t="s">
        <v>1340</v>
      </c>
      <c r="D430">
        <v>154</v>
      </c>
      <c r="E430" s="2">
        <v>61</v>
      </c>
      <c r="F430" s="2">
        <v>93</v>
      </c>
      <c r="G430">
        <v>92</v>
      </c>
      <c r="H430">
        <v>71</v>
      </c>
      <c r="I430">
        <v>0</v>
      </c>
      <c r="J430">
        <v>16</v>
      </c>
      <c r="K430">
        <v>5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 spans="1:76" x14ac:dyDescent="0.25">
      <c r="A431" t="s">
        <v>698</v>
      </c>
      <c r="B431">
        <v>5353335</v>
      </c>
      <c r="C431" t="s">
        <v>699</v>
      </c>
      <c r="D431">
        <v>35803</v>
      </c>
      <c r="E431" s="2">
        <v>4626</v>
      </c>
      <c r="F431" s="2">
        <v>31177</v>
      </c>
      <c r="G431">
        <v>28596</v>
      </c>
      <c r="H431">
        <v>19976</v>
      </c>
      <c r="I431">
        <v>3971</v>
      </c>
      <c r="J431">
        <v>398</v>
      </c>
      <c r="K431">
        <v>2920</v>
      </c>
      <c r="L431">
        <v>1261</v>
      </c>
      <c r="M431">
        <v>70</v>
      </c>
      <c r="N431">
        <v>2581</v>
      </c>
      <c r="O431">
        <v>2307</v>
      </c>
      <c r="P431">
        <v>721</v>
      </c>
      <c r="Q431">
        <v>376</v>
      </c>
      <c r="R431">
        <v>620</v>
      </c>
      <c r="S431">
        <v>113</v>
      </c>
      <c r="T431">
        <v>22</v>
      </c>
      <c r="U431">
        <v>84</v>
      </c>
      <c r="V431">
        <v>126</v>
      </c>
      <c r="W431">
        <v>46</v>
      </c>
      <c r="X431">
        <v>19</v>
      </c>
      <c r="Y431">
        <v>19</v>
      </c>
      <c r="Z431">
        <v>7</v>
      </c>
      <c r="AA431">
        <v>1</v>
      </c>
      <c r="AB431">
        <v>135</v>
      </c>
      <c r="AC431">
        <v>7</v>
      </c>
      <c r="AD431">
        <v>11</v>
      </c>
      <c r="AE431">
        <v>251</v>
      </c>
      <c r="AF431">
        <v>55</v>
      </c>
      <c r="AG431">
        <v>74</v>
      </c>
      <c r="AH431">
        <v>26</v>
      </c>
      <c r="AI431">
        <v>4</v>
      </c>
      <c r="AJ431">
        <v>23</v>
      </c>
      <c r="AK431">
        <v>3</v>
      </c>
      <c r="AL431">
        <v>0</v>
      </c>
      <c r="AM431">
        <v>49</v>
      </c>
      <c r="AN431">
        <v>0</v>
      </c>
      <c r="AO431">
        <v>0</v>
      </c>
      <c r="AP431">
        <v>5</v>
      </c>
      <c r="AQ431">
        <v>2</v>
      </c>
      <c r="AR431">
        <v>0</v>
      </c>
      <c r="AS431">
        <v>3</v>
      </c>
      <c r="AT431">
        <v>3</v>
      </c>
      <c r="AU431">
        <v>0</v>
      </c>
      <c r="AV431">
        <v>3</v>
      </c>
      <c r="AW431">
        <v>0</v>
      </c>
      <c r="AX431">
        <v>0</v>
      </c>
      <c r="AY431">
        <v>1</v>
      </c>
      <c r="AZ431">
        <v>21</v>
      </c>
      <c r="BA431">
        <v>12</v>
      </c>
      <c r="BB431">
        <v>5</v>
      </c>
      <c r="BC431">
        <v>0</v>
      </c>
      <c r="BD431">
        <v>2</v>
      </c>
      <c r="BE431">
        <v>0</v>
      </c>
      <c r="BF431">
        <v>0</v>
      </c>
      <c r="BG431">
        <v>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2</v>
      </c>
      <c r="BQ431">
        <v>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 spans="1:76" x14ac:dyDescent="0.25">
      <c r="A432" t="s">
        <v>700</v>
      </c>
      <c r="B432">
        <v>5353440</v>
      </c>
      <c r="C432" t="s">
        <v>701</v>
      </c>
      <c r="D432">
        <v>7126</v>
      </c>
      <c r="E432" s="2">
        <v>447</v>
      </c>
      <c r="F432" s="2">
        <v>6679</v>
      </c>
      <c r="G432">
        <v>6318</v>
      </c>
      <c r="H432">
        <v>5622</v>
      </c>
      <c r="I432">
        <v>166</v>
      </c>
      <c r="J432">
        <v>68</v>
      </c>
      <c r="K432">
        <v>291</v>
      </c>
      <c r="L432">
        <v>154</v>
      </c>
      <c r="M432">
        <v>17</v>
      </c>
      <c r="N432">
        <v>361</v>
      </c>
      <c r="O432">
        <v>317</v>
      </c>
      <c r="P432">
        <v>65</v>
      </c>
      <c r="Q432">
        <v>80</v>
      </c>
      <c r="R432">
        <v>104</v>
      </c>
      <c r="S432">
        <v>28</v>
      </c>
      <c r="T432">
        <v>3</v>
      </c>
      <c r="U432">
        <v>4</v>
      </c>
      <c r="V432">
        <v>6</v>
      </c>
      <c r="W432">
        <v>3</v>
      </c>
      <c r="X432">
        <v>2</v>
      </c>
      <c r="Y432">
        <v>0</v>
      </c>
      <c r="Z432">
        <v>1</v>
      </c>
      <c r="AA432">
        <v>0</v>
      </c>
      <c r="AB432">
        <v>21</v>
      </c>
      <c r="AC432">
        <v>0</v>
      </c>
      <c r="AD432">
        <v>0</v>
      </c>
      <c r="AE432">
        <v>44</v>
      </c>
      <c r="AF432">
        <v>10</v>
      </c>
      <c r="AG432">
        <v>9</v>
      </c>
      <c r="AH432">
        <v>1</v>
      </c>
      <c r="AI432">
        <v>1</v>
      </c>
      <c r="AJ432">
        <v>5</v>
      </c>
      <c r="AK432">
        <v>0</v>
      </c>
      <c r="AL432">
        <v>0</v>
      </c>
      <c r="AM432">
        <v>17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</row>
    <row r="433" spans="1:76" x14ac:dyDescent="0.25">
      <c r="A433" t="s">
        <v>702</v>
      </c>
      <c r="B433">
        <v>5353545</v>
      </c>
      <c r="C433" t="s">
        <v>703</v>
      </c>
      <c r="D433">
        <v>59781</v>
      </c>
      <c r="E433" s="2">
        <v>33314</v>
      </c>
      <c r="F433" s="2">
        <v>26467</v>
      </c>
      <c r="G433">
        <v>25616</v>
      </c>
      <c r="H433">
        <v>23150</v>
      </c>
      <c r="I433">
        <v>1012</v>
      </c>
      <c r="J433">
        <v>208</v>
      </c>
      <c r="K433">
        <v>1114</v>
      </c>
      <c r="L433">
        <v>62</v>
      </c>
      <c r="M433">
        <v>70</v>
      </c>
      <c r="N433">
        <v>851</v>
      </c>
      <c r="O433">
        <v>783</v>
      </c>
      <c r="P433">
        <v>236</v>
      </c>
      <c r="Q433">
        <v>217</v>
      </c>
      <c r="R433">
        <v>224</v>
      </c>
      <c r="S433">
        <v>24</v>
      </c>
      <c r="T433">
        <v>39</v>
      </c>
      <c r="U433">
        <v>14</v>
      </c>
      <c r="V433">
        <v>5</v>
      </c>
      <c r="W433">
        <v>4</v>
      </c>
      <c r="X433">
        <v>3</v>
      </c>
      <c r="Y433">
        <v>3</v>
      </c>
      <c r="Z433">
        <v>0</v>
      </c>
      <c r="AA433">
        <v>2</v>
      </c>
      <c r="AB433">
        <v>11</v>
      </c>
      <c r="AC433">
        <v>1</v>
      </c>
      <c r="AD433">
        <v>0</v>
      </c>
      <c r="AE433">
        <v>63</v>
      </c>
      <c r="AF433">
        <v>10</v>
      </c>
      <c r="AG433">
        <v>6</v>
      </c>
      <c r="AH433">
        <v>0</v>
      </c>
      <c r="AI433">
        <v>2</v>
      </c>
      <c r="AJ433">
        <v>2</v>
      </c>
      <c r="AK433">
        <v>0</v>
      </c>
      <c r="AL433">
        <v>1</v>
      </c>
      <c r="AM433">
        <v>35</v>
      </c>
      <c r="AN433">
        <v>2</v>
      </c>
      <c r="AO433">
        <v>2</v>
      </c>
      <c r="AP433">
        <v>0</v>
      </c>
      <c r="AQ433">
        <v>0</v>
      </c>
      <c r="AR433">
        <v>0</v>
      </c>
      <c r="AS433">
        <v>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</v>
      </c>
      <c r="BA433">
        <v>1</v>
      </c>
      <c r="BB433">
        <v>0</v>
      </c>
      <c r="BC433">
        <v>0</v>
      </c>
      <c r="BD433">
        <v>4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</row>
    <row r="434" spans="1:76" x14ac:dyDescent="0.25">
      <c r="A434" t="s">
        <v>704</v>
      </c>
      <c r="B434">
        <v>5353720</v>
      </c>
      <c r="C434" t="s">
        <v>705</v>
      </c>
      <c r="D434">
        <v>667</v>
      </c>
      <c r="E434" s="2">
        <v>252</v>
      </c>
      <c r="F434" s="2">
        <v>415</v>
      </c>
      <c r="G434">
        <v>408</v>
      </c>
      <c r="H434">
        <v>392</v>
      </c>
      <c r="I434">
        <v>1</v>
      </c>
      <c r="J434">
        <v>13</v>
      </c>
      <c r="K434">
        <v>0</v>
      </c>
      <c r="L434">
        <v>0</v>
      </c>
      <c r="M434">
        <v>2</v>
      </c>
      <c r="N434">
        <v>7</v>
      </c>
      <c r="O434">
        <v>7</v>
      </c>
      <c r="P434">
        <v>3</v>
      </c>
      <c r="Q434">
        <v>3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</row>
    <row r="435" spans="1:76" x14ac:dyDescent="0.25">
      <c r="A435" t="s">
        <v>706</v>
      </c>
      <c r="B435">
        <v>5353800</v>
      </c>
      <c r="C435" t="s">
        <v>707</v>
      </c>
      <c r="D435">
        <v>3324</v>
      </c>
      <c r="E435" s="2">
        <v>254</v>
      </c>
      <c r="F435" s="2">
        <v>3070</v>
      </c>
      <c r="G435">
        <v>2966</v>
      </c>
      <c r="H435">
        <v>2838</v>
      </c>
      <c r="I435">
        <v>18</v>
      </c>
      <c r="J435">
        <v>77</v>
      </c>
      <c r="K435">
        <v>25</v>
      </c>
      <c r="L435">
        <v>3</v>
      </c>
      <c r="M435">
        <v>5</v>
      </c>
      <c r="N435">
        <v>104</v>
      </c>
      <c r="O435">
        <v>93</v>
      </c>
      <c r="P435">
        <v>15</v>
      </c>
      <c r="Q435">
        <v>59</v>
      </c>
      <c r="R435">
        <v>9</v>
      </c>
      <c r="S435">
        <v>2</v>
      </c>
      <c r="T435">
        <v>2</v>
      </c>
      <c r="U435">
        <v>2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11</v>
      </c>
      <c r="AF435">
        <v>4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</row>
    <row r="436" spans="1:76" x14ac:dyDescent="0.25">
      <c r="A436" t="s">
        <v>708</v>
      </c>
      <c r="B436">
        <v>5353930</v>
      </c>
      <c r="C436" t="s">
        <v>709</v>
      </c>
      <c r="D436">
        <v>632</v>
      </c>
      <c r="E436" s="2">
        <v>27</v>
      </c>
      <c r="F436" s="2">
        <v>605</v>
      </c>
      <c r="G436">
        <v>584</v>
      </c>
      <c r="H436">
        <v>562</v>
      </c>
      <c r="I436">
        <v>1</v>
      </c>
      <c r="J436">
        <v>20</v>
      </c>
      <c r="K436">
        <v>0</v>
      </c>
      <c r="L436">
        <v>0</v>
      </c>
      <c r="M436">
        <v>1</v>
      </c>
      <c r="N436">
        <v>21</v>
      </c>
      <c r="O436">
        <v>14</v>
      </c>
      <c r="P436">
        <v>3</v>
      </c>
      <c r="Q436">
        <v>8</v>
      </c>
      <c r="R436">
        <v>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7</v>
      </c>
      <c r="AF436">
        <v>4</v>
      </c>
      <c r="AG436">
        <v>0</v>
      </c>
      <c r="AH436">
        <v>0</v>
      </c>
      <c r="AI436">
        <v>0</v>
      </c>
      <c r="AJ436">
        <v>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</row>
    <row r="437" spans="1:76" x14ac:dyDescent="0.25">
      <c r="A437" t="s">
        <v>1341</v>
      </c>
      <c r="B437">
        <v>5354213</v>
      </c>
      <c r="C437" t="s">
        <v>1342</v>
      </c>
      <c r="D437">
        <v>8809</v>
      </c>
      <c r="E437" s="2">
        <v>504</v>
      </c>
      <c r="F437" s="2">
        <v>8305</v>
      </c>
      <c r="G437">
        <v>7909</v>
      </c>
      <c r="H437">
        <v>6417</v>
      </c>
      <c r="I437">
        <v>205</v>
      </c>
      <c r="J437">
        <v>76</v>
      </c>
      <c r="K437">
        <v>1175</v>
      </c>
      <c r="L437">
        <v>27</v>
      </c>
      <c r="M437">
        <v>9</v>
      </c>
      <c r="N437">
        <v>396</v>
      </c>
      <c r="O437">
        <v>357</v>
      </c>
      <c r="P437">
        <v>53</v>
      </c>
      <c r="Q437">
        <v>66</v>
      </c>
      <c r="R437">
        <v>168</v>
      </c>
      <c r="S437">
        <v>22</v>
      </c>
      <c r="T437">
        <v>9</v>
      </c>
      <c r="U437">
        <v>12</v>
      </c>
      <c r="V437">
        <v>10</v>
      </c>
      <c r="W437">
        <v>0</v>
      </c>
      <c r="X437">
        <v>2</v>
      </c>
      <c r="Y437">
        <v>1</v>
      </c>
      <c r="Z437">
        <v>0</v>
      </c>
      <c r="AA437">
        <v>0</v>
      </c>
      <c r="AB437">
        <v>10</v>
      </c>
      <c r="AC437">
        <v>1</v>
      </c>
      <c r="AD437">
        <v>3</v>
      </c>
      <c r="AE437">
        <v>33</v>
      </c>
      <c r="AF437">
        <v>8</v>
      </c>
      <c r="AG437">
        <v>8</v>
      </c>
      <c r="AH437">
        <v>2</v>
      </c>
      <c r="AI437">
        <v>0</v>
      </c>
      <c r="AJ437">
        <v>5</v>
      </c>
      <c r="AK437">
        <v>1</v>
      </c>
      <c r="AL437">
        <v>0</v>
      </c>
      <c r="AM437">
        <v>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6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4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</row>
    <row r="438" spans="1:76" x14ac:dyDescent="0.25">
      <c r="A438" t="s">
        <v>1343</v>
      </c>
      <c r="B438">
        <v>5354405</v>
      </c>
      <c r="C438" t="s">
        <v>1344</v>
      </c>
      <c r="D438">
        <v>145</v>
      </c>
      <c r="E438" s="2">
        <v>3</v>
      </c>
      <c r="F438" s="2">
        <v>142</v>
      </c>
      <c r="G438">
        <v>139</v>
      </c>
      <c r="H438">
        <v>133</v>
      </c>
      <c r="I438">
        <v>0</v>
      </c>
      <c r="J438">
        <v>6</v>
      </c>
      <c r="K438">
        <v>0</v>
      </c>
      <c r="L438">
        <v>0</v>
      </c>
      <c r="M438">
        <v>0</v>
      </c>
      <c r="N438">
        <v>3</v>
      </c>
      <c r="O438">
        <v>3</v>
      </c>
      <c r="P438">
        <v>0</v>
      </c>
      <c r="Q438">
        <v>2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</row>
    <row r="439" spans="1:76" x14ac:dyDescent="0.25">
      <c r="A439" t="s">
        <v>1345</v>
      </c>
      <c r="B439">
        <v>5355015</v>
      </c>
      <c r="C439" t="s">
        <v>1346</v>
      </c>
      <c r="D439">
        <v>1314</v>
      </c>
      <c r="E439" s="2">
        <v>32</v>
      </c>
      <c r="F439" s="2">
        <v>1282</v>
      </c>
      <c r="G439">
        <v>1265</v>
      </c>
      <c r="H439">
        <v>1186</v>
      </c>
      <c r="I439">
        <v>9</v>
      </c>
      <c r="J439">
        <v>11</v>
      </c>
      <c r="K439">
        <v>58</v>
      </c>
      <c r="L439">
        <v>0</v>
      </c>
      <c r="M439">
        <v>1</v>
      </c>
      <c r="N439">
        <v>17</v>
      </c>
      <c r="O439">
        <v>15</v>
      </c>
      <c r="P439">
        <v>1</v>
      </c>
      <c r="Q439">
        <v>6</v>
      </c>
      <c r="R439">
        <v>5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</row>
    <row r="440" spans="1:76" x14ac:dyDescent="0.25">
      <c r="A440" t="s">
        <v>712</v>
      </c>
      <c r="B440">
        <v>5355120</v>
      </c>
      <c r="C440" t="s">
        <v>713</v>
      </c>
      <c r="D440">
        <v>1425</v>
      </c>
      <c r="E440" s="2">
        <v>46</v>
      </c>
      <c r="F440" s="2">
        <v>1379</v>
      </c>
      <c r="G440">
        <v>1361</v>
      </c>
      <c r="H440">
        <v>1341</v>
      </c>
      <c r="I440">
        <v>0</v>
      </c>
      <c r="J440">
        <v>3</v>
      </c>
      <c r="K440">
        <v>17</v>
      </c>
      <c r="L440">
        <v>0</v>
      </c>
      <c r="M440">
        <v>0</v>
      </c>
      <c r="N440">
        <v>18</v>
      </c>
      <c r="O440">
        <v>18</v>
      </c>
      <c r="P440">
        <v>3</v>
      </c>
      <c r="Q440">
        <v>4</v>
      </c>
      <c r="R440">
        <v>4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</row>
    <row r="441" spans="1:76" x14ac:dyDescent="0.25">
      <c r="A441" t="s">
        <v>714</v>
      </c>
      <c r="B441">
        <v>5355365</v>
      </c>
      <c r="C441" t="s">
        <v>715</v>
      </c>
      <c r="D441">
        <v>19038</v>
      </c>
      <c r="E441" s="2">
        <v>767</v>
      </c>
      <c r="F441" s="2">
        <v>18271</v>
      </c>
      <c r="G441">
        <v>17572</v>
      </c>
      <c r="H441">
        <v>16456</v>
      </c>
      <c r="I441">
        <v>153</v>
      </c>
      <c r="J441">
        <v>578</v>
      </c>
      <c r="K441">
        <v>329</v>
      </c>
      <c r="L441">
        <v>30</v>
      </c>
      <c r="M441">
        <v>26</v>
      </c>
      <c r="N441">
        <v>699</v>
      </c>
      <c r="O441">
        <v>646</v>
      </c>
      <c r="P441">
        <v>76</v>
      </c>
      <c r="Q441">
        <v>383</v>
      </c>
      <c r="R441">
        <v>113</v>
      </c>
      <c r="S441">
        <v>30</v>
      </c>
      <c r="T441">
        <v>9</v>
      </c>
      <c r="U441">
        <v>8</v>
      </c>
      <c r="V441">
        <v>6</v>
      </c>
      <c r="W441">
        <v>0</v>
      </c>
      <c r="X441">
        <v>0</v>
      </c>
      <c r="Y441">
        <v>8</v>
      </c>
      <c r="Z441">
        <v>3</v>
      </c>
      <c r="AA441">
        <v>1</v>
      </c>
      <c r="AB441">
        <v>9</v>
      </c>
      <c r="AC441">
        <v>0</v>
      </c>
      <c r="AD441">
        <v>0</v>
      </c>
      <c r="AE441">
        <v>49</v>
      </c>
      <c r="AF441">
        <v>24</v>
      </c>
      <c r="AG441">
        <v>2</v>
      </c>
      <c r="AH441">
        <v>0</v>
      </c>
      <c r="AI441">
        <v>0</v>
      </c>
      <c r="AJ441">
        <v>8</v>
      </c>
      <c r="AK441">
        <v>2</v>
      </c>
      <c r="AL441">
        <v>0</v>
      </c>
      <c r="AM441">
        <v>9</v>
      </c>
      <c r="AN441">
        <v>0</v>
      </c>
      <c r="AO441">
        <v>0</v>
      </c>
      <c r="AP441">
        <v>4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</v>
      </c>
      <c r="BA441">
        <v>3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</row>
    <row r="442" spans="1:76" x14ac:dyDescent="0.25">
      <c r="A442" t="s">
        <v>716</v>
      </c>
      <c r="B442">
        <v>5355400</v>
      </c>
      <c r="C442" t="s">
        <v>717</v>
      </c>
      <c r="D442">
        <v>3036</v>
      </c>
      <c r="E442" s="2">
        <v>63</v>
      </c>
      <c r="F442" s="2">
        <v>2973</v>
      </c>
      <c r="G442">
        <v>2886</v>
      </c>
      <c r="H442">
        <v>2778</v>
      </c>
      <c r="I442">
        <v>13</v>
      </c>
      <c r="J442">
        <v>49</v>
      </c>
      <c r="K442">
        <v>30</v>
      </c>
      <c r="L442">
        <v>3</v>
      </c>
      <c r="M442">
        <v>13</v>
      </c>
      <c r="N442">
        <v>87</v>
      </c>
      <c r="O442">
        <v>82</v>
      </c>
      <c r="P442">
        <v>12</v>
      </c>
      <c r="Q442">
        <v>47</v>
      </c>
      <c r="R442">
        <v>13</v>
      </c>
      <c r="S442">
        <v>7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5</v>
      </c>
      <c r="AF442">
        <v>1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</row>
    <row r="443" spans="1:76" x14ac:dyDescent="0.25">
      <c r="A443" t="s">
        <v>1347</v>
      </c>
      <c r="B443">
        <v>5355540</v>
      </c>
      <c r="C443" t="s">
        <v>1348</v>
      </c>
      <c r="D443">
        <v>207</v>
      </c>
      <c r="E443" s="2">
        <v>9</v>
      </c>
      <c r="F443" s="2">
        <v>198</v>
      </c>
      <c r="G443">
        <v>197</v>
      </c>
      <c r="H443">
        <v>189</v>
      </c>
      <c r="I443">
        <v>4</v>
      </c>
      <c r="J443">
        <v>3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</row>
    <row r="444" spans="1:76" x14ac:dyDescent="0.25">
      <c r="A444" t="s">
        <v>1349</v>
      </c>
      <c r="B444">
        <v>5355612</v>
      </c>
      <c r="C444" t="s">
        <v>1350</v>
      </c>
      <c r="D444">
        <v>916</v>
      </c>
      <c r="E444" s="2">
        <v>40</v>
      </c>
      <c r="F444" s="2">
        <v>876</v>
      </c>
      <c r="G444">
        <v>844</v>
      </c>
      <c r="H444">
        <v>298</v>
      </c>
      <c r="I444">
        <v>0</v>
      </c>
      <c r="J444">
        <v>543</v>
      </c>
      <c r="K444">
        <v>3</v>
      </c>
      <c r="L444">
        <v>0</v>
      </c>
      <c r="M444">
        <v>0</v>
      </c>
      <c r="N444">
        <v>32</v>
      </c>
      <c r="O444">
        <v>29</v>
      </c>
      <c r="P444">
        <v>0</v>
      </c>
      <c r="Q444">
        <v>22</v>
      </c>
      <c r="R444">
        <v>0</v>
      </c>
      <c r="S444">
        <v>0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3</v>
      </c>
      <c r="AF444">
        <v>1</v>
      </c>
      <c r="AG444">
        <v>0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</row>
    <row r="445" spans="1:76" x14ac:dyDescent="0.25">
      <c r="A445" t="s">
        <v>718</v>
      </c>
      <c r="B445">
        <v>5355620</v>
      </c>
      <c r="C445" t="s">
        <v>719</v>
      </c>
      <c r="D445">
        <v>3580</v>
      </c>
      <c r="E445" s="2">
        <v>126</v>
      </c>
      <c r="F445" s="2">
        <v>3454</v>
      </c>
      <c r="G445">
        <v>3276</v>
      </c>
      <c r="H445">
        <v>3105</v>
      </c>
      <c r="I445">
        <v>25</v>
      </c>
      <c r="J445">
        <v>72</v>
      </c>
      <c r="K445">
        <v>57</v>
      </c>
      <c r="L445">
        <v>12</v>
      </c>
      <c r="M445">
        <v>5</v>
      </c>
      <c r="N445">
        <v>178</v>
      </c>
      <c r="O445">
        <v>171</v>
      </c>
      <c r="P445">
        <v>21</v>
      </c>
      <c r="Q445">
        <v>119</v>
      </c>
      <c r="R445">
        <v>23</v>
      </c>
      <c r="S445">
        <v>3</v>
      </c>
      <c r="T445">
        <v>1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7</v>
      </c>
      <c r="AF445">
        <v>4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</row>
    <row r="446" spans="1:76" x14ac:dyDescent="0.25">
      <c r="A446" t="s">
        <v>720</v>
      </c>
      <c r="B446">
        <v>5355645</v>
      </c>
      <c r="C446" t="s">
        <v>721</v>
      </c>
      <c r="D446">
        <v>2603</v>
      </c>
      <c r="E446" s="2">
        <v>52</v>
      </c>
      <c r="F446" s="2">
        <v>2551</v>
      </c>
      <c r="G446">
        <v>2511</v>
      </c>
      <c r="H446">
        <v>2439</v>
      </c>
      <c r="I446">
        <v>8</v>
      </c>
      <c r="J446">
        <v>21</v>
      </c>
      <c r="K446">
        <v>34</v>
      </c>
      <c r="L446">
        <v>0</v>
      </c>
      <c r="M446">
        <v>9</v>
      </c>
      <c r="N446">
        <v>40</v>
      </c>
      <c r="O446">
        <v>38</v>
      </c>
      <c r="P446">
        <v>5</v>
      </c>
      <c r="Q446">
        <v>24</v>
      </c>
      <c r="R446">
        <v>7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</row>
    <row r="447" spans="1:76" x14ac:dyDescent="0.25">
      <c r="A447" t="s">
        <v>722</v>
      </c>
      <c r="B447">
        <v>5355785</v>
      </c>
      <c r="C447" t="s">
        <v>723</v>
      </c>
      <c r="D447">
        <v>11144</v>
      </c>
      <c r="E447" s="2">
        <v>730</v>
      </c>
      <c r="F447" s="2">
        <v>10414</v>
      </c>
      <c r="G447">
        <v>9804</v>
      </c>
      <c r="H447">
        <v>8548</v>
      </c>
      <c r="I447">
        <v>349</v>
      </c>
      <c r="J447">
        <v>123</v>
      </c>
      <c r="K447">
        <v>634</v>
      </c>
      <c r="L447">
        <v>138</v>
      </c>
      <c r="M447">
        <v>12</v>
      </c>
      <c r="N447">
        <v>610</v>
      </c>
      <c r="O447">
        <v>551</v>
      </c>
      <c r="P447">
        <v>105</v>
      </c>
      <c r="Q447">
        <v>124</v>
      </c>
      <c r="R447">
        <v>217</v>
      </c>
      <c r="S447">
        <v>28</v>
      </c>
      <c r="T447">
        <v>6</v>
      </c>
      <c r="U447">
        <v>21</v>
      </c>
      <c r="V447">
        <v>8</v>
      </c>
      <c r="W447">
        <v>4</v>
      </c>
      <c r="X447">
        <v>1</v>
      </c>
      <c r="Y447">
        <v>8</v>
      </c>
      <c r="Z447">
        <v>0</v>
      </c>
      <c r="AA447">
        <v>0</v>
      </c>
      <c r="AB447">
        <v>23</v>
      </c>
      <c r="AC447">
        <v>5</v>
      </c>
      <c r="AD447">
        <v>1</v>
      </c>
      <c r="AE447">
        <v>57</v>
      </c>
      <c r="AF447">
        <v>12</v>
      </c>
      <c r="AG447">
        <v>4</v>
      </c>
      <c r="AH447">
        <v>3</v>
      </c>
      <c r="AI447">
        <v>0</v>
      </c>
      <c r="AJ447">
        <v>10</v>
      </c>
      <c r="AK447">
        <v>4</v>
      </c>
      <c r="AL447">
        <v>0</v>
      </c>
      <c r="AM447">
        <v>24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</v>
      </c>
      <c r="BA447">
        <v>1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</row>
    <row r="448" spans="1:76" x14ac:dyDescent="0.25">
      <c r="A448" t="s">
        <v>724</v>
      </c>
      <c r="B448">
        <v>5355855</v>
      </c>
      <c r="C448" t="s">
        <v>725</v>
      </c>
      <c r="D448">
        <v>9113</v>
      </c>
      <c r="E448" s="2">
        <v>305</v>
      </c>
      <c r="F448" s="2">
        <v>8808</v>
      </c>
      <c r="G448">
        <v>8559</v>
      </c>
      <c r="H448">
        <v>8224</v>
      </c>
      <c r="I448">
        <v>43</v>
      </c>
      <c r="J448">
        <v>85</v>
      </c>
      <c r="K448">
        <v>155</v>
      </c>
      <c r="L448">
        <v>27</v>
      </c>
      <c r="M448">
        <v>25</v>
      </c>
      <c r="N448">
        <v>249</v>
      </c>
      <c r="O448">
        <v>234</v>
      </c>
      <c r="P448">
        <v>23</v>
      </c>
      <c r="Q448">
        <v>116</v>
      </c>
      <c r="R448">
        <v>63</v>
      </c>
      <c r="S448">
        <v>14</v>
      </c>
      <c r="T448">
        <v>7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6</v>
      </c>
      <c r="AA448">
        <v>1</v>
      </c>
      <c r="AB448">
        <v>0</v>
      </c>
      <c r="AC448">
        <v>1</v>
      </c>
      <c r="AD448">
        <v>0</v>
      </c>
      <c r="AE448">
        <v>14</v>
      </c>
      <c r="AF448">
        <v>6</v>
      </c>
      <c r="AG448">
        <v>1</v>
      </c>
      <c r="AH448">
        <v>0</v>
      </c>
      <c r="AI448">
        <v>0</v>
      </c>
      <c r="AJ448">
        <v>4</v>
      </c>
      <c r="AK448">
        <v>0</v>
      </c>
      <c r="AL448">
        <v>1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</row>
    <row r="449" spans="1:76" x14ac:dyDescent="0.25">
      <c r="A449" t="s">
        <v>726</v>
      </c>
      <c r="B449">
        <v>5355995</v>
      </c>
      <c r="C449" t="s">
        <v>727</v>
      </c>
      <c r="D449">
        <v>9200</v>
      </c>
      <c r="E449" s="2">
        <v>844</v>
      </c>
      <c r="F449" s="2">
        <v>8356</v>
      </c>
      <c r="G449">
        <v>7945</v>
      </c>
      <c r="H449">
        <v>7203</v>
      </c>
      <c r="I449">
        <v>99</v>
      </c>
      <c r="J449">
        <v>80</v>
      </c>
      <c r="K449">
        <v>512</v>
      </c>
      <c r="L449">
        <v>25</v>
      </c>
      <c r="M449">
        <v>26</v>
      </c>
      <c r="N449">
        <v>411</v>
      </c>
      <c r="O449">
        <v>380</v>
      </c>
      <c r="P449">
        <v>59</v>
      </c>
      <c r="Q449">
        <v>94</v>
      </c>
      <c r="R449">
        <v>179</v>
      </c>
      <c r="S449">
        <v>16</v>
      </c>
      <c r="T449">
        <v>5</v>
      </c>
      <c r="U449">
        <v>1</v>
      </c>
      <c r="V449">
        <v>7</v>
      </c>
      <c r="W449">
        <v>0</v>
      </c>
      <c r="X449">
        <v>3</v>
      </c>
      <c r="Y449">
        <v>9</v>
      </c>
      <c r="Z449">
        <v>0</v>
      </c>
      <c r="AA449">
        <v>0</v>
      </c>
      <c r="AB449">
        <v>7</v>
      </c>
      <c r="AC449">
        <v>0</v>
      </c>
      <c r="AD449">
        <v>0</v>
      </c>
      <c r="AE449">
        <v>28</v>
      </c>
      <c r="AF449">
        <v>7</v>
      </c>
      <c r="AG449">
        <v>4</v>
      </c>
      <c r="AH449">
        <v>2</v>
      </c>
      <c r="AI449">
        <v>0</v>
      </c>
      <c r="AJ449">
        <v>6</v>
      </c>
      <c r="AK449">
        <v>0</v>
      </c>
      <c r="AL449">
        <v>0</v>
      </c>
      <c r="AM449">
        <v>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3</v>
      </c>
      <c r="BA449">
        <v>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</row>
    <row r="450" spans="1:76" x14ac:dyDescent="0.25">
      <c r="A450" t="s">
        <v>1351</v>
      </c>
      <c r="B450">
        <v>5356150</v>
      </c>
      <c r="C450" t="s">
        <v>1352</v>
      </c>
      <c r="D450">
        <v>4405</v>
      </c>
      <c r="E450" s="2">
        <v>200</v>
      </c>
      <c r="F450" s="2">
        <v>4205</v>
      </c>
      <c r="G450">
        <v>4069</v>
      </c>
      <c r="H450">
        <v>3938</v>
      </c>
      <c r="I450">
        <v>29</v>
      </c>
      <c r="J450">
        <v>59</v>
      </c>
      <c r="K450">
        <v>37</v>
      </c>
      <c r="L450">
        <v>5</v>
      </c>
      <c r="M450">
        <v>1</v>
      </c>
      <c r="N450">
        <v>136</v>
      </c>
      <c r="O450">
        <v>115</v>
      </c>
      <c r="P450">
        <v>20</v>
      </c>
      <c r="Q450">
        <v>42</v>
      </c>
      <c r="R450">
        <v>34</v>
      </c>
      <c r="S450">
        <v>7</v>
      </c>
      <c r="T450">
        <v>4</v>
      </c>
      <c r="U450">
        <v>3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3</v>
      </c>
      <c r="AC450">
        <v>0</v>
      </c>
      <c r="AD450">
        <v>0</v>
      </c>
      <c r="AE450">
        <v>21</v>
      </c>
      <c r="AF450">
        <v>2</v>
      </c>
      <c r="AG450">
        <v>0</v>
      </c>
      <c r="AH450">
        <v>1</v>
      </c>
      <c r="AI450">
        <v>1</v>
      </c>
      <c r="AJ450">
        <v>4</v>
      </c>
      <c r="AK450">
        <v>0</v>
      </c>
      <c r="AL450">
        <v>0</v>
      </c>
      <c r="AM450">
        <v>12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</row>
    <row r="451" spans="1:76" x14ac:dyDescent="0.25">
      <c r="A451" t="s">
        <v>728</v>
      </c>
      <c r="B451">
        <v>5356170</v>
      </c>
      <c r="C451" t="s">
        <v>729</v>
      </c>
      <c r="D451">
        <v>11464</v>
      </c>
      <c r="E451" s="2">
        <v>687</v>
      </c>
      <c r="F451" s="2">
        <v>10777</v>
      </c>
      <c r="G451">
        <v>10370</v>
      </c>
      <c r="H451">
        <v>9904</v>
      </c>
      <c r="I451">
        <v>107</v>
      </c>
      <c r="J451">
        <v>153</v>
      </c>
      <c r="K451">
        <v>166</v>
      </c>
      <c r="L451">
        <v>30</v>
      </c>
      <c r="M451">
        <v>10</v>
      </c>
      <c r="N451">
        <v>407</v>
      </c>
      <c r="O451">
        <v>375</v>
      </c>
      <c r="P451">
        <v>63</v>
      </c>
      <c r="Q451">
        <v>156</v>
      </c>
      <c r="R451">
        <v>100</v>
      </c>
      <c r="S451">
        <v>29</v>
      </c>
      <c r="T451">
        <v>3</v>
      </c>
      <c r="U451">
        <v>4</v>
      </c>
      <c r="V451">
        <v>8</v>
      </c>
      <c r="W451">
        <v>0</v>
      </c>
      <c r="X451">
        <v>1</v>
      </c>
      <c r="Y451">
        <v>2</v>
      </c>
      <c r="Z451">
        <v>0</v>
      </c>
      <c r="AA451">
        <v>3</v>
      </c>
      <c r="AB451">
        <v>5</v>
      </c>
      <c r="AC451">
        <v>1</v>
      </c>
      <c r="AD451">
        <v>0</v>
      </c>
      <c r="AE451">
        <v>27</v>
      </c>
      <c r="AF451">
        <v>6</v>
      </c>
      <c r="AG451">
        <v>7</v>
      </c>
      <c r="AH451">
        <v>0</v>
      </c>
      <c r="AI451">
        <v>0</v>
      </c>
      <c r="AJ451">
        <v>6</v>
      </c>
      <c r="AK451">
        <v>2</v>
      </c>
      <c r="AL451">
        <v>0</v>
      </c>
      <c r="AM451">
        <v>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5</v>
      </c>
      <c r="BA451">
        <v>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76" x14ac:dyDescent="0.25">
      <c r="A452" t="s">
        <v>730</v>
      </c>
      <c r="B452">
        <v>5356240</v>
      </c>
      <c r="C452" t="s">
        <v>1353</v>
      </c>
      <c r="D452">
        <v>318</v>
      </c>
      <c r="E452" s="2">
        <v>30</v>
      </c>
      <c r="F452" s="2">
        <v>288</v>
      </c>
      <c r="G452">
        <v>284</v>
      </c>
      <c r="H452">
        <v>280</v>
      </c>
      <c r="I452">
        <v>1</v>
      </c>
      <c r="J452">
        <v>3</v>
      </c>
      <c r="K452">
        <v>0</v>
      </c>
      <c r="L452">
        <v>0</v>
      </c>
      <c r="M452">
        <v>0</v>
      </c>
      <c r="N452">
        <v>4</v>
      </c>
      <c r="O452">
        <v>4</v>
      </c>
      <c r="P452">
        <v>0</v>
      </c>
      <c r="Q452">
        <v>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x14ac:dyDescent="0.25">
      <c r="A453" t="s">
        <v>734</v>
      </c>
      <c r="B453">
        <v>5356450</v>
      </c>
      <c r="C453" t="s">
        <v>735</v>
      </c>
      <c r="D453">
        <v>5714</v>
      </c>
      <c r="E453" s="2">
        <v>2123</v>
      </c>
      <c r="F453" s="2">
        <v>3591</v>
      </c>
      <c r="G453">
        <v>3505</v>
      </c>
      <c r="H453">
        <v>3334</v>
      </c>
      <c r="I453">
        <v>25</v>
      </c>
      <c r="J453">
        <v>23</v>
      </c>
      <c r="K453">
        <v>113</v>
      </c>
      <c r="L453">
        <v>5</v>
      </c>
      <c r="M453">
        <v>5</v>
      </c>
      <c r="N453">
        <v>86</v>
      </c>
      <c r="O453">
        <v>81</v>
      </c>
      <c r="P453">
        <v>24</v>
      </c>
      <c r="Q453">
        <v>31</v>
      </c>
      <c r="R453">
        <v>12</v>
      </c>
      <c r="S453">
        <v>4</v>
      </c>
      <c r="T453">
        <v>3</v>
      </c>
      <c r="U453">
        <v>0</v>
      </c>
      <c r="V453">
        <v>2</v>
      </c>
      <c r="W453">
        <v>0</v>
      </c>
      <c r="X453">
        <v>1</v>
      </c>
      <c r="Y453">
        <v>3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4</v>
      </c>
      <c r="AF453">
        <v>0</v>
      </c>
      <c r="AG453">
        <v>0</v>
      </c>
      <c r="AH453">
        <v>0</v>
      </c>
      <c r="AI453">
        <v>0</v>
      </c>
      <c r="AJ453">
        <v>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</row>
    <row r="454" spans="1:76" x14ac:dyDescent="0.25">
      <c r="A454" t="s">
        <v>1354</v>
      </c>
      <c r="B454">
        <v>5356555</v>
      </c>
      <c r="C454" t="s">
        <v>1355</v>
      </c>
      <c r="D454">
        <v>831</v>
      </c>
      <c r="E454" s="2">
        <v>27</v>
      </c>
      <c r="F454" s="2">
        <v>804</v>
      </c>
      <c r="G454">
        <v>779</v>
      </c>
      <c r="H454">
        <v>765</v>
      </c>
      <c r="I454">
        <v>1</v>
      </c>
      <c r="J454">
        <v>8</v>
      </c>
      <c r="K454">
        <v>5</v>
      </c>
      <c r="L454">
        <v>0</v>
      </c>
      <c r="M454">
        <v>0</v>
      </c>
      <c r="N454">
        <v>25</v>
      </c>
      <c r="O454">
        <v>23</v>
      </c>
      <c r="P454">
        <v>1</v>
      </c>
      <c r="Q454">
        <v>18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</row>
    <row r="455" spans="1:76" x14ac:dyDescent="0.25">
      <c r="A455" t="s">
        <v>736</v>
      </c>
      <c r="B455">
        <v>5356625</v>
      </c>
      <c r="C455" t="s">
        <v>737</v>
      </c>
      <c r="D455">
        <v>29799</v>
      </c>
      <c r="E455" s="2">
        <v>1620</v>
      </c>
      <c r="F455" s="2">
        <v>28179</v>
      </c>
      <c r="G455">
        <v>27031</v>
      </c>
      <c r="H455">
        <v>22745</v>
      </c>
      <c r="I455">
        <v>662</v>
      </c>
      <c r="J455">
        <v>178</v>
      </c>
      <c r="K455">
        <v>3328</v>
      </c>
      <c r="L455">
        <v>85</v>
      </c>
      <c r="M455">
        <v>33</v>
      </c>
      <c r="N455">
        <v>1148</v>
      </c>
      <c r="O455">
        <v>1053</v>
      </c>
      <c r="P455">
        <v>162</v>
      </c>
      <c r="Q455">
        <v>212</v>
      </c>
      <c r="R455">
        <v>549</v>
      </c>
      <c r="S455">
        <v>39</v>
      </c>
      <c r="T455">
        <v>12</v>
      </c>
      <c r="U455">
        <v>8</v>
      </c>
      <c r="V455">
        <v>27</v>
      </c>
      <c r="W455">
        <v>4</v>
      </c>
      <c r="X455">
        <v>3</v>
      </c>
      <c r="Y455">
        <v>1</v>
      </c>
      <c r="Z455">
        <v>3</v>
      </c>
      <c r="AA455">
        <v>1</v>
      </c>
      <c r="AB455">
        <v>24</v>
      </c>
      <c r="AC455">
        <v>8</v>
      </c>
      <c r="AD455">
        <v>0</v>
      </c>
      <c r="AE455">
        <v>90</v>
      </c>
      <c r="AF455">
        <v>25</v>
      </c>
      <c r="AG455">
        <v>9</v>
      </c>
      <c r="AH455">
        <v>2</v>
      </c>
      <c r="AI455">
        <v>0</v>
      </c>
      <c r="AJ455">
        <v>16</v>
      </c>
      <c r="AK455">
        <v>4</v>
      </c>
      <c r="AL455">
        <v>0</v>
      </c>
      <c r="AM455">
        <v>30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5</v>
      </c>
      <c r="BA455">
        <v>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 spans="1:76" x14ac:dyDescent="0.25">
      <c r="A456" t="s">
        <v>1356</v>
      </c>
      <c r="B456">
        <v>5356660</v>
      </c>
      <c r="C456" t="s">
        <v>1357</v>
      </c>
      <c r="D456">
        <v>1544</v>
      </c>
      <c r="E456" s="2">
        <v>69</v>
      </c>
      <c r="F456" s="2">
        <v>1475</v>
      </c>
      <c r="G456">
        <v>1420</v>
      </c>
      <c r="H456">
        <v>1383</v>
      </c>
      <c r="I456">
        <v>9</v>
      </c>
      <c r="J456">
        <v>6</v>
      </c>
      <c r="K456">
        <v>19</v>
      </c>
      <c r="L456">
        <v>2</v>
      </c>
      <c r="M456">
        <v>1</v>
      </c>
      <c r="N456">
        <v>55</v>
      </c>
      <c r="O456">
        <v>47</v>
      </c>
      <c r="P456">
        <v>7</v>
      </c>
      <c r="Q456">
        <v>11</v>
      </c>
      <c r="R456">
        <v>20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4</v>
      </c>
      <c r="AB456">
        <v>3</v>
      </c>
      <c r="AC456">
        <v>0</v>
      </c>
      <c r="AD456">
        <v>0</v>
      </c>
      <c r="AE456">
        <v>7</v>
      </c>
      <c r="AF456">
        <v>5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 spans="1:76" x14ac:dyDescent="0.25">
      <c r="A457" t="s">
        <v>738</v>
      </c>
      <c r="B457">
        <v>5356695</v>
      </c>
      <c r="C457" t="s">
        <v>739</v>
      </c>
      <c r="D457">
        <v>37022</v>
      </c>
      <c r="E457" s="2">
        <v>2539</v>
      </c>
      <c r="F457" s="2">
        <v>34483</v>
      </c>
      <c r="G457">
        <v>32831</v>
      </c>
      <c r="H457">
        <v>29970</v>
      </c>
      <c r="I457">
        <v>752</v>
      </c>
      <c r="J457">
        <v>445</v>
      </c>
      <c r="K457">
        <v>1377</v>
      </c>
      <c r="L457">
        <v>240</v>
      </c>
      <c r="M457">
        <v>47</v>
      </c>
      <c r="N457">
        <v>1652</v>
      </c>
      <c r="O457">
        <v>1483</v>
      </c>
      <c r="P457">
        <v>353</v>
      </c>
      <c r="Q457">
        <v>355</v>
      </c>
      <c r="R457">
        <v>564</v>
      </c>
      <c r="S457">
        <v>63</v>
      </c>
      <c r="T457">
        <v>14</v>
      </c>
      <c r="U457">
        <v>21</v>
      </c>
      <c r="V457">
        <v>20</v>
      </c>
      <c r="W457">
        <v>8</v>
      </c>
      <c r="X457">
        <v>3</v>
      </c>
      <c r="Y457">
        <v>14</v>
      </c>
      <c r="Z457">
        <v>6</v>
      </c>
      <c r="AA457">
        <v>0</v>
      </c>
      <c r="AB457">
        <v>50</v>
      </c>
      <c r="AC457">
        <v>12</v>
      </c>
      <c r="AD457">
        <v>0</v>
      </c>
      <c r="AE457">
        <v>153</v>
      </c>
      <c r="AF457">
        <v>48</v>
      </c>
      <c r="AG457">
        <v>21</v>
      </c>
      <c r="AH457">
        <v>4</v>
      </c>
      <c r="AI457">
        <v>0</v>
      </c>
      <c r="AJ457">
        <v>22</v>
      </c>
      <c r="AK457">
        <v>11</v>
      </c>
      <c r="AL457">
        <v>1</v>
      </c>
      <c r="AM457">
        <v>42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12</v>
      </c>
      <c r="BA457">
        <v>3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4</v>
      </c>
      <c r="BQ457">
        <v>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</row>
    <row r="458" spans="1:76" x14ac:dyDescent="0.25">
      <c r="A458" t="s">
        <v>1358</v>
      </c>
      <c r="B458">
        <v>5356905</v>
      </c>
      <c r="C458" t="s">
        <v>1359</v>
      </c>
      <c r="D458">
        <v>174</v>
      </c>
      <c r="E458" s="2">
        <v>0</v>
      </c>
      <c r="F458" s="2">
        <v>174</v>
      </c>
      <c r="G458">
        <v>166</v>
      </c>
      <c r="H458">
        <v>5</v>
      </c>
      <c r="I458">
        <v>1</v>
      </c>
      <c r="J458">
        <v>159</v>
      </c>
      <c r="K458">
        <v>0</v>
      </c>
      <c r="L458">
        <v>1</v>
      </c>
      <c r="M458">
        <v>0</v>
      </c>
      <c r="N458">
        <v>8</v>
      </c>
      <c r="O458">
        <v>7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2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</row>
    <row r="459" spans="1:76" x14ac:dyDescent="0.25">
      <c r="A459" t="s">
        <v>740</v>
      </c>
      <c r="B459">
        <v>5356975</v>
      </c>
      <c r="C459" t="s">
        <v>741</v>
      </c>
      <c r="D459">
        <v>596</v>
      </c>
      <c r="E459" s="2">
        <v>24</v>
      </c>
      <c r="F459" s="2">
        <v>572</v>
      </c>
      <c r="G459">
        <v>548</v>
      </c>
      <c r="H459">
        <v>525</v>
      </c>
      <c r="I459">
        <v>0</v>
      </c>
      <c r="J459">
        <v>13</v>
      </c>
      <c r="K459">
        <v>9</v>
      </c>
      <c r="L459">
        <v>1</v>
      </c>
      <c r="M459">
        <v>0</v>
      </c>
      <c r="N459">
        <v>24</v>
      </c>
      <c r="O459">
        <v>21</v>
      </c>
      <c r="P459">
        <v>0</v>
      </c>
      <c r="Q459">
        <v>20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</row>
    <row r="460" spans="1:76" x14ac:dyDescent="0.25">
      <c r="A460" t="s">
        <v>1360</v>
      </c>
      <c r="B460">
        <v>5357030</v>
      </c>
      <c r="C460" t="s">
        <v>1361</v>
      </c>
      <c r="D460">
        <v>54</v>
      </c>
      <c r="E460" s="2">
        <v>2</v>
      </c>
      <c r="F460" s="2">
        <v>52</v>
      </c>
      <c r="G460">
        <v>45</v>
      </c>
      <c r="H460">
        <v>3</v>
      </c>
      <c r="I460">
        <v>0</v>
      </c>
      <c r="J460">
        <v>42</v>
      </c>
      <c r="K460">
        <v>0</v>
      </c>
      <c r="L460">
        <v>0</v>
      </c>
      <c r="M460">
        <v>0</v>
      </c>
      <c r="N460">
        <v>7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</row>
    <row r="461" spans="1:76" x14ac:dyDescent="0.25">
      <c r="A461" t="s">
        <v>742</v>
      </c>
      <c r="B461">
        <v>5357115</v>
      </c>
      <c r="C461" t="s">
        <v>743</v>
      </c>
      <c r="D461">
        <v>6750</v>
      </c>
      <c r="E461" s="2">
        <v>5018</v>
      </c>
      <c r="F461" s="2">
        <v>1732</v>
      </c>
      <c r="G461">
        <v>1691</v>
      </c>
      <c r="H461">
        <v>1603</v>
      </c>
      <c r="I461">
        <v>7</v>
      </c>
      <c r="J461">
        <v>27</v>
      </c>
      <c r="K461">
        <v>46</v>
      </c>
      <c r="L461">
        <v>1</v>
      </c>
      <c r="M461">
        <v>7</v>
      </c>
      <c r="N461">
        <v>41</v>
      </c>
      <c r="O461">
        <v>41</v>
      </c>
      <c r="P461">
        <v>4</v>
      </c>
      <c r="Q461">
        <v>19</v>
      </c>
      <c r="R461">
        <v>14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</row>
    <row r="462" spans="1:76" x14ac:dyDescent="0.25">
      <c r="A462" t="s">
        <v>1362</v>
      </c>
      <c r="B462">
        <v>5357140</v>
      </c>
      <c r="C462" t="s">
        <v>1363</v>
      </c>
      <c r="D462">
        <v>459</v>
      </c>
      <c r="E462" s="2">
        <v>8</v>
      </c>
      <c r="F462" s="2">
        <v>451</v>
      </c>
      <c r="G462">
        <v>442</v>
      </c>
      <c r="H462">
        <v>422</v>
      </c>
      <c r="I462">
        <v>5</v>
      </c>
      <c r="J462">
        <v>0</v>
      </c>
      <c r="K462">
        <v>11</v>
      </c>
      <c r="L462">
        <v>0</v>
      </c>
      <c r="M462">
        <v>4</v>
      </c>
      <c r="N462">
        <v>9</v>
      </c>
      <c r="O462">
        <v>9</v>
      </c>
      <c r="P462">
        <v>1</v>
      </c>
      <c r="Q462">
        <v>3</v>
      </c>
      <c r="R462">
        <v>4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</row>
    <row r="463" spans="1:76" x14ac:dyDescent="0.25">
      <c r="A463" t="s">
        <v>744</v>
      </c>
      <c r="B463">
        <v>5357220</v>
      </c>
      <c r="C463" t="s">
        <v>1364</v>
      </c>
      <c r="D463">
        <v>1794</v>
      </c>
      <c r="E463" s="2">
        <v>89</v>
      </c>
      <c r="F463" s="2">
        <v>1705</v>
      </c>
      <c r="G463">
        <v>1633</v>
      </c>
      <c r="H463">
        <v>1571</v>
      </c>
      <c r="I463">
        <v>21</v>
      </c>
      <c r="J463">
        <v>20</v>
      </c>
      <c r="K463">
        <v>18</v>
      </c>
      <c r="L463">
        <v>2</v>
      </c>
      <c r="M463">
        <v>1</v>
      </c>
      <c r="N463">
        <v>72</v>
      </c>
      <c r="O463">
        <v>67</v>
      </c>
      <c r="P463">
        <v>10</v>
      </c>
      <c r="Q463">
        <v>29</v>
      </c>
      <c r="R463">
        <v>19</v>
      </c>
      <c r="S463">
        <v>4</v>
      </c>
      <c r="T463">
        <v>2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5</v>
      </c>
      <c r="AF463">
        <v>3</v>
      </c>
      <c r="AG463">
        <v>0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</row>
    <row r="464" spans="1:76" x14ac:dyDescent="0.25">
      <c r="A464" t="s">
        <v>746</v>
      </c>
      <c r="B464">
        <v>5357395</v>
      </c>
      <c r="C464" t="s">
        <v>747</v>
      </c>
      <c r="D464">
        <v>1101</v>
      </c>
      <c r="E464" s="2">
        <v>40</v>
      </c>
      <c r="F464" s="2">
        <v>1061</v>
      </c>
      <c r="G464">
        <v>1046</v>
      </c>
      <c r="H464">
        <v>1018</v>
      </c>
      <c r="I464">
        <v>2</v>
      </c>
      <c r="J464">
        <v>9</v>
      </c>
      <c r="K464">
        <v>17</v>
      </c>
      <c r="L464">
        <v>0</v>
      </c>
      <c r="M464">
        <v>0</v>
      </c>
      <c r="N464">
        <v>15</v>
      </c>
      <c r="O464">
        <v>15</v>
      </c>
      <c r="P464">
        <v>1</v>
      </c>
      <c r="Q464">
        <v>10</v>
      </c>
      <c r="R464">
        <v>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 spans="1:76" x14ac:dyDescent="0.25">
      <c r="A465" t="s">
        <v>748</v>
      </c>
      <c r="B465">
        <v>5357430</v>
      </c>
      <c r="C465" t="s">
        <v>749</v>
      </c>
      <c r="D465">
        <v>2882</v>
      </c>
      <c r="E465" s="2">
        <v>466</v>
      </c>
      <c r="F465" s="2">
        <v>2416</v>
      </c>
      <c r="G465">
        <v>2325</v>
      </c>
      <c r="H465">
        <v>2047</v>
      </c>
      <c r="I465">
        <v>23</v>
      </c>
      <c r="J465">
        <v>58</v>
      </c>
      <c r="K465">
        <v>193</v>
      </c>
      <c r="L465">
        <v>0</v>
      </c>
      <c r="M465">
        <v>4</v>
      </c>
      <c r="N465">
        <v>91</v>
      </c>
      <c r="O465">
        <v>87</v>
      </c>
      <c r="P465">
        <v>10</v>
      </c>
      <c r="Q465">
        <v>57</v>
      </c>
      <c r="R465">
        <v>16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3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</row>
    <row r="466" spans="1:76" x14ac:dyDescent="0.25">
      <c r="A466" t="s">
        <v>750</v>
      </c>
      <c r="B466">
        <v>5357465</v>
      </c>
      <c r="C466" t="s">
        <v>751</v>
      </c>
      <c r="D466">
        <v>571</v>
      </c>
      <c r="E466" s="2">
        <v>14</v>
      </c>
      <c r="F466" s="2">
        <v>557</v>
      </c>
      <c r="G466">
        <v>548</v>
      </c>
      <c r="H466">
        <v>517</v>
      </c>
      <c r="I466">
        <v>2</v>
      </c>
      <c r="J466">
        <v>27</v>
      </c>
      <c r="K466">
        <v>2</v>
      </c>
      <c r="L466">
        <v>0</v>
      </c>
      <c r="M466">
        <v>0</v>
      </c>
      <c r="N466">
        <v>9</v>
      </c>
      <c r="O466">
        <v>9</v>
      </c>
      <c r="P466">
        <v>1</v>
      </c>
      <c r="Q466">
        <v>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</row>
    <row r="467" spans="1:76" x14ac:dyDescent="0.25">
      <c r="A467" t="s">
        <v>752</v>
      </c>
      <c r="B467">
        <v>5357535</v>
      </c>
      <c r="C467" t="s">
        <v>753</v>
      </c>
      <c r="D467">
        <v>54144</v>
      </c>
      <c r="E467" s="2">
        <v>4214</v>
      </c>
      <c r="F467" s="2">
        <v>49930</v>
      </c>
      <c r="G467">
        <v>48145</v>
      </c>
      <c r="H467">
        <v>33049</v>
      </c>
      <c r="I467">
        <v>876</v>
      </c>
      <c r="J467">
        <v>140</v>
      </c>
      <c r="K467">
        <v>13702</v>
      </c>
      <c r="L467">
        <v>81</v>
      </c>
      <c r="M467">
        <v>297</v>
      </c>
      <c r="N467">
        <v>1785</v>
      </c>
      <c r="O467">
        <v>1671</v>
      </c>
      <c r="P467">
        <v>214</v>
      </c>
      <c r="Q467">
        <v>210</v>
      </c>
      <c r="R467">
        <v>977</v>
      </c>
      <c r="S467">
        <v>36</v>
      </c>
      <c r="T467">
        <v>42</v>
      </c>
      <c r="U467">
        <v>15</v>
      </c>
      <c r="V467">
        <v>39</v>
      </c>
      <c r="W467">
        <v>2</v>
      </c>
      <c r="X467">
        <v>5</v>
      </c>
      <c r="Y467">
        <v>15</v>
      </c>
      <c r="Z467">
        <v>0</v>
      </c>
      <c r="AA467">
        <v>1</v>
      </c>
      <c r="AB467">
        <v>33</v>
      </c>
      <c r="AC467">
        <v>82</v>
      </c>
      <c r="AD467">
        <v>0</v>
      </c>
      <c r="AE467">
        <v>108</v>
      </c>
      <c r="AF467">
        <v>27</v>
      </c>
      <c r="AG467">
        <v>13</v>
      </c>
      <c r="AH467">
        <v>0</v>
      </c>
      <c r="AI467">
        <v>1</v>
      </c>
      <c r="AJ467">
        <v>28</v>
      </c>
      <c r="AK467">
        <v>1</v>
      </c>
      <c r="AL467">
        <v>1</v>
      </c>
      <c r="AM467">
        <v>31</v>
      </c>
      <c r="AN467">
        <v>2</v>
      </c>
      <c r="AO467">
        <v>1</v>
      </c>
      <c r="AP467">
        <v>3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5</v>
      </c>
      <c r="BA467">
        <v>3</v>
      </c>
      <c r="BB467">
        <v>0</v>
      </c>
      <c r="BC467">
        <v>0</v>
      </c>
      <c r="BD467">
        <v>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 spans="1:76" x14ac:dyDescent="0.25">
      <c r="A468" t="s">
        <v>754</v>
      </c>
      <c r="B468">
        <v>5357745</v>
      </c>
      <c r="C468" t="s">
        <v>755</v>
      </c>
      <c r="D468">
        <v>90927</v>
      </c>
      <c r="E468" s="2">
        <v>11947</v>
      </c>
      <c r="F468" s="2">
        <v>78980</v>
      </c>
      <c r="G468">
        <v>74747</v>
      </c>
      <c r="H468">
        <v>44937</v>
      </c>
      <c r="I468">
        <v>9435</v>
      </c>
      <c r="J468">
        <v>423</v>
      </c>
      <c r="K468">
        <v>19148</v>
      </c>
      <c r="L468">
        <v>635</v>
      </c>
      <c r="M468">
        <v>169</v>
      </c>
      <c r="N468">
        <v>4233</v>
      </c>
      <c r="O468">
        <v>3737</v>
      </c>
      <c r="P468">
        <v>1026</v>
      </c>
      <c r="Q468">
        <v>493</v>
      </c>
      <c r="R468">
        <v>1350</v>
      </c>
      <c r="S468">
        <v>107</v>
      </c>
      <c r="T468">
        <v>49</v>
      </c>
      <c r="U468">
        <v>151</v>
      </c>
      <c r="V468">
        <v>198</v>
      </c>
      <c r="W468">
        <v>37</v>
      </c>
      <c r="X468">
        <v>18</v>
      </c>
      <c r="Y468">
        <v>48</v>
      </c>
      <c r="Z468">
        <v>8</v>
      </c>
      <c r="AA468">
        <v>0</v>
      </c>
      <c r="AB468">
        <v>152</v>
      </c>
      <c r="AC468">
        <v>83</v>
      </c>
      <c r="AD468">
        <v>17</v>
      </c>
      <c r="AE468">
        <v>458</v>
      </c>
      <c r="AF468">
        <v>152</v>
      </c>
      <c r="AG468">
        <v>98</v>
      </c>
      <c r="AH468">
        <v>22</v>
      </c>
      <c r="AI468">
        <v>8</v>
      </c>
      <c r="AJ468">
        <v>50</v>
      </c>
      <c r="AK468">
        <v>4</v>
      </c>
      <c r="AL468">
        <v>1</v>
      </c>
      <c r="AM468">
        <v>74</v>
      </c>
      <c r="AN468">
        <v>4</v>
      </c>
      <c r="AO468">
        <v>1</v>
      </c>
      <c r="AP468">
        <v>26</v>
      </c>
      <c r="AQ468">
        <v>5</v>
      </c>
      <c r="AR468">
        <v>4</v>
      </c>
      <c r="AS468">
        <v>5</v>
      </c>
      <c r="AT468">
        <v>2</v>
      </c>
      <c r="AU468">
        <v>0</v>
      </c>
      <c r="AV468">
        <v>1</v>
      </c>
      <c r="AW468">
        <v>0</v>
      </c>
      <c r="AX468">
        <v>0</v>
      </c>
      <c r="AY468">
        <v>1</v>
      </c>
      <c r="AZ468">
        <v>25</v>
      </c>
      <c r="BA468">
        <v>12</v>
      </c>
      <c r="BB468">
        <v>2</v>
      </c>
      <c r="BC468">
        <v>1</v>
      </c>
      <c r="BD468">
        <v>3</v>
      </c>
      <c r="BE468">
        <v>0</v>
      </c>
      <c r="BF468">
        <v>0</v>
      </c>
      <c r="BG468">
        <v>5</v>
      </c>
      <c r="BH468">
        <v>1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13</v>
      </c>
      <c r="BQ468">
        <v>11</v>
      </c>
      <c r="BR468">
        <v>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</row>
    <row r="469" spans="1:76" x14ac:dyDescent="0.25">
      <c r="A469" t="s">
        <v>756</v>
      </c>
      <c r="B469">
        <v>5357850</v>
      </c>
      <c r="C469" t="s">
        <v>757</v>
      </c>
      <c r="D469">
        <v>1073</v>
      </c>
      <c r="E469" s="2">
        <v>29</v>
      </c>
      <c r="F469" s="2">
        <v>1044</v>
      </c>
      <c r="G469">
        <v>1001</v>
      </c>
      <c r="H469">
        <v>949</v>
      </c>
      <c r="I469">
        <v>1</v>
      </c>
      <c r="J469">
        <v>29</v>
      </c>
      <c r="K469">
        <v>20</v>
      </c>
      <c r="L469">
        <v>1</v>
      </c>
      <c r="M469">
        <v>1</v>
      </c>
      <c r="N469">
        <v>43</v>
      </c>
      <c r="O469">
        <v>41</v>
      </c>
      <c r="P469">
        <v>2</v>
      </c>
      <c r="Q469">
        <v>20</v>
      </c>
      <c r="R469">
        <v>6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</v>
      </c>
      <c r="Z469">
        <v>0</v>
      </c>
      <c r="AA469">
        <v>0</v>
      </c>
      <c r="AB469">
        <v>0</v>
      </c>
      <c r="AC469">
        <v>6</v>
      </c>
      <c r="AD469">
        <v>0</v>
      </c>
      <c r="AE469">
        <v>2</v>
      </c>
      <c r="AF469">
        <v>0</v>
      </c>
      <c r="AG469">
        <v>0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</row>
    <row r="470" spans="1:76" x14ac:dyDescent="0.25">
      <c r="A470" t="s">
        <v>758</v>
      </c>
      <c r="B470">
        <v>5358235</v>
      </c>
      <c r="C470" t="s">
        <v>759</v>
      </c>
      <c r="D470">
        <v>48058</v>
      </c>
      <c r="E470" s="2">
        <v>3728</v>
      </c>
      <c r="F470" s="2">
        <v>44330</v>
      </c>
      <c r="G470">
        <v>43234</v>
      </c>
      <c r="H470">
        <v>39886</v>
      </c>
      <c r="I470">
        <v>640</v>
      </c>
      <c r="J470">
        <v>337</v>
      </c>
      <c r="K470">
        <v>2255</v>
      </c>
      <c r="L470">
        <v>50</v>
      </c>
      <c r="M470">
        <v>66</v>
      </c>
      <c r="N470">
        <v>1096</v>
      </c>
      <c r="O470">
        <v>1034</v>
      </c>
      <c r="P470">
        <v>222</v>
      </c>
      <c r="Q470">
        <v>317</v>
      </c>
      <c r="R470">
        <v>375</v>
      </c>
      <c r="S470">
        <v>34</v>
      </c>
      <c r="T470">
        <v>21</v>
      </c>
      <c r="U470">
        <v>2</v>
      </c>
      <c r="V470">
        <v>11</v>
      </c>
      <c r="W470">
        <v>2</v>
      </c>
      <c r="X470">
        <v>6</v>
      </c>
      <c r="Y470">
        <v>11</v>
      </c>
      <c r="Z470">
        <v>0</v>
      </c>
      <c r="AA470">
        <v>3</v>
      </c>
      <c r="AB470">
        <v>19</v>
      </c>
      <c r="AC470">
        <v>11</v>
      </c>
      <c r="AD470">
        <v>0</v>
      </c>
      <c r="AE470">
        <v>59</v>
      </c>
      <c r="AF470">
        <v>25</v>
      </c>
      <c r="AG470">
        <v>8</v>
      </c>
      <c r="AH470">
        <v>0</v>
      </c>
      <c r="AI470">
        <v>0</v>
      </c>
      <c r="AJ470">
        <v>4</v>
      </c>
      <c r="AK470">
        <v>1</v>
      </c>
      <c r="AL470">
        <v>3</v>
      </c>
      <c r="AM470">
        <v>11</v>
      </c>
      <c r="AN470">
        <v>6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</v>
      </c>
      <c r="BA470">
        <v>1</v>
      </c>
      <c r="BB470">
        <v>0</v>
      </c>
      <c r="BC470">
        <v>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</row>
    <row r="471" spans="1:76" x14ac:dyDescent="0.25">
      <c r="A471" t="s">
        <v>760</v>
      </c>
      <c r="B471">
        <v>5358410</v>
      </c>
      <c r="C471" t="s">
        <v>761</v>
      </c>
      <c r="D471">
        <v>4763</v>
      </c>
      <c r="E471" s="2">
        <v>245</v>
      </c>
      <c r="F471" s="2">
        <v>4518</v>
      </c>
      <c r="G471">
        <v>4412</v>
      </c>
      <c r="H471">
        <v>4243</v>
      </c>
      <c r="I471">
        <v>40</v>
      </c>
      <c r="J471">
        <v>31</v>
      </c>
      <c r="K471">
        <v>91</v>
      </c>
      <c r="L471">
        <v>6</v>
      </c>
      <c r="M471">
        <v>1</v>
      </c>
      <c r="N471">
        <v>106</v>
      </c>
      <c r="O471">
        <v>100</v>
      </c>
      <c r="P471">
        <v>16</v>
      </c>
      <c r="Q471">
        <v>22</v>
      </c>
      <c r="R471">
        <v>54</v>
      </c>
      <c r="S471">
        <v>2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1</v>
      </c>
      <c r="AD471">
        <v>1</v>
      </c>
      <c r="AE471">
        <v>2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3</v>
      </c>
      <c r="BQ471">
        <v>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</row>
    <row r="472" spans="1:76" x14ac:dyDescent="0.25">
      <c r="A472" t="s">
        <v>762</v>
      </c>
      <c r="B472">
        <v>5358725</v>
      </c>
      <c r="C472" t="s">
        <v>763</v>
      </c>
      <c r="D472">
        <v>1673</v>
      </c>
      <c r="E472" s="2">
        <v>95</v>
      </c>
      <c r="F472" s="2">
        <v>1578</v>
      </c>
      <c r="G472">
        <v>1555</v>
      </c>
      <c r="H472">
        <v>1533</v>
      </c>
      <c r="I472">
        <v>2</v>
      </c>
      <c r="J472">
        <v>12</v>
      </c>
      <c r="K472">
        <v>8</v>
      </c>
      <c r="L472">
        <v>0</v>
      </c>
      <c r="M472">
        <v>0</v>
      </c>
      <c r="N472">
        <v>23</v>
      </c>
      <c r="O472">
        <v>20</v>
      </c>
      <c r="P472">
        <v>1</v>
      </c>
      <c r="Q472">
        <v>13</v>
      </c>
      <c r="R472">
        <v>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3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</row>
    <row r="473" spans="1:76" x14ac:dyDescent="0.25">
      <c r="A473" t="s">
        <v>764</v>
      </c>
      <c r="B473">
        <v>5358742</v>
      </c>
      <c r="C473" t="s">
        <v>765</v>
      </c>
      <c r="D473">
        <v>2132</v>
      </c>
      <c r="E473" s="2">
        <v>76</v>
      </c>
      <c r="F473" s="2">
        <v>2056</v>
      </c>
      <c r="G473">
        <v>2006</v>
      </c>
      <c r="H473">
        <v>1927</v>
      </c>
      <c r="I473">
        <v>9</v>
      </c>
      <c r="J473">
        <v>25</v>
      </c>
      <c r="K473">
        <v>35</v>
      </c>
      <c r="L473">
        <v>9</v>
      </c>
      <c r="M473">
        <v>1</v>
      </c>
      <c r="N473">
        <v>50</v>
      </c>
      <c r="O473">
        <v>46</v>
      </c>
      <c r="P473">
        <v>6</v>
      </c>
      <c r="Q473">
        <v>15</v>
      </c>
      <c r="R473">
        <v>20</v>
      </c>
      <c r="S473">
        <v>4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</row>
    <row r="474" spans="1:76" x14ac:dyDescent="0.25">
      <c r="A474" t="s">
        <v>766</v>
      </c>
      <c r="B474">
        <v>5358777</v>
      </c>
      <c r="C474" t="s">
        <v>767</v>
      </c>
      <c r="D474">
        <v>454</v>
      </c>
      <c r="E474" s="2">
        <v>24</v>
      </c>
      <c r="F474" s="2">
        <v>430</v>
      </c>
      <c r="G474">
        <v>409</v>
      </c>
      <c r="H474">
        <v>389</v>
      </c>
      <c r="I474">
        <v>1</v>
      </c>
      <c r="J474">
        <v>17</v>
      </c>
      <c r="K474">
        <v>2</v>
      </c>
      <c r="L474">
        <v>0</v>
      </c>
      <c r="M474">
        <v>0</v>
      </c>
      <c r="N474">
        <v>21</v>
      </c>
      <c r="O474">
        <v>21</v>
      </c>
      <c r="P474">
        <v>4</v>
      </c>
      <c r="Q474">
        <v>4</v>
      </c>
      <c r="R474">
        <v>13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 spans="1:76" x14ac:dyDescent="0.25">
      <c r="A475" t="s">
        <v>768</v>
      </c>
      <c r="B475">
        <v>5358795</v>
      </c>
      <c r="C475" t="s">
        <v>769</v>
      </c>
      <c r="D475">
        <v>280</v>
      </c>
      <c r="E475" s="2">
        <v>18</v>
      </c>
      <c r="F475" s="2">
        <v>262</v>
      </c>
      <c r="G475">
        <v>256</v>
      </c>
      <c r="H475">
        <v>237</v>
      </c>
      <c r="I475">
        <v>0</v>
      </c>
      <c r="J475">
        <v>19</v>
      </c>
      <c r="K475">
        <v>0</v>
      </c>
      <c r="L475">
        <v>0</v>
      </c>
      <c r="M475">
        <v>0</v>
      </c>
      <c r="N475">
        <v>6</v>
      </c>
      <c r="O475">
        <v>6</v>
      </c>
      <c r="P475">
        <v>3</v>
      </c>
      <c r="Q475">
        <v>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</row>
    <row r="476" spans="1:76" x14ac:dyDescent="0.25">
      <c r="A476" t="s">
        <v>1365</v>
      </c>
      <c r="B476">
        <v>5358865</v>
      </c>
      <c r="C476" t="s">
        <v>1366</v>
      </c>
      <c r="D476">
        <v>6407</v>
      </c>
      <c r="E476" s="2">
        <v>1689</v>
      </c>
      <c r="F476" s="2">
        <v>4718</v>
      </c>
      <c r="G476">
        <v>4449</v>
      </c>
      <c r="H476">
        <v>2645</v>
      </c>
      <c r="I476">
        <v>591</v>
      </c>
      <c r="J476">
        <v>74</v>
      </c>
      <c r="K476">
        <v>962</v>
      </c>
      <c r="L476">
        <v>166</v>
      </c>
      <c r="M476">
        <v>11</v>
      </c>
      <c r="N476">
        <v>269</v>
      </c>
      <c r="O476">
        <v>229</v>
      </c>
      <c r="P476">
        <v>72</v>
      </c>
      <c r="Q476">
        <v>39</v>
      </c>
      <c r="R476">
        <v>70</v>
      </c>
      <c r="S476">
        <v>11</v>
      </c>
      <c r="T476">
        <v>2</v>
      </c>
      <c r="U476">
        <v>10</v>
      </c>
      <c r="V476">
        <v>12</v>
      </c>
      <c r="W476">
        <v>1</v>
      </c>
      <c r="X476">
        <v>0</v>
      </c>
      <c r="Y476">
        <v>3</v>
      </c>
      <c r="Z476">
        <v>0</v>
      </c>
      <c r="AA476">
        <v>1</v>
      </c>
      <c r="AB476">
        <v>4</v>
      </c>
      <c r="AC476">
        <v>1</v>
      </c>
      <c r="AD476">
        <v>3</v>
      </c>
      <c r="AE476">
        <v>34</v>
      </c>
      <c r="AF476">
        <v>9</v>
      </c>
      <c r="AG476">
        <v>5</v>
      </c>
      <c r="AH476">
        <v>2</v>
      </c>
      <c r="AI476">
        <v>0</v>
      </c>
      <c r="AJ476">
        <v>5</v>
      </c>
      <c r="AK476">
        <v>5</v>
      </c>
      <c r="AL476">
        <v>0</v>
      </c>
      <c r="AM476">
        <v>3</v>
      </c>
      <c r="AN476">
        <v>0</v>
      </c>
      <c r="AO476">
        <v>0</v>
      </c>
      <c r="AP476">
        <v>3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6</v>
      </c>
      <c r="BA476">
        <v>0</v>
      </c>
      <c r="BB476">
        <v>5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</row>
    <row r="477" spans="1:76" x14ac:dyDescent="0.25">
      <c r="A477" t="s">
        <v>772</v>
      </c>
      <c r="B477">
        <v>5359110</v>
      </c>
      <c r="C477" t="s">
        <v>773</v>
      </c>
      <c r="D477">
        <v>2388</v>
      </c>
      <c r="E477" s="2">
        <v>280</v>
      </c>
      <c r="F477" s="2">
        <v>2108</v>
      </c>
      <c r="G477">
        <v>2058</v>
      </c>
      <c r="H477">
        <v>1951</v>
      </c>
      <c r="I477">
        <v>15</v>
      </c>
      <c r="J477">
        <v>70</v>
      </c>
      <c r="K477">
        <v>21</v>
      </c>
      <c r="L477">
        <v>1</v>
      </c>
      <c r="M477">
        <v>0</v>
      </c>
      <c r="N477">
        <v>50</v>
      </c>
      <c r="O477">
        <v>43</v>
      </c>
      <c r="P477">
        <v>8</v>
      </c>
      <c r="Q477">
        <v>24</v>
      </c>
      <c r="R477">
        <v>7</v>
      </c>
      <c r="S477">
        <v>2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7</v>
      </c>
      <c r="AF477">
        <v>0</v>
      </c>
      <c r="AG477">
        <v>1</v>
      </c>
      <c r="AH477">
        <v>0</v>
      </c>
      <c r="AI477">
        <v>2</v>
      </c>
      <c r="AJ477">
        <v>2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</row>
    <row r="478" spans="1:76" x14ac:dyDescent="0.25">
      <c r="A478" t="s">
        <v>774</v>
      </c>
      <c r="B478">
        <v>5359145</v>
      </c>
      <c r="C478" t="s">
        <v>775</v>
      </c>
      <c r="D478">
        <v>470</v>
      </c>
      <c r="E478" s="2">
        <v>14</v>
      </c>
      <c r="F478" s="2">
        <v>456</v>
      </c>
      <c r="G478">
        <v>451</v>
      </c>
      <c r="H478">
        <v>429</v>
      </c>
      <c r="I478">
        <v>2</v>
      </c>
      <c r="J478">
        <v>14</v>
      </c>
      <c r="K478">
        <v>6</v>
      </c>
      <c r="L478">
        <v>0</v>
      </c>
      <c r="M478">
        <v>0</v>
      </c>
      <c r="N478">
        <v>5</v>
      </c>
      <c r="O478">
        <v>5</v>
      </c>
      <c r="P478">
        <v>1</v>
      </c>
      <c r="Q478">
        <v>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</row>
    <row r="479" spans="1:76" x14ac:dyDescent="0.25">
      <c r="A479" t="s">
        <v>776</v>
      </c>
      <c r="B479">
        <v>5359180</v>
      </c>
      <c r="C479" t="s">
        <v>777</v>
      </c>
      <c r="D479">
        <v>788</v>
      </c>
      <c r="E479" s="2">
        <v>405</v>
      </c>
      <c r="F479" s="2">
        <v>383</v>
      </c>
      <c r="G479">
        <v>376</v>
      </c>
      <c r="H479">
        <v>369</v>
      </c>
      <c r="I479">
        <v>2</v>
      </c>
      <c r="J479">
        <v>3</v>
      </c>
      <c r="K479">
        <v>1</v>
      </c>
      <c r="L479">
        <v>1</v>
      </c>
      <c r="M479">
        <v>0</v>
      </c>
      <c r="N479">
        <v>7</v>
      </c>
      <c r="O479">
        <v>7</v>
      </c>
      <c r="P479">
        <v>0</v>
      </c>
      <c r="Q479">
        <v>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</row>
    <row r="480" spans="1:76" x14ac:dyDescent="0.25">
      <c r="A480" t="s">
        <v>778</v>
      </c>
      <c r="B480">
        <v>5359250</v>
      </c>
      <c r="C480" t="s">
        <v>779</v>
      </c>
      <c r="D480">
        <v>109</v>
      </c>
      <c r="E480" s="2">
        <v>2</v>
      </c>
      <c r="F480" s="2">
        <v>107</v>
      </c>
      <c r="G480">
        <v>106</v>
      </c>
      <c r="H480">
        <v>105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</row>
    <row r="481" spans="1:76" x14ac:dyDescent="0.25">
      <c r="A481" t="s">
        <v>1367</v>
      </c>
      <c r="B481">
        <v>5359390</v>
      </c>
      <c r="C481" t="s">
        <v>1368</v>
      </c>
      <c r="D481">
        <v>1564</v>
      </c>
      <c r="E481" s="2">
        <v>54</v>
      </c>
      <c r="F481" s="2">
        <v>1510</v>
      </c>
      <c r="G481">
        <v>1438</v>
      </c>
      <c r="H481">
        <v>1364</v>
      </c>
      <c r="I481">
        <v>18</v>
      </c>
      <c r="J481">
        <v>13</v>
      </c>
      <c r="K481">
        <v>35</v>
      </c>
      <c r="L481">
        <v>4</v>
      </c>
      <c r="M481">
        <v>4</v>
      </c>
      <c r="N481">
        <v>72</v>
      </c>
      <c r="O481">
        <v>65</v>
      </c>
      <c r="P481">
        <v>20</v>
      </c>
      <c r="Q481">
        <v>24</v>
      </c>
      <c r="R481">
        <v>16</v>
      </c>
      <c r="S481">
        <v>3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6</v>
      </c>
      <c r="AF481">
        <v>3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</row>
    <row r="482" spans="1:76" x14ac:dyDescent="0.25">
      <c r="A482" t="s">
        <v>780</v>
      </c>
      <c r="B482">
        <v>5359635</v>
      </c>
      <c r="C482" t="s">
        <v>781</v>
      </c>
      <c r="D482">
        <v>308</v>
      </c>
      <c r="E482" s="2">
        <v>11</v>
      </c>
      <c r="F482" s="2">
        <v>297</v>
      </c>
      <c r="G482">
        <v>289</v>
      </c>
      <c r="H482">
        <v>282</v>
      </c>
      <c r="I482">
        <v>0</v>
      </c>
      <c r="J482">
        <v>5</v>
      </c>
      <c r="K482">
        <v>2</v>
      </c>
      <c r="L482">
        <v>0</v>
      </c>
      <c r="M482">
        <v>0</v>
      </c>
      <c r="N482">
        <v>8</v>
      </c>
      <c r="O482">
        <v>8</v>
      </c>
      <c r="P482">
        <v>2</v>
      </c>
      <c r="Q482">
        <v>5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</row>
    <row r="483" spans="1:76" x14ac:dyDescent="0.25">
      <c r="A483" t="s">
        <v>782</v>
      </c>
      <c r="B483">
        <v>5359705</v>
      </c>
      <c r="C483" t="s">
        <v>783</v>
      </c>
      <c r="D483">
        <v>156</v>
      </c>
      <c r="E483" s="2">
        <v>81</v>
      </c>
      <c r="F483" s="2">
        <v>75</v>
      </c>
      <c r="G483">
        <v>72</v>
      </c>
      <c r="H483">
        <v>71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3</v>
      </c>
      <c r="O483">
        <v>3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</row>
    <row r="484" spans="1:76" x14ac:dyDescent="0.25">
      <c r="A484" t="s">
        <v>784</v>
      </c>
      <c r="B484">
        <v>5359775</v>
      </c>
      <c r="C484" t="s">
        <v>785</v>
      </c>
      <c r="D484">
        <v>550</v>
      </c>
      <c r="E484" s="2">
        <v>23</v>
      </c>
      <c r="F484" s="2">
        <v>527</v>
      </c>
      <c r="G484">
        <v>524</v>
      </c>
      <c r="H484">
        <v>517</v>
      </c>
      <c r="I484">
        <v>4</v>
      </c>
      <c r="J484">
        <v>2</v>
      </c>
      <c r="K484">
        <v>1</v>
      </c>
      <c r="L484">
        <v>0</v>
      </c>
      <c r="M484">
        <v>0</v>
      </c>
      <c r="N484">
        <v>3</v>
      </c>
      <c r="O484">
        <v>3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 spans="1:76" x14ac:dyDescent="0.25">
      <c r="A485" t="s">
        <v>1369</v>
      </c>
      <c r="B485">
        <v>5359845</v>
      </c>
      <c r="C485" t="s">
        <v>1370</v>
      </c>
      <c r="D485">
        <v>317</v>
      </c>
      <c r="E485" s="2">
        <v>8</v>
      </c>
      <c r="F485" s="2">
        <v>309</v>
      </c>
      <c r="G485">
        <v>306</v>
      </c>
      <c r="H485">
        <v>298</v>
      </c>
      <c r="I485">
        <v>0</v>
      </c>
      <c r="J485">
        <v>3</v>
      </c>
      <c r="K485">
        <v>5</v>
      </c>
      <c r="L485">
        <v>0</v>
      </c>
      <c r="M485">
        <v>0</v>
      </c>
      <c r="N485">
        <v>3</v>
      </c>
      <c r="O485">
        <v>3</v>
      </c>
      <c r="P485">
        <v>0</v>
      </c>
      <c r="Q485">
        <v>2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</row>
    <row r="486" spans="1:76" x14ac:dyDescent="0.25">
      <c r="A486" t="s">
        <v>1371</v>
      </c>
      <c r="B486">
        <v>5359880</v>
      </c>
      <c r="C486" t="s">
        <v>1372</v>
      </c>
      <c r="D486">
        <v>4044</v>
      </c>
      <c r="E486" s="2">
        <v>200</v>
      </c>
      <c r="F486" s="2">
        <v>3844</v>
      </c>
      <c r="G486">
        <v>3724</v>
      </c>
      <c r="H486">
        <v>3407</v>
      </c>
      <c r="I486">
        <v>156</v>
      </c>
      <c r="J486">
        <v>70</v>
      </c>
      <c r="K486">
        <v>71</v>
      </c>
      <c r="L486">
        <v>13</v>
      </c>
      <c r="M486">
        <v>7</v>
      </c>
      <c r="N486">
        <v>120</v>
      </c>
      <c r="O486">
        <v>108</v>
      </c>
      <c r="P486">
        <v>13</v>
      </c>
      <c r="Q486">
        <v>29</v>
      </c>
      <c r="R486">
        <v>38</v>
      </c>
      <c r="S486">
        <v>9</v>
      </c>
      <c r="T486">
        <v>2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</v>
      </c>
      <c r="AC486">
        <v>0</v>
      </c>
      <c r="AD486">
        <v>0</v>
      </c>
      <c r="AE486">
        <v>12</v>
      </c>
      <c r="AF486">
        <v>3</v>
      </c>
      <c r="AG486">
        <v>1</v>
      </c>
      <c r="AH486">
        <v>0</v>
      </c>
      <c r="AI486">
        <v>0</v>
      </c>
      <c r="AJ486">
        <v>2</v>
      </c>
      <c r="AK486">
        <v>0</v>
      </c>
      <c r="AL486">
        <v>0</v>
      </c>
      <c r="AM486">
        <v>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</row>
    <row r="487" spans="1:76" x14ac:dyDescent="0.25">
      <c r="A487" t="s">
        <v>786</v>
      </c>
      <c r="B487">
        <v>5360055</v>
      </c>
      <c r="C487" t="s">
        <v>787</v>
      </c>
      <c r="D487">
        <v>893</v>
      </c>
      <c r="E487" s="2">
        <v>24</v>
      </c>
      <c r="F487" s="2">
        <v>869</v>
      </c>
      <c r="G487">
        <v>848</v>
      </c>
      <c r="H487">
        <v>830</v>
      </c>
      <c r="I487">
        <v>4</v>
      </c>
      <c r="J487">
        <v>9</v>
      </c>
      <c r="K487">
        <v>5</v>
      </c>
      <c r="L487">
        <v>0</v>
      </c>
      <c r="M487">
        <v>0</v>
      </c>
      <c r="N487">
        <v>21</v>
      </c>
      <c r="O487">
        <v>19</v>
      </c>
      <c r="P487">
        <v>1</v>
      </c>
      <c r="Q487">
        <v>13</v>
      </c>
      <c r="R487">
        <v>4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76" x14ac:dyDescent="0.25">
      <c r="A488" t="s">
        <v>788</v>
      </c>
      <c r="B488">
        <v>5360160</v>
      </c>
      <c r="C488" t="s">
        <v>789</v>
      </c>
      <c r="D488">
        <v>793</v>
      </c>
      <c r="E488" s="2">
        <v>30</v>
      </c>
      <c r="F488" s="2">
        <v>763</v>
      </c>
      <c r="G488">
        <v>707</v>
      </c>
      <c r="H488">
        <v>627</v>
      </c>
      <c r="I488">
        <v>25</v>
      </c>
      <c r="J488">
        <v>19</v>
      </c>
      <c r="K488">
        <v>29</v>
      </c>
      <c r="L488">
        <v>7</v>
      </c>
      <c r="M488">
        <v>0</v>
      </c>
      <c r="N488">
        <v>56</v>
      </c>
      <c r="O488">
        <v>52</v>
      </c>
      <c r="P488">
        <v>7</v>
      </c>
      <c r="Q488">
        <v>28</v>
      </c>
      <c r="R488">
        <v>10</v>
      </c>
      <c r="S488">
        <v>4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4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</row>
    <row r="489" spans="1:76" x14ac:dyDescent="0.25">
      <c r="A489" t="s">
        <v>790</v>
      </c>
      <c r="B489">
        <v>5360230</v>
      </c>
      <c r="C489" t="s">
        <v>791</v>
      </c>
      <c r="D489">
        <v>2140</v>
      </c>
      <c r="E489" s="2">
        <v>1899</v>
      </c>
      <c r="F489" s="2">
        <v>241</v>
      </c>
      <c r="G489">
        <v>237</v>
      </c>
      <c r="H489">
        <v>217</v>
      </c>
      <c r="I489">
        <v>1</v>
      </c>
      <c r="J489">
        <v>1</v>
      </c>
      <c r="K489">
        <v>17</v>
      </c>
      <c r="L489">
        <v>0</v>
      </c>
      <c r="M489">
        <v>1</v>
      </c>
      <c r="N489">
        <v>4</v>
      </c>
      <c r="O489">
        <v>4</v>
      </c>
      <c r="P489">
        <v>0</v>
      </c>
      <c r="Q489">
        <v>0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 spans="1:76" x14ac:dyDescent="0.25">
      <c r="A490" t="s">
        <v>792</v>
      </c>
      <c r="B490">
        <v>5360510</v>
      </c>
      <c r="C490" t="s">
        <v>793</v>
      </c>
      <c r="D490">
        <v>749</v>
      </c>
      <c r="E490" s="2">
        <v>45</v>
      </c>
      <c r="F490" s="2">
        <v>704</v>
      </c>
      <c r="G490">
        <v>674</v>
      </c>
      <c r="H490">
        <v>618</v>
      </c>
      <c r="I490">
        <v>22</v>
      </c>
      <c r="J490">
        <v>8</v>
      </c>
      <c r="K490">
        <v>20</v>
      </c>
      <c r="L490">
        <v>5</v>
      </c>
      <c r="M490">
        <v>1</v>
      </c>
      <c r="N490">
        <v>30</v>
      </c>
      <c r="O490">
        <v>23</v>
      </c>
      <c r="P490">
        <v>1</v>
      </c>
      <c r="Q490">
        <v>8</v>
      </c>
      <c r="R490">
        <v>8</v>
      </c>
      <c r="S490">
        <v>2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7</v>
      </c>
      <c r="AF490">
        <v>2</v>
      </c>
      <c r="AG490">
        <v>1</v>
      </c>
      <c r="AH490">
        <v>0</v>
      </c>
      <c r="AI490">
        <v>0</v>
      </c>
      <c r="AJ490">
        <v>0</v>
      </c>
      <c r="AK490">
        <v>3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</row>
    <row r="491" spans="1:76" x14ac:dyDescent="0.25">
      <c r="A491" t="s">
        <v>1373</v>
      </c>
      <c r="B491">
        <v>5360580</v>
      </c>
      <c r="C491" t="s">
        <v>1374</v>
      </c>
      <c r="D491">
        <v>395</v>
      </c>
      <c r="E491" s="2">
        <v>3</v>
      </c>
      <c r="F491" s="2">
        <v>392</v>
      </c>
      <c r="G491">
        <v>389</v>
      </c>
      <c r="H491">
        <v>383</v>
      </c>
      <c r="I491">
        <v>1</v>
      </c>
      <c r="J491">
        <v>5</v>
      </c>
      <c r="K491">
        <v>0</v>
      </c>
      <c r="L491">
        <v>0</v>
      </c>
      <c r="M491">
        <v>0</v>
      </c>
      <c r="N491">
        <v>3</v>
      </c>
      <c r="O491">
        <v>3</v>
      </c>
      <c r="P491">
        <v>0</v>
      </c>
      <c r="Q491">
        <v>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</row>
    <row r="492" spans="1:76" x14ac:dyDescent="0.25">
      <c r="A492" t="s">
        <v>794</v>
      </c>
      <c r="B492">
        <v>5360860</v>
      </c>
      <c r="C492" t="s">
        <v>795</v>
      </c>
      <c r="D492">
        <v>537</v>
      </c>
      <c r="E492" s="2">
        <v>10</v>
      </c>
      <c r="F492" s="2">
        <v>527</v>
      </c>
      <c r="G492">
        <v>511</v>
      </c>
      <c r="H492">
        <v>505</v>
      </c>
      <c r="I492">
        <v>1</v>
      </c>
      <c r="J492">
        <v>2</v>
      </c>
      <c r="K492">
        <v>1</v>
      </c>
      <c r="L492">
        <v>2</v>
      </c>
      <c r="M492">
        <v>0</v>
      </c>
      <c r="N492">
        <v>16</v>
      </c>
      <c r="O492">
        <v>15</v>
      </c>
      <c r="P492">
        <v>0</v>
      </c>
      <c r="Q492">
        <v>12</v>
      </c>
      <c r="R492">
        <v>0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</row>
    <row r="493" spans="1:76" x14ac:dyDescent="0.25">
      <c r="A493" t="s">
        <v>796</v>
      </c>
      <c r="B493">
        <v>5361000</v>
      </c>
      <c r="C493" t="s">
        <v>797</v>
      </c>
      <c r="D493">
        <v>19686</v>
      </c>
      <c r="E493" s="2">
        <v>1289</v>
      </c>
      <c r="F493" s="2">
        <v>18397</v>
      </c>
      <c r="G493">
        <v>17760</v>
      </c>
      <c r="H493">
        <v>16460</v>
      </c>
      <c r="I493">
        <v>291</v>
      </c>
      <c r="J493">
        <v>109</v>
      </c>
      <c r="K493">
        <v>765</v>
      </c>
      <c r="L493">
        <v>107</v>
      </c>
      <c r="M493">
        <v>28</v>
      </c>
      <c r="N493">
        <v>637</v>
      </c>
      <c r="O493">
        <v>578</v>
      </c>
      <c r="P493">
        <v>113</v>
      </c>
      <c r="Q493">
        <v>136</v>
      </c>
      <c r="R493">
        <v>246</v>
      </c>
      <c r="S493">
        <v>41</v>
      </c>
      <c r="T493">
        <v>6</v>
      </c>
      <c r="U493">
        <v>6</v>
      </c>
      <c r="V493">
        <v>12</v>
      </c>
      <c r="W493">
        <v>0</v>
      </c>
      <c r="X493">
        <v>1</v>
      </c>
      <c r="Y493">
        <v>3</v>
      </c>
      <c r="Z493">
        <v>0</v>
      </c>
      <c r="AA493">
        <v>0</v>
      </c>
      <c r="AB493">
        <v>14</v>
      </c>
      <c r="AC493">
        <v>0</v>
      </c>
      <c r="AD493">
        <v>0</v>
      </c>
      <c r="AE493">
        <v>51</v>
      </c>
      <c r="AF493">
        <v>13</v>
      </c>
      <c r="AG493">
        <v>4</v>
      </c>
      <c r="AH493">
        <v>3</v>
      </c>
      <c r="AI493">
        <v>0</v>
      </c>
      <c r="AJ493">
        <v>5</v>
      </c>
      <c r="AK493">
        <v>1</v>
      </c>
      <c r="AL493">
        <v>0</v>
      </c>
      <c r="AM493">
        <v>23</v>
      </c>
      <c r="AN493">
        <v>0</v>
      </c>
      <c r="AO493">
        <v>0</v>
      </c>
      <c r="AP493">
        <v>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8</v>
      </c>
      <c r="BA493">
        <v>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 spans="1:76" x14ac:dyDescent="0.25">
      <c r="A494" t="s">
        <v>798</v>
      </c>
      <c r="B494">
        <v>5361115</v>
      </c>
      <c r="C494" t="s">
        <v>799</v>
      </c>
      <c r="D494">
        <v>45780</v>
      </c>
      <c r="E494" s="2">
        <v>1804</v>
      </c>
      <c r="F494" s="2">
        <v>43976</v>
      </c>
      <c r="G494">
        <v>42425</v>
      </c>
      <c r="H494">
        <v>32909</v>
      </c>
      <c r="I494">
        <v>427</v>
      </c>
      <c r="J494">
        <v>106</v>
      </c>
      <c r="K494">
        <v>8841</v>
      </c>
      <c r="L494">
        <v>46</v>
      </c>
      <c r="M494">
        <v>96</v>
      </c>
      <c r="N494">
        <v>1551</v>
      </c>
      <c r="O494">
        <v>1445</v>
      </c>
      <c r="P494">
        <v>183</v>
      </c>
      <c r="Q494">
        <v>160</v>
      </c>
      <c r="R494">
        <v>935</v>
      </c>
      <c r="S494">
        <v>38</v>
      </c>
      <c r="T494">
        <v>12</v>
      </c>
      <c r="U494">
        <v>3</v>
      </c>
      <c r="V494">
        <v>32</v>
      </c>
      <c r="W494">
        <v>0</v>
      </c>
      <c r="X494">
        <v>1</v>
      </c>
      <c r="Y494">
        <v>3</v>
      </c>
      <c r="Z494">
        <v>0</v>
      </c>
      <c r="AA494">
        <v>0</v>
      </c>
      <c r="AB494">
        <v>21</v>
      </c>
      <c r="AC494">
        <v>57</v>
      </c>
      <c r="AD494">
        <v>0</v>
      </c>
      <c r="AE494">
        <v>102</v>
      </c>
      <c r="AF494">
        <v>23</v>
      </c>
      <c r="AG494">
        <v>7</v>
      </c>
      <c r="AH494">
        <v>1</v>
      </c>
      <c r="AI494">
        <v>0</v>
      </c>
      <c r="AJ494">
        <v>15</v>
      </c>
      <c r="AK494">
        <v>4</v>
      </c>
      <c r="AL494">
        <v>0</v>
      </c>
      <c r="AM494">
        <v>49</v>
      </c>
      <c r="AN494">
        <v>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4</v>
      </c>
      <c r="BA494">
        <v>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</row>
    <row r="495" spans="1:76" x14ac:dyDescent="0.25">
      <c r="A495" t="s">
        <v>1375</v>
      </c>
      <c r="B495">
        <v>5361235</v>
      </c>
      <c r="C495" t="s">
        <v>1376</v>
      </c>
      <c r="D495">
        <v>42</v>
      </c>
      <c r="E495" s="2">
        <v>5</v>
      </c>
      <c r="F495" s="2">
        <v>37</v>
      </c>
      <c r="G495">
        <v>35</v>
      </c>
      <c r="H495">
        <v>18</v>
      </c>
      <c r="I495">
        <v>0</v>
      </c>
      <c r="J495">
        <v>17</v>
      </c>
      <c r="K495">
        <v>0</v>
      </c>
      <c r="L495">
        <v>0</v>
      </c>
      <c r="M495">
        <v>0</v>
      </c>
      <c r="N495">
        <v>2</v>
      </c>
      <c r="O495">
        <v>2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</row>
    <row r="496" spans="1:76" x14ac:dyDescent="0.25">
      <c r="A496" t="s">
        <v>800</v>
      </c>
      <c r="B496">
        <v>5361350</v>
      </c>
      <c r="C496" t="s">
        <v>801</v>
      </c>
      <c r="D496">
        <v>675</v>
      </c>
      <c r="E496" s="2">
        <v>17</v>
      </c>
      <c r="F496" s="2">
        <v>658</v>
      </c>
      <c r="G496">
        <v>641</v>
      </c>
      <c r="H496">
        <v>630</v>
      </c>
      <c r="I496">
        <v>0</v>
      </c>
      <c r="J496">
        <v>6</v>
      </c>
      <c r="K496">
        <v>3</v>
      </c>
      <c r="L496">
        <v>0</v>
      </c>
      <c r="M496">
        <v>2</v>
      </c>
      <c r="N496">
        <v>17</v>
      </c>
      <c r="O496">
        <v>17</v>
      </c>
      <c r="P496">
        <v>3</v>
      </c>
      <c r="Q496">
        <v>12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</row>
    <row r="497" spans="1:76" x14ac:dyDescent="0.25">
      <c r="A497" t="s">
        <v>1377</v>
      </c>
      <c r="B497">
        <v>5362120</v>
      </c>
      <c r="C497" t="s">
        <v>1378</v>
      </c>
      <c r="D497">
        <v>1105</v>
      </c>
      <c r="E497" s="2">
        <v>38</v>
      </c>
      <c r="F497" s="2">
        <v>1067</v>
      </c>
      <c r="G497">
        <v>1038</v>
      </c>
      <c r="H497">
        <v>1002</v>
      </c>
      <c r="I497">
        <v>6</v>
      </c>
      <c r="J497">
        <v>9</v>
      </c>
      <c r="K497">
        <v>20</v>
      </c>
      <c r="L497">
        <v>0</v>
      </c>
      <c r="M497">
        <v>1</v>
      </c>
      <c r="N497">
        <v>29</v>
      </c>
      <c r="O497">
        <v>26</v>
      </c>
      <c r="P497">
        <v>4</v>
      </c>
      <c r="Q497">
        <v>9</v>
      </c>
      <c r="R497">
        <v>12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3</v>
      </c>
      <c r="AF497">
        <v>0</v>
      </c>
      <c r="AG497">
        <v>0</v>
      </c>
      <c r="AH497">
        <v>0</v>
      </c>
      <c r="AI497">
        <v>0</v>
      </c>
      <c r="AJ497">
        <v>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</row>
    <row r="498" spans="1:76" x14ac:dyDescent="0.25">
      <c r="A498" t="s">
        <v>804</v>
      </c>
      <c r="B498">
        <v>5362288</v>
      </c>
      <c r="C498" t="s">
        <v>805</v>
      </c>
      <c r="D498">
        <v>26909</v>
      </c>
      <c r="E498" s="2">
        <v>5474</v>
      </c>
      <c r="F498" s="2">
        <v>21435</v>
      </c>
      <c r="G498">
        <v>20255</v>
      </c>
      <c r="H498">
        <v>10619</v>
      </c>
      <c r="I498">
        <v>4455</v>
      </c>
      <c r="J498">
        <v>299</v>
      </c>
      <c r="K498">
        <v>3874</v>
      </c>
      <c r="L498">
        <v>946</v>
      </c>
      <c r="M498">
        <v>62</v>
      </c>
      <c r="N498">
        <v>1180</v>
      </c>
      <c r="O498">
        <v>1025</v>
      </c>
      <c r="P498">
        <v>204</v>
      </c>
      <c r="Q498">
        <v>191</v>
      </c>
      <c r="R498">
        <v>336</v>
      </c>
      <c r="S498">
        <v>44</v>
      </c>
      <c r="T498">
        <v>11</v>
      </c>
      <c r="U498">
        <v>35</v>
      </c>
      <c r="V498">
        <v>43</v>
      </c>
      <c r="W498">
        <v>23</v>
      </c>
      <c r="X498">
        <v>17</v>
      </c>
      <c r="Y498">
        <v>16</v>
      </c>
      <c r="Z498">
        <v>9</v>
      </c>
      <c r="AA498">
        <v>1</v>
      </c>
      <c r="AB498">
        <v>55</v>
      </c>
      <c r="AC498">
        <v>37</v>
      </c>
      <c r="AD498">
        <v>3</v>
      </c>
      <c r="AE498">
        <v>133</v>
      </c>
      <c r="AF498">
        <v>56</v>
      </c>
      <c r="AG498">
        <v>30</v>
      </c>
      <c r="AH498">
        <v>1</v>
      </c>
      <c r="AI498">
        <v>1</v>
      </c>
      <c r="AJ498">
        <v>19</v>
      </c>
      <c r="AK498">
        <v>5</v>
      </c>
      <c r="AL498">
        <v>1</v>
      </c>
      <c r="AM498">
        <v>11</v>
      </c>
      <c r="AN498">
        <v>0</v>
      </c>
      <c r="AO498">
        <v>0</v>
      </c>
      <c r="AP498">
        <v>2</v>
      </c>
      <c r="AQ498">
        <v>0</v>
      </c>
      <c r="AR498">
        <v>0</v>
      </c>
      <c r="AS498">
        <v>4</v>
      </c>
      <c r="AT498">
        <v>0</v>
      </c>
      <c r="AU498">
        <v>0</v>
      </c>
      <c r="AV498">
        <v>2</v>
      </c>
      <c r="AW498">
        <v>0</v>
      </c>
      <c r="AX498">
        <v>0</v>
      </c>
      <c r="AY498">
        <v>1</v>
      </c>
      <c r="AZ498">
        <v>20</v>
      </c>
      <c r="BA498">
        <v>9</v>
      </c>
      <c r="BB498">
        <v>1</v>
      </c>
      <c r="BC498">
        <v>1</v>
      </c>
      <c r="BD498">
        <v>6</v>
      </c>
      <c r="BE498">
        <v>0</v>
      </c>
      <c r="BF498">
        <v>0</v>
      </c>
      <c r="BG498">
        <v>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2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</row>
    <row r="499" spans="1:76" x14ac:dyDescent="0.25">
      <c r="A499" t="s">
        <v>806</v>
      </c>
      <c r="B499">
        <v>5363000</v>
      </c>
      <c r="C499" t="s">
        <v>807</v>
      </c>
      <c r="D499">
        <v>608660</v>
      </c>
      <c r="E499" s="2">
        <v>40329</v>
      </c>
      <c r="F499" s="2">
        <v>568331</v>
      </c>
      <c r="G499">
        <v>541819</v>
      </c>
      <c r="H499">
        <v>403578</v>
      </c>
      <c r="I499">
        <v>47113</v>
      </c>
      <c r="J499">
        <v>3881</v>
      </c>
      <c r="K499">
        <v>83537</v>
      </c>
      <c r="L499">
        <v>2246</v>
      </c>
      <c r="M499">
        <v>1464</v>
      </c>
      <c r="N499">
        <v>26512</v>
      </c>
      <c r="O499">
        <v>23763</v>
      </c>
      <c r="P499">
        <v>4438</v>
      </c>
      <c r="Q499">
        <v>3635</v>
      </c>
      <c r="R499">
        <v>11420</v>
      </c>
      <c r="S499">
        <v>512</v>
      </c>
      <c r="T499">
        <v>263</v>
      </c>
      <c r="U499">
        <v>790</v>
      </c>
      <c r="V499">
        <v>917</v>
      </c>
      <c r="W499">
        <v>130</v>
      </c>
      <c r="X499">
        <v>167</v>
      </c>
      <c r="Y499">
        <v>321</v>
      </c>
      <c r="Z499">
        <v>27</v>
      </c>
      <c r="AA499">
        <v>18</v>
      </c>
      <c r="AB499">
        <v>683</v>
      </c>
      <c r="AC499">
        <v>405</v>
      </c>
      <c r="AD499">
        <v>37</v>
      </c>
      <c r="AE499">
        <v>2471</v>
      </c>
      <c r="AF499">
        <v>922</v>
      </c>
      <c r="AG499">
        <v>416</v>
      </c>
      <c r="AH499">
        <v>48</v>
      </c>
      <c r="AI499">
        <v>27</v>
      </c>
      <c r="AJ499">
        <v>352</v>
      </c>
      <c r="AK499">
        <v>31</v>
      </c>
      <c r="AL499">
        <v>9</v>
      </c>
      <c r="AM499">
        <v>453</v>
      </c>
      <c r="AN499">
        <v>52</v>
      </c>
      <c r="AO499">
        <v>1</v>
      </c>
      <c r="AP499">
        <v>64</v>
      </c>
      <c r="AQ499">
        <v>12</v>
      </c>
      <c r="AR499">
        <v>11</v>
      </c>
      <c r="AS499">
        <v>24</v>
      </c>
      <c r="AT499">
        <v>9</v>
      </c>
      <c r="AU499">
        <v>1</v>
      </c>
      <c r="AV499">
        <v>23</v>
      </c>
      <c r="AW499">
        <v>2</v>
      </c>
      <c r="AX499">
        <v>0</v>
      </c>
      <c r="AY499">
        <v>14</v>
      </c>
      <c r="AZ499">
        <v>254</v>
      </c>
      <c r="BA499">
        <v>122</v>
      </c>
      <c r="BB499">
        <v>24</v>
      </c>
      <c r="BC499">
        <v>21</v>
      </c>
      <c r="BD499">
        <v>26</v>
      </c>
      <c r="BE499">
        <v>0</v>
      </c>
      <c r="BF499">
        <v>4</v>
      </c>
      <c r="BG499">
        <v>40</v>
      </c>
      <c r="BH499">
        <v>2</v>
      </c>
      <c r="BI499">
        <v>0</v>
      </c>
      <c r="BJ499">
        <v>0</v>
      </c>
      <c r="BK499">
        <v>9</v>
      </c>
      <c r="BL499">
        <v>6</v>
      </c>
      <c r="BM499">
        <v>0</v>
      </c>
      <c r="BN499">
        <v>0</v>
      </c>
      <c r="BO499">
        <v>0</v>
      </c>
      <c r="BP499">
        <v>24</v>
      </c>
      <c r="BQ499">
        <v>23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</row>
    <row r="500" spans="1:76" x14ac:dyDescent="0.25">
      <c r="A500" t="s">
        <v>810</v>
      </c>
      <c r="B500">
        <v>5363210</v>
      </c>
      <c r="C500" t="s">
        <v>811</v>
      </c>
      <c r="D500">
        <v>10540</v>
      </c>
      <c r="E500" s="2">
        <v>1474</v>
      </c>
      <c r="F500" s="2">
        <v>9066</v>
      </c>
      <c r="G500">
        <v>8827</v>
      </c>
      <c r="H500">
        <v>8475</v>
      </c>
      <c r="I500">
        <v>34</v>
      </c>
      <c r="J500">
        <v>158</v>
      </c>
      <c r="K500">
        <v>147</v>
      </c>
      <c r="L500">
        <v>5</v>
      </c>
      <c r="M500">
        <v>8</v>
      </c>
      <c r="N500">
        <v>239</v>
      </c>
      <c r="O500">
        <v>215</v>
      </c>
      <c r="P500">
        <v>34</v>
      </c>
      <c r="Q500">
        <v>102</v>
      </c>
      <c r="R500">
        <v>50</v>
      </c>
      <c r="S500">
        <v>5</v>
      </c>
      <c r="T500">
        <v>0</v>
      </c>
      <c r="U500">
        <v>9</v>
      </c>
      <c r="V500">
        <v>2</v>
      </c>
      <c r="W500">
        <v>2</v>
      </c>
      <c r="X500">
        <v>2</v>
      </c>
      <c r="Y500">
        <v>1</v>
      </c>
      <c r="Z500">
        <v>0</v>
      </c>
      <c r="AA500">
        <v>0</v>
      </c>
      <c r="AB500">
        <v>8</v>
      </c>
      <c r="AC500">
        <v>0</v>
      </c>
      <c r="AD500">
        <v>0</v>
      </c>
      <c r="AE500">
        <v>24</v>
      </c>
      <c r="AF500">
        <v>5</v>
      </c>
      <c r="AG500">
        <v>2</v>
      </c>
      <c r="AH500">
        <v>2</v>
      </c>
      <c r="AI500">
        <v>0</v>
      </c>
      <c r="AJ500">
        <v>13</v>
      </c>
      <c r="AK500">
        <v>0</v>
      </c>
      <c r="AL500">
        <v>0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</row>
    <row r="501" spans="1:76" x14ac:dyDescent="0.25">
      <c r="A501" t="s">
        <v>1379</v>
      </c>
      <c r="B501">
        <v>5363245</v>
      </c>
      <c r="C501" t="s">
        <v>1380</v>
      </c>
      <c r="D501">
        <v>27</v>
      </c>
      <c r="E501" s="2">
        <v>1</v>
      </c>
      <c r="F501" s="2">
        <v>26</v>
      </c>
      <c r="G501">
        <v>26</v>
      </c>
      <c r="H501">
        <v>26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</row>
    <row r="502" spans="1:76" x14ac:dyDescent="0.25">
      <c r="A502" t="s">
        <v>812</v>
      </c>
      <c r="B502">
        <v>5363280</v>
      </c>
      <c r="C502" t="s">
        <v>813</v>
      </c>
      <c r="D502">
        <v>7147</v>
      </c>
      <c r="E502" s="2">
        <v>1172</v>
      </c>
      <c r="F502" s="2">
        <v>5975</v>
      </c>
      <c r="G502">
        <v>5837</v>
      </c>
      <c r="H502">
        <v>5682</v>
      </c>
      <c r="I502">
        <v>21</v>
      </c>
      <c r="J502">
        <v>75</v>
      </c>
      <c r="K502">
        <v>44</v>
      </c>
      <c r="L502">
        <v>14</v>
      </c>
      <c r="M502">
        <v>1</v>
      </c>
      <c r="N502">
        <v>138</v>
      </c>
      <c r="O502">
        <v>134</v>
      </c>
      <c r="P502">
        <v>26</v>
      </c>
      <c r="Q502">
        <v>62</v>
      </c>
      <c r="R502">
        <v>34</v>
      </c>
      <c r="S502">
        <v>6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4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</row>
    <row r="503" spans="1:76" x14ac:dyDescent="0.25">
      <c r="A503" t="s">
        <v>814</v>
      </c>
      <c r="B503">
        <v>5363385</v>
      </c>
      <c r="C503" t="s">
        <v>815</v>
      </c>
      <c r="D503">
        <v>6606</v>
      </c>
      <c r="E503" s="2">
        <v>319</v>
      </c>
      <c r="F503" s="2">
        <v>6287</v>
      </c>
      <c r="G503">
        <v>6113</v>
      </c>
      <c r="H503">
        <v>5878</v>
      </c>
      <c r="I503">
        <v>27</v>
      </c>
      <c r="J503">
        <v>66</v>
      </c>
      <c r="K503">
        <v>124</v>
      </c>
      <c r="L503">
        <v>7</v>
      </c>
      <c r="M503">
        <v>11</v>
      </c>
      <c r="N503">
        <v>174</v>
      </c>
      <c r="O503">
        <v>162</v>
      </c>
      <c r="P503">
        <v>19</v>
      </c>
      <c r="Q503">
        <v>78</v>
      </c>
      <c r="R503">
        <v>43</v>
      </c>
      <c r="S503">
        <v>10</v>
      </c>
      <c r="T503">
        <v>4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0</v>
      </c>
      <c r="AD503">
        <v>4</v>
      </c>
      <c r="AE503">
        <v>6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3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6</v>
      </c>
      <c r="BA503">
        <v>2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</row>
    <row r="504" spans="1:76" x14ac:dyDescent="0.25">
      <c r="A504" t="s">
        <v>1381</v>
      </c>
      <c r="B504">
        <v>5363545</v>
      </c>
      <c r="C504" t="s">
        <v>1382</v>
      </c>
      <c r="D504">
        <v>2262</v>
      </c>
      <c r="E504" s="2">
        <v>83</v>
      </c>
      <c r="F504" s="2">
        <v>2179</v>
      </c>
      <c r="G504">
        <v>2074</v>
      </c>
      <c r="H504">
        <v>1980</v>
      </c>
      <c r="I504">
        <v>24</v>
      </c>
      <c r="J504">
        <v>22</v>
      </c>
      <c r="K504">
        <v>40</v>
      </c>
      <c r="L504">
        <v>8</v>
      </c>
      <c r="M504">
        <v>0</v>
      </c>
      <c r="N504">
        <v>105</v>
      </c>
      <c r="O504">
        <v>95</v>
      </c>
      <c r="P504">
        <v>33</v>
      </c>
      <c r="Q504">
        <v>24</v>
      </c>
      <c r="R504">
        <v>26</v>
      </c>
      <c r="S504">
        <v>5</v>
      </c>
      <c r="T504">
        <v>2</v>
      </c>
      <c r="U504">
        <v>0</v>
      </c>
      <c r="V504">
        <v>2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0</v>
      </c>
      <c r="AE504">
        <v>9</v>
      </c>
      <c r="AF504">
        <v>2</v>
      </c>
      <c r="AG504">
        <v>0</v>
      </c>
      <c r="AH504">
        <v>0</v>
      </c>
      <c r="AI504">
        <v>0</v>
      </c>
      <c r="AJ504">
        <v>2</v>
      </c>
      <c r="AK504">
        <v>0</v>
      </c>
      <c r="AL504">
        <v>0</v>
      </c>
      <c r="AM504">
        <v>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</row>
    <row r="505" spans="1:76" x14ac:dyDescent="0.25">
      <c r="A505" t="s">
        <v>818</v>
      </c>
      <c r="B505">
        <v>5363735</v>
      </c>
      <c r="C505" t="s">
        <v>819</v>
      </c>
      <c r="D505">
        <v>9834</v>
      </c>
      <c r="E505" s="2">
        <v>1893</v>
      </c>
      <c r="F505" s="2">
        <v>7941</v>
      </c>
      <c r="G505">
        <v>7593</v>
      </c>
      <c r="H505">
        <v>7117</v>
      </c>
      <c r="I505">
        <v>60</v>
      </c>
      <c r="J505">
        <v>231</v>
      </c>
      <c r="K505">
        <v>91</v>
      </c>
      <c r="L505">
        <v>75</v>
      </c>
      <c r="M505">
        <v>19</v>
      </c>
      <c r="N505">
        <v>348</v>
      </c>
      <c r="O505">
        <v>329</v>
      </c>
      <c r="P505">
        <v>35</v>
      </c>
      <c r="Q505">
        <v>192</v>
      </c>
      <c r="R505">
        <v>54</v>
      </c>
      <c r="S505">
        <v>25</v>
      </c>
      <c r="T505">
        <v>6</v>
      </c>
      <c r="U505">
        <v>8</v>
      </c>
      <c r="V505">
        <v>0</v>
      </c>
      <c r="W505">
        <v>2</v>
      </c>
      <c r="X505">
        <v>0</v>
      </c>
      <c r="Y505">
        <v>2</v>
      </c>
      <c r="Z505">
        <v>0</v>
      </c>
      <c r="AA505">
        <v>0</v>
      </c>
      <c r="AB505">
        <v>4</v>
      </c>
      <c r="AC505">
        <v>1</v>
      </c>
      <c r="AD505">
        <v>0</v>
      </c>
      <c r="AE505">
        <v>17</v>
      </c>
      <c r="AF505">
        <v>6</v>
      </c>
      <c r="AG505">
        <v>0</v>
      </c>
      <c r="AH505">
        <v>0</v>
      </c>
      <c r="AI505">
        <v>0</v>
      </c>
      <c r="AJ505">
        <v>4</v>
      </c>
      <c r="AK505">
        <v>2</v>
      </c>
      <c r="AL505">
        <v>2</v>
      </c>
      <c r="AM505">
        <v>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</row>
    <row r="506" spans="1:76" x14ac:dyDescent="0.25">
      <c r="A506" t="s">
        <v>820</v>
      </c>
      <c r="B506">
        <v>5363960</v>
      </c>
      <c r="C506" t="s">
        <v>821</v>
      </c>
      <c r="D506">
        <v>53007</v>
      </c>
      <c r="E506" s="2">
        <v>3493</v>
      </c>
      <c r="F506" s="2">
        <v>49514</v>
      </c>
      <c r="G506">
        <v>47240</v>
      </c>
      <c r="H506">
        <v>36014</v>
      </c>
      <c r="I506">
        <v>2579</v>
      </c>
      <c r="J506">
        <v>376</v>
      </c>
      <c r="K506">
        <v>7995</v>
      </c>
      <c r="L506">
        <v>171</v>
      </c>
      <c r="M506">
        <v>105</v>
      </c>
      <c r="N506">
        <v>2274</v>
      </c>
      <c r="O506">
        <v>2025</v>
      </c>
      <c r="P506">
        <v>341</v>
      </c>
      <c r="Q506">
        <v>407</v>
      </c>
      <c r="R506">
        <v>948</v>
      </c>
      <c r="S506">
        <v>71</v>
      </c>
      <c r="T506">
        <v>21</v>
      </c>
      <c r="U506">
        <v>45</v>
      </c>
      <c r="V506">
        <v>45</v>
      </c>
      <c r="W506">
        <v>7</v>
      </c>
      <c r="X506">
        <v>6</v>
      </c>
      <c r="Y506">
        <v>17</v>
      </c>
      <c r="Z506">
        <v>3</v>
      </c>
      <c r="AA506">
        <v>1</v>
      </c>
      <c r="AB506">
        <v>75</v>
      </c>
      <c r="AC506">
        <v>37</v>
      </c>
      <c r="AD506">
        <v>1</v>
      </c>
      <c r="AE506">
        <v>228</v>
      </c>
      <c r="AF506">
        <v>70</v>
      </c>
      <c r="AG506">
        <v>38</v>
      </c>
      <c r="AH506">
        <v>1</v>
      </c>
      <c r="AI506">
        <v>0</v>
      </c>
      <c r="AJ506">
        <v>33</v>
      </c>
      <c r="AK506">
        <v>3</v>
      </c>
      <c r="AL506">
        <v>9</v>
      </c>
      <c r="AM506">
        <v>57</v>
      </c>
      <c r="AN506">
        <v>0</v>
      </c>
      <c r="AO506">
        <v>1</v>
      </c>
      <c r="AP506">
        <v>6</v>
      </c>
      <c r="AQ506">
        <v>0</v>
      </c>
      <c r="AR506">
        <v>2</v>
      </c>
      <c r="AS506">
        <v>6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2</v>
      </c>
      <c r="AZ506">
        <v>21</v>
      </c>
      <c r="BA506">
        <v>13</v>
      </c>
      <c r="BB506">
        <v>0</v>
      </c>
      <c r="BC506">
        <v>4</v>
      </c>
      <c r="BD506">
        <v>0</v>
      </c>
      <c r="BE506">
        <v>0</v>
      </c>
      <c r="BF506">
        <v>0</v>
      </c>
      <c r="BG506">
        <v>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</row>
    <row r="507" spans="1:76" x14ac:dyDescent="0.25">
      <c r="A507" t="s">
        <v>822</v>
      </c>
      <c r="B507">
        <v>5364190</v>
      </c>
      <c r="C507" t="s">
        <v>823</v>
      </c>
      <c r="D507">
        <v>90</v>
      </c>
      <c r="E507" s="2">
        <v>4</v>
      </c>
      <c r="F507" s="2">
        <v>86</v>
      </c>
      <c r="G507">
        <v>83</v>
      </c>
      <c r="H507">
        <v>81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3</v>
      </c>
      <c r="O507">
        <v>3</v>
      </c>
      <c r="P507">
        <v>0</v>
      </c>
      <c r="Q507">
        <v>2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</row>
    <row r="508" spans="1:76" x14ac:dyDescent="0.25">
      <c r="A508" t="s">
        <v>824</v>
      </c>
      <c r="B508">
        <v>5364365</v>
      </c>
      <c r="C508" t="s">
        <v>825</v>
      </c>
      <c r="D508">
        <v>19204</v>
      </c>
      <c r="E508" s="2">
        <v>1204</v>
      </c>
      <c r="F508" s="2">
        <v>18000</v>
      </c>
      <c r="G508">
        <v>16904</v>
      </c>
      <c r="H508">
        <v>13893</v>
      </c>
      <c r="I508">
        <v>601</v>
      </c>
      <c r="J508">
        <v>160</v>
      </c>
      <c r="K508">
        <v>2067</v>
      </c>
      <c r="L508">
        <v>164</v>
      </c>
      <c r="M508">
        <v>19</v>
      </c>
      <c r="N508">
        <v>1096</v>
      </c>
      <c r="O508">
        <v>958</v>
      </c>
      <c r="P508">
        <v>129</v>
      </c>
      <c r="Q508">
        <v>200</v>
      </c>
      <c r="R508">
        <v>470</v>
      </c>
      <c r="S508">
        <v>48</v>
      </c>
      <c r="T508">
        <v>8</v>
      </c>
      <c r="U508">
        <v>6</v>
      </c>
      <c r="V508">
        <v>23</v>
      </c>
      <c r="W508">
        <v>6</v>
      </c>
      <c r="X508">
        <v>0</v>
      </c>
      <c r="Y508">
        <v>8</v>
      </c>
      <c r="Z508">
        <v>4</v>
      </c>
      <c r="AA508">
        <v>0</v>
      </c>
      <c r="AB508">
        <v>47</v>
      </c>
      <c r="AC508">
        <v>8</v>
      </c>
      <c r="AD508">
        <v>1</v>
      </c>
      <c r="AE508">
        <v>119</v>
      </c>
      <c r="AF508">
        <v>24</v>
      </c>
      <c r="AG508">
        <v>23</v>
      </c>
      <c r="AH508">
        <v>1</v>
      </c>
      <c r="AI508">
        <v>2</v>
      </c>
      <c r="AJ508">
        <v>13</v>
      </c>
      <c r="AK508">
        <v>4</v>
      </c>
      <c r="AL508">
        <v>1</v>
      </c>
      <c r="AM508">
        <v>45</v>
      </c>
      <c r="AN508">
        <v>0</v>
      </c>
      <c r="AO508">
        <v>0</v>
      </c>
      <c r="AP508">
        <v>3</v>
      </c>
      <c r="AQ508">
        <v>0</v>
      </c>
      <c r="AR508">
        <v>0</v>
      </c>
      <c r="AS508">
        <v>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19</v>
      </c>
      <c r="BA508">
        <v>11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6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</row>
    <row r="509" spans="1:76" x14ac:dyDescent="0.25">
      <c r="A509" t="s">
        <v>1383</v>
      </c>
      <c r="B509">
        <v>5364380</v>
      </c>
      <c r="C509" t="s">
        <v>1384</v>
      </c>
      <c r="D509">
        <v>20891</v>
      </c>
      <c r="E509" s="2">
        <v>1285</v>
      </c>
      <c r="F509" s="2">
        <v>19606</v>
      </c>
      <c r="G509">
        <v>18725</v>
      </c>
      <c r="H509">
        <v>15449</v>
      </c>
      <c r="I509">
        <v>329</v>
      </c>
      <c r="J509">
        <v>87</v>
      </c>
      <c r="K509">
        <v>2780</v>
      </c>
      <c r="L509">
        <v>38</v>
      </c>
      <c r="M509">
        <v>42</v>
      </c>
      <c r="N509">
        <v>881</v>
      </c>
      <c r="O509">
        <v>836</v>
      </c>
      <c r="P509">
        <v>151</v>
      </c>
      <c r="Q509">
        <v>85</v>
      </c>
      <c r="R509">
        <v>461</v>
      </c>
      <c r="S509">
        <v>39</v>
      </c>
      <c r="T509">
        <v>8</v>
      </c>
      <c r="U509">
        <v>5</v>
      </c>
      <c r="V509">
        <v>23</v>
      </c>
      <c r="W509">
        <v>1</v>
      </c>
      <c r="X509">
        <v>1</v>
      </c>
      <c r="Y509">
        <v>4</v>
      </c>
      <c r="Z509">
        <v>1</v>
      </c>
      <c r="AA509">
        <v>0</v>
      </c>
      <c r="AB509">
        <v>31</v>
      </c>
      <c r="AC509">
        <v>26</v>
      </c>
      <c r="AD509">
        <v>0</v>
      </c>
      <c r="AE509">
        <v>44</v>
      </c>
      <c r="AF509">
        <v>10</v>
      </c>
      <c r="AG509">
        <v>8</v>
      </c>
      <c r="AH509">
        <v>0</v>
      </c>
      <c r="AI509">
        <v>0</v>
      </c>
      <c r="AJ509">
        <v>10</v>
      </c>
      <c r="AK509">
        <v>2</v>
      </c>
      <c r="AL509">
        <v>0</v>
      </c>
      <c r="AM509">
        <v>13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</row>
    <row r="510" spans="1:76" x14ac:dyDescent="0.25">
      <c r="A510" t="s">
        <v>1385</v>
      </c>
      <c r="B510">
        <v>5364610</v>
      </c>
      <c r="C510" t="s">
        <v>1386</v>
      </c>
      <c r="D510">
        <v>2696</v>
      </c>
      <c r="E510" s="2">
        <v>121</v>
      </c>
      <c r="F510" s="2">
        <v>2575</v>
      </c>
      <c r="G510">
        <v>2520</v>
      </c>
      <c r="H510">
        <v>2451</v>
      </c>
      <c r="I510">
        <v>11</v>
      </c>
      <c r="J510">
        <v>30</v>
      </c>
      <c r="K510">
        <v>21</v>
      </c>
      <c r="L510">
        <v>3</v>
      </c>
      <c r="M510">
        <v>4</v>
      </c>
      <c r="N510">
        <v>55</v>
      </c>
      <c r="O510">
        <v>51</v>
      </c>
      <c r="P510">
        <v>8</v>
      </c>
      <c r="Q510">
        <v>27</v>
      </c>
      <c r="R510">
        <v>11</v>
      </c>
      <c r="S510">
        <v>2</v>
      </c>
      <c r="T510">
        <v>2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</v>
      </c>
      <c r="AF510">
        <v>0</v>
      </c>
      <c r="AG510">
        <v>2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</row>
    <row r="511" spans="1:76" x14ac:dyDescent="0.25">
      <c r="A511" t="s">
        <v>1387</v>
      </c>
      <c r="B511">
        <v>5364755</v>
      </c>
      <c r="C511" t="s">
        <v>1388</v>
      </c>
      <c r="D511">
        <v>401</v>
      </c>
      <c r="E511" s="2">
        <v>10</v>
      </c>
      <c r="F511" s="2">
        <v>391</v>
      </c>
      <c r="G511">
        <v>378</v>
      </c>
      <c r="H511">
        <v>374</v>
      </c>
      <c r="I511">
        <v>0</v>
      </c>
      <c r="J511">
        <v>3</v>
      </c>
      <c r="K511">
        <v>1</v>
      </c>
      <c r="L511">
        <v>0</v>
      </c>
      <c r="M511">
        <v>0</v>
      </c>
      <c r="N511">
        <v>13</v>
      </c>
      <c r="O511">
        <v>13</v>
      </c>
      <c r="P511">
        <v>0</v>
      </c>
      <c r="Q511">
        <v>12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</row>
    <row r="512" spans="1:76" x14ac:dyDescent="0.25">
      <c r="A512" t="s">
        <v>826</v>
      </c>
      <c r="B512">
        <v>5364775</v>
      </c>
      <c r="C512" t="s">
        <v>827</v>
      </c>
      <c r="D512">
        <v>617</v>
      </c>
      <c r="E512" s="2">
        <v>34</v>
      </c>
      <c r="F512" s="2">
        <v>583</v>
      </c>
      <c r="G512">
        <v>552</v>
      </c>
      <c r="H512">
        <v>86</v>
      </c>
      <c r="I512">
        <v>0</v>
      </c>
      <c r="J512">
        <v>465</v>
      </c>
      <c r="K512">
        <v>1</v>
      </c>
      <c r="L512">
        <v>0</v>
      </c>
      <c r="M512">
        <v>0</v>
      </c>
      <c r="N512">
        <v>31</v>
      </c>
      <c r="O512">
        <v>26</v>
      </c>
      <c r="P512">
        <v>1</v>
      </c>
      <c r="Q512">
        <v>18</v>
      </c>
      <c r="R512">
        <v>1</v>
      </c>
      <c r="S512">
        <v>0</v>
      </c>
      <c r="T512">
        <v>0</v>
      </c>
      <c r="U512">
        <v>4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5</v>
      </c>
      <c r="AF512">
        <v>0</v>
      </c>
      <c r="AG512">
        <v>0</v>
      </c>
      <c r="AH512">
        <v>0</v>
      </c>
      <c r="AI512">
        <v>0</v>
      </c>
      <c r="AJ512">
        <v>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</row>
    <row r="513" spans="1:76" x14ac:dyDescent="0.25">
      <c r="A513" t="s">
        <v>828</v>
      </c>
      <c r="B513">
        <v>5364855</v>
      </c>
      <c r="C513" t="s">
        <v>829</v>
      </c>
      <c r="D513">
        <v>198</v>
      </c>
      <c r="E513" s="2">
        <v>3</v>
      </c>
      <c r="F513" s="2">
        <v>195</v>
      </c>
      <c r="G513">
        <v>194</v>
      </c>
      <c r="H513">
        <v>187</v>
      </c>
      <c r="I513">
        <v>1</v>
      </c>
      <c r="J513">
        <v>3</v>
      </c>
      <c r="K513">
        <v>3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</row>
    <row r="514" spans="1:76" x14ac:dyDescent="0.25">
      <c r="A514" t="s">
        <v>832</v>
      </c>
      <c r="B514">
        <v>5365170</v>
      </c>
      <c r="C514" t="s">
        <v>833</v>
      </c>
      <c r="D514">
        <v>9098</v>
      </c>
      <c r="E514" s="2">
        <v>724</v>
      </c>
      <c r="F514" s="2">
        <v>8374</v>
      </c>
      <c r="G514">
        <v>8124</v>
      </c>
      <c r="H514">
        <v>7770</v>
      </c>
      <c r="I514">
        <v>40</v>
      </c>
      <c r="J514">
        <v>83</v>
      </c>
      <c r="K514">
        <v>193</v>
      </c>
      <c r="L514">
        <v>16</v>
      </c>
      <c r="M514">
        <v>22</v>
      </c>
      <c r="N514">
        <v>250</v>
      </c>
      <c r="O514">
        <v>242</v>
      </c>
      <c r="P514">
        <v>42</v>
      </c>
      <c r="Q514">
        <v>91</v>
      </c>
      <c r="R514">
        <v>72</v>
      </c>
      <c r="S514">
        <v>21</v>
      </c>
      <c r="T514">
        <v>3</v>
      </c>
      <c r="U514">
        <v>2</v>
      </c>
      <c r="V514">
        <v>0</v>
      </c>
      <c r="W514">
        <v>0</v>
      </c>
      <c r="X514">
        <v>1</v>
      </c>
      <c r="Y514">
        <v>5</v>
      </c>
      <c r="Z514">
        <v>0</v>
      </c>
      <c r="AA514">
        <v>0</v>
      </c>
      <c r="AB514">
        <v>5</v>
      </c>
      <c r="AC514">
        <v>0</v>
      </c>
      <c r="AD514">
        <v>0</v>
      </c>
      <c r="AE514">
        <v>6</v>
      </c>
      <c r="AF514">
        <v>4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</row>
    <row r="515" spans="1:76" x14ac:dyDescent="0.25">
      <c r="A515" t="s">
        <v>834</v>
      </c>
      <c r="B515">
        <v>5365205</v>
      </c>
      <c r="C515" t="s">
        <v>835</v>
      </c>
      <c r="D515">
        <v>10670</v>
      </c>
      <c r="E515" s="2">
        <v>566</v>
      </c>
      <c r="F515" s="2">
        <v>10104</v>
      </c>
      <c r="G515">
        <v>9698</v>
      </c>
      <c r="H515">
        <v>8535</v>
      </c>
      <c r="I515">
        <v>80</v>
      </c>
      <c r="J515">
        <v>85</v>
      </c>
      <c r="K515">
        <v>971</v>
      </c>
      <c r="L515">
        <v>8</v>
      </c>
      <c r="M515">
        <v>19</v>
      </c>
      <c r="N515">
        <v>406</v>
      </c>
      <c r="O515">
        <v>390</v>
      </c>
      <c r="P515">
        <v>66</v>
      </c>
      <c r="Q515">
        <v>74</v>
      </c>
      <c r="R515">
        <v>214</v>
      </c>
      <c r="S515">
        <v>13</v>
      </c>
      <c r="T515">
        <v>6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9</v>
      </c>
      <c r="AC515">
        <v>6</v>
      </c>
      <c r="AD515">
        <v>0</v>
      </c>
      <c r="AE515">
        <v>16</v>
      </c>
      <c r="AF515">
        <v>6</v>
      </c>
      <c r="AG515">
        <v>5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</row>
    <row r="516" spans="1:76" x14ac:dyDescent="0.25">
      <c r="A516" t="s">
        <v>836</v>
      </c>
      <c r="B516">
        <v>5365275</v>
      </c>
      <c r="C516" t="s">
        <v>837</v>
      </c>
      <c r="D516">
        <v>311</v>
      </c>
      <c r="E516" s="2">
        <v>18</v>
      </c>
      <c r="F516" s="2">
        <v>293</v>
      </c>
      <c r="G516">
        <v>287</v>
      </c>
      <c r="H516">
        <v>273</v>
      </c>
      <c r="I516">
        <v>1</v>
      </c>
      <c r="J516">
        <v>4</v>
      </c>
      <c r="K516">
        <v>4</v>
      </c>
      <c r="L516">
        <v>0</v>
      </c>
      <c r="M516">
        <v>5</v>
      </c>
      <c r="N516">
        <v>6</v>
      </c>
      <c r="O516">
        <v>6</v>
      </c>
      <c r="P516">
        <v>0</v>
      </c>
      <c r="Q516">
        <v>3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</row>
    <row r="517" spans="1:76" x14ac:dyDescent="0.25">
      <c r="A517" t="s">
        <v>838</v>
      </c>
      <c r="B517">
        <v>5365345</v>
      </c>
      <c r="C517" t="s">
        <v>839</v>
      </c>
      <c r="D517">
        <v>1514</v>
      </c>
      <c r="E517" s="2">
        <v>178</v>
      </c>
      <c r="F517" s="2">
        <v>1336</v>
      </c>
      <c r="G517">
        <v>1306</v>
      </c>
      <c r="H517">
        <v>1257</v>
      </c>
      <c r="I517">
        <v>15</v>
      </c>
      <c r="J517">
        <v>25</v>
      </c>
      <c r="K517">
        <v>9</v>
      </c>
      <c r="L517">
        <v>0</v>
      </c>
      <c r="M517">
        <v>0</v>
      </c>
      <c r="N517">
        <v>30</v>
      </c>
      <c r="O517">
        <v>30</v>
      </c>
      <c r="P517">
        <v>7</v>
      </c>
      <c r="Q517">
        <v>20</v>
      </c>
      <c r="R517">
        <v>0</v>
      </c>
      <c r="S517">
        <v>2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</row>
    <row r="518" spans="1:76" x14ac:dyDescent="0.25">
      <c r="A518" t="s">
        <v>840</v>
      </c>
      <c r="B518">
        <v>5365625</v>
      </c>
      <c r="C518" t="s">
        <v>841</v>
      </c>
      <c r="D518">
        <v>1637</v>
      </c>
      <c r="E518" s="2">
        <v>317</v>
      </c>
      <c r="F518" s="2">
        <v>1320</v>
      </c>
      <c r="G518">
        <v>1250</v>
      </c>
      <c r="H518">
        <v>1113</v>
      </c>
      <c r="I518">
        <v>1</v>
      </c>
      <c r="J518">
        <v>45</v>
      </c>
      <c r="K518">
        <v>90</v>
      </c>
      <c r="L518">
        <v>0</v>
      </c>
      <c r="M518">
        <v>1</v>
      </c>
      <c r="N518">
        <v>70</v>
      </c>
      <c r="O518">
        <v>67</v>
      </c>
      <c r="P518">
        <v>8</v>
      </c>
      <c r="Q518">
        <v>44</v>
      </c>
      <c r="R518">
        <v>10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</row>
    <row r="519" spans="1:76" x14ac:dyDescent="0.25">
      <c r="A519" t="s">
        <v>842</v>
      </c>
      <c r="B519">
        <v>5365765</v>
      </c>
      <c r="C519" t="s">
        <v>843</v>
      </c>
      <c r="D519">
        <v>532</v>
      </c>
      <c r="E519" s="2">
        <v>27</v>
      </c>
      <c r="F519" s="2">
        <v>505</v>
      </c>
      <c r="G519">
        <v>491</v>
      </c>
      <c r="H519">
        <v>478</v>
      </c>
      <c r="I519">
        <v>2</v>
      </c>
      <c r="J519">
        <v>7</v>
      </c>
      <c r="K519">
        <v>4</v>
      </c>
      <c r="L519">
        <v>0</v>
      </c>
      <c r="M519">
        <v>0</v>
      </c>
      <c r="N519">
        <v>14</v>
      </c>
      <c r="O519">
        <v>14</v>
      </c>
      <c r="P519">
        <v>0</v>
      </c>
      <c r="Q519">
        <v>11</v>
      </c>
      <c r="R519">
        <v>2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</row>
    <row r="520" spans="1:76" x14ac:dyDescent="0.25">
      <c r="A520" t="s">
        <v>1389</v>
      </c>
      <c r="B520">
        <v>5365810</v>
      </c>
      <c r="C520" t="s">
        <v>1390</v>
      </c>
      <c r="D520">
        <v>2507</v>
      </c>
      <c r="E520" s="2">
        <v>142</v>
      </c>
      <c r="F520" s="2">
        <v>2365</v>
      </c>
      <c r="G520">
        <v>2275</v>
      </c>
      <c r="H520">
        <v>2182</v>
      </c>
      <c r="I520">
        <v>34</v>
      </c>
      <c r="J520">
        <v>29</v>
      </c>
      <c r="K520">
        <v>17</v>
      </c>
      <c r="L520">
        <v>8</v>
      </c>
      <c r="M520">
        <v>5</v>
      </c>
      <c r="N520">
        <v>90</v>
      </c>
      <c r="O520">
        <v>83</v>
      </c>
      <c r="P520">
        <v>19</v>
      </c>
      <c r="Q520">
        <v>26</v>
      </c>
      <c r="R520">
        <v>27</v>
      </c>
      <c r="S520">
        <v>2</v>
      </c>
      <c r="T520">
        <v>0</v>
      </c>
      <c r="U520">
        <v>1</v>
      </c>
      <c r="V520">
        <v>5</v>
      </c>
      <c r="W520">
        <v>1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7</v>
      </c>
      <c r="AF520">
        <v>3</v>
      </c>
      <c r="AG520">
        <v>0</v>
      </c>
      <c r="AH520">
        <v>1</v>
      </c>
      <c r="AI520">
        <v>0</v>
      </c>
      <c r="AJ520">
        <v>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</row>
    <row r="521" spans="1:76" x14ac:dyDescent="0.25">
      <c r="A521" t="s">
        <v>844</v>
      </c>
      <c r="B521">
        <v>5365922</v>
      </c>
      <c r="C521" t="s">
        <v>845</v>
      </c>
      <c r="D521">
        <v>52431</v>
      </c>
      <c r="E521" s="2">
        <v>4442</v>
      </c>
      <c r="F521" s="2">
        <v>47989</v>
      </c>
      <c r="G521">
        <v>45189</v>
      </c>
      <c r="H521">
        <v>38895</v>
      </c>
      <c r="I521">
        <v>2161</v>
      </c>
      <c r="J521">
        <v>434</v>
      </c>
      <c r="K521">
        <v>3046</v>
      </c>
      <c r="L521">
        <v>539</v>
      </c>
      <c r="M521">
        <v>114</v>
      </c>
      <c r="N521">
        <v>2800</v>
      </c>
      <c r="O521">
        <v>2484</v>
      </c>
      <c r="P521">
        <v>596</v>
      </c>
      <c r="Q521">
        <v>436</v>
      </c>
      <c r="R521">
        <v>998</v>
      </c>
      <c r="S521">
        <v>139</v>
      </c>
      <c r="T521">
        <v>33</v>
      </c>
      <c r="U521">
        <v>48</v>
      </c>
      <c r="V521">
        <v>81</v>
      </c>
      <c r="W521">
        <v>6</v>
      </c>
      <c r="X521">
        <v>8</v>
      </c>
      <c r="Y521">
        <v>21</v>
      </c>
      <c r="Z521">
        <v>0</v>
      </c>
      <c r="AA521">
        <v>2</v>
      </c>
      <c r="AB521">
        <v>92</v>
      </c>
      <c r="AC521">
        <v>22</v>
      </c>
      <c r="AD521">
        <v>2</v>
      </c>
      <c r="AE521">
        <v>300</v>
      </c>
      <c r="AF521">
        <v>71</v>
      </c>
      <c r="AG521">
        <v>77</v>
      </c>
      <c r="AH521">
        <v>4</v>
      </c>
      <c r="AI521">
        <v>0</v>
      </c>
      <c r="AJ521">
        <v>36</v>
      </c>
      <c r="AK521">
        <v>13</v>
      </c>
      <c r="AL521">
        <v>2</v>
      </c>
      <c r="AM521">
        <v>74</v>
      </c>
      <c r="AN521">
        <v>10</v>
      </c>
      <c r="AO521">
        <v>0</v>
      </c>
      <c r="AP521">
        <v>4</v>
      </c>
      <c r="AQ521">
        <v>0</v>
      </c>
      <c r="AR521">
        <v>0</v>
      </c>
      <c r="AS521">
        <v>5</v>
      </c>
      <c r="AT521">
        <v>2</v>
      </c>
      <c r="AU521">
        <v>0</v>
      </c>
      <c r="AV521">
        <v>2</v>
      </c>
      <c r="AW521">
        <v>0</v>
      </c>
      <c r="AX521">
        <v>0</v>
      </c>
      <c r="AY521">
        <v>0</v>
      </c>
      <c r="AZ521">
        <v>16</v>
      </c>
      <c r="BA521">
        <v>7</v>
      </c>
      <c r="BB521">
        <v>0</v>
      </c>
      <c r="BC521">
        <v>0</v>
      </c>
      <c r="BD521">
        <v>3</v>
      </c>
      <c r="BE521">
        <v>0</v>
      </c>
      <c r="BF521">
        <v>0</v>
      </c>
      <c r="BG521">
        <v>2</v>
      </c>
      <c r="BH521">
        <v>2</v>
      </c>
      <c r="BI521">
        <v>0</v>
      </c>
      <c r="BJ521">
        <v>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</row>
    <row r="522" spans="1:76" x14ac:dyDescent="0.25">
      <c r="A522" t="s">
        <v>846</v>
      </c>
      <c r="B522">
        <v>5366045</v>
      </c>
      <c r="C522" t="s">
        <v>847</v>
      </c>
      <c r="D522">
        <v>434</v>
      </c>
      <c r="E522" s="2">
        <v>5</v>
      </c>
      <c r="F522" s="2">
        <v>429</v>
      </c>
      <c r="G522">
        <v>416</v>
      </c>
      <c r="H522">
        <v>400</v>
      </c>
      <c r="I522">
        <v>2</v>
      </c>
      <c r="J522">
        <v>11</v>
      </c>
      <c r="K522">
        <v>3</v>
      </c>
      <c r="L522">
        <v>0</v>
      </c>
      <c r="M522">
        <v>0</v>
      </c>
      <c r="N522">
        <v>13</v>
      </c>
      <c r="O522">
        <v>10</v>
      </c>
      <c r="P522">
        <v>1</v>
      </c>
      <c r="Q522">
        <v>2</v>
      </c>
      <c r="R522">
        <v>1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</v>
      </c>
      <c r="AD522">
        <v>0</v>
      </c>
      <c r="AE522">
        <v>3</v>
      </c>
      <c r="AF522">
        <v>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</row>
    <row r="523" spans="1:76" x14ac:dyDescent="0.25">
      <c r="A523" t="s">
        <v>848</v>
      </c>
      <c r="B523">
        <v>5366185</v>
      </c>
      <c r="C523" t="s">
        <v>849</v>
      </c>
      <c r="D523">
        <v>1553</v>
      </c>
      <c r="E523" s="2">
        <v>973</v>
      </c>
      <c r="F523" s="2">
        <v>580</v>
      </c>
      <c r="G523">
        <v>562</v>
      </c>
      <c r="H523">
        <v>533</v>
      </c>
      <c r="I523">
        <v>2</v>
      </c>
      <c r="J523">
        <v>10</v>
      </c>
      <c r="K523">
        <v>12</v>
      </c>
      <c r="L523">
        <v>0</v>
      </c>
      <c r="M523">
        <v>5</v>
      </c>
      <c r="N523">
        <v>18</v>
      </c>
      <c r="O523">
        <v>15</v>
      </c>
      <c r="P523">
        <v>5</v>
      </c>
      <c r="Q523">
        <v>4</v>
      </c>
      <c r="R523">
        <v>2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3</v>
      </c>
      <c r="AF523">
        <v>1</v>
      </c>
      <c r="AG523">
        <v>0</v>
      </c>
      <c r="AH523">
        <v>0</v>
      </c>
      <c r="AI523">
        <v>0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</row>
    <row r="524" spans="1:76" x14ac:dyDescent="0.25">
      <c r="A524" t="s">
        <v>1391</v>
      </c>
      <c r="B524">
        <v>5366220</v>
      </c>
      <c r="C524" t="s">
        <v>1392</v>
      </c>
      <c r="D524">
        <v>2185</v>
      </c>
      <c r="E524" s="2">
        <v>84</v>
      </c>
      <c r="F524" s="2">
        <v>2101</v>
      </c>
      <c r="G524">
        <v>2023</v>
      </c>
      <c r="H524">
        <v>1946</v>
      </c>
      <c r="I524">
        <v>11</v>
      </c>
      <c r="J524">
        <v>13</v>
      </c>
      <c r="K524">
        <v>44</v>
      </c>
      <c r="L524">
        <v>6</v>
      </c>
      <c r="M524">
        <v>3</v>
      </c>
      <c r="N524">
        <v>78</v>
      </c>
      <c r="O524">
        <v>68</v>
      </c>
      <c r="P524">
        <v>4</v>
      </c>
      <c r="Q524">
        <v>27</v>
      </c>
      <c r="R524">
        <v>26</v>
      </c>
      <c r="S524">
        <v>4</v>
      </c>
      <c r="T524">
        <v>3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4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</v>
      </c>
      <c r="BA524">
        <v>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</row>
    <row r="525" spans="1:76" x14ac:dyDescent="0.25">
      <c r="A525" t="s">
        <v>850</v>
      </c>
      <c r="B525">
        <v>5366255</v>
      </c>
      <c r="C525" t="s">
        <v>851</v>
      </c>
      <c r="D525">
        <v>27227</v>
      </c>
      <c r="E525" s="2">
        <v>2899</v>
      </c>
      <c r="F525" s="2">
        <v>24328</v>
      </c>
      <c r="G525">
        <v>22207</v>
      </c>
      <c r="H525">
        <v>16325</v>
      </c>
      <c r="I525">
        <v>2822</v>
      </c>
      <c r="J525">
        <v>266</v>
      </c>
      <c r="K525">
        <v>1736</v>
      </c>
      <c r="L525">
        <v>1016</v>
      </c>
      <c r="M525">
        <v>42</v>
      </c>
      <c r="N525">
        <v>2121</v>
      </c>
      <c r="O525">
        <v>1871</v>
      </c>
      <c r="P525">
        <v>592</v>
      </c>
      <c r="Q525">
        <v>289</v>
      </c>
      <c r="R525">
        <v>545</v>
      </c>
      <c r="S525">
        <v>99</v>
      </c>
      <c r="T525">
        <v>30</v>
      </c>
      <c r="U525">
        <v>44</v>
      </c>
      <c r="V525">
        <v>120</v>
      </c>
      <c r="W525">
        <v>31</v>
      </c>
      <c r="X525">
        <v>4</v>
      </c>
      <c r="Y525">
        <v>15</v>
      </c>
      <c r="Z525">
        <v>8</v>
      </c>
      <c r="AA525">
        <v>0</v>
      </c>
      <c r="AB525">
        <v>87</v>
      </c>
      <c r="AC525">
        <v>4</v>
      </c>
      <c r="AD525">
        <v>3</v>
      </c>
      <c r="AE525">
        <v>235</v>
      </c>
      <c r="AF525">
        <v>74</v>
      </c>
      <c r="AG525">
        <v>57</v>
      </c>
      <c r="AH525">
        <v>11</v>
      </c>
      <c r="AI525">
        <v>1</v>
      </c>
      <c r="AJ525">
        <v>16</v>
      </c>
      <c r="AK525">
        <v>8</v>
      </c>
      <c r="AL525">
        <v>2</v>
      </c>
      <c r="AM525">
        <v>45</v>
      </c>
      <c r="AN525">
        <v>0</v>
      </c>
      <c r="AO525">
        <v>0</v>
      </c>
      <c r="AP525">
        <v>6</v>
      </c>
      <c r="AQ525">
        <v>0</v>
      </c>
      <c r="AR525">
        <v>0</v>
      </c>
      <c r="AS525">
        <v>13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15</v>
      </c>
      <c r="BA525">
        <v>5</v>
      </c>
      <c r="BB525">
        <v>3</v>
      </c>
      <c r="BC525">
        <v>0</v>
      </c>
      <c r="BD525">
        <v>5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</row>
    <row r="526" spans="1:76" x14ac:dyDescent="0.25">
      <c r="A526" t="s">
        <v>852</v>
      </c>
      <c r="B526">
        <v>5366290</v>
      </c>
      <c r="C526" t="s">
        <v>1393</v>
      </c>
      <c r="D526">
        <v>278</v>
      </c>
      <c r="E526" s="2">
        <v>1</v>
      </c>
      <c r="F526" s="2">
        <v>277</v>
      </c>
      <c r="G526">
        <v>276</v>
      </c>
      <c r="H526">
        <v>271</v>
      </c>
      <c r="I526">
        <v>0</v>
      </c>
      <c r="J526">
        <v>4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</row>
    <row r="527" spans="1:76" x14ac:dyDescent="0.25">
      <c r="A527" t="s">
        <v>854</v>
      </c>
      <c r="B527">
        <v>5367000</v>
      </c>
      <c r="C527" t="s">
        <v>855</v>
      </c>
      <c r="D527">
        <v>208916</v>
      </c>
      <c r="E527" s="2">
        <v>10467</v>
      </c>
      <c r="F527" s="2">
        <v>198449</v>
      </c>
      <c r="G527">
        <v>190487</v>
      </c>
      <c r="H527">
        <v>175482</v>
      </c>
      <c r="I527">
        <v>4643</v>
      </c>
      <c r="J527">
        <v>3663</v>
      </c>
      <c r="K527">
        <v>5266</v>
      </c>
      <c r="L527">
        <v>1152</v>
      </c>
      <c r="M527">
        <v>281</v>
      </c>
      <c r="N527">
        <v>7962</v>
      </c>
      <c r="O527">
        <v>7250</v>
      </c>
      <c r="P527">
        <v>2093</v>
      </c>
      <c r="Q527">
        <v>2459</v>
      </c>
      <c r="R527">
        <v>1766</v>
      </c>
      <c r="S527">
        <v>207</v>
      </c>
      <c r="T527">
        <v>97</v>
      </c>
      <c r="U527">
        <v>211</v>
      </c>
      <c r="V527">
        <v>89</v>
      </c>
      <c r="W527">
        <v>35</v>
      </c>
      <c r="X527">
        <v>30</v>
      </c>
      <c r="Y527">
        <v>75</v>
      </c>
      <c r="Z527">
        <v>25</v>
      </c>
      <c r="AA527">
        <v>7</v>
      </c>
      <c r="AB527">
        <v>115</v>
      </c>
      <c r="AC527">
        <v>30</v>
      </c>
      <c r="AD527">
        <v>11</v>
      </c>
      <c r="AE527">
        <v>666</v>
      </c>
      <c r="AF527">
        <v>316</v>
      </c>
      <c r="AG527">
        <v>74</v>
      </c>
      <c r="AH527">
        <v>14</v>
      </c>
      <c r="AI527">
        <v>10</v>
      </c>
      <c r="AJ527">
        <v>73</v>
      </c>
      <c r="AK527">
        <v>8</v>
      </c>
      <c r="AL527">
        <v>6</v>
      </c>
      <c r="AM527">
        <v>142</v>
      </c>
      <c r="AN527">
        <v>6</v>
      </c>
      <c r="AO527">
        <v>0</v>
      </c>
      <c r="AP527">
        <v>5</v>
      </c>
      <c r="AQ527">
        <v>3</v>
      </c>
      <c r="AR527">
        <v>0</v>
      </c>
      <c r="AS527">
        <v>0</v>
      </c>
      <c r="AT527">
        <v>0</v>
      </c>
      <c r="AU527">
        <v>5</v>
      </c>
      <c r="AV527">
        <v>2</v>
      </c>
      <c r="AW527">
        <v>0</v>
      </c>
      <c r="AX527">
        <v>0</v>
      </c>
      <c r="AY527">
        <v>2</v>
      </c>
      <c r="AZ527">
        <v>40</v>
      </c>
      <c r="BA527">
        <v>17</v>
      </c>
      <c r="BB527">
        <v>5</v>
      </c>
      <c r="BC527">
        <v>4</v>
      </c>
      <c r="BD527">
        <v>4</v>
      </c>
      <c r="BE527">
        <v>1</v>
      </c>
      <c r="BF527">
        <v>0</v>
      </c>
      <c r="BG527">
        <v>8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6</v>
      </c>
      <c r="BQ527">
        <v>6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</row>
    <row r="528" spans="1:76" x14ac:dyDescent="0.25">
      <c r="A528" t="s">
        <v>1394</v>
      </c>
      <c r="B528">
        <v>5367167</v>
      </c>
      <c r="C528" t="s">
        <v>1395</v>
      </c>
      <c r="D528">
        <v>89755</v>
      </c>
      <c r="E528" s="2">
        <v>4130</v>
      </c>
      <c r="F528" s="2">
        <v>85625</v>
      </c>
      <c r="G528">
        <v>83239</v>
      </c>
      <c r="H528">
        <v>79467</v>
      </c>
      <c r="I528">
        <v>982</v>
      </c>
      <c r="J528">
        <v>952</v>
      </c>
      <c r="K528">
        <v>1528</v>
      </c>
      <c r="L528">
        <v>230</v>
      </c>
      <c r="M528">
        <v>80</v>
      </c>
      <c r="N528">
        <v>2386</v>
      </c>
      <c r="O528">
        <v>2216</v>
      </c>
      <c r="P528">
        <v>600</v>
      </c>
      <c r="Q528">
        <v>817</v>
      </c>
      <c r="R528">
        <v>575</v>
      </c>
      <c r="S528">
        <v>54</v>
      </c>
      <c r="T528">
        <v>40</v>
      </c>
      <c r="U528">
        <v>48</v>
      </c>
      <c r="V528">
        <v>20</v>
      </c>
      <c r="W528">
        <v>15</v>
      </c>
      <c r="X528">
        <v>1</v>
      </c>
      <c r="Y528">
        <v>10</v>
      </c>
      <c r="Z528">
        <v>4</v>
      </c>
      <c r="AA528">
        <v>1</v>
      </c>
      <c r="AB528">
        <v>22</v>
      </c>
      <c r="AC528">
        <v>7</v>
      </c>
      <c r="AD528">
        <v>2</v>
      </c>
      <c r="AE528">
        <v>162</v>
      </c>
      <c r="AF528">
        <v>78</v>
      </c>
      <c r="AG528">
        <v>21</v>
      </c>
      <c r="AH528">
        <v>4</v>
      </c>
      <c r="AI528">
        <v>3</v>
      </c>
      <c r="AJ528">
        <v>23</v>
      </c>
      <c r="AK528">
        <v>2</v>
      </c>
      <c r="AL528">
        <v>2</v>
      </c>
      <c r="AM528">
        <v>20</v>
      </c>
      <c r="AN528">
        <v>1</v>
      </c>
      <c r="AO528">
        <v>1</v>
      </c>
      <c r="AP528">
        <v>2</v>
      </c>
      <c r="AQ528">
        <v>0</v>
      </c>
      <c r="AR528">
        <v>0</v>
      </c>
      <c r="AS528">
        <v>0</v>
      </c>
      <c r="AT528">
        <v>4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8</v>
      </c>
      <c r="BA528">
        <v>4</v>
      </c>
      <c r="BB528">
        <v>3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</row>
    <row r="529" spans="1:76" x14ac:dyDescent="0.25">
      <c r="A529" t="s">
        <v>856</v>
      </c>
      <c r="B529">
        <v>5367175</v>
      </c>
      <c r="C529" t="s">
        <v>857</v>
      </c>
      <c r="D529">
        <v>446</v>
      </c>
      <c r="E529" s="2">
        <v>16</v>
      </c>
      <c r="F529" s="2">
        <v>430</v>
      </c>
      <c r="G529">
        <v>422</v>
      </c>
      <c r="H529">
        <v>406</v>
      </c>
      <c r="I529">
        <v>0</v>
      </c>
      <c r="J529">
        <v>9</v>
      </c>
      <c r="K529">
        <v>7</v>
      </c>
      <c r="L529">
        <v>0</v>
      </c>
      <c r="M529">
        <v>0</v>
      </c>
      <c r="N529">
        <v>8</v>
      </c>
      <c r="O529">
        <v>6</v>
      </c>
      <c r="P529">
        <v>2</v>
      </c>
      <c r="Q529">
        <v>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</row>
    <row r="530" spans="1:76" x14ac:dyDescent="0.25">
      <c r="A530" t="s">
        <v>858</v>
      </c>
      <c r="B530">
        <v>5367210</v>
      </c>
      <c r="C530" t="s">
        <v>859</v>
      </c>
      <c r="D530">
        <v>285</v>
      </c>
      <c r="E530" s="2">
        <v>17</v>
      </c>
      <c r="F530" s="2">
        <v>268</v>
      </c>
      <c r="G530">
        <v>258</v>
      </c>
      <c r="H530">
        <v>243</v>
      </c>
      <c r="I530">
        <v>4</v>
      </c>
      <c r="J530">
        <v>11</v>
      </c>
      <c r="K530">
        <v>0</v>
      </c>
      <c r="L530">
        <v>0</v>
      </c>
      <c r="M530">
        <v>0</v>
      </c>
      <c r="N530">
        <v>10</v>
      </c>
      <c r="O530">
        <v>10</v>
      </c>
      <c r="P530">
        <v>0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</row>
    <row r="531" spans="1:76" x14ac:dyDescent="0.25">
      <c r="A531" t="s">
        <v>1396</v>
      </c>
      <c r="B531">
        <v>5367435</v>
      </c>
      <c r="C531" t="s">
        <v>1397</v>
      </c>
      <c r="D531">
        <v>2101</v>
      </c>
      <c r="E531" s="2">
        <v>120</v>
      </c>
      <c r="F531" s="2">
        <v>1981</v>
      </c>
      <c r="G531">
        <v>1869</v>
      </c>
      <c r="H531">
        <v>1799</v>
      </c>
      <c r="I531">
        <v>12</v>
      </c>
      <c r="J531">
        <v>20</v>
      </c>
      <c r="K531">
        <v>32</v>
      </c>
      <c r="L531">
        <v>3</v>
      </c>
      <c r="M531">
        <v>3</v>
      </c>
      <c r="N531">
        <v>112</v>
      </c>
      <c r="O531">
        <v>96</v>
      </c>
      <c r="P531">
        <v>22</v>
      </c>
      <c r="Q531">
        <v>40</v>
      </c>
      <c r="R531">
        <v>28</v>
      </c>
      <c r="S531">
        <v>3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16</v>
      </c>
      <c r="AF531">
        <v>3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</row>
    <row r="532" spans="1:76" x14ac:dyDescent="0.25">
      <c r="A532" t="s">
        <v>860</v>
      </c>
      <c r="B532">
        <v>5367455</v>
      </c>
      <c r="C532" t="s">
        <v>861</v>
      </c>
      <c r="D532">
        <v>6231</v>
      </c>
      <c r="E532" s="2">
        <v>438</v>
      </c>
      <c r="F532" s="2">
        <v>5793</v>
      </c>
      <c r="G532">
        <v>5594</v>
      </c>
      <c r="H532">
        <v>5363</v>
      </c>
      <c r="I532">
        <v>55</v>
      </c>
      <c r="J532">
        <v>45</v>
      </c>
      <c r="K532">
        <v>108</v>
      </c>
      <c r="L532">
        <v>18</v>
      </c>
      <c r="M532">
        <v>5</v>
      </c>
      <c r="N532">
        <v>199</v>
      </c>
      <c r="O532">
        <v>183</v>
      </c>
      <c r="P532">
        <v>21</v>
      </c>
      <c r="Q532">
        <v>84</v>
      </c>
      <c r="R532">
        <v>61</v>
      </c>
      <c r="S532">
        <v>12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0</v>
      </c>
      <c r="AD532">
        <v>0</v>
      </c>
      <c r="AE532">
        <v>13</v>
      </c>
      <c r="AF532">
        <v>3</v>
      </c>
      <c r="AG532">
        <v>3</v>
      </c>
      <c r="AH532">
        <v>0</v>
      </c>
      <c r="AI532">
        <v>0</v>
      </c>
      <c r="AJ532">
        <v>6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</v>
      </c>
      <c r="BA532">
        <v>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</row>
    <row r="533" spans="1:76" x14ac:dyDescent="0.25">
      <c r="A533" t="s">
        <v>862</v>
      </c>
      <c r="B533">
        <v>5367490</v>
      </c>
      <c r="C533" t="s">
        <v>863</v>
      </c>
      <c r="D533">
        <v>129</v>
      </c>
      <c r="E533" s="2">
        <v>3</v>
      </c>
      <c r="F533" s="2">
        <v>126</v>
      </c>
      <c r="G533">
        <v>124</v>
      </c>
      <c r="H533">
        <v>117</v>
      </c>
      <c r="I533">
        <v>0</v>
      </c>
      <c r="J533">
        <v>1</v>
      </c>
      <c r="K533">
        <v>0</v>
      </c>
      <c r="L533">
        <v>0</v>
      </c>
      <c r="M533">
        <v>6</v>
      </c>
      <c r="N533">
        <v>2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</row>
    <row r="534" spans="1:76" x14ac:dyDescent="0.25">
      <c r="A534" t="s">
        <v>864</v>
      </c>
      <c r="B534">
        <v>5367595</v>
      </c>
      <c r="C534" t="s">
        <v>865</v>
      </c>
      <c r="D534">
        <v>676</v>
      </c>
      <c r="E534" s="2">
        <v>51</v>
      </c>
      <c r="F534" s="2">
        <v>625</v>
      </c>
      <c r="G534">
        <v>597</v>
      </c>
      <c r="H534">
        <v>567</v>
      </c>
      <c r="I534">
        <v>2</v>
      </c>
      <c r="J534">
        <v>15</v>
      </c>
      <c r="K534">
        <v>7</v>
      </c>
      <c r="L534">
        <v>0</v>
      </c>
      <c r="M534">
        <v>6</v>
      </c>
      <c r="N534">
        <v>28</v>
      </c>
      <c r="O534">
        <v>23</v>
      </c>
      <c r="P534">
        <v>4</v>
      </c>
      <c r="Q534">
        <v>12</v>
      </c>
      <c r="R534">
        <v>3</v>
      </c>
      <c r="S534">
        <v>0</v>
      </c>
      <c r="T534">
        <v>0</v>
      </c>
      <c r="U534">
        <v>2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5</v>
      </c>
      <c r="AF534">
        <v>2</v>
      </c>
      <c r="AG534">
        <v>0</v>
      </c>
      <c r="AH534">
        <v>0</v>
      </c>
      <c r="AI534">
        <v>0</v>
      </c>
      <c r="AJ534">
        <v>0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</row>
    <row r="535" spans="1:76" x14ac:dyDescent="0.25">
      <c r="A535" t="s">
        <v>866</v>
      </c>
      <c r="B535">
        <v>5367770</v>
      </c>
      <c r="C535" t="s">
        <v>867</v>
      </c>
      <c r="D535">
        <v>5985</v>
      </c>
      <c r="E535" s="2">
        <v>402</v>
      </c>
      <c r="F535" s="2">
        <v>5583</v>
      </c>
      <c r="G535">
        <v>5211</v>
      </c>
      <c r="H535">
        <v>4390</v>
      </c>
      <c r="I535">
        <v>264</v>
      </c>
      <c r="J535">
        <v>42</v>
      </c>
      <c r="K535">
        <v>423</v>
      </c>
      <c r="L535">
        <v>83</v>
      </c>
      <c r="M535">
        <v>9</v>
      </c>
      <c r="N535">
        <v>372</v>
      </c>
      <c r="O535">
        <v>314</v>
      </c>
      <c r="P535">
        <v>71</v>
      </c>
      <c r="Q535">
        <v>56</v>
      </c>
      <c r="R535">
        <v>130</v>
      </c>
      <c r="S535">
        <v>14</v>
      </c>
      <c r="T535">
        <v>1</v>
      </c>
      <c r="U535">
        <v>7</v>
      </c>
      <c r="V535">
        <v>20</v>
      </c>
      <c r="W535">
        <v>2</v>
      </c>
      <c r="X535">
        <v>1</v>
      </c>
      <c r="Y535">
        <v>4</v>
      </c>
      <c r="Z535">
        <v>0</v>
      </c>
      <c r="AA535">
        <v>0</v>
      </c>
      <c r="AB535">
        <v>8</v>
      </c>
      <c r="AC535">
        <v>0</v>
      </c>
      <c r="AD535">
        <v>0</v>
      </c>
      <c r="AE535">
        <v>55</v>
      </c>
      <c r="AF535">
        <v>18</v>
      </c>
      <c r="AG535">
        <v>19</v>
      </c>
      <c r="AH535">
        <v>0</v>
      </c>
      <c r="AI535">
        <v>0</v>
      </c>
      <c r="AJ535">
        <v>6</v>
      </c>
      <c r="AK535">
        <v>2</v>
      </c>
      <c r="AL535">
        <v>0</v>
      </c>
      <c r="AM535">
        <v>6</v>
      </c>
      <c r="AN535">
        <v>0</v>
      </c>
      <c r="AO535">
        <v>0</v>
      </c>
      <c r="AP535">
        <v>4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2</v>
      </c>
      <c r="BA535">
        <v>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</row>
    <row r="536" spans="1:76" x14ac:dyDescent="0.25">
      <c r="A536" t="s">
        <v>1398</v>
      </c>
      <c r="B536">
        <v>5367805</v>
      </c>
      <c r="C536" t="s">
        <v>1399</v>
      </c>
      <c r="D536">
        <v>180</v>
      </c>
      <c r="E536" s="2">
        <v>0</v>
      </c>
      <c r="F536" s="2">
        <v>180</v>
      </c>
      <c r="G536">
        <v>176</v>
      </c>
      <c r="H536">
        <v>172</v>
      </c>
      <c r="I536">
        <v>1</v>
      </c>
      <c r="J536">
        <v>2</v>
      </c>
      <c r="K536">
        <v>0</v>
      </c>
      <c r="L536">
        <v>0</v>
      </c>
      <c r="M536">
        <v>1</v>
      </c>
      <c r="N536">
        <v>4</v>
      </c>
      <c r="O536">
        <v>4</v>
      </c>
      <c r="P536">
        <v>0</v>
      </c>
      <c r="Q536">
        <v>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</row>
    <row r="537" spans="1:76" x14ac:dyDescent="0.25">
      <c r="A537" t="s">
        <v>868</v>
      </c>
      <c r="B537">
        <v>5367875</v>
      </c>
      <c r="C537" t="s">
        <v>869</v>
      </c>
      <c r="D537">
        <v>1465</v>
      </c>
      <c r="E537" s="2">
        <v>85</v>
      </c>
      <c r="F537" s="2">
        <v>1380</v>
      </c>
      <c r="G537">
        <v>1347</v>
      </c>
      <c r="H537">
        <v>1310</v>
      </c>
      <c r="I537">
        <v>8</v>
      </c>
      <c r="J537">
        <v>20</v>
      </c>
      <c r="K537">
        <v>8</v>
      </c>
      <c r="L537">
        <v>1</v>
      </c>
      <c r="M537">
        <v>0</v>
      </c>
      <c r="N537">
        <v>33</v>
      </c>
      <c r="O537">
        <v>32</v>
      </c>
      <c r="P537">
        <v>6</v>
      </c>
      <c r="Q537">
        <v>20</v>
      </c>
      <c r="R537">
        <v>5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</row>
    <row r="538" spans="1:76" x14ac:dyDescent="0.25">
      <c r="A538" t="s">
        <v>872</v>
      </c>
      <c r="B538">
        <v>5368200</v>
      </c>
      <c r="C538" t="s">
        <v>873</v>
      </c>
      <c r="D538">
        <v>6441</v>
      </c>
      <c r="E538" s="2">
        <v>315</v>
      </c>
      <c r="F538" s="2">
        <v>6126</v>
      </c>
      <c r="G538">
        <v>5917</v>
      </c>
      <c r="H538">
        <v>5668</v>
      </c>
      <c r="I538">
        <v>55</v>
      </c>
      <c r="J538">
        <v>46</v>
      </c>
      <c r="K538">
        <v>118</v>
      </c>
      <c r="L538">
        <v>12</v>
      </c>
      <c r="M538">
        <v>18</v>
      </c>
      <c r="N538">
        <v>209</v>
      </c>
      <c r="O538">
        <v>179</v>
      </c>
      <c r="P538">
        <v>36</v>
      </c>
      <c r="Q538">
        <v>54</v>
      </c>
      <c r="R538">
        <v>70</v>
      </c>
      <c r="S538">
        <v>8</v>
      </c>
      <c r="T538">
        <v>4</v>
      </c>
      <c r="U538">
        <v>2</v>
      </c>
      <c r="V538">
        <v>0</v>
      </c>
      <c r="W538">
        <v>3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29</v>
      </c>
      <c r="AF538">
        <v>12</v>
      </c>
      <c r="AG538">
        <v>3</v>
      </c>
      <c r="AH538">
        <v>1</v>
      </c>
      <c r="AI538">
        <v>0</v>
      </c>
      <c r="AJ538">
        <v>5</v>
      </c>
      <c r="AK538">
        <v>2</v>
      </c>
      <c r="AL538">
        <v>0</v>
      </c>
      <c r="AM538">
        <v>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</row>
    <row r="539" spans="1:76" x14ac:dyDescent="0.25">
      <c r="A539" t="s">
        <v>874</v>
      </c>
      <c r="B539">
        <v>5368260</v>
      </c>
      <c r="C539" t="s">
        <v>875</v>
      </c>
      <c r="D539">
        <v>4651</v>
      </c>
      <c r="E539" s="2">
        <v>568</v>
      </c>
      <c r="F539" s="2">
        <v>4083</v>
      </c>
      <c r="G539">
        <v>3958</v>
      </c>
      <c r="H539">
        <v>3819</v>
      </c>
      <c r="I539">
        <v>11</v>
      </c>
      <c r="J539">
        <v>42</v>
      </c>
      <c r="K539">
        <v>74</v>
      </c>
      <c r="L539">
        <v>9</v>
      </c>
      <c r="M539">
        <v>3</v>
      </c>
      <c r="N539">
        <v>125</v>
      </c>
      <c r="O539">
        <v>115</v>
      </c>
      <c r="P539">
        <v>19</v>
      </c>
      <c r="Q539">
        <v>48</v>
      </c>
      <c r="R539">
        <v>37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</v>
      </c>
      <c r="AC539">
        <v>3</v>
      </c>
      <c r="AD539">
        <v>0</v>
      </c>
      <c r="AE539">
        <v>10</v>
      </c>
      <c r="AF539">
        <v>1</v>
      </c>
      <c r="AG539">
        <v>0</v>
      </c>
      <c r="AH539">
        <v>0</v>
      </c>
      <c r="AI539">
        <v>0</v>
      </c>
      <c r="AJ539">
        <v>3</v>
      </c>
      <c r="AK539">
        <v>0</v>
      </c>
      <c r="AL539">
        <v>0</v>
      </c>
      <c r="AM539">
        <v>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</row>
    <row r="540" spans="1:76" x14ac:dyDescent="0.25">
      <c r="A540" t="s">
        <v>876</v>
      </c>
      <c r="B540">
        <v>5368330</v>
      </c>
      <c r="C540" t="s">
        <v>877</v>
      </c>
      <c r="D540">
        <v>1307</v>
      </c>
      <c r="E540" s="2">
        <v>206</v>
      </c>
      <c r="F540" s="2">
        <v>1101</v>
      </c>
      <c r="G540">
        <v>1066</v>
      </c>
      <c r="H540">
        <v>1020</v>
      </c>
      <c r="I540">
        <v>3</v>
      </c>
      <c r="J540">
        <v>23</v>
      </c>
      <c r="K540">
        <v>20</v>
      </c>
      <c r="L540">
        <v>0</v>
      </c>
      <c r="M540">
        <v>0</v>
      </c>
      <c r="N540">
        <v>35</v>
      </c>
      <c r="O540">
        <v>30</v>
      </c>
      <c r="P540">
        <v>1</v>
      </c>
      <c r="Q540">
        <v>21</v>
      </c>
      <c r="R540">
        <v>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5</v>
      </c>
      <c r="AF540">
        <v>3</v>
      </c>
      <c r="AG540">
        <v>0</v>
      </c>
      <c r="AH540">
        <v>0</v>
      </c>
      <c r="AI540">
        <v>0</v>
      </c>
      <c r="AJ540">
        <v>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</row>
    <row r="541" spans="1:76" x14ac:dyDescent="0.25">
      <c r="A541" t="s">
        <v>878</v>
      </c>
      <c r="B541">
        <v>5368365</v>
      </c>
      <c r="C541" t="s">
        <v>879</v>
      </c>
      <c r="D541">
        <v>7985</v>
      </c>
      <c r="E541" s="2">
        <v>447</v>
      </c>
      <c r="F541" s="2">
        <v>7538</v>
      </c>
      <c r="G541">
        <v>7229</v>
      </c>
      <c r="H541">
        <v>6585</v>
      </c>
      <c r="I541">
        <v>206</v>
      </c>
      <c r="J541">
        <v>113</v>
      </c>
      <c r="K541">
        <v>279</v>
      </c>
      <c r="L541">
        <v>37</v>
      </c>
      <c r="M541">
        <v>9</v>
      </c>
      <c r="N541">
        <v>309</v>
      </c>
      <c r="O541">
        <v>282</v>
      </c>
      <c r="P541">
        <v>52</v>
      </c>
      <c r="Q541">
        <v>102</v>
      </c>
      <c r="R541">
        <v>85</v>
      </c>
      <c r="S541">
        <v>12</v>
      </c>
      <c r="T541">
        <v>3</v>
      </c>
      <c r="U541">
        <v>6</v>
      </c>
      <c r="V541">
        <v>3</v>
      </c>
      <c r="W541">
        <v>0</v>
      </c>
      <c r="X541">
        <v>0</v>
      </c>
      <c r="Y541">
        <v>5</v>
      </c>
      <c r="Z541">
        <v>0</v>
      </c>
      <c r="AA541">
        <v>0</v>
      </c>
      <c r="AB541">
        <v>9</v>
      </c>
      <c r="AC541">
        <v>5</v>
      </c>
      <c r="AD541">
        <v>0</v>
      </c>
      <c r="AE541">
        <v>27</v>
      </c>
      <c r="AF541">
        <v>7</v>
      </c>
      <c r="AG541">
        <v>3</v>
      </c>
      <c r="AH541">
        <v>3</v>
      </c>
      <c r="AI541">
        <v>0</v>
      </c>
      <c r="AJ541">
        <v>2</v>
      </c>
      <c r="AK541">
        <v>0</v>
      </c>
      <c r="AL541">
        <v>0</v>
      </c>
      <c r="AM541">
        <v>11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</row>
    <row r="542" spans="1:76" x14ac:dyDescent="0.25">
      <c r="A542" t="s">
        <v>1400</v>
      </c>
      <c r="B542">
        <v>5368410</v>
      </c>
      <c r="C542" t="s">
        <v>1401</v>
      </c>
      <c r="D542">
        <v>7236</v>
      </c>
      <c r="E542" s="2">
        <v>649</v>
      </c>
      <c r="F542" s="2">
        <v>6587</v>
      </c>
      <c r="G542">
        <v>6152</v>
      </c>
      <c r="H542">
        <v>5106</v>
      </c>
      <c r="I542">
        <v>393</v>
      </c>
      <c r="J542">
        <v>75</v>
      </c>
      <c r="K542">
        <v>458</v>
      </c>
      <c r="L542">
        <v>110</v>
      </c>
      <c r="M542">
        <v>10</v>
      </c>
      <c r="N542">
        <v>435</v>
      </c>
      <c r="O542">
        <v>382</v>
      </c>
      <c r="P542">
        <v>120</v>
      </c>
      <c r="Q542">
        <v>73</v>
      </c>
      <c r="R542">
        <v>119</v>
      </c>
      <c r="S542">
        <v>19</v>
      </c>
      <c r="T542">
        <v>2</v>
      </c>
      <c r="U542">
        <v>13</v>
      </c>
      <c r="V542">
        <v>20</v>
      </c>
      <c r="W542">
        <v>1</v>
      </c>
      <c r="X542">
        <v>1</v>
      </c>
      <c r="Y542">
        <v>3</v>
      </c>
      <c r="Z542">
        <v>1</v>
      </c>
      <c r="AA542">
        <v>0</v>
      </c>
      <c r="AB542">
        <v>10</v>
      </c>
      <c r="AC542">
        <v>0</v>
      </c>
      <c r="AD542">
        <v>0</v>
      </c>
      <c r="AE542">
        <v>46</v>
      </c>
      <c r="AF542">
        <v>5</v>
      </c>
      <c r="AG542">
        <v>7</v>
      </c>
      <c r="AH542">
        <v>6</v>
      </c>
      <c r="AI542">
        <v>0</v>
      </c>
      <c r="AJ542">
        <v>12</v>
      </c>
      <c r="AK542">
        <v>1</v>
      </c>
      <c r="AL542">
        <v>0</v>
      </c>
      <c r="AM542">
        <v>14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3</v>
      </c>
      <c r="BA542">
        <v>1</v>
      </c>
      <c r="BB542">
        <v>0</v>
      </c>
      <c r="BC542">
        <v>0</v>
      </c>
      <c r="BD542">
        <v>2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4</v>
      </c>
      <c r="BQ542">
        <v>4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</row>
    <row r="543" spans="1:76" x14ac:dyDescent="0.25">
      <c r="A543" t="s">
        <v>880</v>
      </c>
      <c r="B543">
        <v>5368417</v>
      </c>
      <c r="C543" t="s">
        <v>881</v>
      </c>
      <c r="D543">
        <v>967</v>
      </c>
      <c r="E543" s="2">
        <v>109</v>
      </c>
      <c r="F543" s="2">
        <v>858</v>
      </c>
      <c r="G543">
        <v>838</v>
      </c>
      <c r="H543">
        <v>820</v>
      </c>
      <c r="I543">
        <v>5</v>
      </c>
      <c r="J543">
        <v>6</v>
      </c>
      <c r="K543">
        <v>4</v>
      </c>
      <c r="L543">
        <v>2</v>
      </c>
      <c r="M543">
        <v>1</v>
      </c>
      <c r="N543">
        <v>20</v>
      </c>
      <c r="O543">
        <v>18</v>
      </c>
      <c r="P543">
        <v>3</v>
      </c>
      <c r="Q543">
        <v>10</v>
      </c>
      <c r="R543">
        <v>0</v>
      </c>
      <c r="S543">
        <v>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</row>
    <row r="544" spans="1:76" x14ac:dyDescent="0.25">
      <c r="A544" t="s">
        <v>882</v>
      </c>
      <c r="B544">
        <v>5368435</v>
      </c>
      <c r="C544" t="s">
        <v>883</v>
      </c>
      <c r="D544">
        <v>9451</v>
      </c>
      <c r="E544" s="2">
        <v>955</v>
      </c>
      <c r="F544" s="2">
        <v>8496</v>
      </c>
      <c r="G544">
        <v>8177</v>
      </c>
      <c r="H544">
        <v>7727</v>
      </c>
      <c r="I544">
        <v>107</v>
      </c>
      <c r="J544">
        <v>85</v>
      </c>
      <c r="K544">
        <v>212</v>
      </c>
      <c r="L544">
        <v>39</v>
      </c>
      <c r="M544">
        <v>7</v>
      </c>
      <c r="N544">
        <v>319</v>
      </c>
      <c r="O544">
        <v>281</v>
      </c>
      <c r="P544">
        <v>64</v>
      </c>
      <c r="Q544">
        <v>92</v>
      </c>
      <c r="R544">
        <v>85</v>
      </c>
      <c r="S544">
        <v>16</v>
      </c>
      <c r="T544">
        <v>4</v>
      </c>
      <c r="U544">
        <v>1</v>
      </c>
      <c r="V544">
        <v>2</v>
      </c>
      <c r="W544">
        <v>2</v>
      </c>
      <c r="X544">
        <v>0</v>
      </c>
      <c r="Y544">
        <v>3</v>
      </c>
      <c r="Z544">
        <v>0</v>
      </c>
      <c r="AA544">
        <v>0</v>
      </c>
      <c r="AB544">
        <v>7</v>
      </c>
      <c r="AC544">
        <v>5</v>
      </c>
      <c r="AD544">
        <v>0</v>
      </c>
      <c r="AE544">
        <v>37</v>
      </c>
      <c r="AF544">
        <v>7</v>
      </c>
      <c r="AG544">
        <v>7</v>
      </c>
      <c r="AH544">
        <v>2</v>
      </c>
      <c r="AI544">
        <v>0</v>
      </c>
      <c r="AJ544">
        <v>7</v>
      </c>
      <c r="AK544">
        <v>0</v>
      </c>
      <c r="AL544">
        <v>0</v>
      </c>
      <c r="AM544">
        <v>10</v>
      </c>
      <c r="AN544">
        <v>0</v>
      </c>
      <c r="AO544">
        <v>0</v>
      </c>
      <c r="AP544">
        <v>2</v>
      </c>
      <c r="AQ544">
        <v>0</v>
      </c>
      <c r="AR544">
        <v>0</v>
      </c>
      <c r="AS544">
        <v>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</row>
    <row r="545" spans="1:76" x14ac:dyDescent="0.25">
      <c r="A545" t="s">
        <v>1402</v>
      </c>
      <c r="B545">
        <v>5368480</v>
      </c>
      <c r="C545" t="s">
        <v>1403</v>
      </c>
      <c r="D545">
        <v>640</v>
      </c>
      <c r="E545" s="2">
        <v>22</v>
      </c>
      <c r="F545" s="2">
        <v>618</v>
      </c>
      <c r="G545">
        <v>599</v>
      </c>
      <c r="H545">
        <v>570</v>
      </c>
      <c r="I545">
        <v>8</v>
      </c>
      <c r="J545">
        <v>6</v>
      </c>
      <c r="K545">
        <v>10</v>
      </c>
      <c r="L545">
        <v>5</v>
      </c>
      <c r="M545">
        <v>0</v>
      </c>
      <c r="N545">
        <v>19</v>
      </c>
      <c r="O545">
        <v>19</v>
      </c>
      <c r="P545">
        <v>0</v>
      </c>
      <c r="Q545">
        <v>9</v>
      </c>
      <c r="R545">
        <v>7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</row>
    <row r="546" spans="1:76" x14ac:dyDescent="0.25">
      <c r="A546" t="s">
        <v>884</v>
      </c>
      <c r="B546">
        <v>5368750</v>
      </c>
      <c r="C546" t="s">
        <v>885</v>
      </c>
      <c r="D546">
        <v>15858</v>
      </c>
      <c r="E546" s="2">
        <v>13043</v>
      </c>
      <c r="F546" s="2">
        <v>2815</v>
      </c>
      <c r="G546">
        <v>2736</v>
      </c>
      <c r="H546">
        <v>2494</v>
      </c>
      <c r="I546">
        <v>26</v>
      </c>
      <c r="J546">
        <v>81</v>
      </c>
      <c r="K546">
        <v>104</v>
      </c>
      <c r="L546">
        <v>5</v>
      </c>
      <c r="M546">
        <v>26</v>
      </c>
      <c r="N546">
        <v>79</v>
      </c>
      <c r="O546">
        <v>74</v>
      </c>
      <c r="P546">
        <v>20</v>
      </c>
      <c r="Q546">
        <v>35</v>
      </c>
      <c r="R546">
        <v>13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5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</row>
    <row r="547" spans="1:76" x14ac:dyDescent="0.25">
      <c r="A547" t="s">
        <v>886</v>
      </c>
      <c r="B547">
        <v>5368785</v>
      </c>
      <c r="C547" t="s">
        <v>887</v>
      </c>
      <c r="D547">
        <v>3252</v>
      </c>
      <c r="E547" s="2">
        <v>281</v>
      </c>
      <c r="F547" s="2">
        <v>2971</v>
      </c>
      <c r="G547">
        <v>2913</v>
      </c>
      <c r="H547">
        <v>2838</v>
      </c>
      <c r="I547">
        <v>5</v>
      </c>
      <c r="J547">
        <v>13</v>
      </c>
      <c r="K547">
        <v>44</v>
      </c>
      <c r="L547">
        <v>10</v>
      </c>
      <c r="M547">
        <v>3</v>
      </c>
      <c r="N547">
        <v>58</v>
      </c>
      <c r="O547">
        <v>56</v>
      </c>
      <c r="P547">
        <v>5</v>
      </c>
      <c r="Q547">
        <v>24</v>
      </c>
      <c r="R547">
        <v>20</v>
      </c>
      <c r="S547">
        <v>2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3</v>
      </c>
      <c r="AD547">
        <v>0</v>
      </c>
      <c r="AE547">
        <v>2</v>
      </c>
      <c r="AF547">
        <v>0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</row>
    <row r="548" spans="1:76" x14ac:dyDescent="0.25">
      <c r="A548" t="s">
        <v>888</v>
      </c>
      <c r="B548">
        <v>5369170</v>
      </c>
      <c r="C548" t="s">
        <v>889</v>
      </c>
      <c r="D548">
        <v>4140</v>
      </c>
      <c r="E548" s="2">
        <v>226</v>
      </c>
      <c r="F548" s="2">
        <v>3914</v>
      </c>
      <c r="G548">
        <v>3666</v>
      </c>
      <c r="H548">
        <v>3071</v>
      </c>
      <c r="I548">
        <v>29</v>
      </c>
      <c r="J548">
        <v>460</v>
      </c>
      <c r="K548">
        <v>88</v>
      </c>
      <c r="L548">
        <v>6</v>
      </c>
      <c r="M548">
        <v>12</v>
      </c>
      <c r="N548">
        <v>248</v>
      </c>
      <c r="O548">
        <v>216</v>
      </c>
      <c r="P548">
        <v>13</v>
      </c>
      <c r="Q548">
        <v>95</v>
      </c>
      <c r="R548">
        <v>57</v>
      </c>
      <c r="S548">
        <v>6</v>
      </c>
      <c r="T548">
        <v>3</v>
      </c>
      <c r="U548">
        <v>4</v>
      </c>
      <c r="V548">
        <v>3</v>
      </c>
      <c r="W548">
        <v>0</v>
      </c>
      <c r="X548">
        <v>1</v>
      </c>
      <c r="Y548">
        <v>31</v>
      </c>
      <c r="Z548">
        <v>1</v>
      </c>
      <c r="AA548">
        <v>0</v>
      </c>
      <c r="AB548">
        <v>2</v>
      </c>
      <c r="AC548">
        <v>0</v>
      </c>
      <c r="AD548">
        <v>0</v>
      </c>
      <c r="AE548">
        <v>32</v>
      </c>
      <c r="AF548">
        <v>7</v>
      </c>
      <c r="AG548">
        <v>2</v>
      </c>
      <c r="AH548">
        <v>0</v>
      </c>
      <c r="AI548">
        <v>0</v>
      </c>
      <c r="AJ548">
        <v>20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</row>
    <row r="549" spans="1:76" x14ac:dyDescent="0.25">
      <c r="A549" t="s">
        <v>1404</v>
      </c>
      <c r="B549">
        <v>5369280</v>
      </c>
      <c r="C549" t="s">
        <v>1405</v>
      </c>
      <c r="D549">
        <v>768</v>
      </c>
      <c r="E549" s="2">
        <v>15</v>
      </c>
      <c r="F549" s="2">
        <v>753</v>
      </c>
      <c r="G549">
        <v>732</v>
      </c>
      <c r="H549">
        <v>706</v>
      </c>
      <c r="I549">
        <v>1</v>
      </c>
      <c r="J549">
        <v>18</v>
      </c>
      <c r="K549">
        <v>5</v>
      </c>
      <c r="L549">
        <v>1</v>
      </c>
      <c r="M549">
        <v>1</v>
      </c>
      <c r="N549">
        <v>21</v>
      </c>
      <c r="O549">
        <v>21</v>
      </c>
      <c r="P549">
        <v>1</v>
      </c>
      <c r="Q549">
        <v>19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</row>
    <row r="550" spans="1:76" x14ac:dyDescent="0.25">
      <c r="A550" t="s">
        <v>890</v>
      </c>
      <c r="B550">
        <v>5370000</v>
      </c>
      <c r="C550" t="s">
        <v>891</v>
      </c>
      <c r="D550">
        <v>198397</v>
      </c>
      <c r="E550" s="2">
        <v>22390</v>
      </c>
      <c r="F550" s="2">
        <v>176007</v>
      </c>
      <c r="G550">
        <v>162956</v>
      </c>
      <c r="H550">
        <v>119981</v>
      </c>
      <c r="I550">
        <v>21222</v>
      </c>
      <c r="J550">
        <v>2988</v>
      </c>
      <c r="K550">
        <v>16013</v>
      </c>
      <c r="L550">
        <v>2358</v>
      </c>
      <c r="M550">
        <v>394</v>
      </c>
      <c r="N550">
        <v>13051</v>
      </c>
      <c r="O550">
        <v>11423</v>
      </c>
      <c r="P550">
        <v>4127</v>
      </c>
      <c r="Q550">
        <v>1856</v>
      </c>
      <c r="R550">
        <v>3054</v>
      </c>
      <c r="S550">
        <v>396</v>
      </c>
      <c r="T550">
        <v>110</v>
      </c>
      <c r="U550">
        <v>547</v>
      </c>
      <c r="V550">
        <v>597</v>
      </c>
      <c r="W550">
        <v>144</v>
      </c>
      <c r="X550">
        <v>42</v>
      </c>
      <c r="Y550">
        <v>84</v>
      </c>
      <c r="Z550">
        <v>23</v>
      </c>
      <c r="AA550">
        <v>6</v>
      </c>
      <c r="AB550">
        <v>305</v>
      </c>
      <c r="AC550">
        <v>114</v>
      </c>
      <c r="AD550">
        <v>18</v>
      </c>
      <c r="AE550">
        <v>1490</v>
      </c>
      <c r="AF550">
        <v>565</v>
      </c>
      <c r="AG550">
        <v>354</v>
      </c>
      <c r="AH550">
        <v>50</v>
      </c>
      <c r="AI550">
        <v>26</v>
      </c>
      <c r="AJ550">
        <v>132</v>
      </c>
      <c r="AK550">
        <v>24</v>
      </c>
      <c r="AL550">
        <v>4</v>
      </c>
      <c r="AM550">
        <v>227</v>
      </c>
      <c r="AN550">
        <v>10</v>
      </c>
      <c r="AO550">
        <v>0</v>
      </c>
      <c r="AP550">
        <v>36</v>
      </c>
      <c r="AQ550">
        <v>11</v>
      </c>
      <c r="AR550">
        <v>3</v>
      </c>
      <c r="AS550">
        <v>32</v>
      </c>
      <c r="AT550">
        <v>2</v>
      </c>
      <c r="AU550">
        <v>1</v>
      </c>
      <c r="AV550">
        <v>6</v>
      </c>
      <c r="AW550">
        <v>4</v>
      </c>
      <c r="AX550">
        <v>0</v>
      </c>
      <c r="AY550">
        <v>3</v>
      </c>
      <c r="AZ550">
        <v>131</v>
      </c>
      <c r="BA550">
        <v>61</v>
      </c>
      <c r="BB550">
        <v>15</v>
      </c>
      <c r="BC550">
        <v>9</v>
      </c>
      <c r="BD550">
        <v>22</v>
      </c>
      <c r="BE550">
        <v>0</v>
      </c>
      <c r="BF550">
        <v>0</v>
      </c>
      <c r="BG550">
        <v>17</v>
      </c>
      <c r="BH550">
        <v>1</v>
      </c>
      <c r="BI550">
        <v>0</v>
      </c>
      <c r="BJ550">
        <v>1</v>
      </c>
      <c r="BK550">
        <v>4</v>
      </c>
      <c r="BL550">
        <v>0</v>
      </c>
      <c r="BM550">
        <v>0</v>
      </c>
      <c r="BN550">
        <v>0</v>
      </c>
      <c r="BO550">
        <v>1</v>
      </c>
      <c r="BP550">
        <v>6</v>
      </c>
      <c r="BQ550">
        <v>6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1</v>
      </c>
    </row>
    <row r="551" spans="1:76" x14ac:dyDescent="0.25">
      <c r="A551" t="s">
        <v>892</v>
      </c>
      <c r="B551">
        <v>5370175</v>
      </c>
      <c r="C551" t="s">
        <v>893</v>
      </c>
      <c r="D551">
        <v>840</v>
      </c>
      <c r="E551" s="2">
        <v>58</v>
      </c>
      <c r="F551" s="2">
        <v>782</v>
      </c>
      <c r="G551">
        <v>760</v>
      </c>
      <c r="H551">
        <v>51</v>
      </c>
      <c r="I551">
        <v>1</v>
      </c>
      <c r="J551">
        <v>707</v>
      </c>
      <c r="K551">
        <v>1</v>
      </c>
      <c r="L551">
        <v>0</v>
      </c>
      <c r="M551">
        <v>0</v>
      </c>
      <c r="N551">
        <v>22</v>
      </c>
      <c r="O551">
        <v>16</v>
      </c>
      <c r="P551">
        <v>0</v>
      </c>
      <c r="Q551">
        <v>10</v>
      </c>
      <c r="R551">
        <v>1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3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</row>
    <row r="552" spans="1:76" x14ac:dyDescent="0.25">
      <c r="A552" t="s">
        <v>1406</v>
      </c>
      <c r="B552">
        <v>5370245</v>
      </c>
      <c r="C552" t="s">
        <v>1407</v>
      </c>
      <c r="D552">
        <v>312</v>
      </c>
      <c r="E552" s="2">
        <v>20</v>
      </c>
      <c r="F552" s="2">
        <v>292</v>
      </c>
      <c r="G552">
        <v>281</v>
      </c>
      <c r="H552">
        <v>274</v>
      </c>
      <c r="I552">
        <v>0</v>
      </c>
      <c r="J552">
        <v>5</v>
      </c>
      <c r="K552">
        <v>0</v>
      </c>
      <c r="L552">
        <v>0</v>
      </c>
      <c r="M552">
        <v>2</v>
      </c>
      <c r="N552">
        <v>11</v>
      </c>
      <c r="O552">
        <v>4</v>
      </c>
      <c r="P552">
        <v>0</v>
      </c>
      <c r="Q552">
        <v>1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7</v>
      </c>
      <c r="AF552">
        <v>0</v>
      </c>
      <c r="AG552">
        <v>0</v>
      </c>
      <c r="AH552">
        <v>0</v>
      </c>
      <c r="AI552">
        <v>0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</row>
    <row r="553" spans="1:76" x14ac:dyDescent="0.25">
      <c r="A553" t="s">
        <v>1408</v>
      </c>
      <c r="B553">
        <v>5370280</v>
      </c>
      <c r="C553" t="s">
        <v>1409</v>
      </c>
      <c r="D553">
        <v>5892</v>
      </c>
      <c r="E553" s="2">
        <v>909</v>
      </c>
      <c r="F553" s="2">
        <v>4983</v>
      </c>
      <c r="G553">
        <v>4619</v>
      </c>
      <c r="H553">
        <v>3595</v>
      </c>
      <c r="I553">
        <v>319</v>
      </c>
      <c r="J553">
        <v>114</v>
      </c>
      <c r="K553">
        <v>460</v>
      </c>
      <c r="L553">
        <v>112</v>
      </c>
      <c r="M553">
        <v>19</v>
      </c>
      <c r="N553">
        <v>364</v>
      </c>
      <c r="O553">
        <v>315</v>
      </c>
      <c r="P553">
        <v>83</v>
      </c>
      <c r="Q553">
        <v>94</v>
      </c>
      <c r="R553">
        <v>74</v>
      </c>
      <c r="S553">
        <v>15</v>
      </c>
      <c r="T553">
        <v>6</v>
      </c>
      <c r="U553">
        <v>7</v>
      </c>
      <c r="V553">
        <v>25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3</v>
      </c>
      <c r="AC553">
        <v>3</v>
      </c>
      <c r="AD553">
        <v>3</v>
      </c>
      <c r="AE553">
        <v>46</v>
      </c>
      <c r="AF553">
        <v>13</v>
      </c>
      <c r="AG553">
        <v>21</v>
      </c>
      <c r="AH553">
        <v>0</v>
      </c>
      <c r="AI553">
        <v>2</v>
      </c>
      <c r="AJ553">
        <v>0</v>
      </c>
      <c r="AK553">
        <v>0</v>
      </c>
      <c r="AL553">
        <v>0</v>
      </c>
      <c r="AM553">
        <v>4</v>
      </c>
      <c r="AN553">
        <v>0</v>
      </c>
      <c r="AO553">
        <v>0</v>
      </c>
      <c r="AP553">
        <v>3</v>
      </c>
      <c r="AQ553">
        <v>0</v>
      </c>
      <c r="AR553">
        <v>0</v>
      </c>
      <c r="AS553">
        <v>3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</v>
      </c>
      <c r="BA553">
        <v>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76" x14ac:dyDescent="0.25">
      <c r="A554" t="s">
        <v>896</v>
      </c>
      <c r="B554">
        <v>5370315</v>
      </c>
      <c r="C554" t="s">
        <v>897</v>
      </c>
      <c r="D554">
        <v>1018</v>
      </c>
      <c r="E554" s="2">
        <v>20</v>
      </c>
      <c r="F554" s="2">
        <v>998</v>
      </c>
      <c r="G554">
        <v>974</v>
      </c>
      <c r="H554">
        <v>945</v>
      </c>
      <c r="I554">
        <v>0</v>
      </c>
      <c r="J554">
        <v>8</v>
      </c>
      <c r="K554">
        <v>15</v>
      </c>
      <c r="L554">
        <v>0</v>
      </c>
      <c r="M554">
        <v>6</v>
      </c>
      <c r="N554">
        <v>24</v>
      </c>
      <c r="O554">
        <v>20</v>
      </c>
      <c r="P554">
        <v>3</v>
      </c>
      <c r="Q554">
        <v>3</v>
      </c>
      <c r="R554">
        <v>14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4</v>
      </c>
      <c r="BA554">
        <v>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</row>
    <row r="555" spans="1:76" x14ac:dyDescent="0.25">
      <c r="A555" t="s">
        <v>898</v>
      </c>
      <c r="B555">
        <v>5370560</v>
      </c>
      <c r="C555" t="s">
        <v>899</v>
      </c>
      <c r="D555">
        <v>778</v>
      </c>
      <c r="E555" s="2">
        <v>45</v>
      </c>
      <c r="F555" s="2">
        <v>733</v>
      </c>
      <c r="G555">
        <v>721</v>
      </c>
      <c r="H555">
        <v>698</v>
      </c>
      <c r="I555">
        <v>1</v>
      </c>
      <c r="J555">
        <v>17</v>
      </c>
      <c r="K555">
        <v>3</v>
      </c>
      <c r="L555">
        <v>1</v>
      </c>
      <c r="M555">
        <v>1</v>
      </c>
      <c r="N555">
        <v>12</v>
      </c>
      <c r="O555">
        <v>12</v>
      </c>
      <c r="P555">
        <v>0</v>
      </c>
      <c r="Q555">
        <v>6</v>
      </c>
      <c r="R555">
        <v>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</row>
    <row r="556" spans="1:76" x14ac:dyDescent="0.25">
      <c r="A556" t="s">
        <v>900</v>
      </c>
      <c r="B556">
        <v>5370630</v>
      </c>
      <c r="C556" t="s">
        <v>901</v>
      </c>
      <c r="D556">
        <v>1695</v>
      </c>
      <c r="E556" s="2">
        <v>125</v>
      </c>
      <c r="F556" s="2">
        <v>1570</v>
      </c>
      <c r="G556">
        <v>1511</v>
      </c>
      <c r="H556">
        <v>1467</v>
      </c>
      <c r="I556">
        <v>3</v>
      </c>
      <c r="J556">
        <v>15</v>
      </c>
      <c r="K556">
        <v>21</v>
      </c>
      <c r="L556">
        <v>5</v>
      </c>
      <c r="M556">
        <v>0</v>
      </c>
      <c r="N556">
        <v>59</v>
      </c>
      <c r="O556">
        <v>58</v>
      </c>
      <c r="P556">
        <v>13</v>
      </c>
      <c r="Q556">
        <v>27</v>
      </c>
      <c r="R556">
        <v>15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 spans="1:76" x14ac:dyDescent="0.25">
      <c r="A557" t="s">
        <v>902</v>
      </c>
      <c r="B557">
        <v>5370805</v>
      </c>
      <c r="C557" t="s">
        <v>903</v>
      </c>
      <c r="D557">
        <v>6937</v>
      </c>
      <c r="E557" s="2">
        <v>1098</v>
      </c>
      <c r="F557" s="2">
        <v>5839</v>
      </c>
      <c r="G557">
        <v>5687</v>
      </c>
      <c r="H557">
        <v>5418</v>
      </c>
      <c r="I557">
        <v>54</v>
      </c>
      <c r="J557">
        <v>102</v>
      </c>
      <c r="K557">
        <v>102</v>
      </c>
      <c r="L557">
        <v>7</v>
      </c>
      <c r="M557">
        <v>4</v>
      </c>
      <c r="N557">
        <v>152</v>
      </c>
      <c r="O557">
        <v>136</v>
      </c>
      <c r="P557">
        <v>16</v>
      </c>
      <c r="Q557">
        <v>59</v>
      </c>
      <c r="R557">
        <v>41</v>
      </c>
      <c r="S557">
        <v>5</v>
      </c>
      <c r="T557">
        <v>6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>
        <v>5</v>
      </c>
      <c r="AD557">
        <v>0</v>
      </c>
      <c r="AE557">
        <v>14</v>
      </c>
      <c r="AF557">
        <v>7</v>
      </c>
      <c r="AG557">
        <v>0</v>
      </c>
      <c r="AH557">
        <v>3</v>
      </c>
      <c r="AI557">
        <v>0</v>
      </c>
      <c r="AJ557">
        <v>2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2</v>
      </c>
      <c r="BA557">
        <v>2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</row>
    <row r="558" spans="1:76" x14ac:dyDescent="0.25">
      <c r="A558" t="s">
        <v>904</v>
      </c>
      <c r="B558">
        <v>5371225</v>
      </c>
      <c r="C558" t="s">
        <v>905</v>
      </c>
      <c r="D558">
        <v>240</v>
      </c>
      <c r="E558" s="2">
        <v>4</v>
      </c>
      <c r="F558" s="2">
        <v>236</v>
      </c>
      <c r="G558">
        <v>231</v>
      </c>
      <c r="H558">
        <v>224</v>
      </c>
      <c r="I558">
        <v>1</v>
      </c>
      <c r="J558">
        <v>3</v>
      </c>
      <c r="K558">
        <v>3</v>
      </c>
      <c r="L558">
        <v>0</v>
      </c>
      <c r="M558">
        <v>0</v>
      </c>
      <c r="N558">
        <v>5</v>
      </c>
      <c r="O558">
        <v>5</v>
      </c>
      <c r="P558">
        <v>1</v>
      </c>
      <c r="Q558">
        <v>2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</row>
    <row r="559" spans="1:76" x14ac:dyDescent="0.25">
      <c r="A559" t="s">
        <v>906</v>
      </c>
      <c r="B559">
        <v>5371330</v>
      </c>
      <c r="C559" t="s">
        <v>907</v>
      </c>
      <c r="D559">
        <v>3184</v>
      </c>
      <c r="E559" s="2">
        <v>85</v>
      </c>
      <c r="F559" s="2">
        <v>3099</v>
      </c>
      <c r="G559">
        <v>3015</v>
      </c>
      <c r="H559">
        <v>2945</v>
      </c>
      <c r="I559">
        <v>10</v>
      </c>
      <c r="J559">
        <v>14</v>
      </c>
      <c r="K559">
        <v>38</v>
      </c>
      <c r="L559">
        <v>3</v>
      </c>
      <c r="M559">
        <v>5</v>
      </c>
      <c r="N559">
        <v>84</v>
      </c>
      <c r="O559">
        <v>69</v>
      </c>
      <c r="P559">
        <v>8</v>
      </c>
      <c r="Q559">
        <v>27</v>
      </c>
      <c r="R559">
        <v>26</v>
      </c>
      <c r="S559">
        <v>3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12</v>
      </c>
      <c r="AF559">
        <v>3</v>
      </c>
      <c r="AG559">
        <v>1</v>
      </c>
      <c r="AH559">
        <v>0</v>
      </c>
      <c r="AI559">
        <v>0</v>
      </c>
      <c r="AJ559">
        <v>0</v>
      </c>
      <c r="AK559">
        <v>3</v>
      </c>
      <c r="AL559">
        <v>0</v>
      </c>
      <c r="AM559">
        <v>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</row>
    <row r="560" spans="1:76" x14ac:dyDescent="0.25">
      <c r="A560" t="s">
        <v>908</v>
      </c>
      <c r="B560">
        <v>5371400</v>
      </c>
      <c r="C560" t="s">
        <v>909</v>
      </c>
      <c r="D560">
        <v>1191</v>
      </c>
      <c r="E560" s="2">
        <v>767</v>
      </c>
      <c r="F560" s="2">
        <v>424</v>
      </c>
      <c r="G560">
        <v>414</v>
      </c>
      <c r="H560">
        <v>395</v>
      </c>
      <c r="I560">
        <v>3</v>
      </c>
      <c r="J560">
        <v>14</v>
      </c>
      <c r="K560">
        <v>1</v>
      </c>
      <c r="L560">
        <v>1</v>
      </c>
      <c r="M560">
        <v>0</v>
      </c>
      <c r="N560">
        <v>10</v>
      </c>
      <c r="O560">
        <v>10</v>
      </c>
      <c r="P560">
        <v>3</v>
      </c>
      <c r="Q560">
        <v>4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</row>
    <row r="561" spans="1:76" x14ac:dyDescent="0.25">
      <c r="A561" t="s">
        <v>910</v>
      </c>
      <c r="B561">
        <v>5371680</v>
      </c>
      <c r="C561" t="s">
        <v>911</v>
      </c>
      <c r="D561">
        <v>151</v>
      </c>
      <c r="E561" s="2">
        <v>4</v>
      </c>
      <c r="F561" s="2">
        <v>147</v>
      </c>
      <c r="G561">
        <v>147</v>
      </c>
      <c r="H561">
        <v>138</v>
      </c>
      <c r="I561">
        <v>0</v>
      </c>
      <c r="J561">
        <v>8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</row>
    <row r="562" spans="1:76" x14ac:dyDescent="0.25">
      <c r="A562" t="s">
        <v>912</v>
      </c>
      <c r="B562">
        <v>5371785</v>
      </c>
      <c r="C562" t="s">
        <v>913</v>
      </c>
      <c r="D562">
        <v>725</v>
      </c>
      <c r="E562" s="2">
        <v>51</v>
      </c>
      <c r="F562" s="2">
        <v>674</v>
      </c>
      <c r="G562">
        <v>663</v>
      </c>
      <c r="H562">
        <v>639</v>
      </c>
      <c r="I562">
        <v>0</v>
      </c>
      <c r="J562">
        <v>16</v>
      </c>
      <c r="K562">
        <v>6</v>
      </c>
      <c r="L562">
        <v>2</v>
      </c>
      <c r="M562">
        <v>0</v>
      </c>
      <c r="N562">
        <v>11</v>
      </c>
      <c r="O562">
        <v>10</v>
      </c>
      <c r="P562">
        <v>4</v>
      </c>
      <c r="Q562">
        <v>2</v>
      </c>
      <c r="R562">
        <v>0</v>
      </c>
      <c r="S562">
        <v>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</row>
    <row r="563" spans="1:76" x14ac:dyDescent="0.25">
      <c r="A563" t="s">
        <v>914</v>
      </c>
      <c r="B563">
        <v>5371890</v>
      </c>
      <c r="C563" t="s">
        <v>915</v>
      </c>
      <c r="D563">
        <v>1032</v>
      </c>
      <c r="E563" s="2">
        <v>170</v>
      </c>
      <c r="F563" s="2">
        <v>862</v>
      </c>
      <c r="G563">
        <v>841</v>
      </c>
      <c r="H563">
        <v>809</v>
      </c>
      <c r="I563">
        <v>4</v>
      </c>
      <c r="J563">
        <v>17</v>
      </c>
      <c r="K563">
        <v>10</v>
      </c>
      <c r="L563">
        <v>0</v>
      </c>
      <c r="M563">
        <v>1</v>
      </c>
      <c r="N563">
        <v>21</v>
      </c>
      <c r="O563">
        <v>19</v>
      </c>
      <c r="P563">
        <v>1</v>
      </c>
      <c r="Q563">
        <v>17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</row>
    <row r="564" spans="1:76" x14ac:dyDescent="0.25">
      <c r="A564" t="s">
        <v>916</v>
      </c>
      <c r="B564">
        <v>5371960</v>
      </c>
      <c r="C564" t="s">
        <v>917</v>
      </c>
      <c r="D564">
        <v>8949</v>
      </c>
      <c r="E564" s="2">
        <v>7388</v>
      </c>
      <c r="F564" s="2">
        <v>1561</v>
      </c>
      <c r="G564">
        <v>1469</v>
      </c>
      <c r="H564">
        <v>785</v>
      </c>
      <c r="I564">
        <v>18</v>
      </c>
      <c r="J564">
        <v>627</v>
      </c>
      <c r="K564">
        <v>13</v>
      </c>
      <c r="L564">
        <v>0</v>
      </c>
      <c r="M564">
        <v>26</v>
      </c>
      <c r="N564">
        <v>92</v>
      </c>
      <c r="O564">
        <v>88</v>
      </c>
      <c r="P564">
        <v>1</v>
      </c>
      <c r="Q564">
        <v>62</v>
      </c>
      <c r="R564">
        <v>6</v>
      </c>
      <c r="S564">
        <v>1</v>
      </c>
      <c r="T564">
        <v>0</v>
      </c>
      <c r="U564">
        <v>5</v>
      </c>
      <c r="V564">
        <v>0</v>
      </c>
      <c r="W564">
        <v>0</v>
      </c>
      <c r="X564">
        <v>1</v>
      </c>
      <c r="Y564">
        <v>6</v>
      </c>
      <c r="Z564">
        <v>0</v>
      </c>
      <c r="AA564">
        <v>0</v>
      </c>
      <c r="AB564">
        <v>2</v>
      </c>
      <c r="AC564">
        <v>4</v>
      </c>
      <c r="AD564">
        <v>0</v>
      </c>
      <c r="AE564">
        <v>2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</row>
    <row r="565" spans="1:76" x14ac:dyDescent="0.25">
      <c r="A565" t="s">
        <v>1410</v>
      </c>
      <c r="B565">
        <v>5371995</v>
      </c>
      <c r="C565" t="s">
        <v>1411</v>
      </c>
      <c r="D565">
        <v>49</v>
      </c>
      <c r="E565" s="2">
        <v>0</v>
      </c>
      <c r="F565" s="2">
        <v>49</v>
      </c>
      <c r="G565">
        <v>48</v>
      </c>
      <c r="H565">
        <v>46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</row>
    <row r="566" spans="1:76" x14ac:dyDescent="0.25">
      <c r="A566" t="s">
        <v>918</v>
      </c>
      <c r="B566">
        <v>5372030</v>
      </c>
      <c r="C566" t="s">
        <v>919</v>
      </c>
      <c r="D566">
        <v>421</v>
      </c>
      <c r="E566" s="2">
        <v>99</v>
      </c>
      <c r="F566" s="2">
        <v>322</v>
      </c>
      <c r="G566">
        <v>317</v>
      </c>
      <c r="H566">
        <v>307</v>
      </c>
      <c r="I566">
        <v>0</v>
      </c>
      <c r="J566">
        <v>4</v>
      </c>
      <c r="K566">
        <v>5</v>
      </c>
      <c r="L566">
        <v>1</v>
      </c>
      <c r="M566">
        <v>0</v>
      </c>
      <c r="N566">
        <v>5</v>
      </c>
      <c r="O566">
        <v>5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</row>
    <row r="567" spans="1:76" x14ac:dyDescent="0.25">
      <c r="A567" t="s">
        <v>920</v>
      </c>
      <c r="B567">
        <v>5372170</v>
      </c>
      <c r="C567" t="s">
        <v>921</v>
      </c>
      <c r="D567">
        <v>4857</v>
      </c>
      <c r="E567" s="2">
        <v>235</v>
      </c>
      <c r="F567" s="2">
        <v>4622</v>
      </c>
      <c r="G567">
        <v>4471</v>
      </c>
      <c r="H567">
        <v>4204</v>
      </c>
      <c r="I567">
        <v>62</v>
      </c>
      <c r="J567">
        <v>52</v>
      </c>
      <c r="K567">
        <v>57</v>
      </c>
      <c r="L567">
        <v>81</v>
      </c>
      <c r="M567">
        <v>15</v>
      </c>
      <c r="N567">
        <v>151</v>
      </c>
      <c r="O567">
        <v>140</v>
      </c>
      <c r="P567">
        <v>44</v>
      </c>
      <c r="Q567">
        <v>42</v>
      </c>
      <c r="R567">
        <v>29</v>
      </c>
      <c r="S567">
        <v>7</v>
      </c>
      <c r="T567">
        <v>1</v>
      </c>
      <c r="U567">
        <v>1</v>
      </c>
      <c r="V567">
        <v>0</v>
      </c>
      <c r="W567">
        <v>5</v>
      </c>
      <c r="X567">
        <v>1</v>
      </c>
      <c r="Y567">
        <v>0</v>
      </c>
      <c r="Z567">
        <v>3</v>
      </c>
      <c r="AA567">
        <v>0</v>
      </c>
      <c r="AB567">
        <v>2</v>
      </c>
      <c r="AC567">
        <v>5</v>
      </c>
      <c r="AD567">
        <v>0</v>
      </c>
      <c r="AE567">
        <v>10</v>
      </c>
      <c r="AF567">
        <v>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2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</row>
    <row r="568" spans="1:76" x14ac:dyDescent="0.25">
      <c r="A568" t="s">
        <v>922</v>
      </c>
      <c r="B568">
        <v>5372205</v>
      </c>
      <c r="C568" t="s">
        <v>923</v>
      </c>
      <c r="D568">
        <v>5233</v>
      </c>
      <c r="E568" s="2">
        <v>321</v>
      </c>
      <c r="F568" s="2">
        <v>4912</v>
      </c>
      <c r="G568">
        <v>4610</v>
      </c>
      <c r="H568">
        <v>3616</v>
      </c>
      <c r="I568">
        <v>188</v>
      </c>
      <c r="J568">
        <v>28</v>
      </c>
      <c r="K568">
        <v>667</v>
      </c>
      <c r="L568">
        <v>107</v>
      </c>
      <c r="M568">
        <v>4</v>
      </c>
      <c r="N568">
        <v>302</v>
      </c>
      <c r="O568">
        <v>263</v>
      </c>
      <c r="P568">
        <v>51</v>
      </c>
      <c r="Q568">
        <v>71</v>
      </c>
      <c r="R568">
        <v>94</v>
      </c>
      <c r="S568">
        <v>13</v>
      </c>
      <c r="T568">
        <v>2</v>
      </c>
      <c r="U568">
        <v>3</v>
      </c>
      <c r="V568">
        <v>11</v>
      </c>
      <c r="W568">
        <v>7</v>
      </c>
      <c r="X568">
        <v>1</v>
      </c>
      <c r="Y568">
        <v>3</v>
      </c>
      <c r="Z568">
        <v>1</v>
      </c>
      <c r="AA568">
        <v>0</v>
      </c>
      <c r="AB568">
        <v>6</v>
      </c>
      <c r="AC568">
        <v>0</v>
      </c>
      <c r="AD568">
        <v>0</v>
      </c>
      <c r="AE568">
        <v>32</v>
      </c>
      <c r="AF568">
        <v>12</v>
      </c>
      <c r="AG568">
        <v>3</v>
      </c>
      <c r="AH568">
        <v>0</v>
      </c>
      <c r="AI568">
        <v>0</v>
      </c>
      <c r="AJ568">
        <v>2</v>
      </c>
      <c r="AK568">
        <v>1</v>
      </c>
      <c r="AL568">
        <v>0</v>
      </c>
      <c r="AM568">
        <v>11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7</v>
      </c>
      <c r="BA568">
        <v>5</v>
      </c>
      <c r="BB568">
        <v>0</v>
      </c>
      <c r="BC568">
        <v>0</v>
      </c>
      <c r="BD568">
        <v>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</row>
    <row r="569" spans="1:76" x14ac:dyDescent="0.25">
      <c r="A569" t="s">
        <v>926</v>
      </c>
      <c r="B569">
        <v>5372450</v>
      </c>
      <c r="C569" t="s">
        <v>927</v>
      </c>
      <c r="D569">
        <v>557</v>
      </c>
      <c r="E569" s="2">
        <v>29</v>
      </c>
      <c r="F569" s="2">
        <v>528</v>
      </c>
      <c r="G569">
        <v>516</v>
      </c>
      <c r="H569">
        <v>506</v>
      </c>
      <c r="I569">
        <v>1</v>
      </c>
      <c r="J569">
        <v>5</v>
      </c>
      <c r="K569">
        <v>4</v>
      </c>
      <c r="L569">
        <v>0</v>
      </c>
      <c r="M569">
        <v>0</v>
      </c>
      <c r="N569">
        <v>12</v>
      </c>
      <c r="O569">
        <v>12</v>
      </c>
      <c r="P569">
        <v>6</v>
      </c>
      <c r="Q569">
        <v>5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</row>
    <row r="570" spans="1:76" x14ac:dyDescent="0.25">
      <c r="A570" t="s">
        <v>928</v>
      </c>
      <c r="B570">
        <v>5372625</v>
      </c>
      <c r="C570" t="s">
        <v>929</v>
      </c>
      <c r="D570">
        <v>19107</v>
      </c>
      <c r="E570" s="2">
        <v>3349</v>
      </c>
      <c r="F570" s="2">
        <v>15758</v>
      </c>
      <c r="G570">
        <v>14864</v>
      </c>
      <c r="H570">
        <v>7186</v>
      </c>
      <c r="I570">
        <v>3350</v>
      </c>
      <c r="J570">
        <v>143</v>
      </c>
      <c r="K570">
        <v>3615</v>
      </c>
      <c r="L570">
        <v>521</v>
      </c>
      <c r="M570">
        <v>49</v>
      </c>
      <c r="N570">
        <v>894</v>
      </c>
      <c r="O570">
        <v>789</v>
      </c>
      <c r="P570">
        <v>185</v>
      </c>
      <c r="Q570">
        <v>123</v>
      </c>
      <c r="R570">
        <v>194</v>
      </c>
      <c r="S570">
        <v>37</v>
      </c>
      <c r="T570">
        <v>17</v>
      </c>
      <c r="U570">
        <v>36</v>
      </c>
      <c r="V570">
        <v>46</v>
      </c>
      <c r="W570">
        <v>28</v>
      </c>
      <c r="X570">
        <v>13</v>
      </c>
      <c r="Y570">
        <v>26</v>
      </c>
      <c r="Z570">
        <v>7</v>
      </c>
      <c r="AA570">
        <v>1</v>
      </c>
      <c r="AB570">
        <v>32</v>
      </c>
      <c r="AC570">
        <v>43</v>
      </c>
      <c r="AD570">
        <v>1</v>
      </c>
      <c r="AE570">
        <v>98</v>
      </c>
      <c r="AF570">
        <v>33</v>
      </c>
      <c r="AG570">
        <v>17</v>
      </c>
      <c r="AH570">
        <v>6</v>
      </c>
      <c r="AI570">
        <v>1</v>
      </c>
      <c r="AJ570">
        <v>14</v>
      </c>
      <c r="AK570">
        <v>1</v>
      </c>
      <c r="AL570">
        <v>1</v>
      </c>
      <c r="AM570">
        <v>11</v>
      </c>
      <c r="AN570">
        <v>3</v>
      </c>
      <c r="AO570">
        <v>0</v>
      </c>
      <c r="AP570">
        <v>3</v>
      </c>
      <c r="AQ570">
        <v>1</v>
      </c>
      <c r="AR570">
        <v>2</v>
      </c>
      <c r="AS570">
        <v>1</v>
      </c>
      <c r="AT570">
        <v>0</v>
      </c>
      <c r="AU570">
        <v>0</v>
      </c>
      <c r="AV570">
        <v>3</v>
      </c>
      <c r="AW570">
        <v>0</v>
      </c>
      <c r="AX570">
        <v>0</v>
      </c>
      <c r="AY570">
        <v>1</v>
      </c>
      <c r="AZ570">
        <v>7</v>
      </c>
      <c r="BA570">
        <v>4</v>
      </c>
      <c r="BB570">
        <v>0</v>
      </c>
      <c r="BC570">
        <v>0</v>
      </c>
      <c r="BD570">
        <v>2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</row>
    <row r="571" spans="1:76" x14ac:dyDescent="0.25">
      <c r="A571" t="s">
        <v>932</v>
      </c>
      <c r="B571">
        <v>5372905</v>
      </c>
      <c r="C571" t="s">
        <v>933</v>
      </c>
      <c r="D571">
        <v>17371</v>
      </c>
      <c r="E571" s="2">
        <v>1069</v>
      </c>
      <c r="F571" s="2">
        <v>16302</v>
      </c>
      <c r="G571">
        <v>15589</v>
      </c>
      <c r="H571">
        <v>14195</v>
      </c>
      <c r="I571">
        <v>283</v>
      </c>
      <c r="J571">
        <v>178</v>
      </c>
      <c r="K571">
        <v>819</v>
      </c>
      <c r="L571">
        <v>89</v>
      </c>
      <c r="M571">
        <v>25</v>
      </c>
      <c r="N571">
        <v>713</v>
      </c>
      <c r="O571">
        <v>635</v>
      </c>
      <c r="P571">
        <v>144</v>
      </c>
      <c r="Q571">
        <v>214</v>
      </c>
      <c r="R571">
        <v>172</v>
      </c>
      <c r="S571">
        <v>40</v>
      </c>
      <c r="T571">
        <v>8</v>
      </c>
      <c r="U571">
        <v>8</v>
      </c>
      <c r="V571">
        <v>8</v>
      </c>
      <c r="W571">
        <v>3</v>
      </c>
      <c r="X571">
        <v>1</v>
      </c>
      <c r="Y571">
        <v>3</v>
      </c>
      <c r="Z571">
        <v>1</v>
      </c>
      <c r="AA571">
        <v>0</v>
      </c>
      <c r="AB571">
        <v>15</v>
      </c>
      <c r="AC571">
        <v>18</v>
      </c>
      <c r="AD571">
        <v>0</v>
      </c>
      <c r="AE571">
        <v>73</v>
      </c>
      <c r="AF571">
        <v>23</v>
      </c>
      <c r="AG571">
        <v>10</v>
      </c>
      <c r="AH571">
        <v>2</v>
      </c>
      <c r="AI571">
        <v>0</v>
      </c>
      <c r="AJ571">
        <v>7</v>
      </c>
      <c r="AK571">
        <v>4</v>
      </c>
      <c r="AL571">
        <v>0</v>
      </c>
      <c r="AM571">
        <v>24</v>
      </c>
      <c r="AN571">
        <v>2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4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</row>
    <row r="572" spans="1:76" x14ac:dyDescent="0.25">
      <c r="A572" t="s">
        <v>1412</v>
      </c>
      <c r="B572">
        <v>5373065</v>
      </c>
      <c r="C572" t="s">
        <v>1413</v>
      </c>
      <c r="D572">
        <v>59</v>
      </c>
      <c r="E572" s="2">
        <v>0</v>
      </c>
      <c r="F572" s="2">
        <v>59</v>
      </c>
      <c r="G572">
        <v>57</v>
      </c>
      <c r="H572">
        <v>24</v>
      </c>
      <c r="I572">
        <v>0</v>
      </c>
      <c r="J572">
        <v>33</v>
      </c>
      <c r="K572">
        <v>0</v>
      </c>
      <c r="L572">
        <v>0</v>
      </c>
      <c r="M572">
        <v>0</v>
      </c>
      <c r="N572">
        <v>2</v>
      </c>
      <c r="O572">
        <v>2</v>
      </c>
      <c r="P572">
        <v>0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</row>
    <row r="573" spans="1:76" x14ac:dyDescent="0.25">
      <c r="A573" t="s">
        <v>934</v>
      </c>
      <c r="B573">
        <v>5373080</v>
      </c>
      <c r="C573" t="s">
        <v>935</v>
      </c>
      <c r="D573">
        <v>919</v>
      </c>
      <c r="E573" s="2">
        <v>30</v>
      </c>
      <c r="F573" s="2">
        <v>889</v>
      </c>
      <c r="G573">
        <v>867</v>
      </c>
      <c r="H573">
        <v>846</v>
      </c>
      <c r="I573">
        <v>2</v>
      </c>
      <c r="J573">
        <v>7</v>
      </c>
      <c r="K573">
        <v>5</v>
      </c>
      <c r="L573">
        <v>4</v>
      </c>
      <c r="M573">
        <v>3</v>
      </c>
      <c r="N573">
        <v>22</v>
      </c>
      <c r="O573">
        <v>22</v>
      </c>
      <c r="P573">
        <v>0</v>
      </c>
      <c r="Q573">
        <v>13</v>
      </c>
      <c r="R573">
        <v>8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</row>
    <row r="574" spans="1:76" x14ac:dyDescent="0.25">
      <c r="A574" t="s">
        <v>1414</v>
      </c>
      <c r="B574">
        <v>5373255</v>
      </c>
      <c r="C574" t="s">
        <v>1415</v>
      </c>
      <c r="D574">
        <v>631</v>
      </c>
      <c r="E574" s="2">
        <v>16</v>
      </c>
      <c r="F574" s="2">
        <v>615</v>
      </c>
      <c r="G574">
        <v>586</v>
      </c>
      <c r="H574">
        <v>554</v>
      </c>
      <c r="I574">
        <v>2</v>
      </c>
      <c r="J574">
        <v>19</v>
      </c>
      <c r="K574">
        <v>8</v>
      </c>
      <c r="L574">
        <v>0</v>
      </c>
      <c r="M574">
        <v>3</v>
      </c>
      <c r="N574">
        <v>29</v>
      </c>
      <c r="O574">
        <v>29</v>
      </c>
      <c r="P574">
        <v>5</v>
      </c>
      <c r="Q574">
        <v>15</v>
      </c>
      <c r="R574">
        <v>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</row>
    <row r="575" spans="1:76" x14ac:dyDescent="0.25">
      <c r="A575" t="s">
        <v>936</v>
      </c>
      <c r="B575">
        <v>5373290</v>
      </c>
      <c r="C575" t="s">
        <v>937</v>
      </c>
      <c r="D575">
        <v>6047</v>
      </c>
      <c r="E575" s="2">
        <v>2853</v>
      </c>
      <c r="F575" s="2">
        <v>3194</v>
      </c>
      <c r="G575">
        <v>3112</v>
      </c>
      <c r="H575">
        <v>2925</v>
      </c>
      <c r="I575">
        <v>28</v>
      </c>
      <c r="J575">
        <v>112</v>
      </c>
      <c r="K575">
        <v>42</v>
      </c>
      <c r="L575">
        <v>2</v>
      </c>
      <c r="M575">
        <v>3</v>
      </c>
      <c r="N575">
        <v>82</v>
      </c>
      <c r="O575">
        <v>71</v>
      </c>
      <c r="P575">
        <v>11</v>
      </c>
      <c r="Q575">
        <v>42</v>
      </c>
      <c r="R575">
        <v>11</v>
      </c>
      <c r="S575">
        <v>3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9</v>
      </c>
      <c r="AF575">
        <v>1</v>
      </c>
      <c r="AG575">
        <v>1</v>
      </c>
      <c r="AH575">
        <v>0</v>
      </c>
      <c r="AI575">
        <v>0</v>
      </c>
      <c r="AJ575">
        <v>3</v>
      </c>
      <c r="AK575">
        <v>2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</row>
    <row r="576" spans="1:76" x14ac:dyDescent="0.25">
      <c r="A576" t="s">
        <v>938</v>
      </c>
      <c r="B576">
        <v>5373307</v>
      </c>
      <c r="C576" t="s">
        <v>939</v>
      </c>
      <c r="D576">
        <v>18805</v>
      </c>
      <c r="E576" s="2">
        <v>718</v>
      </c>
      <c r="F576" s="2">
        <v>18087</v>
      </c>
      <c r="G576">
        <v>17500</v>
      </c>
      <c r="H576">
        <v>14460</v>
      </c>
      <c r="I576">
        <v>143</v>
      </c>
      <c r="J576">
        <v>28</v>
      </c>
      <c r="K576">
        <v>2792</v>
      </c>
      <c r="L576">
        <v>10</v>
      </c>
      <c r="M576">
        <v>67</v>
      </c>
      <c r="N576">
        <v>587</v>
      </c>
      <c r="O576">
        <v>551</v>
      </c>
      <c r="P576">
        <v>69</v>
      </c>
      <c r="Q576">
        <v>72</v>
      </c>
      <c r="R576">
        <v>335</v>
      </c>
      <c r="S576">
        <v>19</v>
      </c>
      <c r="T576">
        <v>9</v>
      </c>
      <c r="U576">
        <v>5</v>
      </c>
      <c r="V576">
        <v>8</v>
      </c>
      <c r="W576">
        <v>0</v>
      </c>
      <c r="X576">
        <v>0</v>
      </c>
      <c r="Y576">
        <v>4</v>
      </c>
      <c r="Z576">
        <v>0</v>
      </c>
      <c r="AA576">
        <v>0</v>
      </c>
      <c r="AB576">
        <v>7</v>
      </c>
      <c r="AC576">
        <v>23</v>
      </c>
      <c r="AD576">
        <v>0</v>
      </c>
      <c r="AE576">
        <v>33</v>
      </c>
      <c r="AF576">
        <v>7</v>
      </c>
      <c r="AG576">
        <v>4</v>
      </c>
      <c r="AH576">
        <v>0</v>
      </c>
      <c r="AI576">
        <v>0</v>
      </c>
      <c r="AJ576">
        <v>7</v>
      </c>
      <c r="AK576">
        <v>1</v>
      </c>
      <c r="AL576">
        <v>0</v>
      </c>
      <c r="AM576">
        <v>12</v>
      </c>
      <c r="AN576">
        <v>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</v>
      </c>
      <c r="BA576">
        <v>1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</row>
    <row r="577" spans="1:76" x14ac:dyDescent="0.25">
      <c r="A577" t="s">
        <v>940</v>
      </c>
      <c r="B577">
        <v>5373360</v>
      </c>
      <c r="C577" t="s">
        <v>941</v>
      </c>
      <c r="D577">
        <v>294</v>
      </c>
      <c r="E577" s="2">
        <v>4</v>
      </c>
      <c r="F577" s="2">
        <v>290</v>
      </c>
      <c r="G577">
        <v>283</v>
      </c>
      <c r="H577">
        <v>279</v>
      </c>
      <c r="I577">
        <v>0</v>
      </c>
      <c r="J577">
        <v>1</v>
      </c>
      <c r="K577">
        <v>3</v>
      </c>
      <c r="L577">
        <v>0</v>
      </c>
      <c r="M577">
        <v>0</v>
      </c>
      <c r="N577">
        <v>7</v>
      </c>
      <c r="O577">
        <v>3</v>
      </c>
      <c r="P577">
        <v>0</v>
      </c>
      <c r="Q577">
        <v>0</v>
      </c>
      <c r="R577">
        <v>1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3</v>
      </c>
      <c r="BQ577">
        <v>3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</row>
    <row r="578" spans="1:76" x14ac:dyDescent="0.25">
      <c r="A578" t="s">
        <v>942</v>
      </c>
      <c r="B578">
        <v>5373465</v>
      </c>
      <c r="C578" t="s">
        <v>943</v>
      </c>
      <c r="D578">
        <v>31144</v>
      </c>
      <c r="E578" s="2">
        <v>2077</v>
      </c>
      <c r="F578" s="2">
        <v>29067</v>
      </c>
      <c r="G578">
        <v>26925</v>
      </c>
      <c r="H578">
        <v>21150</v>
      </c>
      <c r="I578">
        <v>2508</v>
      </c>
      <c r="J578">
        <v>208</v>
      </c>
      <c r="K578">
        <v>2755</v>
      </c>
      <c r="L578">
        <v>248</v>
      </c>
      <c r="M578">
        <v>56</v>
      </c>
      <c r="N578">
        <v>2142</v>
      </c>
      <c r="O578">
        <v>1885</v>
      </c>
      <c r="P578">
        <v>605</v>
      </c>
      <c r="Q578">
        <v>245</v>
      </c>
      <c r="R578">
        <v>677</v>
      </c>
      <c r="S578">
        <v>68</v>
      </c>
      <c r="T578">
        <v>10</v>
      </c>
      <c r="U578">
        <v>49</v>
      </c>
      <c r="V578">
        <v>109</v>
      </c>
      <c r="W578">
        <v>26</v>
      </c>
      <c r="X578">
        <v>5</v>
      </c>
      <c r="Y578">
        <v>15</v>
      </c>
      <c r="Z578">
        <v>1</v>
      </c>
      <c r="AA578">
        <v>3</v>
      </c>
      <c r="AB578">
        <v>55</v>
      </c>
      <c r="AC578">
        <v>17</v>
      </c>
      <c r="AD578">
        <v>0</v>
      </c>
      <c r="AE578">
        <v>237</v>
      </c>
      <c r="AF578">
        <v>81</v>
      </c>
      <c r="AG578">
        <v>49</v>
      </c>
      <c r="AH578">
        <v>9</v>
      </c>
      <c r="AI578">
        <v>2</v>
      </c>
      <c r="AJ578">
        <v>20</v>
      </c>
      <c r="AK578">
        <v>2</v>
      </c>
      <c r="AL578">
        <v>0</v>
      </c>
      <c r="AM578">
        <v>53</v>
      </c>
      <c r="AN578">
        <v>3</v>
      </c>
      <c r="AO578">
        <v>1</v>
      </c>
      <c r="AP578">
        <v>8</v>
      </c>
      <c r="AQ578">
        <v>1</v>
      </c>
      <c r="AR578">
        <v>0</v>
      </c>
      <c r="AS578">
        <v>5</v>
      </c>
      <c r="AT578">
        <v>0</v>
      </c>
      <c r="AU578">
        <v>0</v>
      </c>
      <c r="AV578">
        <v>2</v>
      </c>
      <c r="AW578">
        <v>0</v>
      </c>
      <c r="AX578">
        <v>0</v>
      </c>
      <c r="AY578">
        <v>1</v>
      </c>
      <c r="AZ578">
        <v>16</v>
      </c>
      <c r="BA578">
        <v>12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4</v>
      </c>
      <c r="BQ578">
        <v>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</row>
    <row r="579" spans="1:76" x14ac:dyDescent="0.25">
      <c r="A579" t="s">
        <v>1416</v>
      </c>
      <c r="B579">
        <v>5373580</v>
      </c>
      <c r="C579" t="s">
        <v>1417</v>
      </c>
      <c r="D579">
        <v>193</v>
      </c>
      <c r="E579" s="2">
        <v>4</v>
      </c>
      <c r="F579" s="2">
        <v>189</v>
      </c>
      <c r="G579">
        <v>189</v>
      </c>
      <c r="H579">
        <v>184</v>
      </c>
      <c r="I579">
        <v>0</v>
      </c>
      <c r="J579">
        <v>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</row>
    <row r="580" spans="1:76" x14ac:dyDescent="0.25">
      <c r="A580" t="s">
        <v>944</v>
      </c>
      <c r="B580">
        <v>5373780</v>
      </c>
      <c r="C580" t="s">
        <v>945</v>
      </c>
      <c r="D580">
        <v>621</v>
      </c>
      <c r="E580" s="2">
        <v>28</v>
      </c>
      <c r="F580" s="2">
        <v>593</v>
      </c>
      <c r="G580">
        <v>552</v>
      </c>
      <c r="H580">
        <v>532</v>
      </c>
      <c r="I580">
        <v>0</v>
      </c>
      <c r="J580">
        <v>13</v>
      </c>
      <c r="K580">
        <v>6</v>
      </c>
      <c r="L580">
        <v>1</v>
      </c>
      <c r="M580">
        <v>0</v>
      </c>
      <c r="N580">
        <v>41</v>
      </c>
      <c r="O580">
        <v>40</v>
      </c>
      <c r="P580">
        <v>0</v>
      </c>
      <c r="Q580">
        <v>24</v>
      </c>
      <c r="R580">
        <v>7</v>
      </c>
      <c r="S580">
        <v>8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</row>
    <row r="581" spans="1:76" x14ac:dyDescent="0.25">
      <c r="A581" t="s">
        <v>1418</v>
      </c>
      <c r="B581">
        <v>5373885</v>
      </c>
      <c r="C581" t="s">
        <v>1419</v>
      </c>
      <c r="D581">
        <v>146</v>
      </c>
      <c r="E581" s="2">
        <v>2</v>
      </c>
      <c r="F581" s="2">
        <v>144</v>
      </c>
      <c r="G581">
        <v>133</v>
      </c>
      <c r="H581">
        <v>120</v>
      </c>
      <c r="I581">
        <v>4</v>
      </c>
      <c r="J581">
        <v>9</v>
      </c>
      <c r="K581">
        <v>0</v>
      </c>
      <c r="L581">
        <v>0</v>
      </c>
      <c r="M581">
        <v>0</v>
      </c>
      <c r="N581">
        <v>11</v>
      </c>
      <c r="O581">
        <v>11</v>
      </c>
      <c r="P581">
        <v>0</v>
      </c>
      <c r="Q581">
        <v>6</v>
      </c>
      <c r="R581">
        <v>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</row>
    <row r="582" spans="1:76" x14ac:dyDescent="0.25">
      <c r="A582" t="s">
        <v>946</v>
      </c>
      <c r="B582">
        <v>5374060</v>
      </c>
      <c r="C582" t="s">
        <v>947</v>
      </c>
      <c r="D582">
        <v>161791</v>
      </c>
      <c r="E582" s="2">
        <v>16756</v>
      </c>
      <c r="F582" s="2">
        <v>145035</v>
      </c>
      <c r="G582">
        <v>138932</v>
      </c>
      <c r="H582">
        <v>123347</v>
      </c>
      <c r="I582">
        <v>4525</v>
      </c>
      <c r="J582">
        <v>1252</v>
      </c>
      <c r="K582">
        <v>8039</v>
      </c>
      <c r="L582">
        <v>1527</v>
      </c>
      <c r="M582">
        <v>242</v>
      </c>
      <c r="N582">
        <v>6103</v>
      </c>
      <c r="O582">
        <v>5569</v>
      </c>
      <c r="P582">
        <v>1511</v>
      </c>
      <c r="Q582">
        <v>1461</v>
      </c>
      <c r="R582">
        <v>1618</v>
      </c>
      <c r="S582">
        <v>304</v>
      </c>
      <c r="T582">
        <v>102</v>
      </c>
      <c r="U582">
        <v>107</v>
      </c>
      <c r="V582">
        <v>93</v>
      </c>
      <c r="W582">
        <v>29</v>
      </c>
      <c r="X582">
        <v>16</v>
      </c>
      <c r="Y582">
        <v>43</v>
      </c>
      <c r="Z582">
        <v>21</v>
      </c>
      <c r="AA582">
        <v>8</v>
      </c>
      <c r="AB582">
        <v>175</v>
      </c>
      <c r="AC582">
        <v>45</v>
      </c>
      <c r="AD582">
        <v>36</v>
      </c>
      <c r="AE582">
        <v>490</v>
      </c>
      <c r="AF582">
        <v>198</v>
      </c>
      <c r="AG582">
        <v>52</v>
      </c>
      <c r="AH582">
        <v>9</v>
      </c>
      <c r="AI582">
        <v>8</v>
      </c>
      <c r="AJ582">
        <v>75</v>
      </c>
      <c r="AK582">
        <v>9</v>
      </c>
      <c r="AL582">
        <v>13</v>
      </c>
      <c r="AM582">
        <v>92</v>
      </c>
      <c r="AN582">
        <v>9</v>
      </c>
      <c r="AO582">
        <v>1</v>
      </c>
      <c r="AP582">
        <v>8</v>
      </c>
      <c r="AQ582">
        <v>2</v>
      </c>
      <c r="AR582">
        <v>1</v>
      </c>
      <c r="AS582">
        <v>5</v>
      </c>
      <c r="AT582">
        <v>3</v>
      </c>
      <c r="AU582">
        <v>0</v>
      </c>
      <c r="AV582">
        <v>0</v>
      </c>
      <c r="AW582">
        <v>2</v>
      </c>
      <c r="AX582">
        <v>0</v>
      </c>
      <c r="AY582">
        <v>3</v>
      </c>
      <c r="AZ582">
        <v>32</v>
      </c>
      <c r="BA582">
        <v>12</v>
      </c>
      <c r="BB582">
        <v>2</v>
      </c>
      <c r="BC582">
        <v>6</v>
      </c>
      <c r="BD582">
        <v>8</v>
      </c>
      <c r="BE582">
        <v>0</v>
      </c>
      <c r="BF582">
        <v>0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2</v>
      </c>
      <c r="BM582">
        <v>0</v>
      </c>
      <c r="BN582">
        <v>0</v>
      </c>
      <c r="BO582">
        <v>0</v>
      </c>
      <c r="BP582">
        <v>12</v>
      </c>
      <c r="BQ582">
        <v>12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</row>
    <row r="583" spans="1:76" x14ac:dyDescent="0.25">
      <c r="A583" t="s">
        <v>948</v>
      </c>
      <c r="B583">
        <v>5374200</v>
      </c>
      <c r="C583" t="s">
        <v>949</v>
      </c>
      <c r="D583">
        <v>74</v>
      </c>
      <c r="E583" s="2">
        <v>13</v>
      </c>
      <c r="F583" s="2">
        <v>61</v>
      </c>
      <c r="G583">
        <v>60</v>
      </c>
      <c r="H583">
        <v>57</v>
      </c>
      <c r="I583">
        <v>0</v>
      </c>
      <c r="J583">
        <v>0</v>
      </c>
      <c r="K583">
        <v>0</v>
      </c>
      <c r="L583">
        <v>0</v>
      </c>
      <c r="M583">
        <v>3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</row>
    <row r="584" spans="1:76" x14ac:dyDescent="0.25">
      <c r="A584" t="s">
        <v>950</v>
      </c>
      <c r="B584">
        <v>5374305</v>
      </c>
      <c r="C584" t="s">
        <v>951</v>
      </c>
      <c r="D584">
        <v>10624</v>
      </c>
      <c r="E584" s="2">
        <v>434</v>
      </c>
      <c r="F584" s="2">
        <v>10190</v>
      </c>
      <c r="G584">
        <v>9887</v>
      </c>
      <c r="H584">
        <v>9556</v>
      </c>
      <c r="I584">
        <v>81</v>
      </c>
      <c r="J584">
        <v>48</v>
      </c>
      <c r="K584">
        <v>172</v>
      </c>
      <c r="L584">
        <v>5</v>
      </c>
      <c r="M584">
        <v>25</v>
      </c>
      <c r="N584">
        <v>303</v>
      </c>
      <c r="O584">
        <v>281</v>
      </c>
      <c r="P584">
        <v>45</v>
      </c>
      <c r="Q584">
        <v>110</v>
      </c>
      <c r="R584">
        <v>93</v>
      </c>
      <c r="S584">
        <v>10</v>
      </c>
      <c r="T584">
        <v>5</v>
      </c>
      <c r="U584">
        <v>7</v>
      </c>
      <c r="V584">
        <v>0</v>
      </c>
      <c r="W584">
        <v>0</v>
      </c>
      <c r="X584">
        <v>0</v>
      </c>
      <c r="Y584">
        <v>4</v>
      </c>
      <c r="Z584">
        <v>1</v>
      </c>
      <c r="AA584">
        <v>1</v>
      </c>
      <c r="AB584">
        <v>1</v>
      </c>
      <c r="AC584">
        <v>4</v>
      </c>
      <c r="AD584">
        <v>0</v>
      </c>
      <c r="AE584">
        <v>21</v>
      </c>
      <c r="AF584">
        <v>9</v>
      </c>
      <c r="AG584">
        <v>0</v>
      </c>
      <c r="AH584">
        <v>0</v>
      </c>
      <c r="AI584">
        <v>0</v>
      </c>
      <c r="AJ584">
        <v>2</v>
      </c>
      <c r="AK584">
        <v>3</v>
      </c>
      <c r="AL584">
        <v>1</v>
      </c>
      <c r="AM584">
        <v>5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</row>
    <row r="585" spans="1:76" x14ac:dyDescent="0.25">
      <c r="A585" t="s">
        <v>1420</v>
      </c>
      <c r="B585">
        <v>5374445</v>
      </c>
      <c r="C585" t="s">
        <v>1421</v>
      </c>
      <c r="D585">
        <v>544</v>
      </c>
      <c r="E585" s="2">
        <v>21</v>
      </c>
      <c r="F585" s="2">
        <v>523</v>
      </c>
      <c r="G585">
        <v>508</v>
      </c>
      <c r="H585">
        <v>497</v>
      </c>
      <c r="I585">
        <v>3</v>
      </c>
      <c r="J585">
        <v>0</v>
      </c>
      <c r="K585">
        <v>6</v>
      </c>
      <c r="L585">
        <v>0</v>
      </c>
      <c r="M585">
        <v>2</v>
      </c>
      <c r="N585">
        <v>15</v>
      </c>
      <c r="O585">
        <v>15</v>
      </c>
      <c r="P585">
        <v>1</v>
      </c>
      <c r="Q585">
        <v>7</v>
      </c>
      <c r="R585">
        <v>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</row>
    <row r="586" spans="1:76" x14ac:dyDescent="0.25">
      <c r="A586" t="s">
        <v>952</v>
      </c>
      <c r="B586">
        <v>5374585</v>
      </c>
      <c r="C586" t="s">
        <v>953</v>
      </c>
      <c r="D586">
        <v>3745</v>
      </c>
      <c r="E586" s="2">
        <v>90</v>
      </c>
      <c r="F586" s="2">
        <v>3655</v>
      </c>
      <c r="G586">
        <v>3578</v>
      </c>
      <c r="H586">
        <v>3482</v>
      </c>
      <c r="I586">
        <v>15</v>
      </c>
      <c r="J586">
        <v>25</v>
      </c>
      <c r="K586">
        <v>46</v>
      </c>
      <c r="L586">
        <v>5</v>
      </c>
      <c r="M586">
        <v>5</v>
      </c>
      <c r="N586">
        <v>77</v>
      </c>
      <c r="O586">
        <v>72</v>
      </c>
      <c r="P586">
        <v>9</v>
      </c>
      <c r="Q586">
        <v>33</v>
      </c>
      <c r="R586">
        <v>28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</v>
      </c>
      <c r="AF586">
        <v>2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2</v>
      </c>
      <c r="BQ586">
        <v>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</row>
    <row r="587" spans="1:76" x14ac:dyDescent="0.25">
      <c r="A587" t="s">
        <v>956</v>
      </c>
      <c r="B587">
        <v>5374760</v>
      </c>
      <c r="C587" t="s">
        <v>957</v>
      </c>
      <c r="D587">
        <v>285</v>
      </c>
      <c r="E587" s="2">
        <v>11</v>
      </c>
      <c r="F587" s="2">
        <v>274</v>
      </c>
      <c r="G587">
        <v>264</v>
      </c>
      <c r="H587">
        <v>257</v>
      </c>
      <c r="I587">
        <v>2</v>
      </c>
      <c r="J587">
        <v>3</v>
      </c>
      <c r="K587">
        <v>2</v>
      </c>
      <c r="L587">
        <v>0</v>
      </c>
      <c r="M587">
        <v>0</v>
      </c>
      <c r="N587">
        <v>10</v>
      </c>
      <c r="O587">
        <v>9</v>
      </c>
      <c r="P587">
        <v>3</v>
      </c>
      <c r="Q587">
        <v>5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</row>
    <row r="588" spans="1:76" x14ac:dyDescent="0.25">
      <c r="A588" t="s">
        <v>958</v>
      </c>
      <c r="B588">
        <v>5375565</v>
      </c>
      <c r="C588" t="s">
        <v>959</v>
      </c>
      <c r="D588">
        <v>1217</v>
      </c>
      <c r="E588" s="2">
        <v>64</v>
      </c>
      <c r="F588" s="2">
        <v>1153</v>
      </c>
      <c r="G588">
        <v>1129</v>
      </c>
      <c r="H588">
        <v>1097</v>
      </c>
      <c r="I588">
        <v>2</v>
      </c>
      <c r="J588">
        <v>17</v>
      </c>
      <c r="K588">
        <v>9</v>
      </c>
      <c r="L588">
        <v>3</v>
      </c>
      <c r="M588">
        <v>1</v>
      </c>
      <c r="N588">
        <v>24</v>
      </c>
      <c r="O588">
        <v>23</v>
      </c>
      <c r="P588">
        <v>3</v>
      </c>
      <c r="Q588">
        <v>18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</row>
    <row r="589" spans="1:76" x14ac:dyDescent="0.25">
      <c r="A589" t="s">
        <v>960</v>
      </c>
      <c r="B589">
        <v>5375775</v>
      </c>
      <c r="C589" t="s">
        <v>961</v>
      </c>
      <c r="D589">
        <v>31731</v>
      </c>
      <c r="E589" s="2">
        <v>6970</v>
      </c>
      <c r="F589" s="2">
        <v>24761</v>
      </c>
      <c r="G589">
        <v>23997</v>
      </c>
      <c r="H589">
        <v>22329</v>
      </c>
      <c r="I589">
        <v>795</v>
      </c>
      <c r="J589">
        <v>291</v>
      </c>
      <c r="K589">
        <v>444</v>
      </c>
      <c r="L589">
        <v>106</v>
      </c>
      <c r="M589">
        <v>32</v>
      </c>
      <c r="N589">
        <v>764</v>
      </c>
      <c r="O589">
        <v>719</v>
      </c>
      <c r="P589">
        <v>132</v>
      </c>
      <c r="Q589">
        <v>253</v>
      </c>
      <c r="R589">
        <v>193</v>
      </c>
      <c r="S589">
        <v>51</v>
      </c>
      <c r="T589">
        <v>21</v>
      </c>
      <c r="U589">
        <v>9</v>
      </c>
      <c r="V589">
        <v>3</v>
      </c>
      <c r="W589">
        <v>5</v>
      </c>
      <c r="X589">
        <v>4</v>
      </c>
      <c r="Y589">
        <v>3</v>
      </c>
      <c r="Z589">
        <v>1</v>
      </c>
      <c r="AA589">
        <v>3</v>
      </c>
      <c r="AB589">
        <v>34</v>
      </c>
      <c r="AC589">
        <v>5</v>
      </c>
      <c r="AD589">
        <v>2</v>
      </c>
      <c r="AE589">
        <v>43</v>
      </c>
      <c r="AF589">
        <v>14</v>
      </c>
      <c r="AG589">
        <v>7</v>
      </c>
      <c r="AH589">
        <v>3</v>
      </c>
      <c r="AI589">
        <v>0</v>
      </c>
      <c r="AJ589">
        <v>11</v>
      </c>
      <c r="AK589">
        <v>1</v>
      </c>
      <c r="AL589">
        <v>0</v>
      </c>
      <c r="AM589">
        <v>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2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</row>
    <row r="590" spans="1:76" x14ac:dyDescent="0.25">
      <c r="A590" t="s">
        <v>962</v>
      </c>
      <c r="B590">
        <v>5375810</v>
      </c>
      <c r="C590" t="s">
        <v>963</v>
      </c>
      <c r="D590">
        <v>1672</v>
      </c>
      <c r="E590" s="2">
        <v>117</v>
      </c>
      <c r="F590" s="2">
        <v>1555</v>
      </c>
      <c r="G590">
        <v>1538</v>
      </c>
      <c r="H590">
        <v>1500</v>
      </c>
      <c r="I590">
        <v>3</v>
      </c>
      <c r="J590">
        <v>14</v>
      </c>
      <c r="K590">
        <v>18</v>
      </c>
      <c r="L590">
        <v>1</v>
      </c>
      <c r="M590">
        <v>2</v>
      </c>
      <c r="N590">
        <v>17</v>
      </c>
      <c r="O590">
        <v>17</v>
      </c>
      <c r="P590">
        <v>2</v>
      </c>
      <c r="Q590">
        <v>7</v>
      </c>
      <c r="R590">
        <v>3</v>
      </c>
      <c r="S590">
        <v>0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</row>
    <row r="591" spans="1:76" x14ac:dyDescent="0.25">
      <c r="A591" t="s">
        <v>964</v>
      </c>
      <c r="B591">
        <v>5375905</v>
      </c>
      <c r="C591" t="s">
        <v>965</v>
      </c>
      <c r="D591">
        <v>7922</v>
      </c>
      <c r="E591" s="2">
        <v>392</v>
      </c>
      <c r="F591" s="2">
        <v>7530</v>
      </c>
      <c r="G591">
        <v>7236</v>
      </c>
      <c r="H591">
        <v>6611</v>
      </c>
      <c r="I591">
        <v>163</v>
      </c>
      <c r="J591">
        <v>165</v>
      </c>
      <c r="K591">
        <v>273</v>
      </c>
      <c r="L591">
        <v>10</v>
      </c>
      <c r="M591">
        <v>14</v>
      </c>
      <c r="N591">
        <v>294</v>
      </c>
      <c r="O591">
        <v>257</v>
      </c>
      <c r="P591">
        <v>60</v>
      </c>
      <c r="Q591">
        <v>100</v>
      </c>
      <c r="R591">
        <v>70</v>
      </c>
      <c r="S591">
        <v>9</v>
      </c>
      <c r="T591">
        <v>0</v>
      </c>
      <c r="U591">
        <v>10</v>
      </c>
      <c r="V591">
        <v>7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36</v>
      </c>
      <c r="AF591">
        <v>8</v>
      </c>
      <c r="AG591">
        <v>8</v>
      </c>
      <c r="AH591">
        <v>0</v>
      </c>
      <c r="AI591">
        <v>1</v>
      </c>
      <c r="AJ591">
        <v>7</v>
      </c>
      <c r="AK591">
        <v>0</v>
      </c>
      <c r="AL591">
        <v>0</v>
      </c>
      <c r="AM591">
        <v>11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</row>
    <row r="592" spans="1:76" x14ac:dyDescent="0.25">
      <c r="A592" t="s">
        <v>966</v>
      </c>
      <c r="B592">
        <v>5375985</v>
      </c>
      <c r="C592" t="s">
        <v>967</v>
      </c>
      <c r="D592">
        <v>179</v>
      </c>
      <c r="E592" s="2">
        <v>45</v>
      </c>
      <c r="F592" s="2">
        <v>134</v>
      </c>
      <c r="G592">
        <v>134</v>
      </c>
      <c r="H592">
        <v>134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</row>
    <row r="593" spans="1:76" x14ac:dyDescent="0.25">
      <c r="A593" t="s">
        <v>968</v>
      </c>
      <c r="B593">
        <v>5376055</v>
      </c>
      <c r="C593" t="s">
        <v>969</v>
      </c>
      <c r="D593">
        <v>9790</v>
      </c>
      <c r="E593" s="2">
        <v>628</v>
      </c>
      <c r="F593" s="2">
        <v>9162</v>
      </c>
      <c r="G593">
        <v>8835</v>
      </c>
      <c r="H593">
        <v>8049</v>
      </c>
      <c r="I593">
        <v>215</v>
      </c>
      <c r="J593">
        <v>57</v>
      </c>
      <c r="K593">
        <v>443</v>
      </c>
      <c r="L593">
        <v>67</v>
      </c>
      <c r="M593">
        <v>4</v>
      </c>
      <c r="N593">
        <v>327</v>
      </c>
      <c r="O593">
        <v>294</v>
      </c>
      <c r="P593">
        <v>80</v>
      </c>
      <c r="Q593">
        <v>75</v>
      </c>
      <c r="R593">
        <v>88</v>
      </c>
      <c r="S593">
        <v>17</v>
      </c>
      <c r="T593">
        <v>12</v>
      </c>
      <c r="U593">
        <v>2</v>
      </c>
      <c r="V593">
        <v>5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12</v>
      </c>
      <c r="AC593">
        <v>1</v>
      </c>
      <c r="AD593">
        <v>1</v>
      </c>
      <c r="AE593">
        <v>32</v>
      </c>
      <c r="AF593">
        <v>10</v>
      </c>
      <c r="AG593">
        <v>1</v>
      </c>
      <c r="AH593">
        <v>0</v>
      </c>
      <c r="AI593">
        <v>0</v>
      </c>
      <c r="AJ593">
        <v>2</v>
      </c>
      <c r="AK593">
        <v>1</v>
      </c>
      <c r="AL593">
        <v>0</v>
      </c>
      <c r="AM593">
        <v>14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3</v>
      </c>
      <c r="AZ593">
        <v>1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</row>
    <row r="594" spans="1:76" x14ac:dyDescent="0.25">
      <c r="A594" t="s">
        <v>970</v>
      </c>
      <c r="B594">
        <v>5376125</v>
      </c>
      <c r="C594" t="s">
        <v>971</v>
      </c>
      <c r="D594">
        <v>4997</v>
      </c>
      <c r="E594" s="2">
        <v>4208</v>
      </c>
      <c r="F594" s="2">
        <v>789</v>
      </c>
      <c r="G594">
        <v>750</v>
      </c>
      <c r="H594">
        <v>401</v>
      </c>
      <c r="I594">
        <v>11</v>
      </c>
      <c r="J594">
        <v>280</v>
      </c>
      <c r="K594">
        <v>48</v>
      </c>
      <c r="L594">
        <v>5</v>
      </c>
      <c r="M594">
        <v>5</v>
      </c>
      <c r="N594">
        <v>39</v>
      </c>
      <c r="O594">
        <v>36</v>
      </c>
      <c r="P594">
        <v>1</v>
      </c>
      <c r="Q594">
        <v>19</v>
      </c>
      <c r="R594">
        <v>3</v>
      </c>
      <c r="S594">
        <v>0</v>
      </c>
      <c r="T594">
        <v>3</v>
      </c>
      <c r="U594">
        <v>6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</row>
    <row r="595" spans="1:76" x14ac:dyDescent="0.25">
      <c r="A595" t="s">
        <v>972</v>
      </c>
      <c r="B595">
        <v>5376160</v>
      </c>
      <c r="C595" t="s">
        <v>973</v>
      </c>
      <c r="D595">
        <v>2692</v>
      </c>
      <c r="E595" s="2">
        <v>2075</v>
      </c>
      <c r="F595" s="2">
        <v>617</v>
      </c>
      <c r="G595">
        <v>585</v>
      </c>
      <c r="H595">
        <v>548</v>
      </c>
      <c r="I595">
        <v>2</v>
      </c>
      <c r="J595">
        <v>8</v>
      </c>
      <c r="K595">
        <v>13</v>
      </c>
      <c r="L595">
        <v>0</v>
      </c>
      <c r="M595">
        <v>14</v>
      </c>
      <c r="N595">
        <v>32</v>
      </c>
      <c r="O595">
        <v>31</v>
      </c>
      <c r="P595">
        <v>6</v>
      </c>
      <c r="Q595">
        <v>11</v>
      </c>
      <c r="R595">
        <v>9</v>
      </c>
      <c r="S595">
        <v>0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</row>
    <row r="596" spans="1:76" x14ac:dyDescent="0.25">
      <c r="A596" t="s">
        <v>974</v>
      </c>
      <c r="B596">
        <v>5376195</v>
      </c>
      <c r="C596" t="s">
        <v>975</v>
      </c>
      <c r="D596">
        <v>2437</v>
      </c>
      <c r="E596" s="2">
        <v>104</v>
      </c>
      <c r="F596" s="2">
        <v>2333</v>
      </c>
      <c r="G596">
        <v>2264</v>
      </c>
      <c r="H596">
        <v>2189</v>
      </c>
      <c r="I596">
        <v>16</v>
      </c>
      <c r="J596">
        <v>25</v>
      </c>
      <c r="K596">
        <v>19</v>
      </c>
      <c r="L596">
        <v>13</v>
      </c>
      <c r="M596">
        <v>2</v>
      </c>
      <c r="N596">
        <v>69</v>
      </c>
      <c r="O596">
        <v>65</v>
      </c>
      <c r="P596">
        <v>5</v>
      </c>
      <c r="Q596">
        <v>33</v>
      </c>
      <c r="R596">
        <v>27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4</v>
      </c>
      <c r="AF596">
        <v>0</v>
      </c>
      <c r="AG596">
        <v>0</v>
      </c>
      <c r="AH596">
        <v>0</v>
      </c>
      <c r="AI596">
        <v>0</v>
      </c>
      <c r="AJ596">
        <v>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</row>
    <row r="597" spans="1:76" x14ac:dyDescent="0.25">
      <c r="A597" t="s">
        <v>976</v>
      </c>
      <c r="B597">
        <v>5376405</v>
      </c>
      <c r="C597" t="s">
        <v>977</v>
      </c>
      <c r="D597">
        <v>14095</v>
      </c>
      <c r="E597" s="2">
        <v>753</v>
      </c>
      <c r="F597" s="2">
        <v>13342</v>
      </c>
      <c r="G597">
        <v>12893</v>
      </c>
      <c r="H597">
        <v>12327</v>
      </c>
      <c r="I597">
        <v>85</v>
      </c>
      <c r="J597">
        <v>120</v>
      </c>
      <c r="K597">
        <v>332</v>
      </c>
      <c r="L597">
        <v>21</v>
      </c>
      <c r="M597">
        <v>8</v>
      </c>
      <c r="N597">
        <v>449</v>
      </c>
      <c r="O597">
        <v>413</v>
      </c>
      <c r="P597">
        <v>73</v>
      </c>
      <c r="Q597">
        <v>161</v>
      </c>
      <c r="R597">
        <v>127</v>
      </c>
      <c r="S597">
        <v>18</v>
      </c>
      <c r="T597">
        <v>15</v>
      </c>
      <c r="U597">
        <v>4</v>
      </c>
      <c r="V597">
        <v>4</v>
      </c>
      <c r="W597">
        <v>0</v>
      </c>
      <c r="X597">
        <v>0</v>
      </c>
      <c r="Y597">
        <v>0</v>
      </c>
      <c r="Z597">
        <v>4</v>
      </c>
      <c r="AA597">
        <v>0</v>
      </c>
      <c r="AB597">
        <v>2</v>
      </c>
      <c r="AC597">
        <v>5</v>
      </c>
      <c r="AD597">
        <v>0</v>
      </c>
      <c r="AE597">
        <v>30</v>
      </c>
      <c r="AF597">
        <v>13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6</v>
      </c>
      <c r="BA597">
        <v>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</row>
    <row r="598" spans="1:76" x14ac:dyDescent="0.25">
      <c r="A598" t="s">
        <v>978</v>
      </c>
      <c r="B598">
        <v>5376440</v>
      </c>
      <c r="C598" t="s">
        <v>979</v>
      </c>
      <c r="D598">
        <v>208</v>
      </c>
      <c r="E598" s="2">
        <v>5</v>
      </c>
      <c r="F598" s="2">
        <v>203</v>
      </c>
      <c r="G598">
        <v>201</v>
      </c>
      <c r="H598">
        <v>196</v>
      </c>
      <c r="I598">
        <v>2</v>
      </c>
      <c r="J598">
        <v>3</v>
      </c>
      <c r="K598">
        <v>0</v>
      </c>
      <c r="L598">
        <v>0</v>
      </c>
      <c r="M598">
        <v>0</v>
      </c>
      <c r="N598">
        <v>2</v>
      </c>
      <c r="O598">
        <v>2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</row>
    <row r="599" spans="1:76" x14ac:dyDescent="0.25">
      <c r="A599" t="s">
        <v>980</v>
      </c>
      <c r="B599">
        <v>5376510</v>
      </c>
      <c r="C599" t="s">
        <v>981</v>
      </c>
      <c r="D599">
        <v>1138</v>
      </c>
      <c r="E599" s="2">
        <v>111</v>
      </c>
      <c r="F599" s="2">
        <v>1027</v>
      </c>
      <c r="G599">
        <v>1014</v>
      </c>
      <c r="H599">
        <v>996</v>
      </c>
      <c r="I599">
        <v>0</v>
      </c>
      <c r="J599">
        <v>10</v>
      </c>
      <c r="K599">
        <v>7</v>
      </c>
      <c r="L599">
        <v>1</v>
      </c>
      <c r="M599">
        <v>0</v>
      </c>
      <c r="N599">
        <v>13</v>
      </c>
      <c r="O599">
        <v>13</v>
      </c>
      <c r="P599">
        <v>0</v>
      </c>
      <c r="Q599">
        <v>7</v>
      </c>
      <c r="R599">
        <v>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</row>
    <row r="600" spans="1:76" x14ac:dyDescent="0.25">
      <c r="A600" t="s">
        <v>1422</v>
      </c>
      <c r="B600">
        <v>5376615</v>
      </c>
      <c r="C600" t="s">
        <v>1423</v>
      </c>
      <c r="D600">
        <v>4186</v>
      </c>
      <c r="E600" s="2">
        <v>154</v>
      </c>
      <c r="F600" s="2">
        <v>4032</v>
      </c>
      <c r="G600">
        <v>3882</v>
      </c>
      <c r="H600">
        <v>3702</v>
      </c>
      <c r="I600">
        <v>33</v>
      </c>
      <c r="J600">
        <v>24</v>
      </c>
      <c r="K600">
        <v>96</v>
      </c>
      <c r="L600">
        <v>20</v>
      </c>
      <c r="M600">
        <v>7</v>
      </c>
      <c r="N600">
        <v>150</v>
      </c>
      <c r="O600">
        <v>149</v>
      </c>
      <c r="P600">
        <v>31</v>
      </c>
      <c r="Q600">
        <v>58</v>
      </c>
      <c r="R600">
        <v>45</v>
      </c>
      <c r="S600">
        <v>8</v>
      </c>
      <c r="T600">
        <v>2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3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</row>
    <row r="601" spans="1:76" x14ac:dyDescent="0.25">
      <c r="A601" t="s">
        <v>982</v>
      </c>
      <c r="B601">
        <v>5376720</v>
      </c>
      <c r="C601" t="s">
        <v>983</v>
      </c>
      <c r="D601">
        <v>106</v>
      </c>
      <c r="E601" s="2">
        <v>1</v>
      </c>
      <c r="F601" s="2">
        <v>105</v>
      </c>
      <c r="G601">
        <v>104</v>
      </c>
      <c r="H601">
        <v>103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</row>
    <row r="602" spans="1:76" x14ac:dyDescent="0.25">
      <c r="A602" t="s">
        <v>986</v>
      </c>
      <c r="B602">
        <v>5377105</v>
      </c>
      <c r="C602" t="s">
        <v>987</v>
      </c>
      <c r="D602">
        <v>31925</v>
      </c>
      <c r="E602" s="2">
        <v>9388</v>
      </c>
      <c r="F602" s="2">
        <v>22537</v>
      </c>
      <c r="G602">
        <v>21992</v>
      </c>
      <c r="H602">
        <v>21198</v>
      </c>
      <c r="I602">
        <v>109</v>
      </c>
      <c r="J602">
        <v>263</v>
      </c>
      <c r="K602">
        <v>337</v>
      </c>
      <c r="L602">
        <v>43</v>
      </c>
      <c r="M602">
        <v>42</v>
      </c>
      <c r="N602">
        <v>545</v>
      </c>
      <c r="O602">
        <v>505</v>
      </c>
      <c r="P602">
        <v>81</v>
      </c>
      <c r="Q602">
        <v>229</v>
      </c>
      <c r="R602">
        <v>117</v>
      </c>
      <c r="S602">
        <v>29</v>
      </c>
      <c r="T602">
        <v>28</v>
      </c>
      <c r="U602">
        <v>3</v>
      </c>
      <c r="V602">
        <v>2</v>
      </c>
      <c r="W602">
        <v>0</v>
      </c>
      <c r="X602">
        <v>1</v>
      </c>
      <c r="Y602">
        <v>1</v>
      </c>
      <c r="Z602">
        <v>0</v>
      </c>
      <c r="AA602">
        <v>1</v>
      </c>
      <c r="AB602">
        <v>12</v>
      </c>
      <c r="AC602">
        <v>1</v>
      </c>
      <c r="AD602">
        <v>0</v>
      </c>
      <c r="AE602">
        <v>33</v>
      </c>
      <c r="AF602">
        <v>13</v>
      </c>
      <c r="AG602">
        <v>1</v>
      </c>
      <c r="AH602">
        <v>1</v>
      </c>
      <c r="AI602">
        <v>0</v>
      </c>
      <c r="AJ602">
        <v>4</v>
      </c>
      <c r="AK602">
        <v>1</v>
      </c>
      <c r="AL602">
        <v>1</v>
      </c>
      <c r="AM602">
        <v>10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7</v>
      </c>
      <c r="BA602">
        <v>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</row>
    <row r="603" spans="1:76" x14ac:dyDescent="0.25">
      <c r="A603" t="s">
        <v>988</v>
      </c>
      <c r="B603">
        <v>5377297</v>
      </c>
      <c r="C603" t="s">
        <v>989</v>
      </c>
      <c r="D603">
        <v>5261</v>
      </c>
      <c r="E603" s="2">
        <v>159</v>
      </c>
      <c r="F603" s="2">
        <v>5102</v>
      </c>
      <c r="G603">
        <v>4988</v>
      </c>
      <c r="H603">
        <v>4866</v>
      </c>
      <c r="I603">
        <v>14</v>
      </c>
      <c r="J603">
        <v>67</v>
      </c>
      <c r="K603">
        <v>25</v>
      </c>
      <c r="L603">
        <v>11</v>
      </c>
      <c r="M603">
        <v>5</v>
      </c>
      <c r="N603">
        <v>114</v>
      </c>
      <c r="O603">
        <v>101</v>
      </c>
      <c r="P603">
        <v>10</v>
      </c>
      <c r="Q603">
        <v>61</v>
      </c>
      <c r="R603">
        <v>15</v>
      </c>
      <c r="S603">
        <v>4</v>
      </c>
      <c r="T603">
        <v>2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0</v>
      </c>
      <c r="AB603">
        <v>7</v>
      </c>
      <c r="AC603">
        <v>0</v>
      </c>
      <c r="AD603">
        <v>0</v>
      </c>
      <c r="AE603">
        <v>13</v>
      </c>
      <c r="AF603">
        <v>11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</row>
    <row r="604" spans="1:76" x14ac:dyDescent="0.25">
      <c r="A604" t="s">
        <v>996</v>
      </c>
      <c r="B604">
        <v>5377612</v>
      </c>
      <c r="C604" t="s">
        <v>997</v>
      </c>
      <c r="D604">
        <v>3739</v>
      </c>
      <c r="E604" s="2">
        <v>698</v>
      </c>
      <c r="F604" s="2">
        <v>3041</v>
      </c>
      <c r="G604">
        <v>2979</v>
      </c>
      <c r="H604">
        <v>2862</v>
      </c>
      <c r="I604">
        <v>28</v>
      </c>
      <c r="J604">
        <v>28</v>
      </c>
      <c r="K604">
        <v>54</v>
      </c>
      <c r="L604">
        <v>7</v>
      </c>
      <c r="M604">
        <v>0</v>
      </c>
      <c r="N604">
        <v>62</v>
      </c>
      <c r="O604">
        <v>59</v>
      </c>
      <c r="P604">
        <v>4</v>
      </c>
      <c r="Q604">
        <v>14</v>
      </c>
      <c r="R604">
        <v>22</v>
      </c>
      <c r="S604">
        <v>14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4</v>
      </c>
      <c r="AE604">
        <v>2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</row>
    <row r="605" spans="1:76" x14ac:dyDescent="0.25">
      <c r="A605" t="s">
        <v>998</v>
      </c>
      <c r="B605">
        <v>5377630</v>
      </c>
      <c r="C605" t="s">
        <v>999</v>
      </c>
      <c r="D605">
        <v>2099</v>
      </c>
      <c r="E605" s="2">
        <v>154</v>
      </c>
      <c r="F605" s="2">
        <v>1945</v>
      </c>
      <c r="G605">
        <v>1882</v>
      </c>
      <c r="H605">
        <v>1785</v>
      </c>
      <c r="I605">
        <v>18</v>
      </c>
      <c r="J605">
        <v>56</v>
      </c>
      <c r="K605">
        <v>23</v>
      </c>
      <c r="L605">
        <v>0</v>
      </c>
      <c r="M605">
        <v>0</v>
      </c>
      <c r="N605">
        <v>63</v>
      </c>
      <c r="O605">
        <v>60</v>
      </c>
      <c r="P605">
        <v>7</v>
      </c>
      <c r="Q605">
        <v>44</v>
      </c>
      <c r="R605">
        <v>6</v>
      </c>
      <c r="S605">
        <v>1</v>
      </c>
      <c r="T605">
        <v>0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</v>
      </c>
      <c r="AF605">
        <v>0</v>
      </c>
      <c r="AG605">
        <v>0</v>
      </c>
      <c r="AH605">
        <v>0</v>
      </c>
      <c r="AI605">
        <v>0</v>
      </c>
      <c r="AJ605">
        <v>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</row>
    <row r="606" spans="1:76" x14ac:dyDescent="0.25">
      <c r="A606" t="s">
        <v>1000</v>
      </c>
      <c r="B606">
        <v>5377665</v>
      </c>
      <c r="C606" t="s">
        <v>1001</v>
      </c>
      <c r="D606">
        <v>11811</v>
      </c>
      <c r="E606" s="2">
        <v>844</v>
      </c>
      <c r="F606" s="2">
        <v>10967</v>
      </c>
      <c r="G606">
        <v>10682</v>
      </c>
      <c r="H606">
        <v>10209</v>
      </c>
      <c r="I606">
        <v>93</v>
      </c>
      <c r="J606">
        <v>128</v>
      </c>
      <c r="K606">
        <v>224</v>
      </c>
      <c r="L606">
        <v>20</v>
      </c>
      <c r="M606">
        <v>8</v>
      </c>
      <c r="N606">
        <v>285</v>
      </c>
      <c r="O606">
        <v>260</v>
      </c>
      <c r="P606">
        <v>61</v>
      </c>
      <c r="Q606">
        <v>75</v>
      </c>
      <c r="R606">
        <v>110</v>
      </c>
      <c r="S606">
        <v>6</v>
      </c>
      <c r="T606">
        <v>4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3</v>
      </c>
      <c r="AC606">
        <v>0</v>
      </c>
      <c r="AD606">
        <v>0</v>
      </c>
      <c r="AE606">
        <v>21</v>
      </c>
      <c r="AF606">
        <v>10</v>
      </c>
      <c r="AG606">
        <v>0</v>
      </c>
      <c r="AH606">
        <v>1</v>
      </c>
      <c r="AI606">
        <v>0</v>
      </c>
      <c r="AJ606">
        <v>2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7</v>
      </c>
      <c r="AW606">
        <v>0</v>
      </c>
      <c r="AX606">
        <v>0</v>
      </c>
      <c r="AY606">
        <v>0</v>
      </c>
      <c r="AZ606">
        <v>4</v>
      </c>
      <c r="BA606">
        <v>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</row>
    <row r="607" spans="1:76" x14ac:dyDescent="0.25">
      <c r="A607" t="s">
        <v>1002</v>
      </c>
      <c r="B607">
        <v>5377745</v>
      </c>
      <c r="C607" t="s">
        <v>1003</v>
      </c>
      <c r="D607">
        <v>5517</v>
      </c>
      <c r="E607" s="2">
        <v>402</v>
      </c>
      <c r="F607" s="2">
        <v>5115</v>
      </c>
      <c r="G607">
        <v>4956</v>
      </c>
      <c r="H607">
        <v>4827</v>
      </c>
      <c r="I607">
        <v>28</v>
      </c>
      <c r="J607">
        <v>36</v>
      </c>
      <c r="K607">
        <v>51</v>
      </c>
      <c r="L607">
        <v>10</v>
      </c>
      <c r="M607">
        <v>4</v>
      </c>
      <c r="N607">
        <v>159</v>
      </c>
      <c r="O607">
        <v>153</v>
      </c>
      <c r="P607">
        <v>26</v>
      </c>
      <c r="Q607">
        <v>70</v>
      </c>
      <c r="R607">
        <v>45</v>
      </c>
      <c r="S607">
        <v>6</v>
      </c>
      <c r="T607">
        <v>2</v>
      </c>
      <c r="U607">
        <v>1</v>
      </c>
      <c r="V607">
        <v>0</v>
      </c>
      <c r="W607">
        <v>0</v>
      </c>
      <c r="X607">
        <v>2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</v>
      </c>
      <c r="AF607">
        <v>4</v>
      </c>
      <c r="AG607">
        <v>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</row>
    <row r="608" spans="1:76" x14ac:dyDescent="0.25">
      <c r="A608" t="s">
        <v>1424</v>
      </c>
      <c r="B608">
        <v>5378155</v>
      </c>
      <c r="C608" t="s">
        <v>1425</v>
      </c>
      <c r="D608">
        <v>1541</v>
      </c>
      <c r="E608" s="2">
        <v>204</v>
      </c>
      <c r="F608" s="2">
        <v>1337</v>
      </c>
      <c r="G608">
        <v>1265</v>
      </c>
      <c r="H608">
        <v>977</v>
      </c>
      <c r="I608">
        <v>156</v>
      </c>
      <c r="J608">
        <v>18</v>
      </c>
      <c r="K608">
        <v>103</v>
      </c>
      <c r="L608">
        <v>11</v>
      </c>
      <c r="M608">
        <v>0</v>
      </c>
      <c r="N608">
        <v>72</v>
      </c>
      <c r="O608">
        <v>62</v>
      </c>
      <c r="P608">
        <v>13</v>
      </c>
      <c r="Q608">
        <v>16</v>
      </c>
      <c r="R608">
        <v>22</v>
      </c>
      <c r="S608">
        <v>2</v>
      </c>
      <c r="T608">
        <v>0</v>
      </c>
      <c r="U608">
        <v>1</v>
      </c>
      <c r="V608">
        <v>1</v>
      </c>
      <c r="W608">
        <v>0</v>
      </c>
      <c r="X608">
        <v>1</v>
      </c>
      <c r="Y608">
        <v>2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6</v>
      </c>
      <c r="AF608">
        <v>2</v>
      </c>
      <c r="AG608">
        <v>1</v>
      </c>
      <c r="AH608">
        <v>0</v>
      </c>
      <c r="AI608">
        <v>0</v>
      </c>
      <c r="AJ608">
        <v>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2</v>
      </c>
      <c r="BA608">
        <v>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2</v>
      </c>
      <c r="BQ608">
        <v>2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</row>
    <row r="609" spans="1:76" x14ac:dyDescent="0.25">
      <c r="A609" t="s">
        <v>1008</v>
      </c>
      <c r="B609">
        <v>5378225</v>
      </c>
      <c r="C609" t="s">
        <v>1009</v>
      </c>
      <c r="D609">
        <v>13495</v>
      </c>
      <c r="E609" s="2">
        <v>2906</v>
      </c>
      <c r="F609" s="2">
        <v>10589</v>
      </c>
      <c r="G609">
        <v>9996</v>
      </c>
      <c r="H609">
        <v>5341</v>
      </c>
      <c r="I609">
        <v>1159</v>
      </c>
      <c r="J609">
        <v>186</v>
      </c>
      <c r="K609">
        <v>3065</v>
      </c>
      <c r="L609">
        <v>224</v>
      </c>
      <c r="M609">
        <v>21</v>
      </c>
      <c r="N609">
        <v>593</v>
      </c>
      <c r="O609">
        <v>529</v>
      </c>
      <c r="P609">
        <v>125</v>
      </c>
      <c r="Q609">
        <v>100</v>
      </c>
      <c r="R609">
        <v>146</v>
      </c>
      <c r="S609">
        <v>51</v>
      </c>
      <c r="T609">
        <v>4</v>
      </c>
      <c r="U609">
        <v>11</v>
      </c>
      <c r="V609">
        <v>15</v>
      </c>
      <c r="W609">
        <v>7</v>
      </c>
      <c r="X609">
        <v>5</v>
      </c>
      <c r="Y609">
        <v>9</v>
      </c>
      <c r="Z609">
        <v>2</v>
      </c>
      <c r="AA609">
        <v>0</v>
      </c>
      <c r="AB609">
        <v>35</v>
      </c>
      <c r="AC609">
        <v>19</v>
      </c>
      <c r="AD609">
        <v>0</v>
      </c>
      <c r="AE609">
        <v>59</v>
      </c>
      <c r="AF609">
        <v>19</v>
      </c>
      <c r="AG609">
        <v>9</v>
      </c>
      <c r="AH609">
        <v>3</v>
      </c>
      <c r="AI609">
        <v>0</v>
      </c>
      <c r="AJ609">
        <v>10</v>
      </c>
      <c r="AK609">
        <v>2</v>
      </c>
      <c r="AL609">
        <v>1</v>
      </c>
      <c r="AM609">
        <v>8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3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4</v>
      </c>
      <c r="BA609">
        <v>2</v>
      </c>
      <c r="BB609">
        <v>0</v>
      </c>
      <c r="BC609">
        <v>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</row>
    <row r="610" spans="1:76" x14ac:dyDescent="0.25">
      <c r="A610" t="s">
        <v>1010</v>
      </c>
      <c r="B610">
        <v>5378330</v>
      </c>
      <c r="C610" t="s">
        <v>1011</v>
      </c>
      <c r="D610">
        <v>2224</v>
      </c>
      <c r="E610" s="2">
        <v>543</v>
      </c>
      <c r="F610" s="2">
        <v>1681</v>
      </c>
      <c r="G610">
        <v>1638</v>
      </c>
      <c r="H610">
        <v>1587</v>
      </c>
      <c r="I610">
        <v>6</v>
      </c>
      <c r="J610">
        <v>24</v>
      </c>
      <c r="K610">
        <v>20</v>
      </c>
      <c r="L610">
        <v>1</v>
      </c>
      <c r="M610">
        <v>0</v>
      </c>
      <c r="N610">
        <v>43</v>
      </c>
      <c r="O610">
        <v>38</v>
      </c>
      <c r="P610">
        <v>1</v>
      </c>
      <c r="Q610">
        <v>27</v>
      </c>
      <c r="R610">
        <v>9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</v>
      </c>
      <c r="AF610">
        <v>3</v>
      </c>
      <c r="AG610">
        <v>0</v>
      </c>
      <c r="AH610">
        <v>0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</row>
    <row r="611" spans="1:76" x14ac:dyDescent="0.25">
      <c r="A611" t="s">
        <v>1012</v>
      </c>
      <c r="B611">
        <v>5378365</v>
      </c>
      <c r="C611" t="s">
        <v>1013</v>
      </c>
      <c r="D611">
        <v>793</v>
      </c>
      <c r="E611" s="2">
        <v>101</v>
      </c>
      <c r="F611" s="2">
        <v>692</v>
      </c>
      <c r="G611">
        <v>679</v>
      </c>
      <c r="H611">
        <v>65</v>
      </c>
      <c r="I611">
        <v>1</v>
      </c>
      <c r="J611">
        <v>611</v>
      </c>
      <c r="K611">
        <v>1</v>
      </c>
      <c r="L611">
        <v>1</v>
      </c>
      <c r="M611">
        <v>0</v>
      </c>
      <c r="N611">
        <v>13</v>
      </c>
      <c r="O611">
        <v>13</v>
      </c>
      <c r="P611">
        <v>0</v>
      </c>
      <c r="Q611">
        <v>7</v>
      </c>
      <c r="R611">
        <v>1</v>
      </c>
      <c r="S611">
        <v>0</v>
      </c>
      <c r="T611">
        <v>0</v>
      </c>
      <c r="U611">
        <v>1</v>
      </c>
      <c r="V611">
        <v>3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</row>
    <row r="612" spans="1:76" x14ac:dyDescent="0.25">
      <c r="A612" t="s">
        <v>1014</v>
      </c>
      <c r="B612">
        <v>5378680</v>
      </c>
      <c r="C612" t="s">
        <v>1015</v>
      </c>
      <c r="D612">
        <v>884</v>
      </c>
      <c r="E612" s="2">
        <v>20</v>
      </c>
      <c r="F612" s="2">
        <v>864</v>
      </c>
      <c r="G612">
        <v>839</v>
      </c>
      <c r="H612">
        <v>808</v>
      </c>
      <c r="I612">
        <v>3</v>
      </c>
      <c r="J612">
        <v>22</v>
      </c>
      <c r="K612">
        <v>4</v>
      </c>
      <c r="L612">
        <v>2</v>
      </c>
      <c r="M612">
        <v>0</v>
      </c>
      <c r="N612">
        <v>25</v>
      </c>
      <c r="O612">
        <v>24</v>
      </c>
      <c r="P612">
        <v>2</v>
      </c>
      <c r="Q612">
        <v>17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3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</row>
    <row r="613" spans="1:76" x14ac:dyDescent="0.25">
      <c r="A613" t="s">
        <v>1426</v>
      </c>
      <c r="B613">
        <v>5378780</v>
      </c>
      <c r="C613" t="s">
        <v>1427</v>
      </c>
      <c r="D613">
        <v>1523</v>
      </c>
      <c r="E613" s="2">
        <v>51</v>
      </c>
      <c r="F613" s="2">
        <v>1472</v>
      </c>
      <c r="G613">
        <v>1446</v>
      </c>
      <c r="H613">
        <v>1412</v>
      </c>
      <c r="I613">
        <v>9</v>
      </c>
      <c r="J613">
        <v>9</v>
      </c>
      <c r="K613">
        <v>12</v>
      </c>
      <c r="L613">
        <v>0</v>
      </c>
      <c r="M613">
        <v>4</v>
      </c>
      <c r="N613">
        <v>26</v>
      </c>
      <c r="O613">
        <v>26</v>
      </c>
      <c r="P613">
        <v>3</v>
      </c>
      <c r="Q613">
        <v>12</v>
      </c>
      <c r="R613">
        <v>10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</row>
    <row r="614" spans="1:76" x14ac:dyDescent="0.25">
      <c r="A614" t="s">
        <v>1016</v>
      </c>
      <c r="B614">
        <v>5378925</v>
      </c>
      <c r="C614" t="s">
        <v>1017</v>
      </c>
      <c r="D614">
        <v>477</v>
      </c>
      <c r="E614" s="2">
        <v>16</v>
      </c>
      <c r="F614" s="2">
        <v>461</v>
      </c>
      <c r="G614">
        <v>460</v>
      </c>
      <c r="H614">
        <v>455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</row>
    <row r="615" spans="1:76" x14ac:dyDescent="0.25">
      <c r="A615" t="s">
        <v>1428</v>
      </c>
      <c r="B615">
        <v>5378995</v>
      </c>
      <c r="C615" t="s">
        <v>1429</v>
      </c>
      <c r="D615">
        <v>210</v>
      </c>
      <c r="E615" s="2">
        <v>6</v>
      </c>
      <c r="F615" s="2">
        <v>204</v>
      </c>
      <c r="G615">
        <v>201</v>
      </c>
      <c r="H615">
        <v>197</v>
      </c>
      <c r="I615">
        <v>0</v>
      </c>
      <c r="J615">
        <v>4</v>
      </c>
      <c r="K615">
        <v>0</v>
      </c>
      <c r="L615">
        <v>0</v>
      </c>
      <c r="M615">
        <v>0</v>
      </c>
      <c r="N615">
        <v>3</v>
      </c>
      <c r="O615">
        <v>3</v>
      </c>
      <c r="P615">
        <v>0</v>
      </c>
      <c r="Q615">
        <v>0</v>
      </c>
      <c r="R615">
        <v>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</row>
    <row r="616" spans="1:76" x14ac:dyDescent="0.25">
      <c r="A616" t="s">
        <v>1018</v>
      </c>
      <c r="B616">
        <v>5379135</v>
      </c>
      <c r="C616" t="s">
        <v>1019</v>
      </c>
      <c r="D616">
        <v>205</v>
      </c>
      <c r="E616" s="2">
        <v>17</v>
      </c>
      <c r="F616" s="2">
        <v>188</v>
      </c>
      <c r="G616">
        <v>181</v>
      </c>
      <c r="H616">
        <v>176</v>
      </c>
      <c r="I616">
        <v>0</v>
      </c>
      <c r="J616">
        <v>3</v>
      </c>
      <c r="K616">
        <v>2</v>
      </c>
      <c r="L616">
        <v>0</v>
      </c>
      <c r="M616">
        <v>0</v>
      </c>
      <c r="N616">
        <v>7</v>
      </c>
      <c r="O616">
        <v>7</v>
      </c>
      <c r="P616">
        <v>5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</row>
    <row r="617" spans="1:76" x14ac:dyDescent="0.25">
      <c r="A617" t="s">
        <v>1020</v>
      </c>
      <c r="B617">
        <v>5379275</v>
      </c>
      <c r="C617" t="s">
        <v>1021</v>
      </c>
      <c r="D617">
        <v>1339</v>
      </c>
      <c r="E617" s="2">
        <v>176</v>
      </c>
      <c r="F617" s="2">
        <v>1163</v>
      </c>
      <c r="G617">
        <v>1119</v>
      </c>
      <c r="H617">
        <v>1085</v>
      </c>
      <c r="I617">
        <v>8</v>
      </c>
      <c r="J617">
        <v>14</v>
      </c>
      <c r="K617">
        <v>8</v>
      </c>
      <c r="L617">
        <v>4</v>
      </c>
      <c r="M617">
        <v>0</v>
      </c>
      <c r="N617">
        <v>44</v>
      </c>
      <c r="O617">
        <v>43</v>
      </c>
      <c r="P617">
        <v>10</v>
      </c>
      <c r="Q617">
        <v>27</v>
      </c>
      <c r="R617">
        <v>0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</row>
    <row r="618" spans="1:76" x14ac:dyDescent="0.25">
      <c r="A618" t="s">
        <v>1022</v>
      </c>
      <c r="B618">
        <v>5379380</v>
      </c>
      <c r="C618" t="s">
        <v>1023</v>
      </c>
      <c r="D618">
        <v>394</v>
      </c>
      <c r="E618" s="2">
        <v>17</v>
      </c>
      <c r="F618" s="2">
        <v>377</v>
      </c>
      <c r="G618">
        <v>373</v>
      </c>
      <c r="H618">
        <v>370</v>
      </c>
      <c r="I618">
        <v>2</v>
      </c>
      <c r="J618">
        <v>0</v>
      </c>
      <c r="K618">
        <v>1</v>
      </c>
      <c r="L618">
        <v>0</v>
      </c>
      <c r="M618">
        <v>0</v>
      </c>
      <c r="N618">
        <v>4</v>
      </c>
      <c r="O618">
        <v>4</v>
      </c>
      <c r="P618">
        <v>1</v>
      </c>
      <c r="Q618">
        <v>2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</row>
    <row r="619" spans="1:76" x14ac:dyDescent="0.25">
      <c r="A619" t="s">
        <v>1024</v>
      </c>
      <c r="B619">
        <v>5379485</v>
      </c>
      <c r="C619" t="s">
        <v>1025</v>
      </c>
      <c r="D619">
        <v>342</v>
      </c>
      <c r="E619" s="2">
        <v>29</v>
      </c>
      <c r="F619" s="2">
        <v>313</v>
      </c>
      <c r="G619">
        <v>311</v>
      </c>
      <c r="H619">
        <v>286</v>
      </c>
      <c r="I619">
        <v>3</v>
      </c>
      <c r="J619">
        <v>21</v>
      </c>
      <c r="K619">
        <v>0</v>
      </c>
      <c r="L619">
        <v>1</v>
      </c>
      <c r="M619">
        <v>0</v>
      </c>
      <c r="N619">
        <v>2</v>
      </c>
      <c r="O619">
        <v>2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</row>
    <row r="620" spans="1:76" x14ac:dyDescent="0.25">
      <c r="A620" t="s">
        <v>1430</v>
      </c>
      <c r="B620">
        <v>5379555</v>
      </c>
      <c r="C620" t="s">
        <v>1431</v>
      </c>
      <c r="D620">
        <v>6651</v>
      </c>
      <c r="E620" s="2">
        <v>270</v>
      </c>
      <c r="F620" s="2">
        <v>6381</v>
      </c>
      <c r="G620">
        <v>6159</v>
      </c>
      <c r="H620">
        <v>5765</v>
      </c>
      <c r="I620">
        <v>79</v>
      </c>
      <c r="J620">
        <v>43</v>
      </c>
      <c r="K620">
        <v>242</v>
      </c>
      <c r="L620">
        <v>16</v>
      </c>
      <c r="M620">
        <v>14</v>
      </c>
      <c r="N620">
        <v>222</v>
      </c>
      <c r="O620">
        <v>191</v>
      </c>
      <c r="P620">
        <v>46</v>
      </c>
      <c r="Q620">
        <v>59</v>
      </c>
      <c r="R620">
        <v>62</v>
      </c>
      <c r="S620">
        <v>8</v>
      </c>
      <c r="T620">
        <v>0</v>
      </c>
      <c r="U620">
        <v>1</v>
      </c>
      <c r="V620">
        <v>7</v>
      </c>
      <c r="W620">
        <v>0</v>
      </c>
      <c r="X620">
        <v>0</v>
      </c>
      <c r="Y620">
        <v>2</v>
      </c>
      <c r="Z620">
        <v>0</v>
      </c>
      <c r="AA620">
        <v>0</v>
      </c>
      <c r="AB620">
        <v>5</v>
      </c>
      <c r="AC620">
        <v>1</v>
      </c>
      <c r="AD620">
        <v>0</v>
      </c>
      <c r="AE620">
        <v>25</v>
      </c>
      <c r="AF620">
        <v>10</v>
      </c>
      <c r="AG620">
        <v>3</v>
      </c>
      <c r="AH620">
        <v>0</v>
      </c>
      <c r="AI620">
        <v>0</v>
      </c>
      <c r="AJ620">
        <v>4</v>
      </c>
      <c r="AK620">
        <v>2</v>
      </c>
      <c r="AL620">
        <v>0</v>
      </c>
      <c r="AM620">
        <v>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6</v>
      </c>
      <c r="BA620">
        <v>6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</row>
    <row r="621" spans="1:76" x14ac:dyDescent="0.25">
      <c r="A621" t="s">
        <v>1026</v>
      </c>
      <c r="B621">
        <v>5379590</v>
      </c>
      <c r="C621" t="s">
        <v>1027</v>
      </c>
      <c r="D621">
        <v>10938</v>
      </c>
      <c r="E621" s="2">
        <v>801</v>
      </c>
      <c r="F621" s="2">
        <v>10137</v>
      </c>
      <c r="G621">
        <v>9768</v>
      </c>
      <c r="H621">
        <v>8308</v>
      </c>
      <c r="I621">
        <v>151</v>
      </c>
      <c r="J621">
        <v>39</v>
      </c>
      <c r="K621">
        <v>1217</v>
      </c>
      <c r="L621">
        <v>19</v>
      </c>
      <c r="M621">
        <v>34</v>
      </c>
      <c r="N621">
        <v>369</v>
      </c>
      <c r="O621">
        <v>330</v>
      </c>
      <c r="P621">
        <v>64</v>
      </c>
      <c r="Q621">
        <v>64</v>
      </c>
      <c r="R621">
        <v>166</v>
      </c>
      <c r="S621">
        <v>13</v>
      </c>
      <c r="T621">
        <v>3</v>
      </c>
      <c r="U621">
        <v>2</v>
      </c>
      <c r="V621">
        <v>2</v>
      </c>
      <c r="W621">
        <v>0</v>
      </c>
      <c r="X621">
        <v>1</v>
      </c>
      <c r="Y621">
        <v>3</v>
      </c>
      <c r="Z621">
        <v>1</v>
      </c>
      <c r="AA621">
        <v>0</v>
      </c>
      <c r="AB621">
        <v>5</v>
      </c>
      <c r="AC621">
        <v>6</v>
      </c>
      <c r="AD621">
        <v>0</v>
      </c>
      <c r="AE621">
        <v>38</v>
      </c>
      <c r="AF621">
        <v>12</v>
      </c>
      <c r="AG621">
        <v>4</v>
      </c>
      <c r="AH621">
        <v>0</v>
      </c>
      <c r="AI621">
        <v>0</v>
      </c>
      <c r="AJ621">
        <v>10</v>
      </c>
      <c r="AK621">
        <v>0</v>
      </c>
      <c r="AL621">
        <v>0</v>
      </c>
      <c r="AM621">
        <v>12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</row>
    <row r="622" spans="1:76" x14ac:dyDescent="0.25">
      <c r="A622" t="s">
        <v>1028</v>
      </c>
      <c r="B622">
        <v>5379625</v>
      </c>
      <c r="C622" t="s">
        <v>1029</v>
      </c>
      <c r="D622">
        <v>5509</v>
      </c>
      <c r="E622" s="2">
        <v>912</v>
      </c>
      <c r="F622" s="2">
        <v>4597</v>
      </c>
      <c r="G622">
        <v>4483</v>
      </c>
      <c r="H622">
        <v>4370</v>
      </c>
      <c r="I622">
        <v>35</v>
      </c>
      <c r="J622">
        <v>30</v>
      </c>
      <c r="K622">
        <v>44</v>
      </c>
      <c r="L622">
        <v>4</v>
      </c>
      <c r="M622">
        <v>0</v>
      </c>
      <c r="N622">
        <v>114</v>
      </c>
      <c r="O622">
        <v>106</v>
      </c>
      <c r="P622">
        <v>31</v>
      </c>
      <c r="Q622">
        <v>50</v>
      </c>
      <c r="R622">
        <v>23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</v>
      </c>
      <c r="AF622">
        <v>4</v>
      </c>
      <c r="AG622">
        <v>0</v>
      </c>
      <c r="AH622">
        <v>0</v>
      </c>
      <c r="AI622">
        <v>0</v>
      </c>
      <c r="AJ622">
        <v>3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</row>
    <row r="623" spans="1:76" x14ac:dyDescent="0.25">
      <c r="A623" t="s">
        <v>1030</v>
      </c>
      <c r="B623">
        <v>5379825</v>
      </c>
      <c r="C623" t="s">
        <v>1031</v>
      </c>
      <c r="D623">
        <v>5589</v>
      </c>
      <c r="E623" s="2">
        <v>356</v>
      </c>
      <c r="F623" s="2">
        <v>5233</v>
      </c>
      <c r="G623">
        <v>5107</v>
      </c>
      <c r="H623">
        <v>4874</v>
      </c>
      <c r="I623">
        <v>34</v>
      </c>
      <c r="J623">
        <v>50</v>
      </c>
      <c r="K623">
        <v>133</v>
      </c>
      <c r="L623">
        <v>13</v>
      </c>
      <c r="M623">
        <v>3</v>
      </c>
      <c r="N623">
        <v>126</v>
      </c>
      <c r="O623">
        <v>109</v>
      </c>
      <c r="P623">
        <v>13</v>
      </c>
      <c r="Q623">
        <v>51</v>
      </c>
      <c r="R623">
        <v>28</v>
      </c>
      <c r="S623">
        <v>8</v>
      </c>
      <c r="T623">
        <v>3</v>
      </c>
      <c r="U623">
        <v>1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3</v>
      </c>
      <c r="AC623">
        <v>0</v>
      </c>
      <c r="AD623">
        <v>0</v>
      </c>
      <c r="AE623">
        <v>17</v>
      </c>
      <c r="AF623">
        <v>6</v>
      </c>
      <c r="AG623">
        <v>0</v>
      </c>
      <c r="AH623">
        <v>0</v>
      </c>
      <c r="AI623">
        <v>0</v>
      </c>
      <c r="AJ623">
        <v>3</v>
      </c>
      <c r="AK623">
        <v>1</v>
      </c>
      <c r="AL623">
        <v>1</v>
      </c>
      <c r="AM623">
        <v>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</row>
    <row r="624" spans="1:76" x14ac:dyDescent="0.25">
      <c r="A624" t="s">
        <v>1032</v>
      </c>
      <c r="B624">
        <v>5379835</v>
      </c>
      <c r="C624" t="s">
        <v>1033</v>
      </c>
      <c r="D624">
        <v>1307</v>
      </c>
      <c r="E624" s="2">
        <v>35</v>
      </c>
      <c r="F624" s="2">
        <v>1272</v>
      </c>
      <c r="G624">
        <v>1243</v>
      </c>
      <c r="H624">
        <v>1125</v>
      </c>
      <c r="I624">
        <v>8</v>
      </c>
      <c r="J624">
        <v>7</v>
      </c>
      <c r="K624">
        <v>101</v>
      </c>
      <c r="L624">
        <v>0</v>
      </c>
      <c r="M624">
        <v>2</v>
      </c>
      <c r="N624">
        <v>29</v>
      </c>
      <c r="O624">
        <v>28</v>
      </c>
      <c r="P624">
        <v>2</v>
      </c>
      <c r="Q624">
        <v>8</v>
      </c>
      <c r="R624">
        <v>11</v>
      </c>
      <c r="S624">
        <v>0</v>
      </c>
      <c r="T624">
        <v>0</v>
      </c>
      <c r="U624">
        <v>0</v>
      </c>
      <c r="V624">
        <v>7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</row>
    <row r="625" spans="1:76" x14ac:dyDescent="0.25">
      <c r="A625" t="s">
        <v>1034</v>
      </c>
      <c r="B625">
        <v>5379975</v>
      </c>
      <c r="C625" t="s">
        <v>1035</v>
      </c>
      <c r="D625">
        <v>1566</v>
      </c>
      <c r="E625" s="2">
        <v>33</v>
      </c>
      <c r="F625" s="2">
        <v>1533</v>
      </c>
      <c r="G625">
        <v>1504</v>
      </c>
      <c r="H625">
        <v>1479</v>
      </c>
      <c r="I625">
        <v>8</v>
      </c>
      <c r="J625">
        <v>10</v>
      </c>
      <c r="K625">
        <v>6</v>
      </c>
      <c r="L625">
        <v>0</v>
      </c>
      <c r="M625">
        <v>1</v>
      </c>
      <c r="N625">
        <v>29</v>
      </c>
      <c r="O625">
        <v>25</v>
      </c>
      <c r="P625">
        <v>4</v>
      </c>
      <c r="Q625">
        <v>15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3</v>
      </c>
      <c r="AC625">
        <v>0</v>
      </c>
      <c r="AD625">
        <v>0</v>
      </c>
      <c r="AE625">
        <v>4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</row>
    <row r="626" spans="1:76" x14ac:dyDescent="0.25">
      <c r="A626" t="s">
        <v>1036</v>
      </c>
      <c r="B626">
        <v>5380010</v>
      </c>
      <c r="C626" t="s">
        <v>1037</v>
      </c>
      <c r="D626">
        <v>91067</v>
      </c>
      <c r="E626" s="2">
        <v>37587</v>
      </c>
      <c r="F626" s="2">
        <v>53480</v>
      </c>
      <c r="G626">
        <v>51602</v>
      </c>
      <c r="H626">
        <v>47523</v>
      </c>
      <c r="I626">
        <v>1311</v>
      </c>
      <c r="J626">
        <v>1311</v>
      </c>
      <c r="K626">
        <v>1286</v>
      </c>
      <c r="L626">
        <v>46</v>
      </c>
      <c r="M626">
        <v>125</v>
      </c>
      <c r="N626">
        <v>1878</v>
      </c>
      <c r="O626">
        <v>1746</v>
      </c>
      <c r="P626">
        <v>401</v>
      </c>
      <c r="Q626">
        <v>743</v>
      </c>
      <c r="R626">
        <v>381</v>
      </c>
      <c r="S626">
        <v>39</v>
      </c>
      <c r="T626">
        <v>52</v>
      </c>
      <c r="U626">
        <v>41</v>
      </c>
      <c r="V626">
        <v>16</v>
      </c>
      <c r="W626">
        <v>6</v>
      </c>
      <c r="X626">
        <v>4</v>
      </c>
      <c r="Y626">
        <v>20</v>
      </c>
      <c r="Z626">
        <v>6</v>
      </c>
      <c r="AA626">
        <v>6</v>
      </c>
      <c r="AB626">
        <v>19</v>
      </c>
      <c r="AC626">
        <v>12</v>
      </c>
      <c r="AD626">
        <v>0</v>
      </c>
      <c r="AE626">
        <v>127</v>
      </c>
      <c r="AF626">
        <v>64</v>
      </c>
      <c r="AG626">
        <v>5</v>
      </c>
      <c r="AH626">
        <v>0</v>
      </c>
      <c r="AI626">
        <v>6</v>
      </c>
      <c r="AJ626">
        <v>22</v>
      </c>
      <c r="AK626">
        <v>4</v>
      </c>
      <c r="AL626">
        <v>3</v>
      </c>
      <c r="AM626">
        <v>17</v>
      </c>
      <c r="AN626">
        <v>1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3</v>
      </c>
      <c r="AW626">
        <v>0</v>
      </c>
      <c r="AX626">
        <v>0</v>
      </c>
      <c r="AY626">
        <v>0</v>
      </c>
      <c r="AZ626">
        <v>4</v>
      </c>
      <c r="BA626">
        <v>3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</row>
    <row r="627" spans="1:76" x14ac:dyDescent="0.25">
      <c r="A627" t="s">
        <v>1038</v>
      </c>
      <c r="B627">
        <v>5380150</v>
      </c>
      <c r="C627" t="s">
        <v>1039</v>
      </c>
      <c r="D627">
        <v>1001</v>
      </c>
      <c r="E627" s="2">
        <v>16</v>
      </c>
      <c r="F627" s="2">
        <v>985</v>
      </c>
      <c r="G627">
        <v>948</v>
      </c>
      <c r="H627">
        <v>852</v>
      </c>
      <c r="I627">
        <v>1</v>
      </c>
      <c r="J627">
        <v>1</v>
      </c>
      <c r="K627">
        <v>88</v>
      </c>
      <c r="L627">
        <v>0</v>
      </c>
      <c r="M627">
        <v>6</v>
      </c>
      <c r="N627">
        <v>37</v>
      </c>
      <c r="O627">
        <v>37</v>
      </c>
      <c r="P627">
        <v>1</v>
      </c>
      <c r="Q627">
        <v>1</v>
      </c>
      <c r="R627">
        <v>25</v>
      </c>
      <c r="S627">
        <v>0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</row>
    <row r="628" spans="1:76" x14ac:dyDescent="0.25">
      <c r="A628" t="s">
        <v>1040</v>
      </c>
      <c r="B628">
        <v>5380220</v>
      </c>
      <c r="C628" t="s">
        <v>1041</v>
      </c>
      <c r="D628">
        <v>6848</v>
      </c>
      <c r="E628" s="2">
        <v>642</v>
      </c>
      <c r="F628" s="2">
        <v>6206</v>
      </c>
      <c r="G628">
        <v>5790</v>
      </c>
      <c r="H628">
        <v>5253</v>
      </c>
      <c r="I628">
        <v>212</v>
      </c>
      <c r="J628">
        <v>106</v>
      </c>
      <c r="K628">
        <v>150</v>
      </c>
      <c r="L628">
        <v>61</v>
      </c>
      <c r="M628">
        <v>8</v>
      </c>
      <c r="N628">
        <v>416</v>
      </c>
      <c r="O628">
        <v>384</v>
      </c>
      <c r="P628">
        <v>106</v>
      </c>
      <c r="Q628">
        <v>85</v>
      </c>
      <c r="R628">
        <v>120</v>
      </c>
      <c r="S628">
        <v>28</v>
      </c>
      <c r="T628">
        <v>1</v>
      </c>
      <c r="U628">
        <v>2</v>
      </c>
      <c r="V628">
        <v>14</v>
      </c>
      <c r="W628">
        <v>3</v>
      </c>
      <c r="X628">
        <v>0</v>
      </c>
      <c r="Y628">
        <v>4</v>
      </c>
      <c r="Z628">
        <v>2</v>
      </c>
      <c r="AA628">
        <v>0</v>
      </c>
      <c r="AB628">
        <v>19</v>
      </c>
      <c r="AC628">
        <v>0</v>
      </c>
      <c r="AD628">
        <v>0</v>
      </c>
      <c r="AE628">
        <v>26</v>
      </c>
      <c r="AF628">
        <v>4</v>
      </c>
      <c r="AG628">
        <v>6</v>
      </c>
      <c r="AH628">
        <v>0</v>
      </c>
      <c r="AI628">
        <v>0</v>
      </c>
      <c r="AJ628">
        <v>6</v>
      </c>
      <c r="AK628">
        <v>1</v>
      </c>
      <c r="AL628">
        <v>0</v>
      </c>
      <c r="AM628">
        <v>6</v>
      </c>
      <c r="AN628">
        <v>3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4</v>
      </c>
      <c r="BA628">
        <v>1</v>
      </c>
      <c r="BB628">
        <v>0</v>
      </c>
      <c r="BC628">
        <v>0</v>
      </c>
      <c r="BD628">
        <v>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2</v>
      </c>
      <c r="BQ628">
        <v>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</row>
    <row r="629" spans="1:76" x14ac:dyDescent="0.25">
      <c r="A629" t="s">
        <v>1042</v>
      </c>
      <c r="B629">
        <v>5380500</v>
      </c>
      <c r="C629" t="s">
        <v>1043</v>
      </c>
      <c r="D629">
        <v>2964</v>
      </c>
      <c r="E629" s="2">
        <v>1261</v>
      </c>
      <c r="F629" s="2">
        <v>1703</v>
      </c>
      <c r="G629">
        <v>1657</v>
      </c>
      <c r="H629">
        <v>1531</v>
      </c>
      <c r="I629">
        <v>7</v>
      </c>
      <c r="J629">
        <v>86</v>
      </c>
      <c r="K629">
        <v>22</v>
      </c>
      <c r="L629">
        <v>1</v>
      </c>
      <c r="M629">
        <v>10</v>
      </c>
      <c r="N629">
        <v>46</v>
      </c>
      <c r="O629">
        <v>46</v>
      </c>
      <c r="P629">
        <v>9</v>
      </c>
      <c r="Q629">
        <v>23</v>
      </c>
      <c r="R629">
        <v>7</v>
      </c>
      <c r="S629">
        <v>1</v>
      </c>
      <c r="T629">
        <v>2</v>
      </c>
      <c r="U629">
        <v>1</v>
      </c>
      <c r="V629">
        <v>0</v>
      </c>
      <c r="W629">
        <v>0</v>
      </c>
      <c r="X629">
        <v>0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851F-E48D-4422-A493-6611196F9C4A}">
  <dimension ref="A1:O72"/>
  <sheetViews>
    <sheetView workbookViewId="0">
      <selection activeCell="F4" sqref="F4:F72"/>
    </sheetView>
  </sheetViews>
  <sheetFormatPr defaultRowHeight="15" x14ac:dyDescent="0.25"/>
  <cols>
    <col min="4" max="4" width="22.42578125" customWidth="1"/>
    <col min="5" max="5" width="19.7109375" customWidth="1"/>
    <col min="6" max="6" width="9.140625" customWidth="1"/>
    <col min="7" max="7" width="57.5703125" customWidth="1"/>
  </cols>
  <sheetData>
    <row r="1" spans="1:15" x14ac:dyDescent="0.25">
      <c r="A1" t="s">
        <v>1047</v>
      </c>
      <c r="B1" t="s">
        <v>1048</v>
      </c>
      <c r="C1" t="s">
        <v>1438</v>
      </c>
      <c r="D1" t="s">
        <v>1439</v>
      </c>
      <c r="E1" t="s">
        <v>1440</v>
      </c>
      <c r="G1" t="s">
        <v>1441</v>
      </c>
      <c r="H1" t="s">
        <v>1441</v>
      </c>
      <c r="I1" t="s">
        <v>1670</v>
      </c>
      <c r="J1" t="s">
        <v>1671</v>
      </c>
      <c r="K1" t="s">
        <v>1672</v>
      </c>
      <c r="L1" t="s">
        <v>1673</v>
      </c>
      <c r="M1" t="s">
        <v>1674</v>
      </c>
      <c r="N1" t="s">
        <v>1675</v>
      </c>
      <c r="O1" t="s">
        <v>1676</v>
      </c>
    </row>
    <row r="2" spans="1:15" x14ac:dyDescent="0.25">
      <c r="A2" t="s">
        <v>1044</v>
      </c>
      <c r="B2" t="s">
        <v>1045</v>
      </c>
      <c r="C2" t="s">
        <v>1046</v>
      </c>
      <c r="D2" t="s">
        <v>1449</v>
      </c>
      <c r="E2" t="s">
        <v>1450</v>
      </c>
      <c r="F2" t="s">
        <v>1666</v>
      </c>
      <c r="G2" t="s">
        <v>1677</v>
      </c>
      <c r="H2" t="s">
        <v>1677</v>
      </c>
      <c r="I2" t="s">
        <v>1452</v>
      </c>
      <c r="J2" t="s">
        <v>1678</v>
      </c>
      <c r="K2" t="s">
        <v>1454</v>
      </c>
      <c r="L2" t="s">
        <v>1455</v>
      </c>
      <c r="M2" t="s">
        <v>1456</v>
      </c>
      <c r="N2" t="s">
        <v>1457</v>
      </c>
      <c r="O2" t="s">
        <v>1679</v>
      </c>
    </row>
    <row r="3" spans="1:15" x14ac:dyDescent="0.25">
      <c r="A3" t="s">
        <v>1459</v>
      </c>
      <c r="B3">
        <v>53033</v>
      </c>
      <c r="C3" t="s">
        <v>1460</v>
      </c>
      <c r="D3" t="s">
        <v>1459</v>
      </c>
      <c r="E3">
        <v>53033</v>
      </c>
      <c r="F3" t="str">
        <f>IF(LEN(D3)=24,RIGHT(D3,4),"")</f>
        <v/>
      </c>
      <c r="G3" t="s">
        <v>1461</v>
      </c>
      <c r="H3" t="s">
        <v>1461</v>
      </c>
      <c r="I3">
        <v>1931249</v>
      </c>
      <c r="J3">
        <v>851261</v>
      </c>
      <c r="K3">
        <v>2306.87</v>
      </c>
      <c r="L3">
        <v>191.3</v>
      </c>
      <c r="M3">
        <v>2115.5700000000002</v>
      </c>
      <c r="N3">
        <v>912.9</v>
      </c>
      <c r="O3">
        <v>402.4</v>
      </c>
    </row>
    <row r="4" spans="1:15" x14ac:dyDescent="0.25">
      <c r="A4" t="s">
        <v>1459</v>
      </c>
      <c r="B4">
        <v>53033</v>
      </c>
      <c r="C4" t="s">
        <v>1460</v>
      </c>
      <c r="D4" t="s">
        <v>1685</v>
      </c>
      <c r="E4">
        <v>5303301290</v>
      </c>
      <c r="F4">
        <v>5301290</v>
      </c>
      <c r="G4" t="s">
        <v>1514</v>
      </c>
      <c r="H4" t="s">
        <v>1462</v>
      </c>
      <c r="I4">
        <v>3014</v>
      </c>
      <c r="J4">
        <v>1018</v>
      </c>
      <c r="K4">
        <v>1.29</v>
      </c>
      <c r="L4">
        <v>0</v>
      </c>
      <c r="M4">
        <v>1.29</v>
      </c>
      <c r="N4">
        <v>2332.1</v>
      </c>
      <c r="O4">
        <v>787.7</v>
      </c>
    </row>
    <row r="5" spans="1:15" x14ac:dyDescent="0.25">
      <c r="A5" t="s">
        <v>1459</v>
      </c>
      <c r="B5">
        <v>53033</v>
      </c>
      <c r="C5" t="s">
        <v>1460</v>
      </c>
      <c r="D5" t="s">
        <v>1686</v>
      </c>
      <c r="E5">
        <v>5303301920</v>
      </c>
      <c r="F5">
        <v>5301920</v>
      </c>
      <c r="G5" t="s">
        <v>1516</v>
      </c>
      <c r="H5" t="s">
        <v>1468</v>
      </c>
      <c r="I5">
        <v>1486</v>
      </c>
      <c r="J5">
        <v>590</v>
      </c>
      <c r="K5">
        <v>1.72</v>
      </c>
      <c r="L5">
        <v>0.12</v>
      </c>
      <c r="M5">
        <v>1.6</v>
      </c>
      <c r="N5">
        <v>929.1</v>
      </c>
      <c r="O5">
        <v>368.9</v>
      </c>
    </row>
    <row r="6" spans="1:15" x14ac:dyDescent="0.25">
      <c r="A6" t="s">
        <v>1459</v>
      </c>
      <c r="B6">
        <v>53033</v>
      </c>
      <c r="C6" t="s">
        <v>1460</v>
      </c>
      <c r="D6" t="s">
        <v>1687</v>
      </c>
      <c r="E6">
        <v>5303303180</v>
      </c>
      <c r="F6">
        <v>5303180</v>
      </c>
      <c r="G6" t="s">
        <v>1688</v>
      </c>
      <c r="H6" t="s">
        <v>1463</v>
      </c>
      <c r="I6">
        <v>62761</v>
      </c>
      <c r="J6">
        <v>24688</v>
      </c>
      <c r="K6">
        <v>28.23</v>
      </c>
      <c r="L6">
        <v>0.27</v>
      </c>
      <c r="M6">
        <v>27.97</v>
      </c>
      <c r="N6">
        <v>2244.1</v>
      </c>
      <c r="O6">
        <v>882.8</v>
      </c>
    </row>
    <row r="7" spans="1:15" x14ac:dyDescent="0.25">
      <c r="A7" t="s">
        <v>1459</v>
      </c>
      <c r="B7">
        <v>53033</v>
      </c>
      <c r="C7" t="s">
        <v>1460</v>
      </c>
      <c r="D7" t="s">
        <v>1689</v>
      </c>
      <c r="E7">
        <v>5303304300</v>
      </c>
      <c r="F7">
        <v>5304300</v>
      </c>
      <c r="G7" t="s">
        <v>1521</v>
      </c>
      <c r="H7" t="s">
        <v>1501</v>
      </c>
      <c r="I7">
        <v>220</v>
      </c>
      <c r="J7">
        <v>254</v>
      </c>
      <c r="K7">
        <v>1.1299999999999999</v>
      </c>
      <c r="L7">
        <v>0.09</v>
      </c>
      <c r="M7">
        <v>1.04</v>
      </c>
      <c r="N7">
        <v>211.4</v>
      </c>
      <c r="O7">
        <v>244.1</v>
      </c>
    </row>
    <row r="8" spans="1:15" x14ac:dyDescent="0.25">
      <c r="A8" t="s">
        <v>1459</v>
      </c>
      <c r="B8">
        <v>53033</v>
      </c>
      <c r="C8" t="s">
        <v>1460</v>
      </c>
      <c r="D8" t="s">
        <v>1690</v>
      </c>
      <c r="E8">
        <v>5303304895</v>
      </c>
      <c r="F8">
        <v>5304895</v>
      </c>
      <c r="G8" t="s">
        <v>1523</v>
      </c>
      <c r="H8" t="s">
        <v>1469</v>
      </c>
      <c r="I8">
        <v>299</v>
      </c>
      <c r="J8">
        <v>118</v>
      </c>
      <c r="K8">
        <v>0.17</v>
      </c>
      <c r="L8">
        <v>0.08</v>
      </c>
      <c r="M8">
        <v>0.08</v>
      </c>
      <c r="N8">
        <v>3531.5</v>
      </c>
      <c r="O8">
        <v>1393.7</v>
      </c>
    </row>
    <row r="9" spans="1:15" x14ac:dyDescent="0.25">
      <c r="A9" t="s">
        <v>1459</v>
      </c>
      <c r="B9">
        <v>53033</v>
      </c>
      <c r="C9" t="s">
        <v>1460</v>
      </c>
      <c r="D9" t="s">
        <v>1691</v>
      </c>
      <c r="E9">
        <v>5303305210</v>
      </c>
      <c r="F9">
        <v>5305210</v>
      </c>
      <c r="G9" t="s">
        <v>1525</v>
      </c>
      <c r="H9" t="s">
        <v>1470</v>
      </c>
      <c r="I9">
        <v>122363</v>
      </c>
      <c r="J9">
        <v>55551</v>
      </c>
      <c r="K9">
        <v>36.47</v>
      </c>
      <c r="L9">
        <v>4.5</v>
      </c>
      <c r="M9">
        <v>31.97</v>
      </c>
      <c r="N9">
        <v>3827.7</v>
      </c>
      <c r="O9">
        <v>1737.7</v>
      </c>
    </row>
    <row r="10" spans="1:15" x14ac:dyDescent="0.25">
      <c r="A10" t="s">
        <v>1459</v>
      </c>
      <c r="B10">
        <v>53033</v>
      </c>
      <c r="C10" t="s">
        <v>1460</v>
      </c>
      <c r="D10" t="s">
        <v>1692</v>
      </c>
      <c r="E10">
        <v>5303306330</v>
      </c>
      <c r="F10">
        <v>5306330</v>
      </c>
      <c r="G10" t="s">
        <v>1527</v>
      </c>
      <c r="H10" t="s">
        <v>1489</v>
      </c>
      <c r="I10">
        <v>4151</v>
      </c>
      <c r="J10">
        <v>1685</v>
      </c>
      <c r="K10">
        <v>6.66</v>
      </c>
      <c r="L10">
        <v>0.64</v>
      </c>
      <c r="M10">
        <v>6.01</v>
      </c>
      <c r="N10">
        <v>690.1</v>
      </c>
      <c r="O10">
        <v>280.10000000000002</v>
      </c>
    </row>
    <row r="11" spans="1:15" x14ac:dyDescent="0.25">
      <c r="A11" t="s">
        <v>1459</v>
      </c>
      <c r="B11">
        <v>53033</v>
      </c>
      <c r="C11" t="s">
        <v>1460</v>
      </c>
      <c r="D11" t="s">
        <v>1693</v>
      </c>
      <c r="E11">
        <v>5303307380</v>
      </c>
      <c r="F11">
        <v>5307380</v>
      </c>
      <c r="G11" t="s">
        <v>1694</v>
      </c>
      <c r="H11" t="s">
        <v>1471</v>
      </c>
      <c r="I11">
        <v>17090</v>
      </c>
      <c r="J11">
        <v>7553</v>
      </c>
      <c r="K11">
        <v>5.66</v>
      </c>
      <c r="L11">
        <v>0</v>
      </c>
      <c r="M11">
        <v>5.66</v>
      </c>
      <c r="N11">
        <v>3017.4</v>
      </c>
      <c r="O11">
        <v>1333.5</v>
      </c>
    </row>
    <row r="12" spans="1:15" x14ac:dyDescent="0.25">
      <c r="A12" t="s">
        <v>1459</v>
      </c>
      <c r="B12">
        <v>53033</v>
      </c>
      <c r="C12" t="s">
        <v>1460</v>
      </c>
      <c r="D12" t="s">
        <v>1695</v>
      </c>
      <c r="E12">
        <v>5303307397</v>
      </c>
      <c r="F12">
        <v>5307397</v>
      </c>
      <c r="G12" t="s">
        <v>1696</v>
      </c>
      <c r="H12" t="s">
        <v>1681</v>
      </c>
      <c r="I12">
        <v>5287</v>
      </c>
      <c r="J12">
        <v>2262</v>
      </c>
      <c r="K12">
        <v>1.61</v>
      </c>
      <c r="L12">
        <v>7.0000000000000007E-2</v>
      </c>
      <c r="M12">
        <v>1.54</v>
      </c>
      <c r="N12">
        <v>3435.1</v>
      </c>
      <c r="O12">
        <v>1469.7</v>
      </c>
    </row>
    <row r="13" spans="1:15" x14ac:dyDescent="0.25">
      <c r="A13" t="s">
        <v>1459</v>
      </c>
      <c r="B13">
        <v>53033</v>
      </c>
      <c r="C13" t="s">
        <v>1460</v>
      </c>
      <c r="D13" t="s">
        <v>1697</v>
      </c>
      <c r="E13">
        <v>5303308552</v>
      </c>
      <c r="F13">
        <v>5308552</v>
      </c>
      <c r="G13" t="s">
        <v>1532</v>
      </c>
      <c r="H13" t="s">
        <v>1533</v>
      </c>
      <c r="I13">
        <v>15645</v>
      </c>
      <c r="J13">
        <v>6189</v>
      </c>
      <c r="K13">
        <v>3.01</v>
      </c>
      <c r="L13">
        <v>0.17</v>
      </c>
      <c r="M13">
        <v>2.84</v>
      </c>
      <c r="N13">
        <v>5512.2</v>
      </c>
      <c r="O13">
        <v>2180.6</v>
      </c>
    </row>
    <row r="14" spans="1:15" x14ac:dyDescent="0.25">
      <c r="A14" t="s">
        <v>1459</v>
      </c>
      <c r="B14">
        <v>53033</v>
      </c>
      <c r="C14" t="s">
        <v>1460</v>
      </c>
      <c r="D14" t="s">
        <v>1698</v>
      </c>
      <c r="E14">
        <v>5303308850</v>
      </c>
      <c r="F14">
        <v>5308850</v>
      </c>
      <c r="G14" t="s">
        <v>1535</v>
      </c>
      <c r="H14" t="s">
        <v>1492</v>
      </c>
      <c r="I14">
        <v>33313</v>
      </c>
      <c r="J14">
        <v>14322</v>
      </c>
      <c r="K14">
        <v>13.23</v>
      </c>
      <c r="L14">
        <v>5.81</v>
      </c>
      <c r="M14">
        <v>7.42</v>
      </c>
      <c r="N14">
        <v>4489.8</v>
      </c>
      <c r="O14">
        <v>1930.3</v>
      </c>
    </row>
    <row r="15" spans="1:15" x14ac:dyDescent="0.25">
      <c r="A15" t="s">
        <v>1459</v>
      </c>
      <c r="B15">
        <v>53033</v>
      </c>
      <c r="C15" t="s">
        <v>1460</v>
      </c>
      <c r="D15" t="s">
        <v>1699</v>
      </c>
      <c r="E15">
        <v>5303310215</v>
      </c>
      <c r="F15">
        <v>5310215</v>
      </c>
      <c r="G15" t="s">
        <v>1537</v>
      </c>
      <c r="H15" t="s">
        <v>1502</v>
      </c>
      <c r="I15">
        <v>1786</v>
      </c>
      <c r="J15">
        <v>665</v>
      </c>
      <c r="K15">
        <v>1.18</v>
      </c>
      <c r="L15">
        <v>0.02</v>
      </c>
      <c r="M15">
        <v>1.1599999999999999</v>
      </c>
      <c r="N15">
        <v>1545.4</v>
      </c>
      <c r="O15">
        <v>575.4</v>
      </c>
    </row>
    <row r="16" spans="1:15" x14ac:dyDescent="0.25">
      <c r="A16" t="s">
        <v>1459</v>
      </c>
      <c r="B16">
        <v>53033</v>
      </c>
      <c r="C16" t="s">
        <v>1460</v>
      </c>
      <c r="D16" t="s">
        <v>1700</v>
      </c>
      <c r="E16">
        <v>5303313365</v>
      </c>
      <c r="F16">
        <v>5313365</v>
      </c>
      <c r="G16" t="s">
        <v>1542</v>
      </c>
      <c r="H16" t="s">
        <v>1472</v>
      </c>
      <c r="I16">
        <v>2984</v>
      </c>
      <c r="J16">
        <v>1099</v>
      </c>
      <c r="K16">
        <v>1.06</v>
      </c>
      <c r="L16">
        <v>0</v>
      </c>
      <c r="M16">
        <v>1.06</v>
      </c>
      <c r="N16">
        <v>2826.3</v>
      </c>
      <c r="O16">
        <v>1040.9000000000001</v>
      </c>
    </row>
    <row r="17" spans="1:15" x14ac:dyDescent="0.25">
      <c r="A17" t="s">
        <v>1459</v>
      </c>
      <c r="B17">
        <v>53033</v>
      </c>
      <c r="C17" t="s">
        <v>1460</v>
      </c>
      <c r="D17" t="s">
        <v>1701</v>
      </c>
      <c r="E17">
        <v>5303314940</v>
      </c>
      <c r="F17">
        <v>5314940</v>
      </c>
      <c r="G17" t="s">
        <v>1544</v>
      </c>
      <c r="H17" t="s">
        <v>1473</v>
      </c>
      <c r="I17">
        <v>22494</v>
      </c>
      <c r="J17">
        <v>7925</v>
      </c>
      <c r="K17">
        <v>22.78</v>
      </c>
      <c r="L17">
        <v>0.13</v>
      </c>
      <c r="M17">
        <v>22.66</v>
      </c>
      <c r="N17">
        <v>992.7</v>
      </c>
      <c r="O17">
        <v>349.8</v>
      </c>
    </row>
    <row r="18" spans="1:15" x14ac:dyDescent="0.25">
      <c r="A18" t="s">
        <v>1459</v>
      </c>
      <c r="B18">
        <v>53033</v>
      </c>
      <c r="C18" t="s">
        <v>1460</v>
      </c>
      <c r="D18" t="s">
        <v>1702</v>
      </c>
      <c r="E18">
        <v>5303315290</v>
      </c>
      <c r="F18">
        <v>5315290</v>
      </c>
      <c r="G18" t="s">
        <v>1546</v>
      </c>
      <c r="H18" t="s">
        <v>1511</v>
      </c>
      <c r="I18">
        <v>17575</v>
      </c>
      <c r="J18">
        <v>6081</v>
      </c>
      <c r="K18">
        <v>5.96</v>
      </c>
      <c r="L18">
        <v>0.1</v>
      </c>
      <c r="M18">
        <v>5.86</v>
      </c>
      <c r="N18">
        <v>2998.1</v>
      </c>
      <c r="O18">
        <v>1037.4000000000001</v>
      </c>
    </row>
    <row r="19" spans="1:15" x14ac:dyDescent="0.25">
      <c r="A19" t="s">
        <v>1459</v>
      </c>
      <c r="B19">
        <v>53033</v>
      </c>
      <c r="C19" t="s">
        <v>1460</v>
      </c>
      <c r="D19" t="s">
        <v>1703</v>
      </c>
      <c r="E19">
        <v>5303317635</v>
      </c>
      <c r="F19">
        <v>5317635</v>
      </c>
      <c r="G19" t="s">
        <v>1548</v>
      </c>
      <c r="H19" t="s">
        <v>1549</v>
      </c>
      <c r="I19">
        <v>29673</v>
      </c>
      <c r="J19">
        <v>12588</v>
      </c>
      <c r="K19">
        <v>6.5</v>
      </c>
      <c r="L19">
        <v>0</v>
      </c>
      <c r="M19">
        <v>6.5</v>
      </c>
      <c r="N19">
        <v>4564.3999999999996</v>
      </c>
      <c r="O19">
        <v>1936.3</v>
      </c>
    </row>
    <row r="20" spans="1:15" x14ac:dyDescent="0.25">
      <c r="A20" t="s">
        <v>1459</v>
      </c>
      <c r="B20">
        <v>53033</v>
      </c>
      <c r="C20" t="s">
        <v>1460</v>
      </c>
      <c r="D20" t="s">
        <v>1704</v>
      </c>
      <c r="E20">
        <v>5303319035</v>
      </c>
      <c r="F20">
        <v>5319035</v>
      </c>
      <c r="G20" t="s">
        <v>1551</v>
      </c>
      <c r="H20" t="s">
        <v>1503</v>
      </c>
      <c r="I20">
        <v>6695</v>
      </c>
      <c r="J20">
        <v>2315</v>
      </c>
      <c r="K20">
        <v>2.4900000000000002</v>
      </c>
      <c r="L20">
        <v>0.02</v>
      </c>
      <c r="M20">
        <v>2.4700000000000002</v>
      </c>
      <c r="N20">
        <v>2713.8</v>
      </c>
      <c r="O20">
        <v>938.4</v>
      </c>
    </row>
    <row r="21" spans="1:15" x14ac:dyDescent="0.25">
      <c r="A21" t="s">
        <v>1459</v>
      </c>
      <c r="B21">
        <v>53033</v>
      </c>
      <c r="C21" t="s">
        <v>1460</v>
      </c>
      <c r="D21" t="s">
        <v>1705</v>
      </c>
      <c r="E21">
        <v>5303319420</v>
      </c>
      <c r="F21">
        <v>5319420</v>
      </c>
      <c r="G21" t="s">
        <v>1553</v>
      </c>
      <c r="H21" t="s">
        <v>1474</v>
      </c>
      <c r="I21">
        <v>4958</v>
      </c>
      <c r="J21">
        <v>1899</v>
      </c>
      <c r="K21">
        <v>1.2</v>
      </c>
      <c r="L21">
        <v>0</v>
      </c>
      <c r="M21">
        <v>1.2</v>
      </c>
      <c r="N21">
        <v>4143.8</v>
      </c>
      <c r="O21">
        <v>1587.1</v>
      </c>
    </row>
    <row r="22" spans="1:15" x14ac:dyDescent="0.25">
      <c r="A22" t="s">
        <v>1459</v>
      </c>
      <c r="B22">
        <v>53033</v>
      </c>
      <c r="C22" t="s">
        <v>1460</v>
      </c>
      <c r="D22" t="s">
        <v>1706</v>
      </c>
      <c r="E22">
        <v>5303319515</v>
      </c>
      <c r="F22">
        <v>5319515</v>
      </c>
      <c r="G22" t="s">
        <v>1555</v>
      </c>
      <c r="H22" t="s">
        <v>1556</v>
      </c>
      <c r="I22">
        <v>29878</v>
      </c>
      <c r="J22">
        <v>10252</v>
      </c>
      <c r="K22">
        <v>8.17</v>
      </c>
      <c r="L22">
        <v>0.15</v>
      </c>
      <c r="M22">
        <v>8.02</v>
      </c>
      <c r="N22">
        <v>3724.3</v>
      </c>
      <c r="O22">
        <v>1277.9000000000001</v>
      </c>
    </row>
    <row r="23" spans="1:15" x14ac:dyDescent="0.25">
      <c r="A23" t="s">
        <v>1459</v>
      </c>
      <c r="B23">
        <v>53033</v>
      </c>
      <c r="C23" t="s">
        <v>1460</v>
      </c>
      <c r="D23" t="s">
        <v>1707</v>
      </c>
      <c r="E23">
        <v>5303319857</v>
      </c>
      <c r="F23">
        <v>5319857</v>
      </c>
      <c r="G23" t="s">
        <v>1558</v>
      </c>
      <c r="H23" t="s">
        <v>1475</v>
      </c>
      <c r="I23">
        <v>11140</v>
      </c>
      <c r="J23">
        <v>4205</v>
      </c>
      <c r="K23">
        <v>11.38</v>
      </c>
      <c r="L23">
        <v>0.06</v>
      </c>
      <c r="M23">
        <v>11.32</v>
      </c>
      <c r="N23">
        <v>984.3</v>
      </c>
      <c r="O23">
        <v>371.5</v>
      </c>
    </row>
    <row r="24" spans="1:15" x14ac:dyDescent="0.25">
      <c r="A24" t="s">
        <v>1459</v>
      </c>
      <c r="B24">
        <v>53033</v>
      </c>
      <c r="C24" t="s">
        <v>1460</v>
      </c>
      <c r="D24" t="s">
        <v>1708</v>
      </c>
      <c r="E24">
        <v>5303322045</v>
      </c>
      <c r="F24">
        <v>5322045</v>
      </c>
      <c r="G24" t="s">
        <v>1709</v>
      </c>
      <c r="H24" t="s">
        <v>1490</v>
      </c>
      <c r="I24">
        <v>10669</v>
      </c>
      <c r="J24">
        <v>4683</v>
      </c>
      <c r="K24">
        <v>4.25</v>
      </c>
      <c r="L24">
        <v>0</v>
      </c>
      <c r="M24">
        <v>4.24</v>
      </c>
      <c r="N24">
        <v>2515.6999999999998</v>
      </c>
      <c r="O24">
        <v>1104.2</v>
      </c>
    </row>
    <row r="25" spans="1:15" x14ac:dyDescent="0.25">
      <c r="A25" t="s">
        <v>1459</v>
      </c>
      <c r="B25">
        <v>53033</v>
      </c>
      <c r="C25" t="s">
        <v>1460</v>
      </c>
      <c r="D25" t="s">
        <v>1710</v>
      </c>
      <c r="E25">
        <v>5303323160</v>
      </c>
      <c r="F25">
        <v>5323160</v>
      </c>
      <c r="G25" t="s">
        <v>1711</v>
      </c>
      <c r="H25" t="s">
        <v>1712</v>
      </c>
      <c r="I25">
        <v>19102</v>
      </c>
      <c r="J25">
        <v>7367</v>
      </c>
      <c r="K25">
        <v>4.8600000000000003</v>
      </c>
      <c r="L25">
        <v>0</v>
      </c>
      <c r="M25">
        <v>4.8600000000000003</v>
      </c>
      <c r="N25">
        <v>3927.5</v>
      </c>
      <c r="O25">
        <v>1514.7</v>
      </c>
    </row>
    <row r="26" spans="1:15" x14ac:dyDescent="0.25">
      <c r="A26" t="s">
        <v>1459</v>
      </c>
      <c r="B26">
        <v>53033</v>
      </c>
      <c r="C26" t="s">
        <v>1460</v>
      </c>
      <c r="D26" t="s">
        <v>1713</v>
      </c>
      <c r="E26">
        <v>5303323200</v>
      </c>
      <c r="F26">
        <v>5323200</v>
      </c>
      <c r="G26" t="s">
        <v>1563</v>
      </c>
      <c r="H26" t="s">
        <v>1504</v>
      </c>
      <c r="I26">
        <v>1993</v>
      </c>
      <c r="J26">
        <v>812</v>
      </c>
      <c r="K26">
        <v>2.88</v>
      </c>
      <c r="L26">
        <v>0.04</v>
      </c>
      <c r="M26">
        <v>2.83</v>
      </c>
      <c r="N26">
        <v>703.7</v>
      </c>
      <c r="O26">
        <v>286.7</v>
      </c>
    </row>
    <row r="27" spans="1:15" x14ac:dyDescent="0.25">
      <c r="A27" t="s">
        <v>1459</v>
      </c>
      <c r="B27">
        <v>53033</v>
      </c>
      <c r="C27" t="s">
        <v>1460</v>
      </c>
      <c r="D27" t="s">
        <v>1714</v>
      </c>
      <c r="E27">
        <v>5303323515</v>
      </c>
      <c r="F27">
        <v>5323515</v>
      </c>
      <c r="G27" t="s">
        <v>1565</v>
      </c>
      <c r="H27" t="s">
        <v>1464</v>
      </c>
      <c r="I27">
        <v>89306</v>
      </c>
      <c r="J27">
        <v>35444</v>
      </c>
      <c r="K27">
        <v>22.46</v>
      </c>
      <c r="L27">
        <v>0.2</v>
      </c>
      <c r="M27">
        <v>22.26</v>
      </c>
      <c r="N27">
        <v>4011.9</v>
      </c>
      <c r="O27">
        <v>1592.2</v>
      </c>
    </row>
    <row r="28" spans="1:15" x14ac:dyDescent="0.25">
      <c r="A28" t="s">
        <v>1459</v>
      </c>
      <c r="B28">
        <v>53033</v>
      </c>
      <c r="C28" t="s">
        <v>1460</v>
      </c>
      <c r="D28" t="s">
        <v>1715</v>
      </c>
      <c r="E28">
        <v>5303331495</v>
      </c>
      <c r="F28">
        <v>5331495</v>
      </c>
      <c r="G28" t="s">
        <v>1567</v>
      </c>
      <c r="H28" t="s">
        <v>1568</v>
      </c>
      <c r="I28">
        <v>6221</v>
      </c>
      <c r="J28">
        <v>2511</v>
      </c>
      <c r="K28">
        <v>18.91</v>
      </c>
      <c r="L28">
        <v>0.11</v>
      </c>
      <c r="M28">
        <v>18.79</v>
      </c>
      <c r="N28">
        <v>331</v>
      </c>
      <c r="O28">
        <v>133.6</v>
      </c>
    </row>
    <row r="29" spans="1:15" x14ac:dyDescent="0.25">
      <c r="A29" t="s">
        <v>1459</v>
      </c>
      <c r="B29">
        <v>53033</v>
      </c>
      <c r="C29" t="s">
        <v>1460</v>
      </c>
      <c r="D29" t="s">
        <v>1716</v>
      </c>
      <c r="E29">
        <v>5303332755</v>
      </c>
      <c r="F29">
        <v>5332755</v>
      </c>
      <c r="G29" t="s">
        <v>1570</v>
      </c>
      <c r="H29" t="s">
        <v>1476</v>
      </c>
      <c r="I29">
        <v>394</v>
      </c>
      <c r="J29">
        <v>181</v>
      </c>
      <c r="K29">
        <v>0.3</v>
      </c>
      <c r="L29">
        <v>0.01</v>
      </c>
      <c r="M29">
        <v>0.28999999999999998</v>
      </c>
      <c r="N29">
        <v>1348.3</v>
      </c>
      <c r="O29">
        <v>619.4</v>
      </c>
    </row>
    <row r="30" spans="1:15" x14ac:dyDescent="0.25">
      <c r="A30" t="s">
        <v>1459</v>
      </c>
      <c r="B30">
        <v>53033</v>
      </c>
      <c r="C30" t="s">
        <v>1460</v>
      </c>
      <c r="D30" t="s">
        <v>1717</v>
      </c>
      <c r="E30">
        <v>5303333380</v>
      </c>
      <c r="F30">
        <v>5333380</v>
      </c>
      <c r="G30" t="s">
        <v>1572</v>
      </c>
      <c r="H30" t="s">
        <v>1477</v>
      </c>
      <c r="I30">
        <v>22707</v>
      </c>
      <c r="J30">
        <v>9188</v>
      </c>
      <c r="K30">
        <v>8</v>
      </c>
      <c r="L30">
        <v>2.19</v>
      </c>
      <c r="M30">
        <v>5.82</v>
      </c>
      <c r="N30">
        <v>3904.4</v>
      </c>
      <c r="O30">
        <v>1579.8</v>
      </c>
    </row>
    <row r="31" spans="1:15" x14ac:dyDescent="0.25">
      <c r="A31" t="s">
        <v>1459</v>
      </c>
      <c r="B31">
        <v>53033</v>
      </c>
      <c r="C31" t="s">
        <v>1460</v>
      </c>
      <c r="D31" t="s">
        <v>1718</v>
      </c>
      <c r="E31">
        <v>5303333805</v>
      </c>
      <c r="F31">
        <v>5333805</v>
      </c>
      <c r="G31" t="s">
        <v>1574</v>
      </c>
      <c r="H31" t="s">
        <v>1575</v>
      </c>
      <c r="I31">
        <v>30434</v>
      </c>
      <c r="J31">
        <v>13914</v>
      </c>
      <c r="K31">
        <v>11.4</v>
      </c>
      <c r="L31">
        <v>0.02</v>
      </c>
      <c r="M31">
        <v>11.38</v>
      </c>
      <c r="N31">
        <v>2675</v>
      </c>
      <c r="O31">
        <v>1223</v>
      </c>
    </row>
    <row r="32" spans="1:15" x14ac:dyDescent="0.25">
      <c r="A32" t="s">
        <v>1459</v>
      </c>
      <c r="B32">
        <v>53033</v>
      </c>
      <c r="C32" t="s">
        <v>1460</v>
      </c>
      <c r="D32" t="s">
        <v>1719</v>
      </c>
      <c r="E32">
        <v>5303335170</v>
      </c>
      <c r="F32">
        <v>5335170</v>
      </c>
      <c r="G32" t="s">
        <v>1577</v>
      </c>
      <c r="H32" t="s">
        <v>1578</v>
      </c>
      <c r="I32">
        <v>20460</v>
      </c>
      <c r="J32">
        <v>8569</v>
      </c>
      <c r="K32">
        <v>6.26</v>
      </c>
      <c r="L32">
        <v>0.11</v>
      </c>
      <c r="M32">
        <v>6.15</v>
      </c>
      <c r="N32">
        <v>3326.6</v>
      </c>
      <c r="O32">
        <v>1393.2</v>
      </c>
    </row>
    <row r="33" spans="1:15" x14ac:dyDescent="0.25">
      <c r="A33" t="s">
        <v>1459</v>
      </c>
      <c r="B33">
        <v>53033</v>
      </c>
      <c r="C33" t="s">
        <v>1460</v>
      </c>
      <c r="D33" t="s">
        <v>1720</v>
      </c>
      <c r="E33">
        <v>5303335415</v>
      </c>
      <c r="F33">
        <v>5335415</v>
      </c>
      <c r="G33" t="s">
        <v>1580</v>
      </c>
      <c r="H33" t="s">
        <v>1581</v>
      </c>
      <c r="I33">
        <v>92411</v>
      </c>
      <c r="J33">
        <v>36424</v>
      </c>
      <c r="K33">
        <v>29.18</v>
      </c>
      <c r="L33">
        <v>0.56000000000000005</v>
      </c>
      <c r="M33">
        <v>28.63</v>
      </c>
      <c r="N33">
        <v>3228.3</v>
      </c>
      <c r="O33">
        <v>1272.4000000000001</v>
      </c>
    </row>
    <row r="34" spans="1:15" x14ac:dyDescent="0.25">
      <c r="A34" t="s">
        <v>1459</v>
      </c>
      <c r="B34">
        <v>53033</v>
      </c>
      <c r="C34" t="s">
        <v>1460</v>
      </c>
      <c r="D34" t="s">
        <v>1721</v>
      </c>
      <c r="E34">
        <v>5303335835</v>
      </c>
      <c r="F34">
        <v>5335835</v>
      </c>
      <c r="G34" t="s">
        <v>1583</v>
      </c>
      <c r="H34" t="s">
        <v>1478</v>
      </c>
      <c r="I34">
        <v>13065</v>
      </c>
      <c r="J34">
        <v>5146</v>
      </c>
      <c r="K34">
        <v>2.36</v>
      </c>
      <c r="L34">
        <v>0</v>
      </c>
      <c r="M34">
        <v>2.36</v>
      </c>
      <c r="N34">
        <v>5542.4</v>
      </c>
      <c r="O34">
        <v>2183</v>
      </c>
    </row>
    <row r="35" spans="1:15" x14ac:dyDescent="0.25">
      <c r="A35" t="s">
        <v>1459</v>
      </c>
      <c r="B35">
        <v>53033</v>
      </c>
      <c r="C35" t="s">
        <v>1460</v>
      </c>
      <c r="D35" t="s">
        <v>1722</v>
      </c>
      <c r="E35">
        <v>5303335940</v>
      </c>
      <c r="F35">
        <v>5335940</v>
      </c>
      <c r="G35" t="s">
        <v>1585</v>
      </c>
      <c r="H35" t="s">
        <v>1479</v>
      </c>
      <c r="I35">
        <v>48787</v>
      </c>
      <c r="J35">
        <v>24345</v>
      </c>
      <c r="K35">
        <v>11.12</v>
      </c>
      <c r="L35">
        <v>0.33</v>
      </c>
      <c r="M35">
        <v>10.79</v>
      </c>
      <c r="N35">
        <v>4522.8</v>
      </c>
      <c r="O35">
        <v>2256.9</v>
      </c>
    </row>
    <row r="36" spans="1:15" x14ac:dyDescent="0.25">
      <c r="A36" t="s">
        <v>1459</v>
      </c>
      <c r="B36">
        <v>53033</v>
      </c>
      <c r="C36" t="s">
        <v>1460</v>
      </c>
      <c r="D36" t="s">
        <v>1723</v>
      </c>
      <c r="E36">
        <v>5303336100</v>
      </c>
      <c r="F36">
        <v>5336100</v>
      </c>
      <c r="G36" t="s">
        <v>1724</v>
      </c>
      <c r="H36" t="s">
        <v>1680</v>
      </c>
      <c r="I36">
        <v>10674</v>
      </c>
      <c r="J36">
        <v>3915</v>
      </c>
      <c r="K36">
        <v>1.94</v>
      </c>
      <c r="L36">
        <v>0.02</v>
      </c>
      <c r="M36">
        <v>1.93</v>
      </c>
      <c r="N36">
        <v>5541.9</v>
      </c>
      <c r="O36">
        <v>2032.7</v>
      </c>
    </row>
    <row r="37" spans="1:15" x14ac:dyDescent="0.25">
      <c r="A37" t="s">
        <v>1459</v>
      </c>
      <c r="B37">
        <v>53033</v>
      </c>
      <c r="C37" t="s">
        <v>1460</v>
      </c>
      <c r="D37" t="s">
        <v>1725</v>
      </c>
      <c r="E37">
        <v>5303337270</v>
      </c>
      <c r="F37">
        <v>5337270</v>
      </c>
      <c r="G37" t="s">
        <v>1587</v>
      </c>
      <c r="H37" t="s">
        <v>1493</v>
      </c>
      <c r="I37">
        <v>12598</v>
      </c>
      <c r="J37">
        <v>5268</v>
      </c>
      <c r="K37">
        <v>3.65</v>
      </c>
      <c r="L37">
        <v>0.12</v>
      </c>
      <c r="M37">
        <v>3.53</v>
      </c>
      <c r="N37">
        <v>3568.9</v>
      </c>
      <c r="O37">
        <v>1492.4</v>
      </c>
    </row>
    <row r="38" spans="1:15" x14ac:dyDescent="0.25">
      <c r="A38" t="s">
        <v>1459</v>
      </c>
      <c r="B38">
        <v>53033</v>
      </c>
      <c r="C38" t="s">
        <v>1460</v>
      </c>
      <c r="D38" t="s">
        <v>1726</v>
      </c>
      <c r="E38">
        <v>5303337345</v>
      </c>
      <c r="F38">
        <v>5337345</v>
      </c>
      <c r="G38" t="s">
        <v>1727</v>
      </c>
      <c r="H38" t="s">
        <v>1728</v>
      </c>
      <c r="I38">
        <v>3221</v>
      </c>
      <c r="J38">
        <v>1247</v>
      </c>
      <c r="K38">
        <v>8.56</v>
      </c>
      <c r="L38">
        <v>0.2</v>
      </c>
      <c r="M38">
        <v>8.36</v>
      </c>
      <c r="N38">
        <v>385.2</v>
      </c>
      <c r="O38">
        <v>149.1</v>
      </c>
    </row>
    <row r="39" spans="1:15" x14ac:dyDescent="0.25">
      <c r="A39" t="s">
        <v>1459</v>
      </c>
      <c r="B39">
        <v>53033</v>
      </c>
      <c r="C39" t="s">
        <v>1460</v>
      </c>
      <c r="D39" t="s">
        <v>1729</v>
      </c>
      <c r="E39">
        <v>5303337420</v>
      </c>
      <c r="F39">
        <v>5337420</v>
      </c>
      <c r="G39" t="s">
        <v>1589</v>
      </c>
      <c r="H39" t="s">
        <v>1590</v>
      </c>
      <c r="I39">
        <v>12942</v>
      </c>
      <c r="J39">
        <v>4391</v>
      </c>
      <c r="K39">
        <v>3.35</v>
      </c>
      <c r="L39">
        <v>0.11</v>
      </c>
      <c r="M39">
        <v>3.25</v>
      </c>
      <c r="N39">
        <v>3987.2</v>
      </c>
      <c r="O39">
        <v>1352.8</v>
      </c>
    </row>
    <row r="40" spans="1:15" x14ac:dyDescent="0.25">
      <c r="A40" t="s">
        <v>1459</v>
      </c>
      <c r="B40">
        <v>53033</v>
      </c>
      <c r="C40" t="s">
        <v>1460</v>
      </c>
      <c r="D40" t="s">
        <v>1730</v>
      </c>
      <c r="E40">
        <v>5303337430</v>
      </c>
      <c r="F40">
        <v>5337430</v>
      </c>
      <c r="G40" t="s">
        <v>1592</v>
      </c>
      <c r="H40" t="s">
        <v>1465</v>
      </c>
      <c r="I40">
        <v>11574</v>
      </c>
      <c r="J40">
        <v>4364</v>
      </c>
      <c r="K40">
        <v>5.12</v>
      </c>
      <c r="L40">
        <v>0.15</v>
      </c>
      <c r="M40">
        <v>4.9800000000000004</v>
      </c>
      <c r="N40">
        <v>2326.3000000000002</v>
      </c>
      <c r="O40">
        <v>877.1</v>
      </c>
    </row>
    <row r="41" spans="1:15" x14ac:dyDescent="0.25">
      <c r="A41" t="s">
        <v>1459</v>
      </c>
      <c r="B41">
        <v>53033</v>
      </c>
      <c r="C41" t="s">
        <v>1460</v>
      </c>
      <c r="D41" t="s">
        <v>1731</v>
      </c>
      <c r="E41">
        <v>5303337538</v>
      </c>
      <c r="F41">
        <v>5337538</v>
      </c>
      <c r="G41" t="s">
        <v>1594</v>
      </c>
      <c r="H41" t="s">
        <v>1505</v>
      </c>
      <c r="I41">
        <v>1277</v>
      </c>
      <c r="J41">
        <v>488</v>
      </c>
      <c r="K41">
        <v>1.33</v>
      </c>
      <c r="L41">
        <v>0.06</v>
      </c>
      <c r="M41">
        <v>1.28</v>
      </c>
      <c r="N41">
        <v>1001.4</v>
      </c>
      <c r="O41">
        <v>382.7</v>
      </c>
    </row>
    <row r="42" spans="1:15" x14ac:dyDescent="0.25">
      <c r="A42" t="s">
        <v>1459</v>
      </c>
      <c r="B42">
        <v>53033</v>
      </c>
      <c r="C42" t="s">
        <v>1460</v>
      </c>
      <c r="D42" t="s">
        <v>1732</v>
      </c>
      <c r="E42">
        <v>5303337567</v>
      </c>
      <c r="F42">
        <v>5337567</v>
      </c>
      <c r="G42" t="s">
        <v>1596</v>
      </c>
      <c r="H42" t="s">
        <v>1597</v>
      </c>
      <c r="I42">
        <v>10160</v>
      </c>
      <c r="J42">
        <v>3775</v>
      </c>
      <c r="K42">
        <v>12.47</v>
      </c>
      <c r="L42">
        <v>0.2</v>
      </c>
      <c r="M42">
        <v>12.28</v>
      </c>
      <c r="N42">
        <v>827.7</v>
      </c>
      <c r="O42">
        <v>307.5</v>
      </c>
    </row>
    <row r="43" spans="1:15" x14ac:dyDescent="0.25">
      <c r="A43" t="s">
        <v>1459</v>
      </c>
      <c r="B43">
        <v>53033</v>
      </c>
      <c r="C43" t="s">
        <v>1460</v>
      </c>
      <c r="D43" t="s">
        <v>1733</v>
      </c>
      <c r="E43">
        <v>5303343062</v>
      </c>
      <c r="F43">
        <v>5343062</v>
      </c>
      <c r="G43" t="s">
        <v>1602</v>
      </c>
      <c r="H43" t="s">
        <v>1480</v>
      </c>
      <c r="I43">
        <v>3152</v>
      </c>
      <c r="J43">
        <v>1182</v>
      </c>
      <c r="K43">
        <v>4.3099999999999996</v>
      </c>
      <c r="L43">
        <v>0.2</v>
      </c>
      <c r="M43">
        <v>4.0999999999999996</v>
      </c>
      <c r="N43">
        <v>768.1</v>
      </c>
      <c r="O43">
        <v>288</v>
      </c>
    </row>
    <row r="44" spans="1:15" x14ac:dyDescent="0.25">
      <c r="A44" t="s">
        <v>1459</v>
      </c>
      <c r="B44">
        <v>53033</v>
      </c>
      <c r="C44" t="s">
        <v>1460</v>
      </c>
      <c r="D44" t="s">
        <v>1734</v>
      </c>
      <c r="E44">
        <v>5303343150</v>
      </c>
      <c r="F44">
        <v>5343150</v>
      </c>
      <c r="G44" t="s">
        <v>1604</v>
      </c>
      <c r="H44" t="s">
        <v>1605</v>
      </c>
      <c r="I44">
        <v>22684</v>
      </c>
      <c r="J44">
        <v>7997</v>
      </c>
      <c r="K44">
        <v>5.9</v>
      </c>
      <c r="L44">
        <v>0.18</v>
      </c>
      <c r="M44">
        <v>5.72</v>
      </c>
      <c r="N44">
        <v>3965.5</v>
      </c>
      <c r="O44">
        <v>1398</v>
      </c>
    </row>
    <row r="45" spans="1:15" x14ac:dyDescent="0.25">
      <c r="A45" t="s">
        <v>1459</v>
      </c>
      <c r="B45">
        <v>53033</v>
      </c>
      <c r="C45" t="s">
        <v>1460</v>
      </c>
      <c r="D45" t="s">
        <v>1735</v>
      </c>
      <c r="E45">
        <v>5303344725</v>
      </c>
      <c r="F45">
        <v>5344725</v>
      </c>
      <c r="G45" t="s">
        <v>1607</v>
      </c>
      <c r="H45" t="s">
        <v>1481</v>
      </c>
      <c r="I45">
        <v>2969</v>
      </c>
      <c r="J45">
        <v>1162</v>
      </c>
      <c r="K45">
        <v>4.79</v>
      </c>
      <c r="L45">
        <v>3.35</v>
      </c>
      <c r="M45">
        <v>1.44</v>
      </c>
      <c r="N45">
        <v>2067.1</v>
      </c>
      <c r="O45">
        <v>809</v>
      </c>
    </row>
    <row r="46" spans="1:15" x14ac:dyDescent="0.25">
      <c r="A46" t="s">
        <v>1459</v>
      </c>
      <c r="B46">
        <v>53033</v>
      </c>
      <c r="C46" t="s">
        <v>1460</v>
      </c>
      <c r="D46" t="s">
        <v>1736</v>
      </c>
      <c r="E46">
        <v>5303345005</v>
      </c>
      <c r="F46">
        <v>5345005</v>
      </c>
      <c r="G46" t="s">
        <v>1609</v>
      </c>
      <c r="H46" t="s">
        <v>1482</v>
      </c>
      <c r="I46">
        <v>22699</v>
      </c>
      <c r="J46">
        <v>9930</v>
      </c>
      <c r="K46">
        <v>13.11</v>
      </c>
      <c r="L46">
        <v>6.79</v>
      </c>
      <c r="M46">
        <v>6.32</v>
      </c>
      <c r="N46">
        <v>3591.2</v>
      </c>
      <c r="O46">
        <v>1571</v>
      </c>
    </row>
    <row r="47" spans="1:15" x14ac:dyDescent="0.25">
      <c r="A47" t="s">
        <v>1459</v>
      </c>
      <c r="B47">
        <v>53033</v>
      </c>
      <c r="C47" t="s">
        <v>1460</v>
      </c>
      <c r="D47" t="s">
        <v>1737</v>
      </c>
      <c r="E47">
        <v>5303346020</v>
      </c>
      <c r="F47">
        <v>5346020</v>
      </c>
      <c r="G47" t="s">
        <v>1738</v>
      </c>
      <c r="H47" t="s">
        <v>1466</v>
      </c>
      <c r="I47">
        <v>831</v>
      </c>
      <c r="J47">
        <v>357</v>
      </c>
      <c r="K47">
        <v>0.54</v>
      </c>
      <c r="L47">
        <v>0</v>
      </c>
      <c r="M47">
        <v>0.54</v>
      </c>
      <c r="N47">
        <v>1536.9</v>
      </c>
      <c r="O47">
        <v>660.2</v>
      </c>
    </row>
    <row r="48" spans="1:15" x14ac:dyDescent="0.25">
      <c r="A48" t="s">
        <v>1459</v>
      </c>
      <c r="B48">
        <v>53033</v>
      </c>
      <c r="C48" t="s">
        <v>1460</v>
      </c>
      <c r="D48" t="s">
        <v>1739</v>
      </c>
      <c r="E48">
        <v>5303346215</v>
      </c>
      <c r="F48">
        <v>5346215</v>
      </c>
      <c r="G48" t="s">
        <v>1614</v>
      </c>
      <c r="H48" t="s">
        <v>1615</v>
      </c>
      <c r="I48">
        <v>3659</v>
      </c>
      <c r="J48">
        <v>1443</v>
      </c>
      <c r="K48">
        <v>10.41</v>
      </c>
      <c r="L48">
        <v>0.04</v>
      </c>
      <c r="M48">
        <v>10.37</v>
      </c>
      <c r="N48">
        <v>352.8</v>
      </c>
      <c r="O48">
        <v>139.19999999999999</v>
      </c>
    </row>
    <row r="49" spans="1:15" x14ac:dyDescent="0.25">
      <c r="A49" t="s">
        <v>1459</v>
      </c>
      <c r="B49">
        <v>53033</v>
      </c>
      <c r="C49" t="s">
        <v>1460</v>
      </c>
      <c r="D49" t="s">
        <v>1740</v>
      </c>
      <c r="E49">
        <v>5303348645</v>
      </c>
      <c r="F49">
        <v>5348645</v>
      </c>
      <c r="G49" t="s">
        <v>1617</v>
      </c>
      <c r="H49" t="s">
        <v>1483</v>
      </c>
      <c r="I49">
        <v>10380</v>
      </c>
      <c r="J49">
        <v>4227</v>
      </c>
      <c r="K49">
        <v>4.46</v>
      </c>
      <c r="L49">
        <v>0.01</v>
      </c>
      <c r="M49">
        <v>4.45</v>
      </c>
      <c r="N49">
        <v>2334.1</v>
      </c>
      <c r="O49">
        <v>950.5</v>
      </c>
    </row>
    <row r="50" spans="1:15" x14ac:dyDescent="0.25">
      <c r="A50" t="s">
        <v>1459</v>
      </c>
      <c r="B50">
        <v>53033</v>
      </c>
      <c r="C50" t="s">
        <v>1460</v>
      </c>
      <c r="D50" t="s">
        <v>1741</v>
      </c>
      <c r="E50">
        <v>5303349415</v>
      </c>
      <c r="F50">
        <v>5349415</v>
      </c>
      <c r="G50" t="s">
        <v>1619</v>
      </c>
      <c r="H50" t="s">
        <v>1494</v>
      </c>
      <c r="I50">
        <v>6335</v>
      </c>
      <c r="J50">
        <v>2838</v>
      </c>
      <c r="K50">
        <v>6.68</v>
      </c>
      <c r="L50">
        <v>4.16</v>
      </c>
      <c r="M50">
        <v>2.52</v>
      </c>
      <c r="N50">
        <v>2513.4</v>
      </c>
      <c r="O50">
        <v>1126</v>
      </c>
    </row>
    <row r="51" spans="1:15" x14ac:dyDescent="0.25">
      <c r="A51" t="s">
        <v>1459</v>
      </c>
      <c r="B51">
        <v>53033</v>
      </c>
      <c r="C51" t="s">
        <v>1460</v>
      </c>
      <c r="D51" t="s">
        <v>1742</v>
      </c>
      <c r="E51">
        <v>5303349485</v>
      </c>
      <c r="F51">
        <v>5349485</v>
      </c>
      <c r="G51" t="s">
        <v>1621</v>
      </c>
      <c r="H51" t="s">
        <v>1506</v>
      </c>
      <c r="I51">
        <v>5731</v>
      </c>
      <c r="J51">
        <v>2348</v>
      </c>
      <c r="K51">
        <v>4.3</v>
      </c>
      <c r="L51">
        <v>0.04</v>
      </c>
      <c r="M51">
        <v>4.2699999999999996</v>
      </c>
      <c r="N51">
        <v>1343.2</v>
      </c>
      <c r="O51">
        <v>550.29999999999995</v>
      </c>
    </row>
    <row r="52" spans="1:15" x14ac:dyDescent="0.25">
      <c r="A52" t="s">
        <v>1459</v>
      </c>
      <c r="B52">
        <v>53033</v>
      </c>
      <c r="C52" t="s">
        <v>1460</v>
      </c>
      <c r="D52" t="s">
        <v>1743</v>
      </c>
      <c r="E52">
        <v>5303352495</v>
      </c>
      <c r="F52">
        <v>5352495</v>
      </c>
      <c r="G52" t="s">
        <v>1744</v>
      </c>
      <c r="H52" t="s">
        <v>1467</v>
      </c>
      <c r="I52">
        <v>6514</v>
      </c>
      <c r="J52">
        <v>2377</v>
      </c>
      <c r="K52">
        <v>1.83</v>
      </c>
      <c r="L52">
        <v>0.01</v>
      </c>
      <c r="M52">
        <v>1.82</v>
      </c>
      <c r="N52">
        <v>3573.3</v>
      </c>
      <c r="O52">
        <v>1303.9000000000001</v>
      </c>
    </row>
    <row r="53" spans="1:15" x14ac:dyDescent="0.25">
      <c r="A53" t="s">
        <v>1459</v>
      </c>
      <c r="B53">
        <v>53033</v>
      </c>
      <c r="C53" t="s">
        <v>1460</v>
      </c>
      <c r="D53" t="s">
        <v>1745</v>
      </c>
      <c r="E53">
        <v>5303357395</v>
      </c>
      <c r="F53">
        <v>5357395</v>
      </c>
      <c r="G53" t="s">
        <v>1626</v>
      </c>
      <c r="H53" t="s">
        <v>1491</v>
      </c>
      <c r="I53">
        <v>1101</v>
      </c>
      <c r="J53">
        <v>422</v>
      </c>
      <c r="K53">
        <v>4.5599999999999996</v>
      </c>
      <c r="L53">
        <v>0.11</v>
      </c>
      <c r="M53">
        <v>4.45</v>
      </c>
      <c r="N53">
        <v>247.4</v>
      </c>
      <c r="O53">
        <v>94.8</v>
      </c>
    </row>
    <row r="54" spans="1:15" x14ac:dyDescent="0.25">
      <c r="A54" t="s">
        <v>1459</v>
      </c>
      <c r="B54">
        <v>53033</v>
      </c>
      <c r="C54" t="s">
        <v>1460</v>
      </c>
      <c r="D54" t="s">
        <v>1746</v>
      </c>
      <c r="E54">
        <v>5303357535</v>
      </c>
      <c r="F54">
        <v>5357535</v>
      </c>
      <c r="G54" t="s">
        <v>1628</v>
      </c>
      <c r="H54" t="s">
        <v>1484</v>
      </c>
      <c r="I54">
        <v>54144</v>
      </c>
      <c r="J54">
        <v>24177</v>
      </c>
      <c r="K54">
        <v>16.95</v>
      </c>
      <c r="L54">
        <v>0.66</v>
      </c>
      <c r="M54">
        <v>16.28</v>
      </c>
      <c r="N54">
        <v>3325.1</v>
      </c>
      <c r="O54">
        <v>1484.8</v>
      </c>
    </row>
    <row r="55" spans="1:15" x14ac:dyDescent="0.25">
      <c r="A55" t="s">
        <v>1459</v>
      </c>
      <c r="B55">
        <v>53033</v>
      </c>
      <c r="C55" t="s">
        <v>1460</v>
      </c>
      <c r="D55" t="s">
        <v>1747</v>
      </c>
      <c r="E55">
        <v>5303357745</v>
      </c>
      <c r="F55">
        <v>5357745</v>
      </c>
      <c r="G55" t="s">
        <v>1630</v>
      </c>
      <c r="H55" t="s">
        <v>1631</v>
      </c>
      <c r="I55">
        <v>90927</v>
      </c>
      <c r="J55">
        <v>38930</v>
      </c>
      <c r="K55">
        <v>23.54</v>
      </c>
      <c r="L55">
        <v>0.42</v>
      </c>
      <c r="M55">
        <v>23.12</v>
      </c>
      <c r="N55">
        <v>3932.9</v>
      </c>
      <c r="O55">
        <v>1683.9</v>
      </c>
    </row>
    <row r="56" spans="1:15" x14ac:dyDescent="0.25">
      <c r="A56" t="s">
        <v>1459</v>
      </c>
      <c r="B56">
        <v>53033</v>
      </c>
      <c r="C56" t="s">
        <v>1460</v>
      </c>
      <c r="D56" t="s">
        <v>1748</v>
      </c>
      <c r="E56">
        <v>5303358742</v>
      </c>
      <c r="F56">
        <v>5358742</v>
      </c>
      <c r="G56" t="s">
        <v>1633</v>
      </c>
      <c r="H56" t="s">
        <v>1507</v>
      </c>
      <c r="I56">
        <v>2132</v>
      </c>
      <c r="J56">
        <v>843</v>
      </c>
      <c r="K56">
        <v>3.01</v>
      </c>
      <c r="L56">
        <v>7.0000000000000007E-2</v>
      </c>
      <c r="M56">
        <v>2.94</v>
      </c>
      <c r="N56">
        <v>725.1</v>
      </c>
      <c r="O56">
        <v>286.7</v>
      </c>
    </row>
    <row r="57" spans="1:15" x14ac:dyDescent="0.25">
      <c r="A57" t="s">
        <v>1459</v>
      </c>
      <c r="B57">
        <v>53033</v>
      </c>
      <c r="C57" t="s">
        <v>1460</v>
      </c>
      <c r="D57" t="s">
        <v>1749</v>
      </c>
      <c r="E57">
        <v>5303358865</v>
      </c>
      <c r="F57">
        <v>5358865</v>
      </c>
      <c r="G57" t="s">
        <v>1750</v>
      </c>
      <c r="H57" t="s">
        <v>1682</v>
      </c>
      <c r="I57">
        <v>6407</v>
      </c>
      <c r="J57">
        <v>2477</v>
      </c>
      <c r="K57">
        <v>1.18</v>
      </c>
      <c r="L57">
        <v>0</v>
      </c>
      <c r="M57">
        <v>1.18</v>
      </c>
      <c r="N57">
        <v>5421.3</v>
      </c>
      <c r="O57">
        <v>2095.9</v>
      </c>
    </row>
    <row r="58" spans="1:15" x14ac:dyDescent="0.25">
      <c r="A58" t="s">
        <v>1459</v>
      </c>
      <c r="B58">
        <v>53033</v>
      </c>
      <c r="C58" t="s">
        <v>1460</v>
      </c>
      <c r="D58" t="s">
        <v>1751</v>
      </c>
      <c r="E58">
        <v>5303361115</v>
      </c>
      <c r="F58">
        <v>5361115</v>
      </c>
      <c r="G58" t="s">
        <v>1637</v>
      </c>
      <c r="H58" t="s">
        <v>1638</v>
      </c>
      <c r="I58">
        <v>45780</v>
      </c>
      <c r="J58">
        <v>15736</v>
      </c>
      <c r="K58">
        <v>18.47</v>
      </c>
      <c r="L58">
        <v>0.25</v>
      </c>
      <c r="M58">
        <v>18.22</v>
      </c>
      <c r="N58">
        <v>2512.1999999999998</v>
      </c>
      <c r="O58">
        <v>863.5</v>
      </c>
    </row>
    <row r="59" spans="1:15" x14ac:dyDescent="0.25">
      <c r="A59" t="s">
        <v>1459</v>
      </c>
      <c r="B59">
        <v>53033</v>
      </c>
      <c r="C59" t="s">
        <v>1460</v>
      </c>
      <c r="D59" t="s">
        <v>1752</v>
      </c>
      <c r="E59">
        <v>5303362288</v>
      </c>
      <c r="F59">
        <v>5362288</v>
      </c>
      <c r="G59" t="s">
        <v>1640</v>
      </c>
      <c r="H59" t="s">
        <v>1496</v>
      </c>
      <c r="I59">
        <v>26909</v>
      </c>
      <c r="J59">
        <v>10360</v>
      </c>
      <c r="K59">
        <v>10.210000000000001</v>
      </c>
      <c r="L59">
        <v>0.18</v>
      </c>
      <c r="M59">
        <v>10.029999999999999</v>
      </c>
      <c r="N59">
        <v>2682.9</v>
      </c>
      <c r="O59">
        <v>1032.9000000000001</v>
      </c>
    </row>
    <row r="60" spans="1:15" x14ac:dyDescent="0.25">
      <c r="A60" t="s">
        <v>1459</v>
      </c>
      <c r="B60">
        <v>53033</v>
      </c>
      <c r="C60" t="s">
        <v>1460</v>
      </c>
      <c r="D60" t="s">
        <v>1753</v>
      </c>
      <c r="E60">
        <v>5303363000</v>
      </c>
      <c r="F60">
        <v>5363000</v>
      </c>
      <c r="G60" t="s">
        <v>1642</v>
      </c>
      <c r="H60" t="s">
        <v>1497</v>
      </c>
      <c r="I60">
        <v>608660</v>
      </c>
      <c r="J60">
        <v>308516</v>
      </c>
      <c r="K60">
        <v>142.65</v>
      </c>
      <c r="L60">
        <v>58.71</v>
      </c>
      <c r="M60">
        <v>83.94</v>
      </c>
      <c r="N60">
        <v>7250.9</v>
      </c>
      <c r="O60">
        <v>3675.3</v>
      </c>
    </row>
    <row r="61" spans="1:15" x14ac:dyDescent="0.25">
      <c r="A61" t="s">
        <v>1459</v>
      </c>
      <c r="B61">
        <v>53033</v>
      </c>
      <c r="C61" t="s">
        <v>1460</v>
      </c>
      <c r="D61" t="s">
        <v>1754</v>
      </c>
      <c r="E61">
        <v>5303363545</v>
      </c>
      <c r="F61">
        <v>5363545</v>
      </c>
      <c r="G61" t="s">
        <v>1755</v>
      </c>
      <c r="H61" t="s">
        <v>1684</v>
      </c>
      <c r="I61">
        <v>2262</v>
      </c>
      <c r="J61">
        <v>884</v>
      </c>
      <c r="K61">
        <v>5.33</v>
      </c>
      <c r="L61">
        <v>0.14000000000000001</v>
      </c>
      <c r="M61">
        <v>5.19</v>
      </c>
      <c r="N61">
        <v>436</v>
      </c>
      <c r="O61">
        <v>170.4</v>
      </c>
    </row>
    <row r="62" spans="1:15" x14ac:dyDescent="0.25">
      <c r="A62" t="s">
        <v>1459</v>
      </c>
      <c r="B62">
        <v>53033</v>
      </c>
      <c r="C62" t="s">
        <v>1460</v>
      </c>
      <c r="D62" t="s">
        <v>1756</v>
      </c>
      <c r="E62">
        <v>5303363960</v>
      </c>
      <c r="F62">
        <v>5363960</v>
      </c>
      <c r="G62" t="s">
        <v>1644</v>
      </c>
      <c r="H62" t="s">
        <v>1498</v>
      </c>
      <c r="I62">
        <v>53007</v>
      </c>
      <c r="J62">
        <v>22787</v>
      </c>
      <c r="K62">
        <v>11.7</v>
      </c>
      <c r="L62">
        <v>0.02</v>
      </c>
      <c r="M62">
        <v>11.67</v>
      </c>
      <c r="N62">
        <v>4540.6000000000004</v>
      </c>
      <c r="O62">
        <v>1951.9</v>
      </c>
    </row>
    <row r="63" spans="1:15" x14ac:dyDescent="0.25">
      <c r="A63" t="s">
        <v>1459</v>
      </c>
      <c r="B63">
        <v>53033</v>
      </c>
      <c r="C63" t="s">
        <v>1460</v>
      </c>
      <c r="D63" t="s">
        <v>1757</v>
      </c>
      <c r="E63">
        <v>5303364855</v>
      </c>
      <c r="F63">
        <v>5364855</v>
      </c>
      <c r="G63" t="s">
        <v>1646</v>
      </c>
      <c r="H63" t="s">
        <v>1508</v>
      </c>
      <c r="I63">
        <v>198</v>
      </c>
      <c r="J63">
        <v>168</v>
      </c>
      <c r="K63">
        <v>0.33</v>
      </c>
      <c r="L63">
        <v>0.02</v>
      </c>
      <c r="M63">
        <v>0.31</v>
      </c>
      <c r="N63">
        <v>636</v>
      </c>
      <c r="O63">
        <v>539.6</v>
      </c>
    </row>
    <row r="64" spans="1:15" x14ac:dyDescent="0.25">
      <c r="A64" t="s">
        <v>1459</v>
      </c>
      <c r="B64">
        <v>53033</v>
      </c>
      <c r="C64" t="s">
        <v>1460</v>
      </c>
      <c r="D64" t="s">
        <v>1758</v>
      </c>
      <c r="E64">
        <v>5303365205</v>
      </c>
      <c r="F64">
        <v>5365205</v>
      </c>
      <c r="G64" t="s">
        <v>1648</v>
      </c>
      <c r="H64" t="s">
        <v>1509</v>
      </c>
      <c r="I64">
        <v>10670</v>
      </c>
      <c r="J64">
        <v>3761</v>
      </c>
      <c r="K64">
        <v>6.52</v>
      </c>
      <c r="L64">
        <v>0.11</v>
      </c>
      <c r="M64">
        <v>6.4</v>
      </c>
      <c r="N64">
        <v>1666.1</v>
      </c>
      <c r="O64">
        <v>587.29999999999995</v>
      </c>
    </row>
    <row r="65" spans="1:15" x14ac:dyDescent="0.25">
      <c r="A65" t="s">
        <v>1459</v>
      </c>
      <c r="B65">
        <v>53033</v>
      </c>
      <c r="C65" t="s">
        <v>1460</v>
      </c>
      <c r="D65" t="s">
        <v>1759</v>
      </c>
      <c r="E65">
        <v>5303370315</v>
      </c>
      <c r="F65">
        <v>5370315</v>
      </c>
      <c r="G65" t="s">
        <v>1650</v>
      </c>
      <c r="H65" t="s">
        <v>1510</v>
      </c>
      <c r="I65">
        <v>1018</v>
      </c>
      <c r="J65">
        <v>364</v>
      </c>
      <c r="K65">
        <v>4.04</v>
      </c>
      <c r="L65">
        <v>0.18</v>
      </c>
      <c r="M65">
        <v>3.85</v>
      </c>
      <c r="N65">
        <v>264.2</v>
      </c>
      <c r="O65">
        <v>94.5</v>
      </c>
    </row>
    <row r="66" spans="1:15" x14ac:dyDescent="0.25">
      <c r="A66" t="s">
        <v>1459</v>
      </c>
      <c r="B66">
        <v>53033</v>
      </c>
      <c r="C66" t="s">
        <v>1460</v>
      </c>
      <c r="D66" t="s">
        <v>1760</v>
      </c>
      <c r="E66">
        <v>5303372625</v>
      </c>
      <c r="F66">
        <v>5372625</v>
      </c>
      <c r="G66" t="s">
        <v>1652</v>
      </c>
      <c r="H66" t="s">
        <v>1499</v>
      </c>
      <c r="I66">
        <v>19107</v>
      </c>
      <c r="J66">
        <v>7755</v>
      </c>
      <c r="K66">
        <v>9.58</v>
      </c>
      <c r="L66">
        <v>0.41</v>
      </c>
      <c r="M66">
        <v>9.17</v>
      </c>
      <c r="N66">
        <v>2084</v>
      </c>
      <c r="O66">
        <v>845.8</v>
      </c>
    </row>
    <row r="67" spans="1:15" x14ac:dyDescent="0.25">
      <c r="A67" t="s">
        <v>1459</v>
      </c>
      <c r="B67">
        <v>53033</v>
      </c>
      <c r="C67" t="s">
        <v>1460</v>
      </c>
      <c r="D67" t="s">
        <v>1761</v>
      </c>
      <c r="E67">
        <v>5303373307</v>
      </c>
      <c r="F67">
        <v>5373307</v>
      </c>
      <c r="G67" t="s">
        <v>1654</v>
      </c>
      <c r="H67" t="s">
        <v>1485</v>
      </c>
      <c r="I67">
        <v>18805</v>
      </c>
      <c r="J67">
        <v>7533</v>
      </c>
      <c r="K67">
        <v>24.32</v>
      </c>
      <c r="L67">
        <v>0.09</v>
      </c>
      <c r="M67">
        <v>24.23</v>
      </c>
      <c r="N67">
        <v>776.2</v>
      </c>
      <c r="O67">
        <v>310.89999999999998</v>
      </c>
    </row>
    <row r="68" spans="1:15" x14ac:dyDescent="0.25">
      <c r="A68" t="s">
        <v>1459</v>
      </c>
      <c r="B68">
        <v>53033</v>
      </c>
      <c r="C68" t="s">
        <v>1460</v>
      </c>
      <c r="D68" t="s">
        <v>1762</v>
      </c>
      <c r="E68">
        <v>5303374305</v>
      </c>
      <c r="F68">
        <v>5374305</v>
      </c>
      <c r="G68" t="s">
        <v>1656</v>
      </c>
      <c r="H68" t="s">
        <v>1512</v>
      </c>
      <c r="I68">
        <v>10624</v>
      </c>
      <c r="J68">
        <v>5552</v>
      </c>
      <c r="K68">
        <v>80.8</v>
      </c>
      <c r="L68">
        <v>43.88</v>
      </c>
      <c r="M68">
        <v>36.92</v>
      </c>
      <c r="N68">
        <v>287.7</v>
      </c>
      <c r="O68">
        <v>150.4</v>
      </c>
    </row>
    <row r="69" spans="1:15" x14ac:dyDescent="0.25">
      <c r="A69" t="s">
        <v>1459</v>
      </c>
      <c r="B69">
        <v>53033</v>
      </c>
      <c r="C69" t="s">
        <v>1460</v>
      </c>
      <c r="D69" t="s">
        <v>1763</v>
      </c>
      <c r="E69">
        <v>5303378225</v>
      </c>
      <c r="F69">
        <v>5378225</v>
      </c>
      <c r="G69" t="s">
        <v>1660</v>
      </c>
      <c r="H69" t="s">
        <v>1500</v>
      </c>
      <c r="I69">
        <v>13495</v>
      </c>
      <c r="J69">
        <v>5235</v>
      </c>
      <c r="K69">
        <v>2.25</v>
      </c>
      <c r="L69">
        <v>0.01</v>
      </c>
      <c r="M69">
        <v>2.2400000000000002</v>
      </c>
      <c r="N69">
        <v>6020.8</v>
      </c>
      <c r="O69">
        <v>2335.6</v>
      </c>
    </row>
    <row r="70" spans="1:15" x14ac:dyDescent="0.25">
      <c r="A70" t="s">
        <v>1459</v>
      </c>
      <c r="B70">
        <v>53033</v>
      </c>
      <c r="C70" t="s">
        <v>1460</v>
      </c>
      <c r="D70" t="s">
        <v>1764</v>
      </c>
      <c r="E70">
        <v>5303378780</v>
      </c>
      <c r="F70">
        <v>5378780</v>
      </c>
      <c r="G70" t="s">
        <v>1765</v>
      </c>
      <c r="H70" t="s">
        <v>1683</v>
      </c>
      <c r="I70">
        <v>1523</v>
      </c>
      <c r="J70">
        <v>601</v>
      </c>
      <c r="K70">
        <v>0.63</v>
      </c>
      <c r="L70">
        <v>0.01</v>
      </c>
      <c r="M70">
        <v>0.62</v>
      </c>
      <c r="N70">
        <v>2447.1</v>
      </c>
      <c r="O70">
        <v>965.7</v>
      </c>
    </row>
    <row r="71" spans="1:15" x14ac:dyDescent="0.25">
      <c r="A71" t="s">
        <v>1459</v>
      </c>
      <c r="B71">
        <v>53033</v>
      </c>
      <c r="C71" t="s">
        <v>1460</v>
      </c>
      <c r="D71" t="s">
        <v>1766</v>
      </c>
      <c r="E71">
        <v>5303379590</v>
      </c>
      <c r="F71">
        <v>5379590</v>
      </c>
      <c r="G71" t="s">
        <v>1662</v>
      </c>
      <c r="H71" t="s">
        <v>1487</v>
      </c>
      <c r="I71">
        <v>10938</v>
      </c>
      <c r="J71">
        <v>4996</v>
      </c>
      <c r="K71">
        <v>5.62</v>
      </c>
      <c r="L71">
        <v>0.02</v>
      </c>
      <c r="M71">
        <v>5.6</v>
      </c>
      <c r="N71">
        <v>1952.3</v>
      </c>
      <c r="O71">
        <v>891.7</v>
      </c>
    </row>
    <row r="72" spans="1:15" x14ac:dyDescent="0.25">
      <c r="A72" t="s">
        <v>1459</v>
      </c>
      <c r="B72">
        <v>53033</v>
      </c>
      <c r="C72" t="s">
        <v>1460</v>
      </c>
      <c r="D72" t="s">
        <v>1767</v>
      </c>
      <c r="E72">
        <v>5303380150</v>
      </c>
      <c r="F72">
        <v>5380150</v>
      </c>
      <c r="G72" t="s">
        <v>1664</v>
      </c>
      <c r="H72" t="s">
        <v>1488</v>
      </c>
      <c r="I72">
        <v>1001</v>
      </c>
      <c r="J72">
        <v>407</v>
      </c>
      <c r="K72">
        <v>0.36</v>
      </c>
      <c r="L72">
        <v>0</v>
      </c>
      <c r="M72">
        <v>0.36</v>
      </c>
      <c r="N72">
        <v>2753.5</v>
      </c>
      <c r="O72">
        <v>1119.5999999999999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5036-79AA-4800-8CE8-E128F7B98BE3}">
  <sheetPr filterMode="1"/>
  <dimension ref="A1:BY629"/>
  <sheetViews>
    <sheetView topLeftCell="AW284" workbookViewId="0">
      <selection activeCell="B1" sqref="B1:BY627"/>
    </sheetView>
  </sheetViews>
  <sheetFormatPr defaultRowHeight="15" x14ac:dyDescent="0.25"/>
  <cols>
    <col min="1" max="1" width="20.85546875" customWidth="1"/>
    <col min="4" max="4" width="43.140625" customWidth="1"/>
  </cols>
  <sheetData>
    <row r="1" spans="1:77" x14ac:dyDescent="0.25">
      <c r="A1" t="s">
        <v>1669</v>
      </c>
      <c r="B1" s="2" t="s">
        <v>1047</v>
      </c>
      <c r="C1" s="2" t="s">
        <v>1048</v>
      </c>
      <c r="D1" s="2" t="s">
        <v>1046</v>
      </c>
      <c r="E1" s="2" t="s">
        <v>1049</v>
      </c>
      <c r="F1" s="2" t="s">
        <v>1768</v>
      </c>
      <c r="G1" s="2" t="s">
        <v>1770</v>
      </c>
      <c r="H1" s="2" t="s">
        <v>1064</v>
      </c>
      <c r="I1" s="2" t="s">
        <v>1065</v>
      </c>
      <c r="J1" s="2" t="s">
        <v>1050</v>
      </c>
      <c r="K1" s="2" t="s">
        <v>1051</v>
      </c>
      <c r="L1" s="2" t="s">
        <v>1066</v>
      </c>
      <c r="M1" s="2" t="s">
        <v>1052</v>
      </c>
      <c r="N1" s="2" t="s">
        <v>1067</v>
      </c>
      <c r="O1" s="2" t="s">
        <v>1432</v>
      </c>
      <c r="P1" s="2" t="s">
        <v>1061</v>
      </c>
      <c r="Q1" s="2" t="s">
        <v>1068</v>
      </c>
      <c r="R1" s="2" t="s">
        <v>1069</v>
      </c>
      <c r="S1" s="2" t="s">
        <v>1070</v>
      </c>
      <c r="T1" s="2" t="s">
        <v>1071</v>
      </c>
      <c r="U1" s="2" t="s">
        <v>1072</v>
      </c>
      <c r="V1" s="2" t="s">
        <v>1054</v>
      </c>
      <c r="W1" s="2" t="s">
        <v>1073</v>
      </c>
      <c r="X1" s="2" t="s">
        <v>1055</v>
      </c>
      <c r="Y1" s="2" t="s">
        <v>1074</v>
      </c>
      <c r="Z1" s="2" t="s">
        <v>1075</v>
      </c>
      <c r="AA1" s="2" t="s">
        <v>1056</v>
      </c>
      <c r="AB1" s="2" t="s">
        <v>1076</v>
      </c>
      <c r="AC1" s="2" t="s">
        <v>1077</v>
      </c>
      <c r="AD1" s="2" t="s">
        <v>1078</v>
      </c>
      <c r="AE1" s="2" t="s">
        <v>1079</v>
      </c>
      <c r="AF1" s="2" t="s">
        <v>1062</v>
      </c>
      <c r="AG1" s="2" t="s">
        <v>1080</v>
      </c>
      <c r="AH1" s="2" t="s">
        <v>1081</v>
      </c>
      <c r="AI1" s="2" t="s">
        <v>1082</v>
      </c>
      <c r="AJ1" s="2" t="s">
        <v>1083</v>
      </c>
      <c r="AK1" s="2" t="s">
        <v>1084</v>
      </c>
      <c r="AL1" s="2" t="s">
        <v>1085</v>
      </c>
      <c r="AM1" s="2" t="s">
        <v>1086</v>
      </c>
      <c r="AN1" s="2" t="s">
        <v>1087</v>
      </c>
      <c r="AO1" s="2" t="s">
        <v>1088</v>
      </c>
      <c r="AP1" s="2" t="s">
        <v>1089</v>
      </c>
      <c r="AQ1" s="2" t="s">
        <v>1090</v>
      </c>
      <c r="AR1" s="2" t="s">
        <v>1057</v>
      </c>
      <c r="AS1" s="2" t="s">
        <v>1091</v>
      </c>
      <c r="AT1" s="2" t="s">
        <v>1092</v>
      </c>
      <c r="AU1" s="2" t="s">
        <v>1093</v>
      </c>
      <c r="AV1" s="2" t="s">
        <v>1094</v>
      </c>
      <c r="AW1" s="2" t="s">
        <v>1095</v>
      </c>
      <c r="AX1" s="2" t="s">
        <v>1096</v>
      </c>
      <c r="AY1" s="2" t="s">
        <v>1097</v>
      </c>
      <c r="AZ1" s="2" t="s">
        <v>1098</v>
      </c>
      <c r="BA1" s="2" t="s">
        <v>1058</v>
      </c>
      <c r="BB1" s="2" t="s">
        <v>1099</v>
      </c>
      <c r="BC1" s="2" t="s">
        <v>1100</v>
      </c>
      <c r="BD1" s="2" t="s">
        <v>1101</v>
      </c>
      <c r="BE1" s="2" t="s">
        <v>1102</v>
      </c>
      <c r="BF1" s="2" t="s">
        <v>1103</v>
      </c>
      <c r="BG1" s="2" t="s">
        <v>1104</v>
      </c>
      <c r="BH1" s="2" t="s">
        <v>1105</v>
      </c>
      <c r="BI1" s="2" t="s">
        <v>1106</v>
      </c>
      <c r="BJ1" s="2" t="s">
        <v>1107</v>
      </c>
      <c r="BK1" s="2" t="s">
        <v>1108</v>
      </c>
      <c r="BL1" s="2" t="s">
        <v>1109</v>
      </c>
      <c r="BM1" s="2" t="s">
        <v>1110</v>
      </c>
      <c r="BN1" s="2" t="s">
        <v>1111</v>
      </c>
      <c r="BO1" s="2" t="s">
        <v>1112</v>
      </c>
      <c r="BP1" s="2" t="s">
        <v>1113</v>
      </c>
      <c r="BQ1" s="2" t="s">
        <v>1059</v>
      </c>
      <c r="BR1" s="2" t="s">
        <v>1114</v>
      </c>
      <c r="BS1" s="2" t="s">
        <v>1115</v>
      </c>
      <c r="BT1" s="2" t="s">
        <v>1116</v>
      </c>
      <c r="BU1" s="2" t="s">
        <v>1117</v>
      </c>
      <c r="BV1" s="2" t="s">
        <v>1118</v>
      </c>
      <c r="BW1" s="2" t="s">
        <v>1119</v>
      </c>
      <c r="BX1" s="2" t="s">
        <v>1060</v>
      </c>
      <c r="BY1" s="2" t="s">
        <v>1063</v>
      </c>
    </row>
    <row r="2" spans="1:77" hidden="1" x14ac:dyDescent="0.25">
      <c r="A2" t="b">
        <f>IF(_xlfn.IFNA(VLOOKUP(C2,'2010 King County GeoIDs'!$F$4:$H$72,3,FALSE),FALSE)=FALSE,FALSE,TRUE)</f>
        <v>0</v>
      </c>
      <c r="B2" s="2" t="s">
        <v>0</v>
      </c>
      <c r="C2" s="2">
        <v>5300100</v>
      </c>
      <c r="D2" s="2" t="s">
        <v>1</v>
      </c>
      <c r="E2" s="2">
        <v>16896</v>
      </c>
      <c r="F2" s="2">
        <v>2678</v>
      </c>
      <c r="G2" s="2">
        <v>14218</v>
      </c>
      <c r="H2" s="2">
        <v>13609</v>
      </c>
      <c r="I2" s="2">
        <v>12610</v>
      </c>
      <c r="J2" s="2">
        <v>118</v>
      </c>
      <c r="K2" s="2">
        <v>515</v>
      </c>
      <c r="L2" s="2">
        <v>302</v>
      </c>
      <c r="M2" s="2">
        <v>45</v>
      </c>
      <c r="N2" s="2">
        <v>19</v>
      </c>
      <c r="O2" s="2">
        <v>609</v>
      </c>
      <c r="P2" s="2">
        <v>576</v>
      </c>
      <c r="Q2" s="2">
        <v>80</v>
      </c>
      <c r="R2" s="2">
        <v>305</v>
      </c>
      <c r="S2" s="2">
        <v>125</v>
      </c>
      <c r="T2" s="2">
        <v>21</v>
      </c>
      <c r="U2" s="2">
        <v>8</v>
      </c>
      <c r="V2" s="2">
        <v>7</v>
      </c>
      <c r="W2" s="2">
        <v>3</v>
      </c>
      <c r="X2" s="2">
        <v>1</v>
      </c>
      <c r="Y2" s="2">
        <v>0</v>
      </c>
      <c r="Z2" s="2">
        <v>12</v>
      </c>
      <c r="AA2" s="2">
        <v>2</v>
      </c>
      <c r="AB2" s="2">
        <v>1</v>
      </c>
      <c r="AC2" s="2">
        <v>5</v>
      </c>
      <c r="AD2" s="2">
        <v>6</v>
      </c>
      <c r="AE2" s="2">
        <v>0</v>
      </c>
      <c r="AF2" s="2">
        <v>31</v>
      </c>
      <c r="AG2" s="2">
        <v>10</v>
      </c>
      <c r="AH2" s="2">
        <v>2</v>
      </c>
      <c r="AI2" s="2">
        <v>0</v>
      </c>
      <c r="AJ2" s="2">
        <v>0</v>
      </c>
      <c r="AK2" s="2">
        <v>3</v>
      </c>
      <c r="AL2" s="2">
        <v>7</v>
      </c>
      <c r="AM2" s="2">
        <v>0</v>
      </c>
      <c r="AN2" s="2">
        <v>8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2</v>
      </c>
      <c r="BB2" s="2">
        <v>0</v>
      </c>
      <c r="BC2" s="2">
        <v>2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</row>
    <row r="3" spans="1:77" hidden="1" x14ac:dyDescent="0.25">
      <c r="A3" t="b">
        <f>IF(_xlfn.IFNA(VLOOKUP(C3,'2010 King County GeoIDs'!$F$4:$H$72,3,FALSE),FALSE)=FALSE,FALSE,TRUE)</f>
        <v>0</v>
      </c>
      <c r="B3" s="2" t="s">
        <v>2</v>
      </c>
      <c r="C3" s="2">
        <v>5300135</v>
      </c>
      <c r="D3" s="2" t="s">
        <v>3</v>
      </c>
      <c r="E3" s="2">
        <v>279</v>
      </c>
      <c r="F3" s="2">
        <v>14</v>
      </c>
      <c r="G3" s="2">
        <v>265</v>
      </c>
      <c r="H3" s="2">
        <v>258</v>
      </c>
      <c r="I3" s="2">
        <v>250</v>
      </c>
      <c r="J3" s="2">
        <v>0</v>
      </c>
      <c r="K3" s="2">
        <v>2</v>
      </c>
      <c r="L3" s="2">
        <v>6</v>
      </c>
      <c r="M3" s="2">
        <v>0</v>
      </c>
      <c r="N3" s="2">
        <v>0</v>
      </c>
      <c r="O3" s="2">
        <v>7</v>
      </c>
      <c r="P3" s="2">
        <v>7</v>
      </c>
      <c r="Q3" s="2">
        <v>0</v>
      </c>
      <c r="R3" s="2">
        <v>5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</row>
    <row r="4" spans="1:77" hidden="1" x14ac:dyDescent="0.25">
      <c r="A4" t="b">
        <f>IF(_xlfn.IFNA(VLOOKUP(C4,'2010 King County GeoIDs'!$F$4:$H$72,3,FALSE),FALSE)=FALSE,FALSE,TRUE)</f>
        <v>0</v>
      </c>
      <c r="B4" s="2" t="s">
        <v>4</v>
      </c>
      <c r="C4" s="2">
        <v>5300275</v>
      </c>
      <c r="D4" s="2" t="s">
        <v>5</v>
      </c>
      <c r="E4" s="2">
        <v>246</v>
      </c>
      <c r="F4" s="2">
        <v>7</v>
      </c>
      <c r="G4" s="2">
        <v>239</v>
      </c>
      <c r="H4" s="2">
        <v>227</v>
      </c>
      <c r="I4" s="2">
        <v>223</v>
      </c>
      <c r="J4" s="2">
        <v>1</v>
      </c>
      <c r="K4" s="2">
        <v>3</v>
      </c>
      <c r="L4" s="2">
        <v>0</v>
      </c>
      <c r="M4" s="2">
        <v>0</v>
      </c>
      <c r="N4" s="2">
        <v>0</v>
      </c>
      <c r="O4" s="2">
        <v>12</v>
      </c>
      <c r="P4" s="2">
        <v>9</v>
      </c>
      <c r="Q4" s="2">
        <v>1</v>
      </c>
      <c r="R4" s="2">
        <v>7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3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2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</row>
    <row r="5" spans="1:77" hidden="1" x14ac:dyDescent="0.25">
      <c r="A5" t="b">
        <f>IF(_xlfn.IFNA(VLOOKUP(C5,'2010 King County GeoIDs'!$F$4:$H$72,3,FALSE),FALSE)=FALSE,FALSE,TRUE)</f>
        <v>0</v>
      </c>
      <c r="B5" s="2" t="s">
        <v>1120</v>
      </c>
      <c r="C5" s="2">
        <v>5300380</v>
      </c>
      <c r="D5" s="2" t="s">
        <v>1121</v>
      </c>
      <c r="E5" s="2">
        <v>268</v>
      </c>
      <c r="F5" s="2">
        <v>8</v>
      </c>
      <c r="G5" s="2">
        <v>260</v>
      </c>
      <c r="H5" s="2">
        <v>236</v>
      </c>
      <c r="I5" s="2">
        <v>222</v>
      </c>
      <c r="J5" s="2">
        <v>1</v>
      </c>
      <c r="K5" s="2">
        <v>13</v>
      </c>
      <c r="L5" s="2">
        <v>0</v>
      </c>
      <c r="M5" s="2">
        <v>0</v>
      </c>
      <c r="N5" s="2">
        <v>0</v>
      </c>
      <c r="O5" s="2">
        <v>24</v>
      </c>
      <c r="P5" s="2">
        <v>21</v>
      </c>
      <c r="Q5" s="2">
        <v>11</v>
      </c>
      <c r="R5" s="2">
        <v>8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3</v>
      </c>
      <c r="AG5" s="2">
        <v>0</v>
      </c>
      <c r="AH5" s="2">
        <v>0</v>
      </c>
      <c r="AI5" s="2">
        <v>0</v>
      </c>
      <c r="AJ5" s="2">
        <v>0</v>
      </c>
      <c r="AK5" s="2">
        <v>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</row>
    <row r="6" spans="1:77" hidden="1" x14ac:dyDescent="0.25">
      <c r="A6" t="b">
        <f>IF(_xlfn.IFNA(VLOOKUP(C6,'2010 King County GeoIDs'!$F$4:$H$72,3,FALSE),FALSE)=FALSE,FALSE,TRUE)</f>
        <v>0</v>
      </c>
      <c r="B6" s="2" t="s">
        <v>6</v>
      </c>
      <c r="C6" s="2">
        <v>5300800</v>
      </c>
      <c r="D6" s="2" t="s">
        <v>7</v>
      </c>
      <c r="E6" s="2">
        <v>3601</v>
      </c>
      <c r="F6" s="2">
        <v>506</v>
      </c>
      <c r="G6" s="2">
        <v>3095</v>
      </c>
      <c r="H6" s="2">
        <v>3016</v>
      </c>
      <c r="I6" s="2">
        <v>2945</v>
      </c>
      <c r="J6" s="2">
        <v>7</v>
      </c>
      <c r="K6" s="2">
        <v>35</v>
      </c>
      <c r="L6" s="2">
        <v>22</v>
      </c>
      <c r="M6" s="2">
        <v>3</v>
      </c>
      <c r="N6" s="2">
        <v>4</v>
      </c>
      <c r="O6" s="2">
        <v>79</v>
      </c>
      <c r="P6" s="2">
        <v>72</v>
      </c>
      <c r="Q6" s="2">
        <v>14</v>
      </c>
      <c r="R6" s="2">
        <v>40</v>
      </c>
      <c r="S6" s="2">
        <v>14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</v>
      </c>
      <c r="AD6" s="2">
        <v>1</v>
      </c>
      <c r="AE6" s="2">
        <v>0</v>
      </c>
      <c r="AF6" s="2">
        <v>3</v>
      </c>
      <c r="AG6" s="2">
        <v>1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4</v>
      </c>
      <c r="BR6" s="2">
        <v>4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</row>
    <row r="7" spans="1:77" hidden="1" x14ac:dyDescent="0.25">
      <c r="A7" t="b">
        <f>IF(_xlfn.IFNA(VLOOKUP(C7,'2010 King County GeoIDs'!$F$4:$H$72,3,FALSE),FALSE)=FALSE,FALSE,TRUE)</f>
        <v>0</v>
      </c>
      <c r="B7" s="2" t="s">
        <v>8</v>
      </c>
      <c r="C7" s="2">
        <v>5300905</v>
      </c>
      <c r="D7" s="2" t="s">
        <v>9</v>
      </c>
      <c r="E7" s="2">
        <v>6114</v>
      </c>
      <c r="F7" s="2">
        <v>507</v>
      </c>
      <c r="G7" s="2">
        <v>5607</v>
      </c>
      <c r="H7" s="2">
        <v>5380</v>
      </c>
      <c r="I7" s="2">
        <v>4455</v>
      </c>
      <c r="J7" s="2">
        <v>433</v>
      </c>
      <c r="K7" s="2">
        <v>215</v>
      </c>
      <c r="L7" s="2">
        <v>210</v>
      </c>
      <c r="M7" s="2">
        <v>55</v>
      </c>
      <c r="N7" s="2">
        <v>12</v>
      </c>
      <c r="O7" s="2">
        <v>227</v>
      </c>
      <c r="P7" s="2">
        <v>204</v>
      </c>
      <c r="Q7" s="2">
        <v>52</v>
      </c>
      <c r="R7" s="2">
        <v>55</v>
      </c>
      <c r="S7" s="2">
        <v>48</v>
      </c>
      <c r="T7" s="2">
        <v>7</v>
      </c>
      <c r="U7" s="2">
        <v>2</v>
      </c>
      <c r="V7" s="2">
        <v>3</v>
      </c>
      <c r="W7" s="2">
        <v>4</v>
      </c>
      <c r="X7" s="2">
        <v>4</v>
      </c>
      <c r="Y7" s="2">
        <v>0</v>
      </c>
      <c r="Z7" s="2">
        <v>3</v>
      </c>
      <c r="AA7" s="2">
        <v>0</v>
      </c>
      <c r="AB7" s="2">
        <v>0</v>
      </c>
      <c r="AC7" s="2">
        <v>26</v>
      </c>
      <c r="AD7" s="2">
        <v>0</v>
      </c>
      <c r="AE7" s="2">
        <v>0</v>
      </c>
      <c r="AF7" s="2">
        <v>19</v>
      </c>
      <c r="AG7" s="2">
        <v>4</v>
      </c>
      <c r="AH7" s="2">
        <v>6</v>
      </c>
      <c r="AI7" s="2">
        <v>0</v>
      </c>
      <c r="AJ7" s="2">
        <v>0</v>
      </c>
      <c r="AK7" s="2">
        <v>4</v>
      </c>
      <c r="AL7" s="2">
        <v>0</v>
      </c>
      <c r="AM7" s="2">
        <v>0</v>
      </c>
      <c r="AN7" s="2">
        <v>3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2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4</v>
      </c>
      <c r="BB7" s="2">
        <v>0</v>
      </c>
      <c r="BC7" s="2">
        <v>0</v>
      </c>
      <c r="BD7" s="2">
        <v>1</v>
      </c>
      <c r="BE7" s="2">
        <v>3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</row>
    <row r="8" spans="1:77" hidden="1" x14ac:dyDescent="0.25">
      <c r="A8" t="b">
        <f>IF(_xlfn.IFNA(VLOOKUP(C8,'2010 King County GeoIDs'!$F$4:$H$72,3,FALSE),FALSE)=FALSE,FALSE,TRUE)</f>
        <v>0</v>
      </c>
      <c r="B8" s="2" t="s">
        <v>10</v>
      </c>
      <c r="C8" s="2">
        <v>5301010</v>
      </c>
      <c r="D8" s="2" t="s">
        <v>11</v>
      </c>
      <c r="E8" s="2">
        <v>579</v>
      </c>
      <c r="F8" s="2">
        <v>18</v>
      </c>
      <c r="G8" s="2">
        <v>561</v>
      </c>
      <c r="H8" s="2">
        <v>534</v>
      </c>
      <c r="I8" s="2">
        <v>520</v>
      </c>
      <c r="J8" s="2">
        <v>4</v>
      </c>
      <c r="K8" s="2">
        <v>3</v>
      </c>
      <c r="L8" s="2">
        <v>6</v>
      </c>
      <c r="M8" s="2">
        <v>0</v>
      </c>
      <c r="N8" s="2">
        <v>1</v>
      </c>
      <c r="O8" s="2">
        <v>27</v>
      </c>
      <c r="P8" s="2">
        <v>27</v>
      </c>
      <c r="Q8" s="2">
        <v>0</v>
      </c>
      <c r="R8" s="2">
        <v>22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</row>
    <row r="9" spans="1:77" hidden="1" x14ac:dyDescent="0.25">
      <c r="A9" t="b">
        <f>IF(_xlfn.IFNA(VLOOKUP(C9,'2010 King County GeoIDs'!$F$4:$H$72,3,FALSE),FALSE)=FALSE,FALSE,TRUE)</f>
        <v>0</v>
      </c>
      <c r="B9" s="2" t="s">
        <v>1122</v>
      </c>
      <c r="C9" s="2">
        <v>5301045</v>
      </c>
      <c r="D9" s="2" t="s">
        <v>1123</v>
      </c>
      <c r="E9" s="2">
        <v>227</v>
      </c>
      <c r="F9" s="2">
        <v>8</v>
      </c>
      <c r="G9" s="2">
        <v>219</v>
      </c>
      <c r="H9" s="2">
        <v>214</v>
      </c>
      <c r="I9" s="2">
        <v>209</v>
      </c>
      <c r="J9" s="2">
        <v>2</v>
      </c>
      <c r="K9" s="2">
        <v>2</v>
      </c>
      <c r="L9" s="2">
        <v>1</v>
      </c>
      <c r="M9" s="2">
        <v>0</v>
      </c>
      <c r="N9" s="2">
        <v>0</v>
      </c>
      <c r="O9" s="2">
        <v>5</v>
      </c>
      <c r="P9" s="2">
        <v>5</v>
      </c>
      <c r="Q9" s="2">
        <v>0</v>
      </c>
      <c r="R9" s="2">
        <v>4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</row>
    <row r="10" spans="1:77" hidden="1" x14ac:dyDescent="0.25">
      <c r="A10" t="b">
        <f>IF(_xlfn.IFNA(VLOOKUP(C10,'2010 King County GeoIDs'!$F$4:$H$72,3,FALSE),FALSE)=FALSE,FALSE,TRUE)</f>
        <v>0</v>
      </c>
      <c r="B10" s="2" t="s">
        <v>1124</v>
      </c>
      <c r="C10" s="2">
        <v>5301150</v>
      </c>
      <c r="D10" s="2" t="s">
        <v>1125</v>
      </c>
      <c r="E10" s="2">
        <v>2893</v>
      </c>
      <c r="F10" s="2">
        <v>208</v>
      </c>
      <c r="G10" s="2">
        <v>2685</v>
      </c>
      <c r="H10" s="2">
        <v>2614</v>
      </c>
      <c r="I10" s="2">
        <v>2479</v>
      </c>
      <c r="J10" s="2">
        <v>19</v>
      </c>
      <c r="K10" s="2">
        <v>26</v>
      </c>
      <c r="L10" s="2">
        <v>62</v>
      </c>
      <c r="M10" s="2">
        <v>15</v>
      </c>
      <c r="N10" s="2">
        <v>13</v>
      </c>
      <c r="O10" s="2">
        <v>71</v>
      </c>
      <c r="P10" s="2">
        <v>70</v>
      </c>
      <c r="Q10" s="2">
        <v>15</v>
      </c>
      <c r="R10" s="2">
        <v>15</v>
      </c>
      <c r="S10" s="2">
        <v>33</v>
      </c>
      <c r="T10" s="2">
        <v>0</v>
      </c>
      <c r="U10" s="2">
        <v>4</v>
      </c>
      <c r="V10" s="2">
        <v>1</v>
      </c>
      <c r="W10" s="2">
        <v>1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</row>
    <row r="11" spans="1:77" hidden="1" x14ac:dyDescent="0.25">
      <c r="A11" t="b">
        <f>IF(_xlfn.IFNA(VLOOKUP(C11,'2010 King County GeoIDs'!$F$4:$H$72,3,FALSE),FALSE)=FALSE,FALSE,TRUE)</f>
        <v>0</v>
      </c>
      <c r="B11" s="2" t="s">
        <v>12</v>
      </c>
      <c r="C11" s="2">
        <v>5301185</v>
      </c>
      <c r="D11" s="2" t="s">
        <v>13</v>
      </c>
      <c r="E11" s="2">
        <v>8442</v>
      </c>
      <c r="F11" s="2">
        <v>575</v>
      </c>
      <c r="G11" s="2">
        <v>7867</v>
      </c>
      <c r="H11" s="2">
        <v>7490</v>
      </c>
      <c r="I11" s="2">
        <v>5543</v>
      </c>
      <c r="J11" s="2">
        <v>342</v>
      </c>
      <c r="K11" s="2">
        <v>57</v>
      </c>
      <c r="L11" s="2">
        <v>1475</v>
      </c>
      <c r="M11" s="2">
        <v>60</v>
      </c>
      <c r="N11" s="2">
        <v>13</v>
      </c>
      <c r="O11" s="2">
        <v>377</v>
      </c>
      <c r="P11" s="2">
        <v>336</v>
      </c>
      <c r="Q11" s="2">
        <v>69</v>
      </c>
      <c r="R11" s="2">
        <v>54</v>
      </c>
      <c r="S11" s="2">
        <v>141</v>
      </c>
      <c r="T11" s="2">
        <v>13</v>
      </c>
      <c r="U11" s="2">
        <v>8</v>
      </c>
      <c r="V11" s="2">
        <v>1</v>
      </c>
      <c r="W11" s="2">
        <v>10</v>
      </c>
      <c r="X11" s="2">
        <v>3</v>
      </c>
      <c r="Y11" s="2">
        <v>7</v>
      </c>
      <c r="Z11" s="2">
        <v>2</v>
      </c>
      <c r="AA11" s="2">
        <v>0</v>
      </c>
      <c r="AB11" s="2">
        <v>0</v>
      </c>
      <c r="AC11" s="2">
        <v>27</v>
      </c>
      <c r="AD11" s="2">
        <v>1</v>
      </c>
      <c r="AE11" s="2">
        <v>0</v>
      </c>
      <c r="AF11" s="2">
        <v>35</v>
      </c>
      <c r="AG11" s="2">
        <v>9</v>
      </c>
      <c r="AH11" s="2">
        <v>2</v>
      </c>
      <c r="AI11" s="2">
        <v>1</v>
      </c>
      <c r="AJ11" s="2">
        <v>1</v>
      </c>
      <c r="AK11" s="2">
        <v>8</v>
      </c>
      <c r="AL11" s="2">
        <v>3</v>
      </c>
      <c r="AM11" s="2">
        <v>0</v>
      </c>
      <c r="AN11" s="2">
        <v>10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6</v>
      </c>
      <c r="BB11" s="2">
        <v>5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</row>
    <row r="12" spans="1:77" hidden="1" x14ac:dyDescent="0.25">
      <c r="A12" t="b">
        <f>IF(_xlfn.IFNA(VLOOKUP(C12,'2010 King County GeoIDs'!$F$4:$H$72,3,FALSE),FALSE)=FALSE,FALSE,TRUE)</f>
        <v>0</v>
      </c>
      <c r="B12" s="2" t="s">
        <v>14</v>
      </c>
      <c r="C12" s="2">
        <v>5301255</v>
      </c>
      <c r="D12" s="2" t="s">
        <v>15</v>
      </c>
      <c r="E12" s="2">
        <v>403</v>
      </c>
      <c r="F12" s="2">
        <v>34</v>
      </c>
      <c r="G12" s="2">
        <v>369</v>
      </c>
      <c r="H12" s="2">
        <v>364</v>
      </c>
      <c r="I12" s="2">
        <v>349</v>
      </c>
      <c r="J12" s="2">
        <v>0</v>
      </c>
      <c r="K12" s="2">
        <v>8</v>
      </c>
      <c r="L12" s="2">
        <v>7</v>
      </c>
      <c r="M12" s="2">
        <v>0</v>
      </c>
      <c r="N12" s="2">
        <v>0</v>
      </c>
      <c r="O12" s="2">
        <v>5</v>
      </c>
      <c r="P12" s="2">
        <v>5</v>
      </c>
      <c r="Q12" s="2">
        <v>2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</row>
    <row r="13" spans="1:77" x14ac:dyDescent="0.25">
      <c r="A13" t="b">
        <f>IF(_xlfn.IFNA(VLOOKUP(C13,'2010 King County GeoIDs'!$F$4:$H$72,3,FALSE),FALSE)=FALSE,FALSE,TRUE)</f>
        <v>1</v>
      </c>
      <c r="B13" s="2" t="s">
        <v>16</v>
      </c>
      <c r="C13" s="2">
        <v>5301290</v>
      </c>
      <c r="D13" s="2" t="s">
        <v>17</v>
      </c>
      <c r="E13" s="2">
        <v>3014</v>
      </c>
      <c r="F13" s="2">
        <v>478</v>
      </c>
      <c r="G13" s="2">
        <v>2536</v>
      </c>
      <c r="H13" s="2">
        <v>2388</v>
      </c>
      <c r="I13" s="2">
        <v>1843</v>
      </c>
      <c r="J13" s="2">
        <v>96</v>
      </c>
      <c r="K13" s="2">
        <v>37</v>
      </c>
      <c r="L13" s="2">
        <v>349</v>
      </c>
      <c r="M13" s="2">
        <v>60</v>
      </c>
      <c r="N13" s="2">
        <v>3</v>
      </c>
      <c r="O13" s="2">
        <v>148</v>
      </c>
      <c r="P13" s="2">
        <v>134</v>
      </c>
      <c r="Q13" s="2">
        <v>31</v>
      </c>
      <c r="R13" s="2">
        <v>34</v>
      </c>
      <c r="S13" s="2">
        <v>39</v>
      </c>
      <c r="T13" s="2">
        <v>6</v>
      </c>
      <c r="U13" s="2">
        <v>3</v>
      </c>
      <c r="V13" s="2">
        <v>3</v>
      </c>
      <c r="W13" s="2">
        <v>4</v>
      </c>
      <c r="X13" s="2">
        <v>2</v>
      </c>
      <c r="Y13" s="2">
        <v>3</v>
      </c>
      <c r="Z13" s="2">
        <v>1</v>
      </c>
      <c r="AA13" s="2">
        <v>0</v>
      </c>
      <c r="AB13" s="2">
        <v>0</v>
      </c>
      <c r="AC13" s="2">
        <v>8</v>
      </c>
      <c r="AD13" s="2">
        <v>0</v>
      </c>
      <c r="AE13" s="2">
        <v>0</v>
      </c>
      <c r="AF13" s="2">
        <v>13</v>
      </c>
      <c r="AG13" s="2">
        <v>8</v>
      </c>
      <c r="AH13" s="2">
        <v>4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</row>
    <row r="14" spans="1:77" hidden="1" x14ac:dyDescent="0.25">
      <c r="A14" t="b">
        <f>IF(_xlfn.IFNA(VLOOKUP(C14,'2010 King County GeoIDs'!$F$4:$H$72,3,FALSE),FALSE)=FALSE,FALSE,TRUE)</f>
        <v>0</v>
      </c>
      <c r="B14" s="2" t="s">
        <v>1126</v>
      </c>
      <c r="C14" s="2">
        <v>5301430</v>
      </c>
      <c r="D14" s="2" t="s">
        <v>1127</v>
      </c>
      <c r="E14" s="2">
        <v>1963</v>
      </c>
      <c r="F14" s="2">
        <v>45</v>
      </c>
      <c r="G14" s="2">
        <v>1918</v>
      </c>
      <c r="H14" s="2">
        <v>1863</v>
      </c>
      <c r="I14" s="2">
        <v>1814</v>
      </c>
      <c r="J14" s="2">
        <v>12</v>
      </c>
      <c r="K14" s="2">
        <v>8</v>
      </c>
      <c r="L14" s="2">
        <v>27</v>
      </c>
      <c r="M14" s="2">
        <v>2</v>
      </c>
      <c r="N14" s="2">
        <v>0</v>
      </c>
      <c r="O14" s="2">
        <v>55</v>
      </c>
      <c r="P14" s="2">
        <v>55</v>
      </c>
      <c r="Q14" s="2">
        <v>7</v>
      </c>
      <c r="R14" s="2">
        <v>28</v>
      </c>
      <c r="S14" s="2">
        <v>15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</row>
    <row r="15" spans="1:77" hidden="1" x14ac:dyDescent="0.25">
      <c r="A15" t="b">
        <f>IF(_xlfn.IFNA(VLOOKUP(C15,'2010 King County GeoIDs'!$F$4:$H$72,3,FALSE),FALSE)=FALSE,FALSE,TRUE)</f>
        <v>0</v>
      </c>
      <c r="B15" s="2" t="s">
        <v>20</v>
      </c>
      <c r="C15" s="2">
        <v>5301500</v>
      </c>
      <c r="D15" s="2" t="s">
        <v>21</v>
      </c>
      <c r="E15" s="2">
        <v>284</v>
      </c>
      <c r="F15" s="2">
        <v>5</v>
      </c>
      <c r="G15" s="2">
        <v>279</v>
      </c>
      <c r="H15" s="2">
        <v>271</v>
      </c>
      <c r="I15" s="2">
        <v>267</v>
      </c>
      <c r="J15" s="2">
        <v>0</v>
      </c>
      <c r="K15" s="2">
        <v>2</v>
      </c>
      <c r="L15" s="2">
        <v>2</v>
      </c>
      <c r="M15" s="2">
        <v>0</v>
      </c>
      <c r="N15" s="2">
        <v>0</v>
      </c>
      <c r="O15" s="2">
        <v>8</v>
      </c>
      <c r="P15" s="2">
        <v>8</v>
      </c>
      <c r="Q15" s="2">
        <v>0</v>
      </c>
      <c r="R15" s="2">
        <v>7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</row>
    <row r="16" spans="1:77" hidden="1" x14ac:dyDescent="0.25">
      <c r="A16" t="b">
        <f>IF(_xlfn.IFNA(VLOOKUP(C16,'2010 King County GeoIDs'!$F$4:$H$72,3,FALSE),FALSE)=FALSE,FALSE,TRUE)</f>
        <v>0</v>
      </c>
      <c r="B16" s="2" t="s">
        <v>1128</v>
      </c>
      <c r="C16" s="2">
        <v>5301745</v>
      </c>
      <c r="D16" s="2" t="s">
        <v>1129</v>
      </c>
      <c r="E16" s="2">
        <v>39</v>
      </c>
      <c r="F16" s="2">
        <v>2</v>
      </c>
      <c r="G16" s="2">
        <v>37</v>
      </c>
      <c r="H16" s="2">
        <v>32</v>
      </c>
      <c r="I16" s="2">
        <v>29</v>
      </c>
      <c r="J16" s="2">
        <v>0</v>
      </c>
      <c r="K16" s="2">
        <v>3</v>
      </c>
      <c r="L16" s="2">
        <v>0</v>
      </c>
      <c r="M16" s="2">
        <v>0</v>
      </c>
      <c r="N16" s="2">
        <v>0</v>
      </c>
      <c r="O16" s="2">
        <v>5</v>
      </c>
      <c r="P16" s="2">
        <v>5</v>
      </c>
      <c r="Q16" s="2">
        <v>0</v>
      </c>
      <c r="R16" s="2">
        <v>5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</row>
    <row r="17" spans="1:77" hidden="1" x14ac:dyDescent="0.25">
      <c r="A17" t="b">
        <f>IF(_xlfn.IFNA(VLOOKUP(C17,'2010 King County GeoIDs'!$F$4:$H$72,3,FALSE),FALSE)=FALSE,FALSE,TRUE)</f>
        <v>0</v>
      </c>
      <c r="B17" s="2" t="s">
        <v>1130</v>
      </c>
      <c r="C17" s="2">
        <v>5301780</v>
      </c>
      <c r="D17" s="2" t="s">
        <v>1131</v>
      </c>
      <c r="E17" s="2">
        <v>252</v>
      </c>
      <c r="F17" s="2">
        <v>79</v>
      </c>
      <c r="G17" s="2">
        <v>173</v>
      </c>
      <c r="H17" s="2">
        <v>161</v>
      </c>
      <c r="I17" s="2">
        <v>108</v>
      </c>
      <c r="J17" s="2">
        <v>0</v>
      </c>
      <c r="K17" s="2">
        <v>48</v>
      </c>
      <c r="L17" s="2">
        <v>5</v>
      </c>
      <c r="M17" s="2">
        <v>0</v>
      </c>
      <c r="N17" s="2">
        <v>0</v>
      </c>
      <c r="O17" s="2">
        <v>12</v>
      </c>
      <c r="P17" s="2">
        <v>10</v>
      </c>
      <c r="Q17" s="2">
        <v>0</v>
      </c>
      <c r="R17" s="2">
        <v>9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2</v>
      </c>
      <c r="AG17" s="2">
        <v>2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</row>
    <row r="18" spans="1:77" hidden="1" x14ac:dyDescent="0.25">
      <c r="A18" t="b">
        <f>IF(_xlfn.IFNA(VLOOKUP(C18,'2010 King County GeoIDs'!$F$4:$H$72,3,FALSE),FALSE)=FALSE,FALSE,TRUE)</f>
        <v>0</v>
      </c>
      <c r="B18" s="2" t="s">
        <v>22</v>
      </c>
      <c r="C18" s="2">
        <v>5301850</v>
      </c>
      <c r="D18" s="2" t="s">
        <v>23</v>
      </c>
      <c r="E18" s="2">
        <v>1608</v>
      </c>
      <c r="F18" s="2">
        <v>42</v>
      </c>
      <c r="G18" s="2">
        <v>1566</v>
      </c>
      <c r="H18" s="2">
        <v>1551</v>
      </c>
      <c r="I18" s="2">
        <v>1519</v>
      </c>
      <c r="J18" s="2">
        <v>3</v>
      </c>
      <c r="K18" s="2">
        <v>17</v>
      </c>
      <c r="L18" s="2">
        <v>12</v>
      </c>
      <c r="M18" s="2">
        <v>0</v>
      </c>
      <c r="N18" s="2">
        <v>0</v>
      </c>
      <c r="O18" s="2">
        <v>15</v>
      </c>
      <c r="P18" s="2">
        <v>15</v>
      </c>
      <c r="Q18" s="2">
        <v>2</v>
      </c>
      <c r="R18" s="2">
        <v>5</v>
      </c>
      <c r="S18" s="2">
        <v>4</v>
      </c>
      <c r="T18" s="2">
        <v>1</v>
      </c>
      <c r="U18" s="2">
        <v>2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</row>
    <row r="19" spans="1:77" x14ac:dyDescent="0.25">
      <c r="A19" t="b">
        <f>IF(_xlfn.IFNA(VLOOKUP(C19,'2010 King County GeoIDs'!$F$4:$H$72,3,FALSE),FALSE)=FALSE,FALSE,TRUE)</f>
        <v>1</v>
      </c>
      <c r="B19" s="2" t="s">
        <v>24</v>
      </c>
      <c r="C19" s="2">
        <v>5301920</v>
      </c>
      <c r="D19" s="2" t="s">
        <v>25</v>
      </c>
      <c r="E19" s="2">
        <v>1486</v>
      </c>
      <c r="F19" s="2">
        <v>35</v>
      </c>
      <c r="G19" s="2">
        <v>1451</v>
      </c>
      <c r="H19" s="2">
        <v>1391</v>
      </c>
      <c r="I19" s="2">
        <v>1313</v>
      </c>
      <c r="J19" s="2">
        <v>6</v>
      </c>
      <c r="K19" s="2">
        <v>4</v>
      </c>
      <c r="L19" s="2">
        <v>65</v>
      </c>
      <c r="M19" s="2">
        <v>3</v>
      </c>
      <c r="N19" s="2">
        <v>0</v>
      </c>
      <c r="O19" s="2">
        <v>60</v>
      </c>
      <c r="P19" s="2">
        <v>58</v>
      </c>
      <c r="Q19" s="2">
        <v>5</v>
      </c>
      <c r="R19" s="2">
        <v>11</v>
      </c>
      <c r="S19" s="2">
        <v>32</v>
      </c>
      <c r="T19" s="2">
        <v>1</v>
      </c>
      <c r="U19" s="2">
        <v>0</v>
      </c>
      <c r="V19" s="2">
        <v>0</v>
      </c>
      <c r="W19" s="2">
        <v>6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2</v>
      </c>
      <c r="AD19" s="2">
        <v>0</v>
      </c>
      <c r="AE19" s="2">
        <v>0</v>
      </c>
      <c r="AF19" s="2">
        <v>2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</row>
    <row r="20" spans="1:77" hidden="1" x14ac:dyDescent="0.25">
      <c r="A20" t="b">
        <f>IF(_xlfn.IFNA(VLOOKUP(C20,'2010 King County GeoIDs'!$F$4:$H$72,3,FALSE),FALSE)=FALSE,FALSE,TRUE)</f>
        <v>0</v>
      </c>
      <c r="B20" s="2" t="s">
        <v>26</v>
      </c>
      <c r="C20" s="2">
        <v>5301990</v>
      </c>
      <c r="D20" s="2" t="s">
        <v>27</v>
      </c>
      <c r="E20" s="2">
        <v>15778</v>
      </c>
      <c r="F20" s="2">
        <v>794</v>
      </c>
      <c r="G20" s="2">
        <v>14984</v>
      </c>
      <c r="H20" s="2">
        <v>14558</v>
      </c>
      <c r="I20" s="2">
        <v>13993</v>
      </c>
      <c r="J20" s="2">
        <v>97</v>
      </c>
      <c r="K20" s="2">
        <v>129</v>
      </c>
      <c r="L20" s="2">
        <v>302</v>
      </c>
      <c r="M20" s="2">
        <v>17</v>
      </c>
      <c r="N20" s="2">
        <v>20</v>
      </c>
      <c r="O20" s="2">
        <v>426</v>
      </c>
      <c r="P20" s="2">
        <v>397</v>
      </c>
      <c r="Q20" s="2">
        <v>52</v>
      </c>
      <c r="R20" s="2">
        <v>165</v>
      </c>
      <c r="S20" s="2">
        <v>137</v>
      </c>
      <c r="T20" s="2">
        <v>12</v>
      </c>
      <c r="U20" s="2">
        <v>11</v>
      </c>
      <c r="V20" s="2">
        <v>3</v>
      </c>
      <c r="W20" s="2">
        <v>1</v>
      </c>
      <c r="X20" s="2">
        <v>1</v>
      </c>
      <c r="Y20" s="2">
        <v>0</v>
      </c>
      <c r="Z20" s="2">
        <v>3</v>
      </c>
      <c r="AA20" s="2">
        <v>1</v>
      </c>
      <c r="AB20" s="2">
        <v>1</v>
      </c>
      <c r="AC20" s="2">
        <v>9</v>
      </c>
      <c r="AD20" s="2">
        <v>1</v>
      </c>
      <c r="AE20" s="2">
        <v>0</v>
      </c>
      <c r="AF20" s="2">
        <v>29</v>
      </c>
      <c r="AG20" s="2">
        <v>10</v>
      </c>
      <c r="AH20" s="2">
        <v>2</v>
      </c>
      <c r="AI20" s="2">
        <v>0</v>
      </c>
      <c r="AJ20" s="2">
        <v>0</v>
      </c>
      <c r="AK20" s="2">
        <v>6</v>
      </c>
      <c r="AL20" s="2">
        <v>5</v>
      </c>
      <c r="AM20" s="2">
        <v>0</v>
      </c>
      <c r="AN20" s="2">
        <v>6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</row>
    <row r="21" spans="1:77" hidden="1" x14ac:dyDescent="0.25">
      <c r="A21" t="b">
        <f>IF(_xlfn.IFNA(VLOOKUP(C21,'2010 King County GeoIDs'!$F$4:$H$72,3,FALSE),FALSE)=FALSE,FALSE,TRUE)</f>
        <v>0</v>
      </c>
      <c r="B21" s="2" t="s">
        <v>1132</v>
      </c>
      <c r="C21" s="2">
        <v>5302060</v>
      </c>
      <c r="D21" s="2" t="s">
        <v>1133</v>
      </c>
      <c r="E21" s="2">
        <v>1037</v>
      </c>
      <c r="F21" s="2">
        <v>43</v>
      </c>
      <c r="G21" s="2">
        <v>994</v>
      </c>
      <c r="H21" s="2">
        <v>973</v>
      </c>
      <c r="I21" s="2">
        <v>954</v>
      </c>
      <c r="J21" s="2">
        <v>5</v>
      </c>
      <c r="K21" s="2">
        <v>3</v>
      </c>
      <c r="L21" s="2">
        <v>9</v>
      </c>
      <c r="M21" s="2">
        <v>0</v>
      </c>
      <c r="N21" s="2">
        <v>2</v>
      </c>
      <c r="O21" s="2">
        <v>21</v>
      </c>
      <c r="P21" s="2">
        <v>19</v>
      </c>
      <c r="Q21" s="2">
        <v>6</v>
      </c>
      <c r="R21" s="2">
        <v>8</v>
      </c>
      <c r="S21" s="2">
        <v>1</v>
      </c>
      <c r="T21" s="2">
        <v>2</v>
      </c>
      <c r="U21" s="2">
        <v>0</v>
      </c>
      <c r="V21" s="2">
        <v>2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2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</row>
    <row r="22" spans="1:77" hidden="1" x14ac:dyDescent="0.25">
      <c r="A22" t="b">
        <f>IF(_xlfn.IFNA(VLOOKUP(C22,'2010 King County GeoIDs'!$F$4:$H$72,3,FALSE),FALSE)=FALSE,FALSE,TRUE)</f>
        <v>0</v>
      </c>
      <c r="B22" s="2" t="s">
        <v>28</v>
      </c>
      <c r="C22" s="2">
        <v>5302585</v>
      </c>
      <c r="D22" s="2" t="s">
        <v>29</v>
      </c>
      <c r="E22" s="2">
        <v>17926</v>
      </c>
      <c r="F22" s="2">
        <v>1700</v>
      </c>
      <c r="G22" s="2">
        <v>16226</v>
      </c>
      <c r="H22" s="2">
        <v>15625</v>
      </c>
      <c r="I22" s="2">
        <v>14539</v>
      </c>
      <c r="J22" s="2">
        <v>197</v>
      </c>
      <c r="K22" s="2">
        <v>223</v>
      </c>
      <c r="L22" s="2">
        <v>576</v>
      </c>
      <c r="M22" s="2">
        <v>58</v>
      </c>
      <c r="N22" s="2">
        <v>32</v>
      </c>
      <c r="O22" s="2">
        <v>601</v>
      </c>
      <c r="P22" s="2">
        <v>538</v>
      </c>
      <c r="Q22" s="2">
        <v>118</v>
      </c>
      <c r="R22" s="2">
        <v>140</v>
      </c>
      <c r="S22" s="2">
        <v>202</v>
      </c>
      <c r="T22" s="2">
        <v>24</v>
      </c>
      <c r="U22" s="2">
        <v>3</v>
      </c>
      <c r="V22" s="2">
        <v>12</v>
      </c>
      <c r="W22" s="2">
        <v>13</v>
      </c>
      <c r="X22" s="2">
        <v>1</v>
      </c>
      <c r="Y22" s="2">
        <v>2</v>
      </c>
      <c r="Z22" s="2">
        <v>2</v>
      </c>
      <c r="AA22" s="2">
        <v>0</v>
      </c>
      <c r="AB22" s="2">
        <v>0</v>
      </c>
      <c r="AC22" s="2">
        <v>18</v>
      </c>
      <c r="AD22" s="2">
        <v>2</v>
      </c>
      <c r="AE22" s="2">
        <v>1</v>
      </c>
      <c r="AF22" s="2">
        <v>53</v>
      </c>
      <c r="AG22" s="2">
        <v>14</v>
      </c>
      <c r="AH22" s="2">
        <v>7</v>
      </c>
      <c r="AI22" s="2">
        <v>0</v>
      </c>
      <c r="AJ22" s="2">
        <v>2</v>
      </c>
      <c r="AK22" s="2">
        <v>9</v>
      </c>
      <c r="AL22" s="2">
        <v>0</v>
      </c>
      <c r="AM22" s="2">
        <v>2</v>
      </c>
      <c r="AN22" s="2">
        <v>16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2</v>
      </c>
      <c r="AX22" s="2">
        <v>0</v>
      </c>
      <c r="AY22" s="2">
        <v>0</v>
      </c>
      <c r="AZ22" s="2">
        <v>0</v>
      </c>
      <c r="BA22" s="2">
        <v>10</v>
      </c>
      <c r="BB22" s="2">
        <v>8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2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</row>
    <row r="23" spans="1:77" hidden="1" x14ac:dyDescent="0.25">
      <c r="A23" t="b">
        <f>IF(_xlfn.IFNA(VLOOKUP(C23,'2010 King County GeoIDs'!$F$4:$H$72,3,FALSE),FALSE)=FALSE,FALSE,TRUE)</f>
        <v>0</v>
      </c>
      <c r="B23" s="2" t="s">
        <v>30</v>
      </c>
      <c r="C23" s="2">
        <v>5302620</v>
      </c>
      <c r="D23" s="2" t="s">
        <v>31</v>
      </c>
      <c r="E23" s="2">
        <v>2284</v>
      </c>
      <c r="F23" s="2">
        <v>64</v>
      </c>
      <c r="G23" s="2">
        <v>2220</v>
      </c>
      <c r="H23" s="2">
        <v>2170</v>
      </c>
      <c r="I23" s="2">
        <v>2118</v>
      </c>
      <c r="J23" s="2">
        <v>5</v>
      </c>
      <c r="K23" s="2">
        <v>18</v>
      </c>
      <c r="L23" s="2">
        <v>22</v>
      </c>
      <c r="M23" s="2">
        <v>2</v>
      </c>
      <c r="N23" s="2">
        <v>5</v>
      </c>
      <c r="O23" s="2">
        <v>50</v>
      </c>
      <c r="P23" s="2">
        <v>49</v>
      </c>
      <c r="Q23" s="2">
        <v>5</v>
      </c>
      <c r="R23" s="2">
        <v>22</v>
      </c>
      <c r="S23" s="2">
        <v>19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2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</row>
    <row r="24" spans="1:77" hidden="1" x14ac:dyDescent="0.25">
      <c r="A24" t="b">
        <f>IF(_xlfn.IFNA(VLOOKUP(C24,'2010 King County GeoIDs'!$F$4:$H$72,3,FALSE),FALSE)=FALSE,FALSE,TRUE)</f>
        <v>0</v>
      </c>
      <c r="B24" s="2" t="s">
        <v>32</v>
      </c>
      <c r="C24" s="2">
        <v>5302910</v>
      </c>
      <c r="D24" s="2" t="s">
        <v>33</v>
      </c>
      <c r="E24" s="2">
        <v>12653</v>
      </c>
      <c r="F24" s="2">
        <v>587</v>
      </c>
      <c r="G24" s="2">
        <v>12066</v>
      </c>
      <c r="H24" s="2">
        <v>11678</v>
      </c>
      <c r="I24" s="2">
        <v>11223</v>
      </c>
      <c r="J24" s="2">
        <v>71</v>
      </c>
      <c r="K24" s="2">
        <v>73</v>
      </c>
      <c r="L24" s="2">
        <v>253</v>
      </c>
      <c r="M24" s="2">
        <v>47</v>
      </c>
      <c r="N24" s="2">
        <v>11</v>
      </c>
      <c r="O24" s="2">
        <v>388</v>
      </c>
      <c r="P24" s="2">
        <v>349</v>
      </c>
      <c r="Q24" s="2">
        <v>59</v>
      </c>
      <c r="R24" s="2">
        <v>102</v>
      </c>
      <c r="S24" s="2">
        <v>143</v>
      </c>
      <c r="T24" s="2">
        <v>18</v>
      </c>
      <c r="U24" s="2">
        <v>3</v>
      </c>
      <c r="V24" s="2">
        <v>4</v>
      </c>
      <c r="W24" s="2">
        <v>7</v>
      </c>
      <c r="X24" s="2">
        <v>1</v>
      </c>
      <c r="Y24" s="2">
        <v>1</v>
      </c>
      <c r="Z24" s="2">
        <v>1</v>
      </c>
      <c r="AA24" s="2">
        <v>0</v>
      </c>
      <c r="AB24" s="2">
        <v>0</v>
      </c>
      <c r="AC24" s="2">
        <v>8</v>
      </c>
      <c r="AD24" s="2">
        <v>2</v>
      </c>
      <c r="AE24" s="2">
        <v>0</v>
      </c>
      <c r="AF24" s="2">
        <v>39</v>
      </c>
      <c r="AG24" s="2">
        <v>10</v>
      </c>
      <c r="AH24" s="2">
        <v>8</v>
      </c>
      <c r="AI24" s="2">
        <v>0</v>
      </c>
      <c r="AJ24" s="2">
        <v>0</v>
      </c>
      <c r="AK24" s="2">
        <v>2</v>
      </c>
      <c r="AL24" s="2">
        <v>6</v>
      </c>
      <c r="AM24" s="2">
        <v>0</v>
      </c>
      <c r="AN24" s="2">
        <v>11</v>
      </c>
      <c r="AO24" s="2">
        <v>2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</row>
    <row r="25" spans="1:77" hidden="1" x14ac:dyDescent="0.25">
      <c r="A25" t="b">
        <f>IF(_xlfn.IFNA(VLOOKUP(C25,'2010 King County GeoIDs'!$F$4:$H$72,3,FALSE),FALSE)=FALSE,FALSE,TRUE)</f>
        <v>0</v>
      </c>
      <c r="B25" s="2" t="s">
        <v>34</v>
      </c>
      <c r="C25" s="2">
        <v>5303005</v>
      </c>
      <c r="D25" s="2" t="s">
        <v>35</v>
      </c>
      <c r="E25" s="2">
        <v>217</v>
      </c>
      <c r="F25" s="2">
        <v>2</v>
      </c>
      <c r="G25" s="2">
        <v>215</v>
      </c>
      <c r="H25" s="2">
        <v>210</v>
      </c>
      <c r="I25" s="2">
        <v>195</v>
      </c>
      <c r="J25" s="2">
        <v>0</v>
      </c>
      <c r="K25" s="2">
        <v>2</v>
      </c>
      <c r="L25" s="2">
        <v>13</v>
      </c>
      <c r="M25" s="2">
        <v>0</v>
      </c>
      <c r="N25" s="2">
        <v>0</v>
      </c>
      <c r="O25" s="2">
        <v>5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</v>
      </c>
      <c r="AG25" s="2">
        <v>0</v>
      </c>
      <c r="AH25" s="2">
        <v>3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</row>
    <row r="26" spans="1:77" hidden="1" x14ac:dyDescent="0.25">
      <c r="A26" t="b">
        <f>IF(_xlfn.IFNA(VLOOKUP(C26,'2010 King County GeoIDs'!$F$4:$H$72,3,FALSE),FALSE)=FALSE,FALSE,TRUE)</f>
        <v>0</v>
      </c>
      <c r="B26" s="2" t="s">
        <v>36</v>
      </c>
      <c r="C26" s="2">
        <v>5303075</v>
      </c>
      <c r="D26" s="2" t="s">
        <v>37</v>
      </c>
      <c r="E26" s="2">
        <v>1251</v>
      </c>
      <c r="F26" s="2">
        <v>28</v>
      </c>
      <c r="G26" s="2">
        <v>1223</v>
      </c>
      <c r="H26" s="2">
        <v>1204</v>
      </c>
      <c r="I26" s="2">
        <v>1154</v>
      </c>
      <c r="J26" s="2">
        <v>12</v>
      </c>
      <c r="K26" s="2">
        <v>18</v>
      </c>
      <c r="L26" s="2">
        <v>8</v>
      </c>
      <c r="M26" s="2">
        <v>12</v>
      </c>
      <c r="N26" s="2">
        <v>0</v>
      </c>
      <c r="O26" s="2">
        <v>19</v>
      </c>
      <c r="P26" s="2">
        <v>18</v>
      </c>
      <c r="Q26" s="2">
        <v>1</v>
      </c>
      <c r="R26" s="2">
        <v>11</v>
      </c>
      <c r="S26" s="2">
        <v>3</v>
      </c>
      <c r="T26" s="2">
        <v>0</v>
      </c>
      <c r="U26" s="2">
        <v>0</v>
      </c>
      <c r="V26" s="2">
        <v>3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</row>
    <row r="27" spans="1:77" x14ac:dyDescent="0.25">
      <c r="A27" t="b">
        <f>IF(_xlfn.IFNA(VLOOKUP(C27,'2010 King County GeoIDs'!$F$4:$H$72,3,FALSE),FALSE)=FALSE,FALSE,TRUE)</f>
        <v>1</v>
      </c>
      <c r="B27" s="2" t="s">
        <v>38</v>
      </c>
      <c r="C27" s="2">
        <v>5303180</v>
      </c>
      <c r="D27" s="2" t="s">
        <v>39</v>
      </c>
      <c r="E27" s="2">
        <v>70180</v>
      </c>
      <c r="F27" s="2">
        <v>9032</v>
      </c>
      <c r="G27" s="2">
        <v>61148</v>
      </c>
      <c r="H27" s="2">
        <v>58119</v>
      </c>
      <c r="I27" s="2">
        <v>45954</v>
      </c>
      <c r="J27" s="2">
        <v>3338</v>
      </c>
      <c r="K27" s="2">
        <v>1413</v>
      </c>
      <c r="L27" s="2">
        <v>6178</v>
      </c>
      <c r="M27" s="2">
        <v>1137</v>
      </c>
      <c r="N27" s="2">
        <v>99</v>
      </c>
      <c r="O27" s="2">
        <v>3029</v>
      </c>
      <c r="P27" s="2">
        <v>2742</v>
      </c>
      <c r="Q27" s="2">
        <v>715</v>
      </c>
      <c r="R27" s="2">
        <v>578</v>
      </c>
      <c r="S27" s="2">
        <v>822</v>
      </c>
      <c r="T27" s="2">
        <v>127</v>
      </c>
      <c r="U27" s="2">
        <v>50</v>
      </c>
      <c r="V27" s="2">
        <v>80</v>
      </c>
      <c r="W27" s="2">
        <v>81</v>
      </c>
      <c r="X27" s="2">
        <v>23</v>
      </c>
      <c r="Y27" s="2">
        <v>10</v>
      </c>
      <c r="Z27" s="2">
        <v>52</v>
      </c>
      <c r="AA27" s="2">
        <v>27</v>
      </c>
      <c r="AB27" s="2">
        <v>1</v>
      </c>
      <c r="AC27" s="2">
        <v>129</v>
      </c>
      <c r="AD27" s="2">
        <v>38</v>
      </c>
      <c r="AE27" s="2">
        <v>9</v>
      </c>
      <c r="AF27" s="2">
        <v>265</v>
      </c>
      <c r="AG27" s="2">
        <v>69</v>
      </c>
      <c r="AH27" s="2">
        <v>37</v>
      </c>
      <c r="AI27" s="2">
        <v>13</v>
      </c>
      <c r="AJ27" s="2">
        <v>3</v>
      </c>
      <c r="AK27" s="2">
        <v>41</v>
      </c>
      <c r="AL27" s="2">
        <v>11</v>
      </c>
      <c r="AM27" s="2">
        <v>4</v>
      </c>
      <c r="AN27" s="2">
        <v>61</v>
      </c>
      <c r="AO27" s="2">
        <v>4</v>
      </c>
      <c r="AP27" s="2">
        <v>0</v>
      </c>
      <c r="AQ27" s="2">
        <v>10</v>
      </c>
      <c r="AR27" s="2">
        <v>4</v>
      </c>
      <c r="AS27" s="2">
        <v>2</v>
      </c>
      <c r="AT27" s="2">
        <v>6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22</v>
      </c>
      <c r="BB27" s="2">
        <v>5</v>
      </c>
      <c r="BC27" s="2">
        <v>5</v>
      </c>
      <c r="BD27" s="2">
        <v>0</v>
      </c>
      <c r="BE27" s="2">
        <v>4</v>
      </c>
      <c r="BF27" s="2">
        <v>0</v>
      </c>
      <c r="BG27" s="2">
        <v>0</v>
      </c>
      <c r="BH27" s="2">
        <v>8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</row>
    <row r="28" spans="1:77" hidden="1" x14ac:dyDescent="0.25">
      <c r="A28" t="b">
        <f>IF(_xlfn.IFNA(VLOOKUP(C28,'2010 King County GeoIDs'!$F$4:$H$72,3,FALSE),FALSE)=FALSE,FALSE,TRUE)</f>
        <v>0</v>
      </c>
      <c r="B28" s="2" t="s">
        <v>42</v>
      </c>
      <c r="C28" s="2">
        <v>5303736</v>
      </c>
      <c r="D28" s="2" t="s">
        <v>43</v>
      </c>
      <c r="E28" s="2">
        <v>23025</v>
      </c>
      <c r="F28" s="2">
        <v>887</v>
      </c>
      <c r="G28" s="2">
        <v>22138</v>
      </c>
      <c r="H28" s="2">
        <v>21364</v>
      </c>
      <c r="I28" s="2">
        <v>20370</v>
      </c>
      <c r="J28" s="2">
        <v>93</v>
      </c>
      <c r="K28" s="2">
        <v>89</v>
      </c>
      <c r="L28" s="2">
        <v>735</v>
      </c>
      <c r="M28" s="2">
        <v>42</v>
      </c>
      <c r="N28" s="2">
        <v>35</v>
      </c>
      <c r="O28" s="2">
        <v>774</v>
      </c>
      <c r="P28" s="2">
        <v>679</v>
      </c>
      <c r="Q28" s="2">
        <v>69</v>
      </c>
      <c r="R28" s="2">
        <v>150</v>
      </c>
      <c r="S28" s="2">
        <v>355</v>
      </c>
      <c r="T28" s="2">
        <v>25</v>
      </c>
      <c r="U28" s="2">
        <v>5</v>
      </c>
      <c r="V28" s="2">
        <v>3</v>
      </c>
      <c r="W28" s="2">
        <v>3</v>
      </c>
      <c r="X28" s="2">
        <v>0</v>
      </c>
      <c r="Y28" s="2">
        <v>1</v>
      </c>
      <c r="Z28" s="2">
        <v>44</v>
      </c>
      <c r="AA28" s="2">
        <v>0</v>
      </c>
      <c r="AB28" s="2">
        <v>4</v>
      </c>
      <c r="AC28" s="2">
        <v>13</v>
      </c>
      <c r="AD28" s="2">
        <v>7</v>
      </c>
      <c r="AE28" s="2">
        <v>0</v>
      </c>
      <c r="AF28" s="2">
        <v>90</v>
      </c>
      <c r="AG28" s="2">
        <v>25</v>
      </c>
      <c r="AH28" s="2">
        <v>8</v>
      </c>
      <c r="AI28" s="2">
        <v>0</v>
      </c>
      <c r="AJ28" s="2">
        <v>1</v>
      </c>
      <c r="AK28" s="2">
        <v>25</v>
      </c>
      <c r="AL28" s="2">
        <v>1</v>
      </c>
      <c r="AM28" s="2">
        <v>1</v>
      </c>
      <c r="AN28" s="2">
        <v>19</v>
      </c>
      <c r="AO28" s="2">
        <v>1</v>
      </c>
      <c r="AP28" s="2">
        <v>1</v>
      </c>
      <c r="AQ28" s="2">
        <v>2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5</v>
      </c>
      <c r="AX28" s="2">
        <v>1</v>
      </c>
      <c r="AY28" s="2">
        <v>0</v>
      </c>
      <c r="AZ28" s="2">
        <v>0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4</v>
      </c>
      <c r="BY28" s="2">
        <v>4</v>
      </c>
    </row>
    <row r="29" spans="1:77" hidden="1" x14ac:dyDescent="0.25">
      <c r="A29" t="b">
        <f>IF(_xlfn.IFNA(VLOOKUP(C29,'2010 King County GeoIDs'!$F$4:$H$72,3,FALSE),FALSE)=FALSE,FALSE,TRUE)</f>
        <v>0</v>
      </c>
      <c r="B29" s="2" t="s">
        <v>1134</v>
      </c>
      <c r="C29" s="2">
        <v>5304100</v>
      </c>
      <c r="D29" s="2" t="s">
        <v>1135</v>
      </c>
      <c r="E29" s="2">
        <v>6054</v>
      </c>
      <c r="F29" s="2">
        <v>829</v>
      </c>
      <c r="G29" s="2">
        <v>5225</v>
      </c>
      <c r="H29" s="2">
        <v>4895</v>
      </c>
      <c r="I29" s="2">
        <v>4210</v>
      </c>
      <c r="J29" s="2">
        <v>434</v>
      </c>
      <c r="K29" s="2">
        <v>40</v>
      </c>
      <c r="L29" s="2">
        <v>173</v>
      </c>
      <c r="M29" s="2">
        <v>26</v>
      </c>
      <c r="N29" s="2">
        <v>12</v>
      </c>
      <c r="O29" s="2">
        <v>330</v>
      </c>
      <c r="P29" s="2">
        <v>301</v>
      </c>
      <c r="Q29" s="2">
        <v>86</v>
      </c>
      <c r="R29" s="2">
        <v>57</v>
      </c>
      <c r="S29" s="2">
        <v>106</v>
      </c>
      <c r="T29" s="2">
        <v>12</v>
      </c>
      <c r="U29" s="2">
        <v>2</v>
      </c>
      <c r="V29" s="2">
        <v>5</v>
      </c>
      <c r="W29" s="2">
        <v>17</v>
      </c>
      <c r="X29" s="2">
        <v>5</v>
      </c>
      <c r="Y29" s="2">
        <v>2</v>
      </c>
      <c r="Z29" s="2">
        <v>1</v>
      </c>
      <c r="AA29" s="2">
        <v>2</v>
      </c>
      <c r="AB29" s="2">
        <v>0</v>
      </c>
      <c r="AC29" s="2">
        <v>5</v>
      </c>
      <c r="AD29" s="2">
        <v>1</v>
      </c>
      <c r="AE29" s="2">
        <v>0</v>
      </c>
      <c r="AF29" s="2">
        <v>29</v>
      </c>
      <c r="AG29" s="2">
        <v>5</v>
      </c>
      <c r="AH29" s="2">
        <v>10</v>
      </c>
      <c r="AI29" s="2">
        <v>1</v>
      </c>
      <c r="AJ29" s="2">
        <v>1</v>
      </c>
      <c r="AK29" s="2">
        <v>3</v>
      </c>
      <c r="AL29" s="2">
        <v>0</v>
      </c>
      <c r="AM29" s="2">
        <v>0</v>
      </c>
      <c r="AN29" s="2">
        <v>6</v>
      </c>
      <c r="AO29" s="2">
        <v>1</v>
      </c>
      <c r="AP29" s="2">
        <v>0</v>
      </c>
      <c r="AQ29" s="2">
        <v>0</v>
      </c>
      <c r="AR29" s="2">
        <v>2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</row>
    <row r="30" spans="1:77" hidden="1" x14ac:dyDescent="0.25">
      <c r="A30" t="b">
        <f>IF(_xlfn.IFNA(VLOOKUP(C30,'2010 King County GeoIDs'!$F$4:$H$72,3,FALSE),FALSE)=FALSE,FALSE,TRUE)</f>
        <v>0</v>
      </c>
      <c r="B30" s="2" t="s">
        <v>46</v>
      </c>
      <c r="C30" s="2">
        <v>5304125</v>
      </c>
      <c r="D30" s="2" t="s">
        <v>47</v>
      </c>
      <c r="E30" s="2">
        <v>174</v>
      </c>
      <c r="F30" s="2">
        <v>0</v>
      </c>
      <c r="G30" s="2">
        <v>174</v>
      </c>
      <c r="H30" s="2">
        <v>171</v>
      </c>
      <c r="I30" s="2">
        <v>167</v>
      </c>
      <c r="J30" s="2">
        <v>0</v>
      </c>
      <c r="K30" s="2">
        <v>4</v>
      </c>
      <c r="L30" s="2">
        <v>0</v>
      </c>
      <c r="M30" s="2">
        <v>0</v>
      </c>
      <c r="N30" s="2">
        <v>0</v>
      </c>
      <c r="O30" s="2">
        <v>3</v>
      </c>
      <c r="P30" s="2">
        <v>3</v>
      </c>
      <c r="Q30" s="2">
        <v>1</v>
      </c>
      <c r="R30" s="2">
        <v>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</row>
    <row r="31" spans="1:77" hidden="1" x14ac:dyDescent="0.25">
      <c r="A31" t="b">
        <f>IF(_xlfn.IFNA(VLOOKUP(C31,'2010 King County GeoIDs'!$F$4:$H$72,3,FALSE),FALSE)=FALSE,FALSE,TRUE)</f>
        <v>0</v>
      </c>
      <c r="B31" s="2" t="s">
        <v>48</v>
      </c>
      <c r="C31" s="2">
        <v>5304195</v>
      </c>
      <c r="D31" s="2" t="s">
        <v>49</v>
      </c>
      <c r="E31" s="2">
        <v>5661</v>
      </c>
      <c r="F31" s="2">
        <v>310</v>
      </c>
      <c r="G31" s="2">
        <v>5351</v>
      </c>
      <c r="H31" s="2">
        <v>5196</v>
      </c>
      <c r="I31" s="2">
        <v>4904</v>
      </c>
      <c r="J31" s="2">
        <v>58</v>
      </c>
      <c r="K31" s="2">
        <v>45</v>
      </c>
      <c r="L31" s="2">
        <v>167</v>
      </c>
      <c r="M31" s="2">
        <v>15</v>
      </c>
      <c r="N31" s="2">
        <v>7</v>
      </c>
      <c r="O31" s="2">
        <v>155</v>
      </c>
      <c r="P31" s="2">
        <v>143</v>
      </c>
      <c r="Q31" s="2">
        <v>17</v>
      </c>
      <c r="R31" s="2">
        <v>49</v>
      </c>
      <c r="S31" s="2">
        <v>58</v>
      </c>
      <c r="T31" s="2">
        <v>4</v>
      </c>
      <c r="U31" s="2">
        <v>3</v>
      </c>
      <c r="V31" s="2">
        <v>7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3</v>
      </c>
      <c r="AE31" s="2">
        <v>0</v>
      </c>
      <c r="AF31" s="2">
        <v>12</v>
      </c>
      <c r="AG31" s="2">
        <v>2</v>
      </c>
      <c r="AH31" s="2">
        <v>0</v>
      </c>
      <c r="AI31" s="2">
        <v>2</v>
      </c>
      <c r="AJ31" s="2">
        <v>1</v>
      </c>
      <c r="AK31" s="2">
        <v>3</v>
      </c>
      <c r="AL31" s="2">
        <v>0</v>
      </c>
      <c r="AM31" s="2">
        <v>0</v>
      </c>
      <c r="AN31" s="2">
        <v>3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</row>
    <row r="32" spans="1:77" x14ac:dyDescent="0.25">
      <c r="A32" t="b">
        <f>IF(_xlfn.IFNA(VLOOKUP(C32,'2010 King County GeoIDs'!$F$4:$H$72,3,FALSE),FALSE)=FALSE,FALSE,TRUE)</f>
        <v>1</v>
      </c>
      <c r="B32" s="2" t="s">
        <v>50</v>
      </c>
      <c r="C32" s="2">
        <v>5304300</v>
      </c>
      <c r="D32" s="2" t="s">
        <v>51</v>
      </c>
      <c r="E32" s="2">
        <v>220</v>
      </c>
      <c r="F32" s="2">
        <v>10</v>
      </c>
      <c r="G32" s="2">
        <v>210</v>
      </c>
      <c r="H32" s="2">
        <v>207</v>
      </c>
      <c r="I32" s="2">
        <v>197</v>
      </c>
      <c r="J32" s="2">
        <v>0</v>
      </c>
      <c r="K32" s="2">
        <v>4</v>
      </c>
      <c r="L32" s="2">
        <v>6</v>
      </c>
      <c r="M32" s="2">
        <v>0</v>
      </c>
      <c r="N32" s="2">
        <v>0</v>
      </c>
      <c r="O32" s="2">
        <v>3</v>
      </c>
      <c r="P32" s="2">
        <v>3</v>
      </c>
      <c r="Q32" s="2">
        <v>0</v>
      </c>
      <c r="R32" s="2">
        <v>0</v>
      </c>
      <c r="S32" s="2">
        <v>3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</row>
    <row r="33" spans="1:77" hidden="1" x14ac:dyDescent="0.25">
      <c r="A33" t="b">
        <f>IF(_xlfn.IFNA(VLOOKUP(C33,'2010 King County GeoIDs'!$F$4:$H$72,3,FALSE),FALSE)=FALSE,FALSE,TRUE)</f>
        <v>0</v>
      </c>
      <c r="B33" s="2" t="s">
        <v>1136</v>
      </c>
      <c r="C33" s="2">
        <v>5304347</v>
      </c>
      <c r="D33" s="2" t="s">
        <v>1137</v>
      </c>
      <c r="E33" s="2">
        <v>146</v>
      </c>
      <c r="F33" s="2">
        <v>10</v>
      </c>
      <c r="G33" s="2">
        <v>136</v>
      </c>
      <c r="H33" s="2">
        <v>132</v>
      </c>
      <c r="I33" s="2">
        <v>129</v>
      </c>
      <c r="J33" s="2">
        <v>0</v>
      </c>
      <c r="K33" s="2">
        <v>3</v>
      </c>
      <c r="L33" s="2">
        <v>0</v>
      </c>
      <c r="M33" s="2">
        <v>0</v>
      </c>
      <c r="N33" s="2">
        <v>0</v>
      </c>
      <c r="O33" s="2">
        <v>4</v>
      </c>
      <c r="P33" s="2">
        <v>4</v>
      </c>
      <c r="Q33" s="2">
        <v>0</v>
      </c>
      <c r="R33" s="2">
        <v>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</row>
    <row r="34" spans="1:77" hidden="1" x14ac:dyDescent="0.25">
      <c r="A34" t="b">
        <f>IF(_xlfn.IFNA(VLOOKUP(C34,'2010 King County GeoIDs'!$F$4:$H$72,3,FALSE),FALSE)=FALSE,FALSE,TRUE)</f>
        <v>0</v>
      </c>
      <c r="B34" s="2" t="s">
        <v>1138</v>
      </c>
      <c r="C34" s="2">
        <v>5304370</v>
      </c>
      <c r="D34" s="2" t="s">
        <v>1139</v>
      </c>
      <c r="E34" s="2">
        <v>59</v>
      </c>
      <c r="F34" s="2">
        <v>0</v>
      </c>
      <c r="G34" s="2">
        <v>59</v>
      </c>
      <c r="H34" s="2">
        <v>58</v>
      </c>
      <c r="I34" s="2">
        <v>57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</row>
    <row r="35" spans="1:77" hidden="1" x14ac:dyDescent="0.25">
      <c r="A35" t="b">
        <f>IF(_xlfn.IFNA(VLOOKUP(C35,'2010 King County GeoIDs'!$F$4:$H$72,3,FALSE),FALSE)=FALSE,FALSE,TRUE)</f>
        <v>0</v>
      </c>
      <c r="B35" s="2" t="s">
        <v>52</v>
      </c>
      <c r="C35" s="2">
        <v>5304405</v>
      </c>
      <c r="D35" s="2" t="s">
        <v>53</v>
      </c>
      <c r="E35" s="2">
        <v>1092</v>
      </c>
      <c r="F35" s="2">
        <v>892</v>
      </c>
      <c r="G35" s="2">
        <v>200</v>
      </c>
      <c r="H35" s="2">
        <v>195</v>
      </c>
      <c r="I35" s="2">
        <v>190</v>
      </c>
      <c r="J35" s="2">
        <v>0</v>
      </c>
      <c r="K35" s="2">
        <v>2</v>
      </c>
      <c r="L35" s="2">
        <v>3</v>
      </c>
      <c r="M35" s="2">
        <v>0</v>
      </c>
      <c r="N35" s="2">
        <v>0</v>
      </c>
      <c r="O35" s="2">
        <v>5</v>
      </c>
      <c r="P35" s="2">
        <v>5</v>
      </c>
      <c r="Q35" s="2">
        <v>0</v>
      </c>
      <c r="R35" s="2">
        <v>1</v>
      </c>
      <c r="S35" s="2">
        <v>3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</row>
    <row r="36" spans="1:77" hidden="1" x14ac:dyDescent="0.25">
      <c r="A36" t="b">
        <f>IF(_xlfn.IFNA(VLOOKUP(C36,'2010 King County GeoIDs'!$F$4:$H$72,3,FALSE),FALSE)=FALSE,FALSE,TRUE)</f>
        <v>0</v>
      </c>
      <c r="B36" s="2" t="s">
        <v>54</v>
      </c>
      <c r="C36" s="2">
        <v>5304475</v>
      </c>
      <c r="D36" s="2" t="s">
        <v>55</v>
      </c>
      <c r="E36" s="2">
        <v>17571</v>
      </c>
      <c r="F36" s="2">
        <v>1150</v>
      </c>
      <c r="G36" s="2">
        <v>16421</v>
      </c>
      <c r="H36" s="2">
        <v>15910</v>
      </c>
      <c r="I36" s="2">
        <v>15239</v>
      </c>
      <c r="J36" s="2">
        <v>134</v>
      </c>
      <c r="K36" s="2">
        <v>131</v>
      </c>
      <c r="L36" s="2">
        <v>322</v>
      </c>
      <c r="M36" s="2">
        <v>56</v>
      </c>
      <c r="N36" s="2">
        <v>28</v>
      </c>
      <c r="O36" s="2">
        <v>511</v>
      </c>
      <c r="P36" s="2">
        <v>475</v>
      </c>
      <c r="Q36" s="2">
        <v>98</v>
      </c>
      <c r="R36" s="2">
        <v>143</v>
      </c>
      <c r="S36" s="2">
        <v>163</v>
      </c>
      <c r="T36" s="2">
        <v>27</v>
      </c>
      <c r="U36" s="2">
        <v>14</v>
      </c>
      <c r="V36" s="2">
        <v>5</v>
      </c>
      <c r="W36" s="2">
        <v>1</v>
      </c>
      <c r="X36" s="2">
        <v>0</v>
      </c>
      <c r="Y36" s="2">
        <v>1</v>
      </c>
      <c r="Z36" s="2">
        <v>6</v>
      </c>
      <c r="AA36" s="2">
        <v>0</v>
      </c>
      <c r="AB36" s="2">
        <v>0</v>
      </c>
      <c r="AC36" s="2">
        <v>11</v>
      </c>
      <c r="AD36" s="2">
        <v>2</v>
      </c>
      <c r="AE36" s="2">
        <v>4</v>
      </c>
      <c r="AF36" s="2">
        <v>34</v>
      </c>
      <c r="AG36" s="2">
        <v>7</v>
      </c>
      <c r="AH36" s="2">
        <v>2</v>
      </c>
      <c r="AI36" s="2">
        <v>4</v>
      </c>
      <c r="AJ36" s="2">
        <v>0</v>
      </c>
      <c r="AK36" s="2">
        <v>7</v>
      </c>
      <c r="AL36" s="2">
        <v>4</v>
      </c>
      <c r="AM36" s="2">
        <v>0</v>
      </c>
      <c r="AN36" s="2">
        <v>10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2</v>
      </c>
      <c r="BR36" s="2">
        <v>2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</row>
    <row r="37" spans="1:77" hidden="1" x14ac:dyDescent="0.25">
      <c r="A37" t="b">
        <f>IF(_xlfn.IFNA(VLOOKUP(C37,'2010 King County GeoIDs'!$F$4:$H$72,3,FALSE),FALSE)=FALSE,FALSE,TRUE)</f>
        <v>0</v>
      </c>
      <c r="B37" s="2" t="s">
        <v>56</v>
      </c>
      <c r="C37" s="2">
        <v>5304615</v>
      </c>
      <c r="D37" s="2" t="s">
        <v>57</v>
      </c>
      <c r="E37" s="2">
        <v>276</v>
      </c>
      <c r="F37" s="2">
        <v>24</v>
      </c>
      <c r="G37" s="2">
        <v>252</v>
      </c>
      <c r="H37" s="2">
        <v>219</v>
      </c>
      <c r="I37" s="2">
        <v>187</v>
      </c>
      <c r="J37" s="2">
        <v>0</v>
      </c>
      <c r="K37" s="2">
        <v>31</v>
      </c>
      <c r="L37" s="2">
        <v>1</v>
      </c>
      <c r="M37" s="2">
        <v>0</v>
      </c>
      <c r="N37" s="2">
        <v>0</v>
      </c>
      <c r="O37" s="2">
        <v>33</v>
      </c>
      <c r="P37" s="2">
        <v>33</v>
      </c>
      <c r="Q37" s="2">
        <v>0</v>
      </c>
      <c r="R37" s="2">
        <v>30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</row>
    <row r="38" spans="1:77" hidden="1" x14ac:dyDescent="0.25">
      <c r="A38" t="b">
        <f>IF(_xlfn.IFNA(VLOOKUP(C38,'2010 King County GeoIDs'!$F$4:$H$72,3,FALSE),FALSE)=FALSE,FALSE,TRUE)</f>
        <v>0</v>
      </c>
      <c r="B38" s="2" t="s">
        <v>58</v>
      </c>
      <c r="C38" s="2">
        <v>5304790</v>
      </c>
      <c r="D38" s="2" t="s">
        <v>59</v>
      </c>
      <c r="E38" s="2">
        <v>696</v>
      </c>
      <c r="F38" s="2">
        <v>18</v>
      </c>
      <c r="G38" s="2">
        <v>678</v>
      </c>
      <c r="H38" s="2">
        <v>675</v>
      </c>
      <c r="I38" s="2">
        <v>661</v>
      </c>
      <c r="J38" s="2">
        <v>1</v>
      </c>
      <c r="K38" s="2">
        <v>7</v>
      </c>
      <c r="L38" s="2">
        <v>4</v>
      </c>
      <c r="M38" s="2">
        <v>0</v>
      </c>
      <c r="N38" s="2">
        <v>2</v>
      </c>
      <c r="O38" s="2">
        <v>3</v>
      </c>
      <c r="P38" s="2">
        <v>3</v>
      </c>
      <c r="Q38" s="2">
        <v>1</v>
      </c>
      <c r="R38" s="2">
        <v>0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</row>
    <row r="39" spans="1:77" x14ac:dyDescent="0.25">
      <c r="A39" t="b">
        <f>IF(_xlfn.IFNA(VLOOKUP(C39,'2010 King County GeoIDs'!$F$4:$H$72,3,FALSE),FALSE)=FALSE,FALSE,TRUE)</f>
        <v>1</v>
      </c>
      <c r="B39" s="2" t="s">
        <v>60</v>
      </c>
      <c r="C39" s="2">
        <v>5304895</v>
      </c>
      <c r="D39" s="2" t="s">
        <v>61</v>
      </c>
      <c r="E39" s="2">
        <v>299</v>
      </c>
      <c r="F39" s="2">
        <v>3</v>
      </c>
      <c r="G39" s="2">
        <v>296</v>
      </c>
      <c r="H39" s="2">
        <v>296</v>
      </c>
      <c r="I39" s="2">
        <v>284</v>
      </c>
      <c r="J39" s="2">
        <v>0</v>
      </c>
      <c r="K39" s="2">
        <v>0</v>
      </c>
      <c r="L39" s="2">
        <v>12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</row>
    <row r="40" spans="1:77" hidden="1" x14ac:dyDescent="0.25">
      <c r="A40" t="b">
        <f>IF(_xlfn.IFNA(VLOOKUP(C40,'2010 King County GeoIDs'!$F$4:$H$72,3,FALSE),FALSE)=FALSE,FALSE,TRUE)</f>
        <v>0</v>
      </c>
      <c r="B40" s="2" t="s">
        <v>1140</v>
      </c>
      <c r="C40" s="2">
        <v>5305140</v>
      </c>
      <c r="D40" s="2" t="s">
        <v>1141</v>
      </c>
      <c r="E40" s="2">
        <v>3931</v>
      </c>
      <c r="F40" s="2">
        <v>402</v>
      </c>
      <c r="G40" s="2">
        <v>3529</v>
      </c>
      <c r="H40" s="2">
        <v>3382</v>
      </c>
      <c r="I40" s="2">
        <v>3228</v>
      </c>
      <c r="J40" s="2">
        <v>23</v>
      </c>
      <c r="K40" s="2">
        <v>56</v>
      </c>
      <c r="L40" s="2">
        <v>60</v>
      </c>
      <c r="M40" s="2">
        <v>13</v>
      </c>
      <c r="N40" s="2">
        <v>2</v>
      </c>
      <c r="O40" s="2">
        <v>147</v>
      </c>
      <c r="P40" s="2">
        <v>139</v>
      </c>
      <c r="Q40" s="2">
        <v>21</v>
      </c>
      <c r="R40" s="2">
        <v>78</v>
      </c>
      <c r="S40" s="2">
        <v>27</v>
      </c>
      <c r="T40" s="2">
        <v>3</v>
      </c>
      <c r="U40" s="2">
        <v>1</v>
      </c>
      <c r="V40" s="2">
        <v>3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1</v>
      </c>
      <c r="AC40" s="2">
        <v>3</v>
      </c>
      <c r="AD40" s="2">
        <v>0</v>
      </c>
      <c r="AE40" s="2">
        <v>0</v>
      </c>
      <c r="AF40" s="2">
        <v>7</v>
      </c>
      <c r="AG40" s="2">
        <v>1</v>
      </c>
      <c r="AH40" s="2">
        <v>0</v>
      </c>
      <c r="AI40" s="2">
        <v>0</v>
      </c>
      <c r="AJ40" s="2">
        <v>0</v>
      </c>
      <c r="AK40" s="2">
        <v>3</v>
      </c>
      <c r="AL40" s="2">
        <v>1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</row>
    <row r="41" spans="1:77" x14ac:dyDescent="0.25">
      <c r="A41" t="b">
        <f>IF(_xlfn.IFNA(VLOOKUP(C41,'2010 King County GeoIDs'!$F$4:$H$72,3,FALSE),FALSE)=FALSE,FALSE,TRUE)</f>
        <v>1</v>
      </c>
      <c r="B41" s="2" t="s">
        <v>62</v>
      </c>
      <c r="C41" s="2">
        <v>5305210</v>
      </c>
      <c r="D41" s="2" t="s">
        <v>63</v>
      </c>
      <c r="E41" s="2">
        <v>122363</v>
      </c>
      <c r="F41" s="2">
        <v>8545</v>
      </c>
      <c r="G41" s="2">
        <v>113818</v>
      </c>
      <c r="H41" s="2">
        <v>109666</v>
      </c>
      <c r="I41" s="2">
        <v>72397</v>
      </c>
      <c r="J41" s="2">
        <v>2700</v>
      </c>
      <c r="K41" s="2">
        <v>349</v>
      </c>
      <c r="L41" s="2">
        <v>33659</v>
      </c>
      <c r="M41" s="2">
        <v>219</v>
      </c>
      <c r="N41" s="2">
        <v>342</v>
      </c>
      <c r="O41" s="2">
        <v>4152</v>
      </c>
      <c r="P41" s="2">
        <v>3829</v>
      </c>
      <c r="Q41" s="2">
        <v>473</v>
      </c>
      <c r="R41" s="2">
        <v>387</v>
      </c>
      <c r="S41" s="2">
        <v>2371</v>
      </c>
      <c r="T41" s="2">
        <v>71</v>
      </c>
      <c r="U41" s="2">
        <v>52</v>
      </c>
      <c r="V41" s="2">
        <v>44</v>
      </c>
      <c r="W41" s="2">
        <v>78</v>
      </c>
      <c r="X41" s="2">
        <v>9</v>
      </c>
      <c r="Y41" s="2">
        <v>12</v>
      </c>
      <c r="Z41" s="2">
        <v>30</v>
      </c>
      <c r="AA41" s="2">
        <v>1</v>
      </c>
      <c r="AB41" s="2">
        <v>2</v>
      </c>
      <c r="AC41" s="2">
        <v>96</v>
      </c>
      <c r="AD41" s="2">
        <v>199</v>
      </c>
      <c r="AE41" s="2">
        <v>4</v>
      </c>
      <c r="AF41" s="2">
        <v>304</v>
      </c>
      <c r="AG41" s="2">
        <v>80</v>
      </c>
      <c r="AH41" s="2">
        <v>41</v>
      </c>
      <c r="AI41" s="2">
        <v>3</v>
      </c>
      <c r="AJ41" s="2">
        <v>0</v>
      </c>
      <c r="AK41" s="2">
        <v>31</v>
      </c>
      <c r="AL41" s="2">
        <v>7</v>
      </c>
      <c r="AM41" s="2">
        <v>2</v>
      </c>
      <c r="AN41" s="2">
        <v>114</v>
      </c>
      <c r="AO41" s="2">
        <v>12</v>
      </c>
      <c r="AP41" s="2">
        <v>1</v>
      </c>
      <c r="AQ41" s="2">
        <v>5</v>
      </c>
      <c r="AR41" s="2">
        <v>0</v>
      </c>
      <c r="AS41" s="2">
        <v>1</v>
      </c>
      <c r="AT41" s="2">
        <v>1</v>
      </c>
      <c r="AU41" s="2">
        <v>4</v>
      </c>
      <c r="AV41" s="2">
        <v>0</v>
      </c>
      <c r="AW41" s="2">
        <v>0</v>
      </c>
      <c r="AX41" s="2">
        <v>1</v>
      </c>
      <c r="AY41" s="2">
        <v>0</v>
      </c>
      <c r="AZ41" s="2">
        <v>1</v>
      </c>
      <c r="BA41" s="2">
        <v>15</v>
      </c>
      <c r="BB41" s="2">
        <v>7</v>
      </c>
      <c r="BC41" s="2">
        <v>2</v>
      </c>
      <c r="BD41" s="2">
        <v>4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1</v>
      </c>
      <c r="BM41" s="2">
        <v>0</v>
      </c>
      <c r="BN41" s="2">
        <v>0</v>
      </c>
      <c r="BO41" s="2">
        <v>0</v>
      </c>
      <c r="BP41" s="2">
        <v>0</v>
      </c>
      <c r="BQ41" s="2">
        <v>4</v>
      </c>
      <c r="BR41" s="2">
        <v>4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</row>
    <row r="42" spans="1:77" hidden="1" x14ac:dyDescent="0.25">
      <c r="A42" t="b">
        <f>IF(_xlfn.IFNA(VLOOKUP(C42,'2010 King County GeoIDs'!$F$4:$H$72,3,FALSE),FALSE)=FALSE,FALSE,TRUE)</f>
        <v>0</v>
      </c>
      <c r="B42" s="2" t="s">
        <v>64</v>
      </c>
      <c r="C42" s="2">
        <v>5305245</v>
      </c>
      <c r="D42" s="2" t="s">
        <v>65</v>
      </c>
      <c r="E42" s="2">
        <v>837</v>
      </c>
      <c r="F42" s="2">
        <v>23</v>
      </c>
      <c r="G42" s="2">
        <v>814</v>
      </c>
      <c r="H42" s="2">
        <v>807</v>
      </c>
      <c r="I42" s="2">
        <v>780</v>
      </c>
      <c r="J42" s="2">
        <v>0</v>
      </c>
      <c r="K42" s="2">
        <v>7</v>
      </c>
      <c r="L42" s="2">
        <v>16</v>
      </c>
      <c r="M42" s="2">
        <v>2</v>
      </c>
      <c r="N42" s="2">
        <v>2</v>
      </c>
      <c r="O42" s="2">
        <v>7</v>
      </c>
      <c r="P42" s="2">
        <v>6</v>
      </c>
      <c r="Q42" s="2">
        <v>1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</row>
    <row r="43" spans="1:77" hidden="1" x14ac:dyDescent="0.25">
      <c r="A43" t="b">
        <f>IF(_xlfn.IFNA(VLOOKUP(C43,'2010 King County GeoIDs'!$F$4:$H$72,3,FALSE),FALSE)=FALSE,FALSE,TRUE)</f>
        <v>0</v>
      </c>
      <c r="B43" s="2" t="s">
        <v>66</v>
      </c>
      <c r="C43" s="2">
        <v>5305280</v>
      </c>
      <c r="D43" s="2" t="s">
        <v>67</v>
      </c>
      <c r="E43" s="2">
        <v>80885</v>
      </c>
      <c r="F43" s="2">
        <v>5665</v>
      </c>
      <c r="G43" s="2">
        <v>75220</v>
      </c>
      <c r="H43" s="2">
        <v>72350</v>
      </c>
      <c r="I43" s="2">
        <v>65907</v>
      </c>
      <c r="J43" s="2">
        <v>1015</v>
      </c>
      <c r="K43" s="2">
        <v>964</v>
      </c>
      <c r="L43" s="2">
        <v>4086</v>
      </c>
      <c r="M43" s="2">
        <v>201</v>
      </c>
      <c r="N43" s="2">
        <v>177</v>
      </c>
      <c r="O43" s="2">
        <v>2870</v>
      </c>
      <c r="P43" s="2">
        <v>2647</v>
      </c>
      <c r="Q43" s="2">
        <v>480</v>
      </c>
      <c r="R43" s="2">
        <v>697</v>
      </c>
      <c r="S43" s="2">
        <v>1108</v>
      </c>
      <c r="T43" s="2">
        <v>91</v>
      </c>
      <c r="U43" s="2">
        <v>27</v>
      </c>
      <c r="V43" s="2">
        <v>42</v>
      </c>
      <c r="W43" s="2">
        <v>49</v>
      </c>
      <c r="X43" s="2">
        <v>6</v>
      </c>
      <c r="Y43" s="2">
        <v>5</v>
      </c>
      <c r="Z43" s="2">
        <v>28</v>
      </c>
      <c r="AA43" s="2">
        <v>5</v>
      </c>
      <c r="AB43" s="2">
        <v>2</v>
      </c>
      <c r="AC43" s="2">
        <v>64</v>
      </c>
      <c r="AD43" s="2">
        <v>39</v>
      </c>
      <c r="AE43" s="2">
        <v>4</v>
      </c>
      <c r="AF43" s="2">
        <v>213</v>
      </c>
      <c r="AG43" s="2">
        <v>77</v>
      </c>
      <c r="AH43" s="2">
        <v>23</v>
      </c>
      <c r="AI43" s="2">
        <v>1</v>
      </c>
      <c r="AJ43" s="2">
        <v>1</v>
      </c>
      <c r="AK43" s="2">
        <v>40</v>
      </c>
      <c r="AL43" s="2">
        <v>1</v>
      </c>
      <c r="AM43" s="2">
        <v>2</v>
      </c>
      <c r="AN43" s="2">
        <v>51</v>
      </c>
      <c r="AO43" s="2">
        <v>6</v>
      </c>
      <c r="AP43" s="2">
        <v>0</v>
      </c>
      <c r="AQ43" s="2">
        <v>5</v>
      </c>
      <c r="AR43" s="2">
        <v>0</v>
      </c>
      <c r="AS43" s="2">
        <v>1</v>
      </c>
      <c r="AT43" s="2">
        <v>4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</v>
      </c>
      <c r="BA43" s="2">
        <v>9</v>
      </c>
      <c r="BB43" s="2">
        <v>4</v>
      </c>
      <c r="BC43" s="2">
        <v>0</v>
      </c>
      <c r="BD43" s="2">
        <v>2</v>
      </c>
      <c r="BE43" s="2">
        <v>0</v>
      </c>
      <c r="BF43" s="2">
        <v>0</v>
      </c>
      <c r="BG43" s="2">
        <v>0</v>
      </c>
      <c r="BH43" s="2">
        <v>3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</row>
    <row r="44" spans="1:77" hidden="1" x14ac:dyDescent="0.25">
      <c r="A44" t="b">
        <f>IF(_xlfn.IFNA(VLOOKUP(C44,'2010 King County GeoIDs'!$F$4:$H$72,3,FALSE),FALSE)=FALSE,FALSE,TRUE)</f>
        <v>0</v>
      </c>
      <c r="B44" s="2" t="s">
        <v>68</v>
      </c>
      <c r="C44" s="2">
        <v>5305560</v>
      </c>
      <c r="D44" s="2" t="s">
        <v>69</v>
      </c>
      <c r="E44" s="2">
        <v>3038</v>
      </c>
      <c r="F44" s="2">
        <v>865</v>
      </c>
      <c r="G44" s="2">
        <v>2173</v>
      </c>
      <c r="H44" s="2">
        <v>2114</v>
      </c>
      <c r="I44" s="2">
        <v>2057</v>
      </c>
      <c r="J44" s="2">
        <v>12</v>
      </c>
      <c r="K44" s="2">
        <v>28</v>
      </c>
      <c r="L44" s="2">
        <v>9</v>
      </c>
      <c r="M44" s="2">
        <v>3</v>
      </c>
      <c r="N44" s="2">
        <v>5</v>
      </c>
      <c r="O44" s="2">
        <v>59</v>
      </c>
      <c r="P44" s="2">
        <v>54</v>
      </c>
      <c r="Q44" s="2">
        <v>18</v>
      </c>
      <c r="R44" s="2">
        <v>26</v>
      </c>
      <c r="S44" s="2">
        <v>6</v>
      </c>
      <c r="T44" s="2">
        <v>0</v>
      </c>
      <c r="U44" s="2">
        <v>4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</v>
      </c>
      <c r="AG44" s="2">
        <v>4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</row>
    <row r="45" spans="1:77" hidden="1" x14ac:dyDescent="0.25">
      <c r="A45" t="b">
        <f>IF(_xlfn.IFNA(VLOOKUP(C45,'2010 King County GeoIDs'!$F$4:$H$72,3,FALSE),FALSE)=FALSE,FALSE,TRUE)</f>
        <v>0</v>
      </c>
      <c r="B45" s="2" t="s">
        <v>1142</v>
      </c>
      <c r="C45" s="2">
        <v>5305735</v>
      </c>
      <c r="D45" s="2" t="s">
        <v>1143</v>
      </c>
      <c r="E45" s="2">
        <v>3713</v>
      </c>
      <c r="F45" s="2">
        <v>223</v>
      </c>
      <c r="G45" s="2">
        <v>3490</v>
      </c>
      <c r="H45" s="2">
        <v>3332</v>
      </c>
      <c r="I45" s="2">
        <v>3011</v>
      </c>
      <c r="J45" s="2">
        <v>85</v>
      </c>
      <c r="K45" s="2">
        <v>32</v>
      </c>
      <c r="L45" s="2">
        <v>156</v>
      </c>
      <c r="M45" s="2">
        <v>41</v>
      </c>
      <c r="N45" s="2">
        <v>7</v>
      </c>
      <c r="O45" s="2">
        <v>158</v>
      </c>
      <c r="P45" s="2">
        <v>147</v>
      </c>
      <c r="Q45" s="2">
        <v>18</v>
      </c>
      <c r="R45" s="2">
        <v>45</v>
      </c>
      <c r="S45" s="2">
        <v>53</v>
      </c>
      <c r="T45" s="2">
        <v>10</v>
      </c>
      <c r="U45" s="2">
        <v>2</v>
      </c>
      <c r="V45" s="2">
        <v>2</v>
      </c>
      <c r="W45" s="2">
        <v>3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12</v>
      </c>
      <c r="AD45" s="2">
        <v>1</v>
      </c>
      <c r="AE45" s="2">
        <v>0</v>
      </c>
      <c r="AF45" s="2">
        <v>11</v>
      </c>
      <c r="AG45" s="2">
        <v>0</v>
      </c>
      <c r="AH45" s="2">
        <v>5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6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</row>
    <row r="46" spans="1:77" hidden="1" x14ac:dyDescent="0.25">
      <c r="A46" t="b">
        <f>IF(_xlfn.IFNA(VLOOKUP(C46,'2010 King County GeoIDs'!$F$4:$H$72,3,FALSE),FALSE)=FALSE,FALSE,TRUE)</f>
        <v>0</v>
      </c>
      <c r="B46" s="2" t="s">
        <v>70</v>
      </c>
      <c r="C46" s="2">
        <v>5305980</v>
      </c>
      <c r="D46" s="2" t="s">
        <v>71</v>
      </c>
      <c r="E46" s="2">
        <v>88</v>
      </c>
      <c r="F46" s="2">
        <v>3</v>
      </c>
      <c r="G46" s="2">
        <v>85</v>
      </c>
      <c r="H46" s="2">
        <v>84</v>
      </c>
      <c r="I46" s="2">
        <v>80</v>
      </c>
      <c r="J46" s="2">
        <v>0</v>
      </c>
      <c r="K46" s="2">
        <v>3</v>
      </c>
      <c r="L46" s="2">
        <v>1</v>
      </c>
      <c r="M46" s="2">
        <v>0</v>
      </c>
      <c r="N46" s="2">
        <v>0</v>
      </c>
      <c r="O46" s="2">
        <v>1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</row>
    <row r="47" spans="1:77" hidden="1" x14ac:dyDescent="0.25">
      <c r="A47" t="b">
        <f>IF(_xlfn.IFNA(VLOOKUP(C47,'2010 King County GeoIDs'!$F$4:$H$72,3,FALSE),FALSE)=FALSE,FALSE,TRUE)</f>
        <v>0</v>
      </c>
      <c r="B47" s="2" t="s">
        <v>72</v>
      </c>
      <c r="C47" s="2">
        <v>5306050</v>
      </c>
      <c r="D47" s="2" t="s">
        <v>73</v>
      </c>
      <c r="E47" s="2">
        <v>1835</v>
      </c>
      <c r="F47" s="2">
        <v>105</v>
      </c>
      <c r="G47" s="2">
        <v>1730</v>
      </c>
      <c r="H47" s="2">
        <v>1704</v>
      </c>
      <c r="I47" s="2">
        <v>1647</v>
      </c>
      <c r="J47" s="2">
        <v>7</v>
      </c>
      <c r="K47" s="2">
        <v>10</v>
      </c>
      <c r="L47" s="2">
        <v>38</v>
      </c>
      <c r="M47" s="2">
        <v>1</v>
      </c>
      <c r="N47" s="2">
        <v>1</v>
      </c>
      <c r="O47" s="2">
        <v>26</v>
      </c>
      <c r="P47" s="2">
        <v>26</v>
      </c>
      <c r="Q47" s="2">
        <v>0</v>
      </c>
      <c r="R47" s="2">
        <v>14</v>
      </c>
      <c r="S47" s="2">
        <v>10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</row>
    <row r="48" spans="1:77" hidden="1" x14ac:dyDescent="0.25">
      <c r="A48" t="b">
        <f>IF(_xlfn.IFNA(VLOOKUP(C48,'2010 King County GeoIDs'!$F$4:$H$72,3,FALSE),FALSE)=FALSE,FALSE,TRUE)</f>
        <v>0</v>
      </c>
      <c r="B48" s="2" t="s">
        <v>74</v>
      </c>
      <c r="C48" s="2">
        <v>5306085</v>
      </c>
      <c r="D48" s="2" t="s">
        <v>75</v>
      </c>
      <c r="E48" s="2">
        <v>712</v>
      </c>
      <c r="F48" s="2">
        <v>200</v>
      </c>
      <c r="G48" s="2">
        <v>512</v>
      </c>
      <c r="H48" s="2">
        <v>479</v>
      </c>
      <c r="I48" s="2">
        <v>466</v>
      </c>
      <c r="J48" s="2">
        <v>2</v>
      </c>
      <c r="K48" s="2">
        <v>8</v>
      </c>
      <c r="L48" s="2">
        <v>2</v>
      </c>
      <c r="M48" s="2">
        <v>1</v>
      </c>
      <c r="N48" s="2">
        <v>0</v>
      </c>
      <c r="O48" s="2">
        <v>33</v>
      </c>
      <c r="P48" s="2">
        <v>29</v>
      </c>
      <c r="Q48" s="2">
        <v>6</v>
      </c>
      <c r="R48" s="2">
        <v>8</v>
      </c>
      <c r="S48" s="2">
        <v>11</v>
      </c>
      <c r="T48" s="2">
        <v>0</v>
      </c>
      <c r="U48" s="2">
        <v>1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</v>
      </c>
      <c r="AD48" s="2">
        <v>0</v>
      </c>
      <c r="AE48" s="2">
        <v>0</v>
      </c>
      <c r="AF48" s="2">
        <v>4</v>
      </c>
      <c r="AG48" s="2">
        <v>2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2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</row>
    <row r="49" spans="1:77" hidden="1" x14ac:dyDescent="0.25">
      <c r="A49" t="b">
        <f>IF(_xlfn.IFNA(VLOOKUP(C49,'2010 King County GeoIDs'!$F$4:$H$72,3,FALSE),FALSE)=FALSE,FALSE,TRUE)</f>
        <v>0</v>
      </c>
      <c r="B49" s="2" t="s">
        <v>76</v>
      </c>
      <c r="C49" s="2">
        <v>5306190</v>
      </c>
      <c r="D49" s="2" t="s">
        <v>77</v>
      </c>
      <c r="E49" s="2">
        <v>8413</v>
      </c>
      <c r="F49" s="2">
        <v>521</v>
      </c>
      <c r="G49" s="2">
        <v>7892</v>
      </c>
      <c r="H49" s="2">
        <v>7612</v>
      </c>
      <c r="I49" s="2">
        <v>7139</v>
      </c>
      <c r="J49" s="2">
        <v>77</v>
      </c>
      <c r="K49" s="2">
        <v>91</v>
      </c>
      <c r="L49" s="2">
        <v>270</v>
      </c>
      <c r="M49" s="2">
        <v>28</v>
      </c>
      <c r="N49" s="2">
        <v>7</v>
      </c>
      <c r="O49" s="2">
        <v>280</v>
      </c>
      <c r="P49" s="2">
        <v>266</v>
      </c>
      <c r="Q49" s="2">
        <v>40</v>
      </c>
      <c r="R49" s="2">
        <v>133</v>
      </c>
      <c r="S49" s="2">
        <v>60</v>
      </c>
      <c r="T49" s="2">
        <v>9</v>
      </c>
      <c r="U49" s="2">
        <v>4</v>
      </c>
      <c r="V49" s="2">
        <v>5</v>
      </c>
      <c r="W49" s="2">
        <v>0</v>
      </c>
      <c r="X49" s="2">
        <v>1</v>
      </c>
      <c r="Y49" s="2">
        <v>3</v>
      </c>
      <c r="Z49" s="2">
        <v>5</v>
      </c>
      <c r="AA49" s="2">
        <v>0</v>
      </c>
      <c r="AB49" s="2">
        <v>0</v>
      </c>
      <c r="AC49" s="2">
        <v>0</v>
      </c>
      <c r="AD49" s="2">
        <v>5</v>
      </c>
      <c r="AE49" s="2">
        <v>1</v>
      </c>
      <c r="AF49" s="2">
        <v>13</v>
      </c>
      <c r="AG49" s="2">
        <v>5</v>
      </c>
      <c r="AH49" s="2">
        <v>1</v>
      </c>
      <c r="AI49" s="2">
        <v>0</v>
      </c>
      <c r="AJ49" s="2">
        <v>0</v>
      </c>
      <c r="AK49" s="2">
        <v>1</v>
      </c>
      <c r="AL49" s="2">
        <v>0</v>
      </c>
      <c r="AM49" s="2">
        <v>0</v>
      </c>
      <c r="AN49" s="2">
        <v>6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</row>
    <row r="50" spans="1:77" x14ac:dyDescent="0.25">
      <c r="A50" t="b">
        <f>IF(_xlfn.IFNA(VLOOKUP(C50,'2010 King County GeoIDs'!$F$4:$H$72,3,FALSE),FALSE)=FALSE,FALSE,TRUE)</f>
        <v>1</v>
      </c>
      <c r="B50" s="2" t="s">
        <v>78</v>
      </c>
      <c r="C50" s="2">
        <v>5306330</v>
      </c>
      <c r="D50" s="2" t="s">
        <v>79</v>
      </c>
      <c r="E50" s="2">
        <v>4151</v>
      </c>
      <c r="F50" s="2">
        <v>193</v>
      </c>
      <c r="G50" s="2">
        <v>3958</v>
      </c>
      <c r="H50" s="2">
        <v>3842</v>
      </c>
      <c r="I50" s="2">
        <v>3700</v>
      </c>
      <c r="J50" s="2">
        <v>47</v>
      </c>
      <c r="K50" s="2">
        <v>29</v>
      </c>
      <c r="L50" s="2">
        <v>50</v>
      </c>
      <c r="M50" s="2">
        <v>12</v>
      </c>
      <c r="N50" s="2">
        <v>4</v>
      </c>
      <c r="O50" s="2">
        <v>116</v>
      </c>
      <c r="P50" s="2">
        <v>104</v>
      </c>
      <c r="Q50" s="2">
        <v>14</v>
      </c>
      <c r="R50" s="2">
        <v>31</v>
      </c>
      <c r="S50" s="2">
        <v>38</v>
      </c>
      <c r="T50" s="2">
        <v>9</v>
      </c>
      <c r="U50" s="2">
        <v>0</v>
      </c>
      <c r="V50" s="2">
        <v>0</v>
      </c>
      <c r="W50" s="2">
        <v>4</v>
      </c>
      <c r="X50" s="2">
        <v>2</v>
      </c>
      <c r="Y50" s="2">
        <v>0</v>
      </c>
      <c r="Z50" s="2">
        <v>0</v>
      </c>
      <c r="AA50" s="2">
        <v>0</v>
      </c>
      <c r="AB50" s="2">
        <v>0</v>
      </c>
      <c r="AC50" s="2">
        <v>6</v>
      </c>
      <c r="AD50" s="2">
        <v>0</v>
      </c>
      <c r="AE50" s="2">
        <v>0</v>
      </c>
      <c r="AF50" s="2">
        <v>11</v>
      </c>
      <c r="AG50" s="2">
        <v>1</v>
      </c>
      <c r="AH50" s="2">
        <v>0</v>
      </c>
      <c r="AI50" s="2">
        <v>0</v>
      </c>
      <c r="AJ50" s="2">
        <v>0</v>
      </c>
      <c r="AK50" s="2">
        <v>1</v>
      </c>
      <c r="AL50" s="2">
        <v>2</v>
      </c>
      <c r="AM50" s="2">
        <v>0</v>
      </c>
      <c r="AN50" s="2">
        <v>7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</row>
    <row r="51" spans="1:77" hidden="1" x14ac:dyDescent="0.25">
      <c r="A51" t="b">
        <f>IF(_xlfn.IFNA(VLOOKUP(C51,'2010 King County GeoIDs'!$F$4:$H$72,3,FALSE),FALSE)=FALSE,FALSE,TRUE)</f>
        <v>0</v>
      </c>
      <c r="B51" s="2" t="s">
        <v>80</v>
      </c>
      <c r="C51" s="2">
        <v>5306505</v>
      </c>
      <c r="D51" s="2" t="s">
        <v>81</v>
      </c>
      <c r="E51" s="2">
        <v>4684</v>
      </c>
      <c r="F51" s="2">
        <v>235</v>
      </c>
      <c r="G51" s="2">
        <v>4449</v>
      </c>
      <c r="H51" s="2">
        <v>4300</v>
      </c>
      <c r="I51" s="2">
        <v>3901</v>
      </c>
      <c r="J51" s="2">
        <v>64</v>
      </c>
      <c r="K51" s="2">
        <v>29</v>
      </c>
      <c r="L51" s="2">
        <v>240</v>
      </c>
      <c r="M51" s="2">
        <v>58</v>
      </c>
      <c r="N51" s="2">
        <v>8</v>
      </c>
      <c r="O51" s="2">
        <v>149</v>
      </c>
      <c r="P51" s="2">
        <v>137</v>
      </c>
      <c r="Q51" s="2">
        <v>23</v>
      </c>
      <c r="R51" s="2">
        <v>40</v>
      </c>
      <c r="S51" s="2">
        <v>51</v>
      </c>
      <c r="T51" s="2">
        <v>2</v>
      </c>
      <c r="U51" s="2">
        <v>3</v>
      </c>
      <c r="V51" s="2">
        <v>0</v>
      </c>
      <c r="W51" s="2">
        <v>2</v>
      </c>
      <c r="X51" s="2">
        <v>1</v>
      </c>
      <c r="Y51" s="2">
        <v>0</v>
      </c>
      <c r="Z51" s="2">
        <v>2</v>
      </c>
      <c r="AA51" s="2">
        <v>1</v>
      </c>
      <c r="AB51" s="2">
        <v>0</v>
      </c>
      <c r="AC51" s="2">
        <v>9</v>
      </c>
      <c r="AD51" s="2">
        <v>3</v>
      </c>
      <c r="AE51" s="2">
        <v>0</v>
      </c>
      <c r="AF51" s="2">
        <v>11</v>
      </c>
      <c r="AG51" s="2">
        <v>5</v>
      </c>
      <c r="AH51" s="2">
        <v>0</v>
      </c>
      <c r="AI51" s="2">
        <v>0</v>
      </c>
      <c r="AJ51" s="2">
        <v>0</v>
      </c>
      <c r="AK51" s="2">
        <v>4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2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</row>
    <row r="52" spans="1:77" hidden="1" x14ac:dyDescent="0.25">
      <c r="A52" t="b">
        <f>IF(_xlfn.IFNA(VLOOKUP(C52,'2010 King County GeoIDs'!$F$4:$H$72,3,FALSE),FALSE)=FALSE,FALSE,TRUE)</f>
        <v>0</v>
      </c>
      <c r="B52" s="2" t="s">
        <v>82</v>
      </c>
      <c r="C52" s="2">
        <v>5306855</v>
      </c>
      <c r="D52" s="2" t="s">
        <v>83</v>
      </c>
      <c r="E52" s="2">
        <v>101</v>
      </c>
      <c r="F52" s="2">
        <v>8</v>
      </c>
      <c r="G52" s="2">
        <v>93</v>
      </c>
      <c r="H52" s="2">
        <v>92</v>
      </c>
      <c r="I52" s="2">
        <v>84</v>
      </c>
      <c r="J52" s="2">
        <v>0</v>
      </c>
      <c r="K52" s="2">
        <v>7</v>
      </c>
      <c r="L52" s="2">
        <v>1</v>
      </c>
      <c r="M52" s="2">
        <v>0</v>
      </c>
      <c r="N52" s="2">
        <v>0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</row>
    <row r="53" spans="1:77" hidden="1" x14ac:dyDescent="0.25">
      <c r="A53" t="b">
        <f>IF(_xlfn.IFNA(VLOOKUP(C53,'2010 King County GeoIDs'!$F$4:$H$72,3,FALSE),FALSE)=FALSE,FALSE,TRUE)</f>
        <v>0</v>
      </c>
      <c r="B53" s="2" t="s">
        <v>84</v>
      </c>
      <c r="C53" s="2">
        <v>5307170</v>
      </c>
      <c r="D53" s="2" t="s">
        <v>85</v>
      </c>
      <c r="E53" s="2">
        <v>17374</v>
      </c>
      <c r="F53" s="2">
        <v>1063</v>
      </c>
      <c r="G53" s="2">
        <v>16311</v>
      </c>
      <c r="H53" s="2">
        <v>15673</v>
      </c>
      <c r="I53" s="2">
        <v>14848</v>
      </c>
      <c r="J53" s="2">
        <v>206</v>
      </c>
      <c r="K53" s="2">
        <v>150</v>
      </c>
      <c r="L53" s="2">
        <v>402</v>
      </c>
      <c r="M53" s="2">
        <v>40</v>
      </c>
      <c r="N53" s="2">
        <v>27</v>
      </c>
      <c r="O53" s="2">
        <v>638</v>
      </c>
      <c r="P53" s="2">
        <v>570</v>
      </c>
      <c r="Q53" s="2">
        <v>111</v>
      </c>
      <c r="R53" s="2">
        <v>157</v>
      </c>
      <c r="S53" s="2">
        <v>238</v>
      </c>
      <c r="T53" s="2">
        <v>21</v>
      </c>
      <c r="U53" s="2">
        <v>4</v>
      </c>
      <c r="V53" s="2">
        <v>5</v>
      </c>
      <c r="W53" s="2">
        <v>12</v>
      </c>
      <c r="X53" s="2">
        <v>2</v>
      </c>
      <c r="Y53" s="2">
        <v>3</v>
      </c>
      <c r="Z53" s="2">
        <v>4</v>
      </c>
      <c r="AA53" s="2">
        <v>0</v>
      </c>
      <c r="AB53" s="2">
        <v>0</v>
      </c>
      <c r="AC53" s="2">
        <v>11</v>
      </c>
      <c r="AD53" s="2">
        <v>1</v>
      </c>
      <c r="AE53" s="2">
        <v>1</v>
      </c>
      <c r="AF53" s="2">
        <v>62</v>
      </c>
      <c r="AG53" s="2">
        <v>10</v>
      </c>
      <c r="AH53" s="2">
        <v>12</v>
      </c>
      <c r="AI53" s="2">
        <v>0</v>
      </c>
      <c r="AJ53" s="2">
        <v>1</v>
      </c>
      <c r="AK53" s="2">
        <v>14</v>
      </c>
      <c r="AL53" s="2">
        <v>1</v>
      </c>
      <c r="AM53" s="2">
        <v>0</v>
      </c>
      <c r="AN53" s="2">
        <v>21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2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6</v>
      </c>
      <c r="BB53" s="2">
        <v>3</v>
      </c>
      <c r="BC53" s="2">
        <v>0</v>
      </c>
      <c r="BD53" s="2">
        <v>0</v>
      </c>
      <c r="BE53" s="2">
        <v>2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</row>
    <row r="54" spans="1:77" x14ac:dyDescent="0.25">
      <c r="A54" t="b">
        <f>IF(_xlfn.IFNA(VLOOKUP(C54,'2010 King County GeoIDs'!$F$4:$H$72,3,FALSE),FALSE)=FALSE,FALSE,TRUE)</f>
        <v>1</v>
      </c>
      <c r="B54" s="2" t="s">
        <v>86</v>
      </c>
      <c r="C54" s="2">
        <v>5307380</v>
      </c>
      <c r="D54" s="2" t="s">
        <v>87</v>
      </c>
      <c r="E54" s="2">
        <v>33505</v>
      </c>
      <c r="F54" s="2">
        <v>2911</v>
      </c>
      <c r="G54" s="2">
        <v>30594</v>
      </c>
      <c r="H54" s="2">
        <v>29365</v>
      </c>
      <c r="I54" s="2">
        <v>25235</v>
      </c>
      <c r="J54" s="2">
        <v>486</v>
      </c>
      <c r="K54" s="2">
        <v>141</v>
      </c>
      <c r="L54" s="2">
        <v>3376</v>
      </c>
      <c r="M54" s="2">
        <v>56</v>
      </c>
      <c r="N54" s="2">
        <v>71</v>
      </c>
      <c r="O54" s="2">
        <v>1229</v>
      </c>
      <c r="P54" s="2">
        <v>1139</v>
      </c>
      <c r="Q54" s="2">
        <v>193</v>
      </c>
      <c r="R54" s="2">
        <v>231</v>
      </c>
      <c r="S54" s="2">
        <v>539</v>
      </c>
      <c r="T54" s="2">
        <v>34</v>
      </c>
      <c r="U54" s="2">
        <v>27</v>
      </c>
      <c r="V54" s="2">
        <v>9</v>
      </c>
      <c r="W54" s="2">
        <v>28</v>
      </c>
      <c r="X54" s="2">
        <v>1</v>
      </c>
      <c r="Y54" s="2">
        <v>5</v>
      </c>
      <c r="Z54" s="2">
        <v>11</v>
      </c>
      <c r="AA54" s="2">
        <v>1</v>
      </c>
      <c r="AB54" s="2">
        <v>0</v>
      </c>
      <c r="AC54" s="2">
        <v>35</v>
      </c>
      <c r="AD54" s="2">
        <v>25</v>
      </c>
      <c r="AE54" s="2">
        <v>0</v>
      </c>
      <c r="AF54" s="2">
        <v>88</v>
      </c>
      <c r="AG54" s="2">
        <v>28</v>
      </c>
      <c r="AH54" s="2">
        <v>16</v>
      </c>
      <c r="AI54" s="2">
        <v>0</v>
      </c>
      <c r="AJ54" s="2">
        <v>2</v>
      </c>
      <c r="AK54" s="2">
        <v>8</v>
      </c>
      <c r="AL54" s="2">
        <v>1</v>
      </c>
      <c r="AM54" s="2">
        <v>1</v>
      </c>
      <c r="AN54" s="2">
        <v>27</v>
      </c>
      <c r="AO54" s="2">
        <v>2</v>
      </c>
      <c r="AP54" s="2">
        <v>0</v>
      </c>
      <c r="AQ54" s="2">
        <v>3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2</v>
      </c>
      <c r="BB54" s="2">
        <v>2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</row>
    <row r="55" spans="1:77" hidden="1" x14ac:dyDescent="0.25">
      <c r="A55" t="b">
        <f>IF(_xlfn.IFNA(VLOOKUP(C55,'2010 King County GeoIDs'!$F$4:$H$72,3,FALSE),FALSE)=FALSE,FALSE,TRUE)</f>
        <v>0</v>
      </c>
      <c r="B55" s="2" t="s">
        <v>1144</v>
      </c>
      <c r="C55" s="2">
        <v>5307390</v>
      </c>
      <c r="D55" s="2" t="s">
        <v>1145</v>
      </c>
      <c r="E55" s="2">
        <v>8018</v>
      </c>
      <c r="F55" s="2">
        <v>459</v>
      </c>
      <c r="G55" s="2">
        <v>7559</v>
      </c>
      <c r="H55" s="2">
        <v>7272</v>
      </c>
      <c r="I55" s="2">
        <v>4830</v>
      </c>
      <c r="J55" s="2">
        <v>154</v>
      </c>
      <c r="K55" s="2">
        <v>36</v>
      </c>
      <c r="L55" s="2">
        <v>2220</v>
      </c>
      <c r="M55" s="2">
        <v>17</v>
      </c>
      <c r="N55" s="2">
        <v>15</v>
      </c>
      <c r="O55" s="2">
        <v>287</v>
      </c>
      <c r="P55" s="2">
        <v>266</v>
      </c>
      <c r="Q55" s="2">
        <v>38</v>
      </c>
      <c r="R55" s="2">
        <v>25</v>
      </c>
      <c r="S55" s="2">
        <v>151</v>
      </c>
      <c r="T55" s="2">
        <v>14</v>
      </c>
      <c r="U55" s="2">
        <v>2</v>
      </c>
      <c r="V55" s="2">
        <v>3</v>
      </c>
      <c r="W55" s="2">
        <v>3</v>
      </c>
      <c r="X55" s="2">
        <v>0</v>
      </c>
      <c r="Y55" s="2">
        <v>0</v>
      </c>
      <c r="Z55" s="2">
        <v>3</v>
      </c>
      <c r="AA55" s="2">
        <v>0</v>
      </c>
      <c r="AB55" s="2">
        <v>0</v>
      </c>
      <c r="AC55" s="2">
        <v>15</v>
      </c>
      <c r="AD55" s="2">
        <v>12</v>
      </c>
      <c r="AE55" s="2">
        <v>0</v>
      </c>
      <c r="AF55" s="2">
        <v>20</v>
      </c>
      <c r="AG55" s="2">
        <v>8</v>
      </c>
      <c r="AH55" s="2">
        <v>1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8</v>
      </c>
      <c r="AO55" s="2">
        <v>0</v>
      </c>
      <c r="AP55" s="2">
        <v>0</v>
      </c>
      <c r="AQ55" s="2">
        <v>2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</row>
    <row r="56" spans="1:77" hidden="1" x14ac:dyDescent="0.25">
      <c r="A56" t="b">
        <f>IF(_xlfn.IFNA(VLOOKUP(C56,'2010 King County GeoIDs'!$F$4:$H$72,3,FALSE),FALSE)=FALSE,FALSE,TRUE)</f>
        <v>0</v>
      </c>
      <c r="B56" s="2" t="s">
        <v>1146</v>
      </c>
      <c r="C56" s="2">
        <v>5307395</v>
      </c>
      <c r="D56" s="2" t="s">
        <v>1147</v>
      </c>
      <c r="E56" s="2">
        <v>16607</v>
      </c>
      <c r="F56" s="2">
        <v>1201</v>
      </c>
      <c r="G56" s="2">
        <v>15406</v>
      </c>
      <c r="H56" s="2">
        <v>14764</v>
      </c>
      <c r="I56" s="2">
        <v>12163</v>
      </c>
      <c r="J56" s="2">
        <v>326</v>
      </c>
      <c r="K56" s="2">
        <v>102</v>
      </c>
      <c r="L56" s="2">
        <v>2102</v>
      </c>
      <c r="M56" s="2">
        <v>45</v>
      </c>
      <c r="N56" s="2">
        <v>26</v>
      </c>
      <c r="O56" s="2">
        <v>642</v>
      </c>
      <c r="P56" s="2">
        <v>592</v>
      </c>
      <c r="Q56" s="2">
        <v>104</v>
      </c>
      <c r="R56" s="2">
        <v>95</v>
      </c>
      <c r="S56" s="2">
        <v>312</v>
      </c>
      <c r="T56" s="2">
        <v>32</v>
      </c>
      <c r="U56" s="2">
        <v>4</v>
      </c>
      <c r="V56" s="2">
        <v>4</v>
      </c>
      <c r="W56" s="2">
        <v>8</v>
      </c>
      <c r="X56" s="2">
        <v>2</v>
      </c>
      <c r="Y56" s="2">
        <v>0</v>
      </c>
      <c r="Z56" s="2">
        <v>2</v>
      </c>
      <c r="AA56" s="2">
        <v>0</v>
      </c>
      <c r="AB56" s="2">
        <v>0</v>
      </c>
      <c r="AC56" s="2">
        <v>26</v>
      </c>
      <c r="AD56" s="2">
        <v>3</v>
      </c>
      <c r="AE56" s="2">
        <v>0</v>
      </c>
      <c r="AF56" s="2">
        <v>44</v>
      </c>
      <c r="AG56" s="2">
        <v>5</v>
      </c>
      <c r="AH56" s="2">
        <v>10</v>
      </c>
      <c r="AI56" s="2">
        <v>0</v>
      </c>
      <c r="AJ56" s="2">
        <v>0</v>
      </c>
      <c r="AK56" s="2">
        <v>7</v>
      </c>
      <c r="AL56" s="2">
        <v>0</v>
      </c>
      <c r="AM56" s="2">
        <v>0</v>
      </c>
      <c r="AN56" s="2">
        <v>21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6</v>
      </c>
      <c r="BB56" s="2">
        <v>3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3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</row>
    <row r="57" spans="1:77" x14ac:dyDescent="0.25">
      <c r="A57" t="b">
        <f>IF(_xlfn.IFNA(VLOOKUP(C57,'2010 King County GeoIDs'!$F$4:$H$72,3,FALSE),FALSE)=FALSE,FALSE,TRUE)</f>
        <v>1</v>
      </c>
      <c r="B57" s="2" t="s">
        <v>1148</v>
      </c>
      <c r="C57" s="2">
        <v>5307397</v>
      </c>
      <c r="D57" s="2" t="s">
        <v>1149</v>
      </c>
      <c r="E57" s="2">
        <v>5287</v>
      </c>
      <c r="F57" s="2">
        <v>1391</v>
      </c>
      <c r="G57" s="2">
        <v>3896</v>
      </c>
      <c r="H57" s="2">
        <v>3671</v>
      </c>
      <c r="I57" s="2">
        <v>2068</v>
      </c>
      <c r="J57" s="2">
        <v>788</v>
      </c>
      <c r="K57" s="2">
        <v>70</v>
      </c>
      <c r="L57" s="2">
        <v>599</v>
      </c>
      <c r="M57" s="2">
        <v>129</v>
      </c>
      <c r="N57" s="2">
        <v>17</v>
      </c>
      <c r="O57" s="2">
        <v>225</v>
      </c>
      <c r="P57" s="2">
        <v>189</v>
      </c>
      <c r="Q57" s="2">
        <v>47</v>
      </c>
      <c r="R57" s="2">
        <v>38</v>
      </c>
      <c r="S57" s="2">
        <v>49</v>
      </c>
      <c r="T57" s="2">
        <v>8</v>
      </c>
      <c r="U57" s="2">
        <v>0</v>
      </c>
      <c r="V57" s="2">
        <v>18</v>
      </c>
      <c r="W57" s="2">
        <v>15</v>
      </c>
      <c r="X57" s="2">
        <v>1</v>
      </c>
      <c r="Y57" s="2">
        <v>2</v>
      </c>
      <c r="Z57" s="2">
        <v>3</v>
      </c>
      <c r="AA57" s="2">
        <v>0</v>
      </c>
      <c r="AB57" s="2">
        <v>1</v>
      </c>
      <c r="AC57" s="2">
        <v>3</v>
      </c>
      <c r="AD57" s="2">
        <v>3</v>
      </c>
      <c r="AE57" s="2">
        <v>1</v>
      </c>
      <c r="AF57" s="2">
        <v>30</v>
      </c>
      <c r="AG57" s="2">
        <v>12</v>
      </c>
      <c r="AH57" s="2">
        <v>1</v>
      </c>
      <c r="AI57" s="2">
        <v>0</v>
      </c>
      <c r="AJ57" s="2">
        <v>0</v>
      </c>
      <c r="AK57" s="2">
        <v>10</v>
      </c>
      <c r="AL57" s="2">
        <v>0</v>
      </c>
      <c r="AM57" s="2">
        <v>0</v>
      </c>
      <c r="AN57" s="2">
        <v>3</v>
      </c>
      <c r="AO57" s="2">
        <v>0</v>
      </c>
      <c r="AP57" s="2">
        <v>0</v>
      </c>
      <c r="AQ57" s="2">
        <v>4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6</v>
      </c>
      <c r="BB57" s="2">
        <v>2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3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</row>
    <row r="58" spans="1:77" hidden="1" x14ac:dyDescent="0.25">
      <c r="A58" t="b">
        <f>IF(_xlfn.IFNA(VLOOKUP(C58,'2010 King County GeoIDs'!$F$4:$H$72,3,FALSE),FALSE)=FALSE,FALSE,TRUE)</f>
        <v>0</v>
      </c>
      <c r="B58" s="2" t="s">
        <v>1150</v>
      </c>
      <c r="C58" s="2">
        <v>5307485</v>
      </c>
      <c r="D58" s="2" t="s">
        <v>1151</v>
      </c>
      <c r="E58" s="2">
        <v>34</v>
      </c>
      <c r="F58" s="2">
        <v>4</v>
      </c>
      <c r="G58" s="2">
        <v>30</v>
      </c>
      <c r="H58" s="2">
        <v>29</v>
      </c>
      <c r="I58" s="2">
        <v>22</v>
      </c>
      <c r="J58" s="2">
        <v>0</v>
      </c>
      <c r="K58" s="2">
        <v>7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</row>
    <row r="59" spans="1:77" hidden="1" x14ac:dyDescent="0.25">
      <c r="A59" t="b">
        <f>IF(_xlfn.IFNA(VLOOKUP(C59,'2010 King County GeoIDs'!$F$4:$H$72,3,FALSE),FALSE)=FALSE,FALSE,TRUE)</f>
        <v>0</v>
      </c>
      <c r="B59" s="2" t="s">
        <v>88</v>
      </c>
      <c r="C59" s="2">
        <v>5307590</v>
      </c>
      <c r="D59" s="2" t="s">
        <v>89</v>
      </c>
      <c r="E59" s="2">
        <v>676</v>
      </c>
      <c r="F59" s="2">
        <v>37</v>
      </c>
      <c r="G59" s="2">
        <v>639</v>
      </c>
      <c r="H59" s="2">
        <v>631</v>
      </c>
      <c r="I59" s="2">
        <v>612</v>
      </c>
      <c r="J59" s="2">
        <v>3</v>
      </c>
      <c r="K59" s="2">
        <v>5</v>
      </c>
      <c r="L59" s="2">
        <v>9</v>
      </c>
      <c r="M59" s="2">
        <v>2</v>
      </c>
      <c r="N59" s="2">
        <v>0</v>
      </c>
      <c r="O59" s="2">
        <v>8</v>
      </c>
      <c r="P59" s="2">
        <v>8</v>
      </c>
      <c r="Q59" s="2">
        <v>2</v>
      </c>
      <c r="R59" s="2">
        <v>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</row>
    <row r="60" spans="1:77" hidden="1" x14ac:dyDescent="0.25">
      <c r="A60" t="b">
        <f>IF(_xlfn.IFNA(VLOOKUP(C60,'2010 King County GeoIDs'!$F$4:$H$72,3,FALSE),FALSE)=FALSE,FALSE,TRUE)</f>
        <v>0</v>
      </c>
      <c r="B60" s="2" t="s">
        <v>90</v>
      </c>
      <c r="C60" s="2">
        <v>5307695</v>
      </c>
      <c r="D60" s="2" t="s">
        <v>91</v>
      </c>
      <c r="E60" s="2">
        <v>37729</v>
      </c>
      <c r="F60" s="2">
        <v>3612</v>
      </c>
      <c r="G60" s="2">
        <v>34117</v>
      </c>
      <c r="H60" s="2">
        <v>31779</v>
      </c>
      <c r="I60" s="2">
        <v>26236</v>
      </c>
      <c r="J60" s="2">
        <v>2387</v>
      </c>
      <c r="K60" s="2">
        <v>600</v>
      </c>
      <c r="L60" s="2">
        <v>2029</v>
      </c>
      <c r="M60" s="2">
        <v>462</v>
      </c>
      <c r="N60" s="2">
        <v>65</v>
      </c>
      <c r="O60" s="2">
        <v>2338</v>
      </c>
      <c r="P60" s="2">
        <v>2100</v>
      </c>
      <c r="Q60" s="2">
        <v>606</v>
      </c>
      <c r="R60" s="2">
        <v>500</v>
      </c>
      <c r="S60" s="2">
        <v>581</v>
      </c>
      <c r="T60" s="2">
        <v>111</v>
      </c>
      <c r="U60" s="2">
        <v>31</v>
      </c>
      <c r="V60" s="2">
        <v>58</v>
      </c>
      <c r="W60" s="2">
        <v>75</v>
      </c>
      <c r="X60" s="2">
        <v>29</v>
      </c>
      <c r="Y60" s="2">
        <v>7</v>
      </c>
      <c r="Z60" s="2">
        <v>17</v>
      </c>
      <c r="AA60" s="2">
        <v>8</v>
      </c>
      <c r="AB60" s="2">
        <v>1</v>
      </c>
      <c r="AC60" s="2">
        <v>58</v>
      </c>
      <c r="AD60" s="2">
        <v>17</v>
      </c>
      <c r="AE60" s="2">
        <v>1</v>
      </c>
      <c r="AF60" s="2">
        <v>223</v>
      </c>
      <c r="AG60" s="2">
        <v>58</v>
      </c>
      <c r="AH60" s="2">
        <v>33</v>
      </c>
      <c r="AI60" s="2">
        <v>10</v>
      </c>
      <c r="AJ60" s="2">
        <v>5</v>
      </c>
      <c r="AK60" s="2">
        <v>42</v>
      </c>
      <c r="AL60" s="2">
        <v>4</v>
      </c>
      <c r="AM60" s="2">
        <v>4</v>
      </c>
      <c r="AN60" s="2">
        <v>54</v>
      </c>
      <c r="AO60" s="2">
        <v>3</v>
      </c>
      <c r="AP60" s="2">
        <v>0</v>
      </c>
      <c r="AQ60" s="2">
        <v>2</v>
      </c>
      <c r="AR60" s="2">
        <v>0</v>
      </c>
      <c r="AS60" s="2">
        <v>1</v>
      </c>
      <c r="AT60" s="2">
        <v>3</v>
      </c>
      <c r="AU60" s="2">
        <v>1</v>
      </c>
      <c r="AV60" s="2">
        <v>2</v>
      </c>
      <c r="AW60" s="2">
        <v>1</v>
      </c>
      <c r="AX60" s="2">
        <v>0</v>
      </c>
      <c r="AY60" s="2">
        <v>0</v>
      </c>
      <c r="AZ60" s="2">
        <v>0</v>
      </c>
      <c r="BA60" s="2">
        <v>12</v>
      </c>
      <c r="BB60" s="2">
        <v>3</v>
      </c>
      <c r="BC60" s="2">
        <v>2</v>
      </c>
      <c r="BD60" s="2">
        <v>2</v>
      </c>
      <c r="BE60" s="2">
        <v>4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3</v>
      </c>
      <c r="BR60" s="2">
        <v>3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</row>
    <row r="61" spans="1:77" hidden="1" x14ac:dyDescent="0.25">
      <c r="A61" t="b">
        <f>IF(_xlfn.IFNA(VLOOKUP(C61,'2010 King County GeoIDs'!$F$4:$H$72,3,FALSE),FALSE)=FALSE,FALSE,TRUE)</f>
        <v>0</v>
      </c>
      <c r="B61" s="2" t="s">
        <v>92</v>
      </c>
      <c r="C61" s="2">
        <v>5307835</v>
      </c>
      <c r="D61" s="2" t="s">
        <v>93</v>
      </c>
      <c r="E61" s="2">
        <v>2370</v>
      </c>
      <c r="F61" s="2">
        <v>1729</v>
      </c>
      <c r="G61" s="2">
        <v>641</v>
      </c>
      <c r="H61" s="2">
        <v>626</v>
      </c>
      <c r="I61" s="2">
        <v>583</v>
      </c>
      <c r="J61" s="2">
        <v>3</v>
      </c>
      <c r="K61" s="2">
        <v>34</v>
      </c>
      <c r="L61" s="2">
        <v>4</v>
      </c>
      <c r="M61" s="2">
        <v>0</v>
      </c>
      <c r="N61" s="2">
        <v>2</v>
      </c>
      <c r="O61" s="2">
        <v>15</v>
      </c>
      <c r="P61" s="2">
        <v>14</v>
      </c>
      <c r="Q61" s="2">
        <v>5</v>
      </c>
      <c r="R61" s="2">
        <v>6</v>
      </c>
      <c r="S61" s="2">
        <v>2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</row>
    <row r="62" spans="1:77" hidden="1" x14ac:dyDescent="0.25">
      <c r="A62" t="b">
        <f>IF(_xlfn.IFNA(VLOOKUP(C62,'2010 King County GeoIDs'!$F$4:$H$72,3,FALSE),FALSE)=FALSE,FALSE,TRUE)</f>
        <v>0</v>
      </c>
      <c r="B62" s="2" t="s">
        <v>94</v>
      </c>
      <c r="C62" s="2">
        <v>5307870</v>
      </c>
      <c r="D62" s="2" t="s">
        <v>95</v>
      </c>
      <c r="E62" s="2">
        <v>2409</v>
      </c>
      <c r="F62" s="2">
        <v>1848</v>
      </c>
      <c r="G62" s="2">
        <v>561</v>
      </c>
      <c r="H62" s="2">
        <v>536</v>
      </c>
      <c r="I62" s="2">
        <v>509</v>
      </c>
      <c r="J62" s="2">
        <v>4</v>
      </c>
      <c r="K62" s="2">
        <v>11</v>
      </c>
      <c r="L62" s="2">
        <v>7</v>
      </c>
      <c r="M62" s="2">
        <v>0</v>
      </c>
      <c r="N62" s="2">
        <v>5</v>
      </c>
      <c r="O62" s="2">
        <v>25</v>
      </c>
      <c r="P62" s="2">
        <v>25</v>
      </c>
      <c r="Q62" s="2">
        <v>2</v>
      </c>
      <c r="R62" s="2">
        <v>22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</row>
    <row r="63" spans="1:77" hidden="1" x14ac:dyDescent="0.25">
      <c r="A63" t="b">
        <f>IF(_xlfn.IFNA(VLOOKUP(C63,'2010 King County GeoIDs'!$F$4:$H$72,3,FALSE),FALSE)=FALSE,FALSE,TRUE)</f>
        <v>0</v>
      </c>
      <c r="B63" s="2" t="s">
        <v>96</v>
      </c>
      <c r="C63" s="2">
        <v>5307940</v>
      </c>
      <c r="D63" s="2" t="s">
        <v>97</v>
      </c>
      <c r="E63" s="2">
        <v>6087</v>
      </c>
      <c r="F63" s="2">
        <v>244</v>
      </c>
      <c r="G63" s="2">
        <v>5843</v>
      </c>
      <c r="H63" s="2">
        <v>5622</v>
      </c>
      <c r="I63" s="2">
        <v>5051</v>
      </c>
      <c r="J63" s="2">
        <v>63</v>
      </c>
      <c r="K63" s="2">
        <v>28</v>
      </c>
      <c r="L63" s="2">
        <v>454</v>
      </c>
      <c r="M63" s="2">
        <v>10</v>
      </c>
      <c r="N63" s="2">
        <v>16</v>
      </c>
      <c r="O63" s="2">
        <v>221</v>
      </c>
      <c r="P63" s="2">
        <v>207</v>
      </c>
      <c r="Q63" s="2">
        <v>27</v>
      </c>
      <c r="R63" s="2">
        <v>31</v>
      </c>
      <c r="S63" s="2">
        <v>122</v>
      </c>
      <c r="T63" s="2">
        <v>8</v>
      </c>
      <c r="U63" s="2">
        <v>1</v>
      </c>
      <c r="V63" s="2">
        <v>1</v>
      </c>
      <c r="W63" s="2">
        <v>2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15</v>
      </c>
      <c r="AD63" s="2">
        <v>0</v>
      </c>
      <c r="AE63" s="2">
        <v>0</v>
      </c>
      <c r="AF63" s="2">
        <v>12</v>
      </c>
      <c r="AG63" s="2">
        <v>4</v>
      </c>
      <c r="AH63" s="2">
        <v>0</v>
      </c>
      <c r="AI63" s="2">
        <v>0</v>
      </c>
      <c r="AJ63" s="2">
        <v>0</v>
      </c>
      <c r="AK63" s="2">
        <v>3</v>
      </c>
      <c r="AL63" s="2">
        <v>0</v>
      </c>
      <c r="AM63" s="2">
        <v>0</v>
      </c>
      <c r="AN63" s="2">
        <v>5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2</v>
      </c>
      <c r="BR63" s="2">
        <v>2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</row>
    <row r="64" spans="1:77" hidden="1" x14ac:dyDescent="0.25">
      <c r="A64" t="b">
        <f>IF(_xlfn.IFNA(VLOOKUP(C64,'2010 King County GeoIDs'!$F$4:$H$72,3,FALSE),FALSE)=FALSE,FALSE,TRUE)</f>
        <v>0</v>
      </c>
      <c r="B64" s="2" t="s">
        <v>98</v>
      </c>
      <c r="C64" s="2">
        <v>5308080</v>
      </c>
      <c r="D64" s="2" t="s">
        <v>99</v>
      </c>
      <c r="E64" s="2">
        <v>797</v>
      </c>
      <c r="F64" s="2">
        <v>17</v>
      </c>
      <c r="G64" s="2">
        <v>780</v>
      </c>
      <c r="H64" s="2">
        <v>750</v>
      </c>
      <c r="I64" s="2">
        <v>733</v>
      </c>
      <c r="J64" s="2">
        <v>1</v>
      </c>
      <c r="K64" s="2">
        <v>5</v>
      </c>
      <c r="L64" s="2">
        <v>11</v>
      </c>
      <c r="M64" s="2">
        <v>0</v>
      </c>
      <c r="N64" s="2">
        <v>0</v>
      </c>
      <c r="O64" s="2">
        <v>30</v>
      </c>
      <c r="P64" s="2">
        <v>28</v>
      </c>
      <c r="Q64" s="2">
        <v>0</v>
      </c>
      <c r="R64" s="2">
        <v>20</v>
      </c>
      <c r="S64" s="2">
        <v>4</v>
      </c>
      <c r="T64" s="2">
        <v>2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2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</row>
    <row r="65" spans="1:77" hidden="1" x14ac:dyDescent="0.25">
      <c r="A65" t="b">
        <f>IF(_xlfn.IFNA(VLOOKUP(C65,'2010 King County GeoIDs'!$F$4:$H$72,3,FALSE),FALSE)=FALSE,FALSE,TRUE)</f>
        <v>0</v>
      </c>
      <c r="B65" s="2" t="s">
        <v>1152</v>
      </c>
      <c r="C65" s="2">
        <v>5308335</v>
      </c>
      <c r="D65" s="2" t="s">
        <v>1153</v>
      </c>
      <c r="E65" s="2">
        <v>1198</v>
      </c>
      <c r="F65" s="2">
        <v>49</v>
      </c>
      <c r="G65" s="2">
        <v>1149</v>
      </c>
      <c r="H65" s="2">
        <v>1101</v>
      </c>
      <c r="I65" s="2">
        <v>1025</v>
      </c>
      <c r="J65" s="2">
        <v>18</v>
      </c>
      <c r="K65" s="2">
        <v>14</v>
      </c>
      <c r="L65" s="2">
        <v>36</v>
      </c>
      <c r="M65" s="2">
        <v>8</v>
      </c>
      <c r="N65" s="2">
        <v>0</v>
      </c>
      <c r="O65" s="2">
        <v>48</v>
      </c>
      <c r="P65" s="2">
        <v>40</v>
      </c>
      <c r="Q65" s="2">
        <v>9</v>
      </c>
      <c r="R65" s="2">
        <v>7</v>
      </c>
      <c r="S65" s="2">
        <v>19</v>
      </c>
      <c r="T65" s="2">
        <v>0</v>
      </c>
      <c r="U65" s="2">
        <v>0</v>
      </c>
      <c r="V65" s="2">
        <v>4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0</v>
      </c>
      <c r="AF65" s="2">
        <v>7</v>
      </c>
      <c r="AG65" s="2">
        <v>6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1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</row>
    <row r="66" spans="1:77" hidden="1" x14ac:dyDescent="0.25">
      <c r="A66" t="b">
        <f>IF(_xlfn.IFNA(VLOOKUP(C66,'2010 King County GeoIDs'!$F$4:$H$72,3,FALSE),FALSE)=FALSE,FALSE,TRUE)</f>
        <v>0</v>
      </c>
      <c r="B66" s="2" t="s">
        <v>100</v>
      </c>
      <c r="C66" s="2">
        <v>5308465</v>
      </c>
      <c r="D66" s="2" t="s">
        <v>101</v>
      </c>
      <c r="E66" s="2">
        <v>2652</v>
      </c>
      <c r="F66" s="2">
        <v>96</v>
      </c>
      <c r="G66" s="2">
        <v>2556</v>
      </c>
      <c r="H66" s="2">
        <v>2518</v>
      </c>
      <c r="I66" s="2">
        <v>2445</v>
      </c>
      <c r="J66" s="2">
        <v>16</v>
      </c>
      <c r="K66" s="2">
        <v>16</v>
      </c>
      <c r="L66" s="2">
        <v>30</v>
      </c>
      <c r="M66" s="2">
        <v>10</v>
      </c>
      <c r="N66" s="2">
        <v>1</v>
      </c>
      <c r="O66" s="2">
        <v>38</v>
      </c>
      <c r="P66" s="2">
        <v>32</v>
      </c>
      <c r="Q66" s="2">
        <v>2</v>
      </c>
      <c r="R66" s="2">
        <v>9</v>
      </c>
      <c r="S66" s="2">
        <v>16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5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0</v>
      </c>
      <c r="AM66" s="2">
        <v>0</v>
      </c>
      <c r="AN66" s="2">
        <v>4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</row>
    <row r="67" spans="1:77" hidden="1" x14ac:dyDescent="0.25">
      <c r="A67" t="b">
        <f>IF(_xlfn.IFNA(VLOOKUP(C67,'2010 King County GeoIDs'!$F$4:$H$72,3,FALSE),FALSE)=FALSE,FALSE,TRUE)</f>
        <v>0</v>
      </c>
      <c r="B67" s="2" t="s">
        <v>1154</v>
      </c>
      <c r="C67" s="2">
        <v>5308500</v>
      </c>
      <c r="D67" s="2" t="s">
        <v>1155</v>
      </c>
      <c r="E67" s="2">
        <v>1870</v>
      </c>
      <c r="F67" s="2">
        <v>52</v>
      </c>
      <c r="G67" s="2">
        <v>1818</v>
      </c>
      <c r="H67" s="2">
        <v>1798</v>
      </c>
      <c r="I67" s="2">
        <v>1743</v>
      </c>
      <c r="J67" s="2">
        <v>4</v>
      </c>
      <c r="K67" s="2">
        <v>32</v>
      </c>
      <c r="L67" s="2">
        <v>16</v>
      </c>
      <c r="M67" s="2">
        <v>1</v>
      </c>
      <c r="N67" s="2">
        <v>2</v>
      </c>
      <c r="O67" s="2">
        <v>20</v>
      </c>
      <c r="P67" s="2">
        <v>18</v>
      </c>
      <c r="Q67" s="2">
        <v>10</v>
      </c>
      <c r="R67" s="2">
        <v>6</v>
      </c>
      <c r="S67" s="2">
        <v>1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2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</row>
    <row r="68" spans="1:77" x14ac:dyDescent="0.25">
      <c r="A68" t="b">
        <f>IF(_xlfn.IFNA(VLOOKUP(C68,'2010 King County GeoIDs'!$F$4:$H$72,3,FALSE),FALSE)=FALSE,FALSE,TRUE)</f>
        <v>1</v>
      </c>
      <c r="B68" s="2" t="s">
        <v>102</v>
      </c>
      <c r="C68" s="2">
        <v>5308552</v>
      </c>
      <c r="D68" s="2" t="s">
        <v>103</v>
      </c>
      <c r="E68" s="2">
        <v>15645</v>
      </c>
      <c r="F68" s="2">
        <v>1208</v>
      </c>
      <c r="G68" s="2">
        <v>14437</v>
      </c>
      <c r="H68" s="2">
        <v>13477</v>
      </c>
      <c r="I68" s="2">
        <v>4240</v>
      </c>
      <c r="J68" s="2">
        <v>4797</v>
      </c>
      <c r="K68" s="2">
        <v>96</v>
      </c>
      <c r="L68" s="2">
        <v>4176</v>
      </c>
      <c r="M68" s="2">
        <v>122</v>
      </c>
      <c r="N68" s="2">
        <v>46</v>
      </c>
      <c r="O68" s="2">
        <v>960</v>
      </c>
      <c r="P68" s="2">
        <v>822</v>
      </c>
      <c r="Q68" s="2">
        <v>288</v>
      </c>
      <c r="R68" s="2">
        <v>73</v>
      </c>
      <c r="S68" s="2">
        <v>177</v>
      </c>
      <c r="T68" s="2">
        <v>13</v>
      </c>
      <c r="U68" s="2">
        <v>0</v>
      </c>
      <c r="V68" s="2">
        <v>60</v>
      </c>
      <c r="W68" s="2">
        <v>61</v>
      </c>
      <c r="X68" s="2">
        <v>33</v>
      </c>
      <c r="Y68" s="2">
        <v>15</v>
      </c>
      <c r="Z68" s="2">
        <v>25</v>
      </c>
      <c r="AA68" s="2">
        <v>1</v>
      </c>
      <c r="AB68" s="2">
        <v>2</v>
      </c>
      <c r="AC68" s="2">
        <v>40</v>
      </c>
      <c r="AD68" s="2">
        <v>33</v>
      </c>
      <c r="AE68" s="2">
        <v>1</v>
      </c>
      <c r="AF68" s="2">
        <v>123</v>
      </c>
      <c r="AG68" s="2">
        <v>38</v>
      </c>
      <c r="AH68" s="2">
        <v>33</v>
      </c>
      <c r="AI68" s="2">
        <v>1</v>
      </c>
      <c r="AJ68" s="2">
        <v>1</v>
      </c>
      <c r="AK68" s="2">
        <v>26</v>
      </c>
      <c r="AL68" s="2">
        <v>1</v>
      </c>
      <c r="AM68" s="2">
        <v>0</v>
      </c>
      <c r="AN68" s="2">
        <v>15</v>
      </c>
      <c r="AO68" s="2">
        <v>0</v>
      </c>
      <c r="AP68" s="2">
        <v>0</v>
      </c>
      <c r="AQ68" s="2">
        <v>3</v>
      </c>
      <c r="AR68" s="2">
        <v>0</v>
      </c>
      <c r="AS68" s="2">
        <v>0</v>
      </c>
      <c r="AT68" s="2">
        <v>3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2</v>
      </c>
      <c r="BA68" s="2">
        <v>15</v>
      </c>
      <c r="BB68" s="2">
        <v>6</v>
      </c>
      <c r="BC68" s="2">
        <v>3</v>
      </c>
      <c r="BD68" s="2">
        <v>4</v>
      </c>
      <c r="BE68" s="2">
        <v>2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</row>
    <row r="69" spans="1:77" hidden="1" x14ac:dyDescent="0.25">
      <c r="A69" t="b">
        <f>IF(_xlfn.IFNA(VLOOKUP(C69,'2010 King County GeoIDs'!$F$4:$H$72,3,FALSE),FALSE)=FALSE,FALSE,TRUE)</f>
        <v>0</v>
      </c>
      <c r="B69" s="2" t="s">
        <v>104</v>
      </c>
      <c r="C69" s="2">
        <v>5308570</v>
      </c>
      <c r="D69" s="2" t="s">
        <v>105</v>
      </c>
      <c r="E69" s="2">
        <v>4354</v>
      </c>
      <c r="F69" s="2">
        <v>133</v>
      </c>
      <c r="G69" s="2">
        <v>4221</v>
      </c>
      <c r="H69" s="2">
        <v>4095</v>
      </c>
      <c r="I69" s="2">
        <v>3999</v>
      </c>
      <c r="J69" s="2">
        <v>23</v>
      </c>
      <c r="K69" s="2">
        <v>34</v>
      </c>
      <c r="L69" s="2">
        <v>32</v>
      </c>
      <c r="M69" s="2">
        <v>6</v>
      </c>
      <c r="N69" s="2">
        <v>1</v>
      </c>
      <c r="O69" s="2">
        <v>126</v>
      </c>
      <c r="P69" s="2">
        <v>117</v>
      </c>
      <c r="Q69" s="2">
        <v>23</v>
      </c>
      <c r="R69" s="2">
        <v>58</v>
      </c>
      <c r="S69" s="2">
        <v>29</v>
      </c>
      <c r="T69" s="2">
        <v>3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1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  <c r="AF69" s="2">
        <v>9</v>
      </c>
      <c r="AG69" s="2">
        <v>1</v>
      </c>
      <c r="AH69" s="2">
        <v>2</v>
      </c>
      <c r="AI69" s="2">
        <v>0</v>
      </c>
      <c r="AJ69" s="2">
        <v>0</v>
      </c>
      <c r="AK69" s="2">
        <v>3</v>
      </c>
      <c r="AL69" s="2">
        <v>2</v>
      </c>
      <c r="AM69" s="2">
        <v>1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</row>
    <row r="70" spans="1:77" hidden="1" x14ac:dyDescent="0.25">
      <c r="A70" t="b">
        <f>IF(_xlfn.IFNA(VLOOKUP(C70,'2010 King County GeoIDs'!$F$4:$H$72,3,FALSE),FALSE)=FALSE,FALSE,TRUE)</f>
        <v>0</v>
      </c>
      <c r="B70" s="2" t="s">
        <v>106</v>
      </c>
      <c r="C70" s="2">
        <v>5308605</v>
      </c>
      <c r="D70" s="2" t="s">
        <v>107</v>
      </c>
      <c r="E70" s="2">
        <v>562</v>
      </c>
      <c r="F70" s="2">
        <v>32</v>
      </c>
      <c r="G70" s="2">
        <v>530</v>
      </c>
      <c r="H70" s="2">
        <v>513</v>
      </c>
      <c r="I70" s="2">
        <v>499</v>
      </c>
      <c r="J70" s="2">
        <v>7</v>
      </c>
      <c r="K70" s="2">
        <v>3</v>
      </c>
      <c r="L70" s="2">
        <v>3</v>
      </c>
      <c r="M70" s="2">
        <v>1</v>
      </c>
      <c r="N70" s="2">
        <v>0</v>
      </c>
      <c r="O70" s="2">
        <v>17</v>
      </c>
      <c r="P70" s="2">
        <v>17</v>
      </c>
      <c r="Q70" s="2">
        <v>1</v>
      </c>
      <c r="R70" s="2">
        <v>13</v>
      </c>
      <c r="S70" s="2">
        <v>2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</row>
    <row r="71" spans="1:77" hidden="1" x14ac:dyDescent="0.25">
      <c r="A71" t="b">
        <f>IF(_xlfn.IFNA(VLOOKUP(C71,'2010 King County GeoIDs'!$F$4:$H$72,3,FALSE),FALSE)=FALSE,FALSE,TRUE)</f>
        <v>0</v>
      </c>
      <c r="B71" s="2" t="s">
        <v>1156</v>
      </c>
      <c r="C71" s="2">
        <v>5308640</v>
      </c>
      <c r="D71" s="2" t="s">
        <v>1157</v>
      </c>
      <c r="E71" s="2">
        <v>990</v>
      </c>
      <c r="F71" s="2">
        <v>805</v>
      </c>
      <c r="G71" s="2">
        <v>185</v>
      </c>
      <c r="H71" s="2">
        <v>172</v>
      </c>
      <c r="I71" s="2">
        <v>137</v>
      </c>
      <c r="J71" s="2">
        <v>1</v>
      </c>
      <c r="K71" s="2">
        <v>22</v>
      </c>
      <c r="L71" s="2">
        <v>3</v>
      </c>
      <c r="M71" s="2">
        <v>1</v>
      </c>
      <c r="N71" s="2">
        <v>8</v>
      </c>
      <c r="O71" s="2">
        <v>13</v>
      </c>
      <c r="P71" s="2">
        <v>13</v>
      </c>
      <c r="Q71" s="2">
        <v>1</v>
      </c>
      <c r="R71" s="2">
        <v>9</v>
      </c>
      <c r="S71" s="2">
        <v>3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</row>
    <row r="72" spans="1:77" hidden="1" x14ac:dyDescent="0.25">
      <c r="A72" t="b">
        <f>IF(_xlfn.IFNA(VLOOKUP(C72,'2010 King County GeoIDs'!$F$4:$H$72,3,FALSE),FALSE)=FALSE,FALSE,TRUE)</f>
        <v>0</v>
      </c>
      <c r="B72" s="2" t="s">
        <v>1158</v>
      </c>
      <c r="C72" s="2">
        <v>5308770</v>
      </c>
      <c r="D72" s="2" t="s">
        <v>1159</v>
      </c>
      <c r="E72" s="2">
        <v>3570</v>
      </c>
      <c r="F72" s="2">
        <v>133</v>
      </c>
      <c r="G72" s="2">
        <v>3437</v>
      </c>
      <c r="H72" s="2">
        <v>3336</v>
      </c>
      <c r="I72" s="2">
        <v>3251</v>
      </c>
      <c r="J72" s="2">
        <v>22</v>
      </c>
      <c r="K72" s="2">
        <v>20</v>
      </c>
      <c r="L72" s="2">
        <v>37</v>
      </c>
      <c r="M72" s="2">
        <v>5</v>
      </c>
      <c r="N72" s="2">
        <v>1</v>
      </c>
      <c r="O72" s="2">
        <v>101</v>
      </c>
      <c r="P72" s="2">
        <v>96</v>
      </c>
      <c r="Q72" s="2">
        <v>12</v>
      </c>
      <c r="R72" s="2">
        <v>28</v>
      </c>
      <c r="S72" s="2">
        <v>44</v>
      </c>
      <c r="T72" s="2">
        <v>8</v>
      </c>
      <c r="U72" s="2">
        <v>3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0</v>
      </c>
      <c r="AF72" s="2">
        <v>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5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</row>
    <row r="73" spans="1:77" hidden="1" x14ac:dyDescent="0.25">
      <c r="A73" t="b">
        <f>IF(_xlfn.IFNA(VLOOKUP(C73,'2010 King County GeoIDs'!$F$4:$H$72,3,FALSE),FALSE)=FALSE,FALSE,TRUE)</f>
        <v>0</v>
      </c>
      <c r="B73" s="2" t="s">
        <v>108</v>
      </c>
      <c r="C73" s="2">
        <v>5308780</v>
      </c>
      <c r="D73" s="2" t="s">
        <v>109</v>
      </c>
      <c r="E73" s="2">
        <v>3291</v>
      </c>
      <c r="F73" s="2">
        <v>483</v>
      </c>
      <c r="G73" s="2">
        <v>2808</v>
      </c>
      <c r="H73" s="2">
        <v>2758</v>
      </c>
      <c r="I73" s="2">
        <v>2698</v>
      </c>
      <c r="J73" s="2">
        <v>25</v>
      </c>
      <c r="K73" s="2">
        <v>23</v>
      </c>
      <c r="L73" s="2">
        <v>6</v>
      </c>
      <c r="M73" s="2">
        <v>2</v>
      </c>
      <c r="N73" s="2">
        <v>4</v>
      </c>
      <c r="O73" s="2">
        <v>50</v>
      </c>
      <c r="P73" s="2">
        <v>41</v>
      </c>
      <c r="Q73" s="2">
        <v>9</v>
      </c>
      <c r="R73" s="2">
        <v>16</v>
      </c>
      <c r="S73" s="2">
        <v>12</v>
      </c>
      <c r="T73" s="2">
        <v>1</v>
      </c>
      <c r="U73" s="2">
        <v>3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6</v>
      </c>
      <c r="AG73" s="2">
        <v>4</v>
      </c>
      <c r="AH73" s="2">
        <v>0</v>
      </c>
      <c r="AI73" s="2">
        <v>2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3</v>
      </c>
      <c r="BB73" s="2">
        <v>0</v>
      </c>
      <c r="BC73" s="2">
        <v>0</v>
      </c>
      <c r="BD73" s="2">
        <v>3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</row>
    <row r="74" spans="1:77" x14ac:dyDescent="0.25">
      <c r="A74" t="b">
        <f>IF(_xlfn.IFNA(VLOOKUP(C74,'2010 King County GeoIDs'!$F$4:$H$72,3,FALSE),FALSE)=FALSE,FALSE,TRUE)</f>
        <v>1</v>
      </c>
      <c r="B74" s="2" t="s">
        <v>110</v>
      </c>
      <c r="C74" s="2">
        <v>5308850</v>
      </c>
      <c r="D74" s="2" t="s">
        <v>111</v>
      </c>
      <c r="E74" s="2">
        <v>33313</v>
      </c>
      <c r="F74" s="2">
        <v>6902</v>
      </c>
      <c r="G74" s="2">
        <v>26411</v>
      </c>
      <c r="H74" s="2">
        <v>25063</v>
      </c>
      <c r="I74" s="2">
        <v>18979</v>
      </c>
      <c r="J74" s="2">
        <v>1845</v>
      </c>
      <c r="K74" s="2">
        <v>291</v>
      </c>
      <c r="L74" s="2">
        <v>3275</v>
      </c>
      <c r="M74" s="2">
        <v>585</v>
      </c>
      <c r="N74" s="2">
        <v>88</v>
      </c>
      <c r="O74" s="2">
        <v>1348</v>
      </c>
      <c r="P74" s="2">
        <v>1162</v>
      </c>
      <c r="Q74" s="2">
        <v>249</v>
      </c>
      <c r="R74" s="2">
        <v>241</v>
      </c>
      <c r="S74" s="2">
        <v>399</v>
      </c>
      <c r="T74" s="2">
        <v>60</v>
      </c>
      <c r="U74" s="2">
        <v>15</v>
      </c>
      <c r="V74" s="2">
        <v>34</v>
      </c>
      <c r="W74" s="2">
        <v>27</v>
      </c>
      <c r="X74" s="2">
        <v>8</v>
      </c>
      <c r="Y74" s="2">
        <v>17</v>
      </c>
      <c r="Z74" s="2">
        <v>19</v>
      </c>
      <c r="AA74" s="2">
        <v>4</v>
      </c>
      <c r="AB74" s="2">
        <v>1</v>
      </c>
      <c r="AC74" s="2">
        <v>73</v>
      </c>
      <c r="AD74" s="2">
        <v>13</v>
      </c>
      <c r="AE74" s="2">
        <v>2</v>
      </c>
      <c r="AF74" s="2">
        <v>173</v>
      </c>
      <c r="AG74" s="2">
        <v>74</v>
      </c>
      <c r="AH74" s="2">
        <v>13</v>
      </c>
      <c r="AI74" s="2">
        <v>7</v>
      </c>
      <c r="AJ74" s="2">
        <v>1</v>
      </c>
      <c r="AK74" s="2">
        <v>35</v>
      </c>
      <c r="AL74" s="2">
        <v>7</v>
      </c>
      <c r="AM74" s="2">
        <v>0</v>
      </c>
      <c r="AN74" s="2">
        <v>23</v>
      </c>
      <c r="AO74" s="2">
        <v>2</v>
      </c>
      <c r="AP74" s="2">
        <v>0</v>
      </c>
      <c r="AQ74" s="2">
        <v>5</v>
      </c>
      <c r="AR74" s="2">
        <v>0</v>
      </c>
      <c r="AS74" s="2">
        <v>1</v>
      </c>
      <c r="AT74" s="2">
        <v>2</v>
      </c>
      <c r="AU74" s="2">
        <v>3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13</v>
      </c>
      <c r="BB74" s="2">
        <v>8</v>
      </c>
      <c r="BC74" s="2">
        <v>0</v>
      </c>
      <c r="BD74" s="2">
        <v>0</v>
      </c>
      <c r="BE74" s="2">
        <v>2</v>
      </c>
      <c r="BF74" s="2">
        <v>0</v>
      </c>
      <c r="BG74" s="2">
        <v>0</v>
      </c>
      <c r="BH74" s="2">
        <v>3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</row>
    <row r="75" spans="1:77" hidden="1" x14ac:dyDescent="0.25">
      <c r="A75" t="b">
        <f>IF(_xlfn.IFNA(VLOOKUP(C75,'2010 King County GeoIDs'!$F$4:$H$72,3,FALSE),FALSE)=FALSE,FALSE,TRUE)</f>
        <v>0</v>
      </c>
      <c r="B75" s="2" t="s">
        <v>1160</v>
      </c>
      <c r="C75" s="2">
        <v>5308885</v>
      </c>
      <c r="D75" s="2" t="s">
        <v>1161</v>
      </c>
      <c r="E75" s="2">
        <v>2057</v>
      </c>
      <c r="F75" s="2">
        <v>75</v>
      </c>
      <c r="G75" s="2">
        <v>1982</v>
      </c>
      <c r="H75" s="2">
        <v>1876</v>
      </c>
      <c r="I75" s="2">
        <v>1799</v>
      </c>
      <c r="J75" s="2">
        <v>12</v>
      </c>
      <c r="K75" s="2">
        <v>17</v>
      </c>
      <c r="L75" s="2">
        <v>22</v>
      </c>
      <c r="M75" s="2">
        <v>16</v>
      </c>
      <c r="N75" s="2">
        <v>10</v>
      </c>
      <c r="O75" s="2">
        <v>106</v>
      </c>
      <c r="P75" s="2">
        <v>94</v>
      </c>
      <c r="Q75" s="2">
        <v>11</v>
      </c>
      <c r="R75" s="2">
        <v>36</v>
      </c>
      <c r="S75" s="2">
        <v>28</v>
      </c>
      <c r="T75" s="2">
        <v>10</v>
      </c>
      <c r="U75" s="2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</v>
      </c>
      <c r="AD75" s="2">
        <v>0</v>
      </c>
      <c r="AE75" s="2">
        <v>4</v>
      </c>
      <c r="AF75" s="2">
        <v>6</v>
      </c>
      <c r="AG75" s="2">
        <v>2</v>
      </c>
      <c r="AH75" s="2">
        <v>0</v>
      </c>
      <c r="AI75" s="2">
        <v>0</v>
      </c>
      <c r="AJ75" s="2">
        <v>0</v>
      </c>
      <c r="AK75" s="2">
        <v>1</v>
      </c>
      <c r="AL75" s="2">
        <v>0</v>
      </c>
      <c r="AM75" s="2">
        <v>0</v>
      </c>
      <c r="AN75" s="2">
        <v>3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6</v>
      </c>
      <c r="BB75" s="2">
        <v>0</v>
      </c>
      <c r="BC75" s="2">
        <v>6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</row>
    <row r="76" spans="1:77" hidden="1" x14ac:dyDescent="0.25">
      <c r="A76" t="b">
        <f>IF(_xlfn.IFNA(VLOOKUP(C76,'2010 King County GeoIDs'!$F$4:$H$72,3,FALSE),FALSE)=FALSE,FALSE,TRUE)</f>
        <v>0</v>
      </c>
      <c r="B76" s="2" t="s">
        <v>112</v>
      </c>
      <c r="C76" s="2">
        <v>5308920</v>
      </c>
      <c r="D76" s="2" t="s">
        <v>113</v>
      </c>
      <c r="E76" s="2">
        <v>8388</v>
      </c>
      <c r="F76" s="2">
        <v>2631</v>
      </c>
      <c r="G76" s="2">
        <v>5757</v>
      </c>
      <c r="H76" s="2">
        <v>5607</v>
      </c>
      <c r="I76" s="2">
        <v>5162</v>
      </c>
      <c r="J76" s="2">
        <v>79</v>
      </c>
      <c r="K76" s="2">
        <v>97</v>
      </c>
      <c r="L76" s="2">
        <v>242</v>
      </c>
      <c r="M76" s="2">
        <v>15</v>
      </c>
      <c r="N76" s="2">
        <v>12</v>
      </c>
      <c r="O76" s="2">
        <v>150</v>
      </c>
      <c r="P76" s="2">
        <v>139</v>
      </c>
      <c r="Q76" s="2">
        <v>38</v>
      </c>
      <c r="R76" s="2">
        <v>48</v>
      </c>
      <c r="S76" s="2">
        <v>40</v>
      </c>
      <c r="T76" s="2">
        <v>2</v>
      </c>
      <c r="U76" s="2">
        <v>4</v>
      </c>
      <c r="V76" s="2">
        <v>3</v>
      </c>
      <c r="W76" s="2">
        <v>0</v>
      </c>
      <c r="X76" s="2">
        <v>0</v>
      </c>
      <c r="Y76" s="2">
        <v>0</v>
      </c>
      <c r="Z76" s="2">
        <v>2</v>
      </c>
      <c r="AA76" s="2">
        <v>1</v>
      </c>
      <c r="AB76" s="2">
        <v>0</v>
      </c>
      <c r="AC76" s="2">
        <v>1</v>
      </c>
      <c r="AD76" s="2">
        <v>0</v>
      </c>
      <c r="AE76" s="2">
        <v>0</v>
      </c>
      <c r="AF76" s="2">
        <v>11</v>
      </c>
      <c r="AG76" s="2">
        <v>4</v>
      </c>
      <c r="AH76" s="2">
        <v>2</v>
      </c>
      <c r="AI76" s="2">
        <v>0</v>
      </c>
      <c r="AJ76" s="2">
        <v>0</v>
      </c>
      <c r="AK76" s="2">
        <v>2</v>
      </c>
      <c r="AL76" s="2">
        <v>0</v>
      </c>
      <c r="AM76" s="2">
        <v>0</v>
      </c>
      <c r="AN76" s="2">
        <v>1</v>
      </c>
      <c r="AO76" s="2">
        <v>1</v>
      </c>
      <c r="AP76" s="2">
        <v>0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</row>
    <row r="77" spans="1:77" hidden="1" x14ac:dyDescent="0.25">
      <c r="A77" t="b">
        <f>IF(_xlfn.IFNA(VLOOKUP(C77,'2010 King County GeoIDs'!$F$4:$H$72,3,FALSE),FALSE)=FALSE,FALSE,TRUE)</f>
        <v>0</v>
      </c>
      <c r="B77" s="2" t="s">
        <v>116</v>
      </c>
      <c r="C77" s="2">
        <v>5309480</v>
      </c>
      <c r="D77" s="2" t="s">
        <v>117</v>
      </c>
      <c r="E77" s="2">
        <v>19355</v>
      </c>
      <c r="F77" s="2">
        <v>790</v>
      </c>
      <c r="G77" s="2">
        <v>18565</v>
      </c>
      <c r="H77" s="2">
        <v>17962</v>
      </c>
      <c r="I77" s="2">
        <v>16429</v>
      </c>
      <c r="J77" s="2">
        <v>195</v>
      </c>
      <c r="K77" s="2">
        <v>104</v>
      </c>
      <c r="L77" s="2">
        <v>1152</v>
      </c>
      <c r="M77" s="2">
        <v>38</v>
      </c>
      <c r="N77" s="2">
        <v>44</v>
      </c>
      <c r="O77" s="2">
        <v>603</v>
      </c>
      <c r="P77" s="2">
        <v>548</v>
      </c>
      <c r="Q77" s="2">
        <v>82</v>
      </c>
      <c r="R77" s="2">
        <v>118</v>
      </c>
      <c r="S77" s="2">
        <v>269</v>
      </c>
      <c r="T77" s="2">
        <v>27</v>
      </c>
      <c r="U77" s="2">
        <v>9</v>
      </c>
      <c r="V77" s="2">
        <v>1</v>
      </c>
      <c r="W77" s="2">
        <v>3</v>
      </c>
      <c r="X77" s="2">
        <v>0</v>
      </c>
      <c r="Y77" s="2">
        <v>0</v>
      </c>
      <c r="Z77" s="2">
        <v>4</v>
      </c>
      <c r="AA77" s="2">
        <v>1</v>
      </c>
      <c r="AB77" s="2">
        <v>0</v>
      </c>
      <c r="AC77" s="2">
        <v>20</v>
      </c>
      <c r="AD77" s="2">
        <v>14</v>
      </c>
      <c r="AE77" s="2">
        <v>0</v>
      </c>
      <c r="AF77" s="2">
        <v>55</v>
      </c>
      <c r="AG77" s="2">
        <v>15</v>
      </c>
      <c r="AH77" s="2">
        <v>2</v>
      </c>
      <c r="AI77" s="2">
        <v>1</v>
      </c>
      <c r="AJ77" s="2">
        <v>0</v>
      </c>
      <c r="AK77" s="2">
        <v>4</v>
      </c>
      <c r="AL77" s="2">
        <v>0</v>
      </c>
      <c r="AM77" s="2">
        <v>0</v>
      </c>
      <c r="AN77" s="2">
        <v>28</v>
      </c>
      <c r="AO77" s="2">
        <v>2</v>
      </c>
      <c r="AP77" s="2">
        <v>0</v>
      </c>
      <c r="AQ77" s="2">
        <v>3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</row>
    <row r="78" spans="1:77" hidden="1" x14ac:dyDescent="0.25">
      <c r="A78" t="b">
        <f>IF(_xlfn.IFNA(VLOOKUP(C78,'2010 King County GeoIDs'!$F$4:$H$72,3,FALSE),FALSE)=FALSE,FALSE,TRUE)</f>
        <v>0</v>
      </c>
      <c r="B78" s="2" t="s">
        <v>1162</v>
      </c>
      <c r="C78" s="2">
        <v>5309810</v>
      </c>
      <c r="D78" s="2" t="s">
        <v>1163</v>
      </c>
      <c r="E78" s="2">
        <v>3079</v>
      </c>
      <c r="F78" s="2">
        <v>103</v>
      </c>
      <c r="G78" s="2">
        <v>2976</v>
      </c>
      <c r="H78" s="2">
        <v>2873</v>
      </c>
      <c r="I78" s="2">
        <v>2641</v>
      </c>
      <c r="J78" s="2">
        <v>28</v>
      </c>
      <c r="K78" s="2">
        <v>30</v>
      </c>
      <c r="L78" s="2">
        <v>164</v>
      </c>
      <c r="M78" s="2">
        <v>5</v>
      </c>
      <c r="N78" s="2">
        <v>5</v>
      </c>
      <c r="O78" s="2">
        <v>103</v>
      </c>
      <c r="P78" s="2">
        <v>94</v>
      </c>
      <c r="Q78" s="2">
        <v>15</v>
      </c>
      <c r="R78" s="2">
        <v>28</v>
      </c>
      <c r="S78" s="2">
        <v>40</v>
      </c>
      <c r="T78" s="2">
        <v>2</v>
      </c>
      <c r="U78" s="2">
        <v>0</v>
      </c>
      <c r="V78" s="2">
        <v>2</v>
      </c>
      <c r="W78" s="2">
        <v>2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4</v>
      </c>
      <c r="AE78" s="2">
        <v>0</v>
      </c>
      <c r="AF78" s="2">
        <v>7</v>
      </c>
      <c r="AG78" s="2">
        <v>2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4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2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</row>
    <row r="79" spans="1:77" hidden="1" x14ac:dyDescent="0.25">
      <c r="A79" t="b">
        <f>IF(_xlfn.IFNA(VLOOKUP(C79,'2010 King County GeoIDs'!$F$4:$H$72,3,FALSE),FALSE)=FALSE,FALSE,TRUE)</f>
        <v>0</v>
      </c>
      <c r="B79" s="2" t="s">
        <v>1164</v>
      </c>
      <c r="C79" s="2">
        <v>5309820</v>
      </c>
      <c r="D79" s="2" t="s">
        <v>1165</v>
      </c>
      <c r="E79" s="2">
        <v>3200</v>
      </c>
      <c r="F79" s="2">
        <v>146</v>
      </c>
      <c r="G79" s="2">
        <v>3054</v>
      </c>
      <c r="H79" s="2">
        <v>2955</v>
      </c>
      <c r="I79" s="2">
        <v>2888</v>
      </c>
      <c r="J79" s="2">
        <v>12</v>
      </c>
      <c r="K79" s="2">
        <v>25</v>
      </c>
      <c r="L79" s="2">
        <v>24</v>
      </c>
      <c r="M79" s="2">
        <v>4</v>
      </c>
      <c r="N79" s="2">
        <v>2</v>
      </c>
      <c r="O79" s="2">
        <v>99</v>
      </c>
      <c r="P79" s="2">
        <v>91</v>
      </c>
      <c r="Q79" s="2">
        <v>10</v>
      </c>
      <c r="R79" s="2">
        <v>42</v>
      </c>
      <c r="S79" s="2">
        <v>28</v>
      </c>
      <c r="T79" s="2">
        <v>8</v>
      </c>
      <c r="U79" s="2">
        <v>1</v>
      </c>
      <c r="V79" s="2">
        <v>1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8</v>
      </c>
      <c r="AG79" s="2">
        <v>3</v>
      </c>
      <c r="AH79" s="2">
        <v>0</v>
      </c>
      <c r="AI79" s="2">
        <v>1</v>
      </c>
      <c r="AJ79" s="2">
        <v>0</v>
      </c>
      <c r="AK79" s="2">
        <v>3</v>
      </c>
      <c r="AL79" s="2">
        <v>0</v>
      </c>
      <c r="AM79" s="2">
        <v>0</v>
      </c>
      <c r="AN79" s="2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</row>
    <row r="80" spans="1:77" hidden="1" x14ac:dyDescent="0.25">
      <c r="A80" t="b">
        <f>IF(_xlfn.IFNA(VLOOKUP(C80,'2010 King County GeoIDs'!$F$4:$H$72,3,FALSE),FALSE)=FALSE,FALSE,TRUE)</f>
        <v>0</v>
      </c>
      <c r="B80" s="2" t="s">
        <v>118</v>
      </c>
      <c r="C80" s="2">
        <v>5309970</v>
      </c>
      <c r="D80" s="2" t="s">
        <v>119</v>
      </c>
      <c r="E80" s="2">
        <v>610</v>
      </c>
      <c r="F80" s="2">
        <v>29</v>
      </c>
      <c r="G80" s="2">
        <v>581</v>
      </c>
      <c r="H80" s="2">
        <v>569</v>
      </c>
      <c r="I80" s="2">
        <v>552</v>
      </c>
      <c r="J80" s="2">
        <v>4</v>
      </c>
      <c r="K80" s="2">
        <v>5</v>
      </c>
      <c r="L80" s="2">
        <v>7</v>
      </c>
      <c r="M80" s="2">
        <v>1</v>
      </c>
      <c r="N80" s="2">
        <v>0</v>
      </c>
      <c r="O80" s="2">
        <v>12</v>
      </c>
      <c r="P80" s="2">
        <v>12</v>
      </c>
      <c r="Q80" s="2">
        <v>4</v>
      </c>
      <c r="R80" s="2">
        <v>4</v>
      </c>
      <c r="S80" s="2">
        <v>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</row>
    <row r="81" spans="1:77" hidden="1" x14ac:dyDescent="0.25">
      <c r="A81" t="b">
        <f>IF(_xlfn.IFNA(VLOOKUP(C81,'2010 King County GeoIDs'!$F$4:$H$72,3,FALSE),FALSE)=FALSE,FALSE,TRUE)</f>
        <v>0</v>
      </c>
      <c r="B81" s="2" t="s">
        <v>120</v>
      </c>
      <c r="C81" s="2">
        <v>5310075</v>
      </c>
      <c r="D81" s="2" t="s">
        <v>121</v>
      </c>
      <c r="E81" s="2">
        <v>995</v>
      </c>
      <c r="F81" s="2">
        <v>34</v>
      </c>
      <c r="G81" s="2">
        <v>961</v>
      </c>
      <c r="H81" s="2">
        <v>930</v>
      </c>
      <c r="I81" s="2">
        <v>896</v>
      </c>
      <c r="J81" s="2">
        <v>3</v>
      </c>
      <c r="K81" s="2">
        <v>8</v>
      </c>
      <c r="L81" s="2">
        <v>22</v>
      </c>
      <c r="M81" s="2">
        <v>1</v>
      </c>
      <c r="N81" s="2">
        <v>0</v>
      </c>
      <c r="O81" s="2">
        <v>31</v>
      </c>
      <c r="P81" s="2">
        <v>30</v>
      </c>
      <c r="Q81" s="2">
        <v>4</v>
      </c>
      <c r="R81" s="2">
        <v>15</v>
      </c>
      <c r="S81" s="2">
        <v>7</v>
      </c>
      <c r="T81" s="2">
        <v>3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</row>
    <row r="82" spans="1:77" x14ac:dyDescent="0.25">
      <c r="A82" t="b">
        <f>IF(_xlfn.IFNA(VLOOKUP(C82,'2010 King County GeoIDs'!$F$4:$H$72,3,FALSE),FALSE)=FALSE,FALSE,TRUE)</f>
        <v>1</v>
      </c>
      <c r="B82" s="2" t="s">
        <v>122</v>
      </c>
      <c r="C82" s="2">
        <v>5310215</v>
      </c>
      <c r="D82" s="2" t="s">
        <v>123</v>
      </c>
      <c r="E82" s="2">
        <v>1786</v>
      </c>
      <c r="F82" s="2">
        <v>226</v>
      </c>
      <c r="G82" s="2">
        <v>1560</v>
      </c>
      <c r="H82" s="2">
        <v>1530</v>
      </c>
      <c r="I82" s="2">
        <v>1442</v>
      </c>
      <c r="J82" s="2">
        <v>15</v>
      </c>
      <c r="K82" s="2">
        <v>17</v>
      </c>
      <c r="L82" s="2">
        <v>54</v>
      </c>
      <c r="M82" s="2">
        <v>2</v>
      </c>
      <c r="N82" s="2">
        <v>0</v>
      </c>
      <c r="O82" s="2">
        <v>30</v>
      </c>
      <c r="P82" s="2">
        <v>29</v>
      </c>
      <c r="Q82" s="2">
        <v>5</v>
      </c>
      <c r="R82" s="2">
        <v>3</v>
      </c>
      <c r="S82" s="2">
        <v>14</v>
      </c>
      <c r="T82" s="2">
        <v>1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5</v>
      </c>
      <c r="AE82" s="2">
        <v>0</v>
      </c>
      <c r="AF82" s="2">
        <v>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</row>
    <row r="83" spans="1:77" hidden="1" x14ac:dyDescent="0.25">
      <c r="A83" t="b">
        <f>IF(_xlfn.IFNA(VLOOKUP(C83,'2010 King County GeoIDs'!$F$4:$H$72,3,FALSE),FALSE)=FALSE,FALSE,TRUE)</f>
        <v>0</v>
      </c>
      <c r="B83" s="2" t="s">
        <v>1166</v>
      </c>
      <c r="C83" s="2">
        <v>5310320</v>
      </c>
      <c r="D83" s="2" t="s">
        <v>1167</v>
      </c>
      <c r="E83" s="2">
        <v>2279</v>
      </c>
      <c r="F83" s="2">
        <v>160</v>
      </c>
      <c r="G83" s="2">
        <v>2119</v>
      </c>
      <c r="H83" s="2">
        <v>2019</v>
      </c>
      <c r="I83" s="2">
        <v>1957</v>
      </c>
      <c r="J83" s="2">
        <v>10</v>
      </c>
      <c r="K83" s="2">
        <v>38</v>
      </c>
      <c r="L83" s="2">
        <v>12</v>
      </c>
      <c r="M83" s="2">
        <v>1</v>
      </c>
      <c r="N83" s="2">
        <v>1</v>
      </c>
      <c r="O83" s="2">
        <v>100</v>
      </c>
      <c r="P83" s="2">
        <v>94</v>
      </c>
      <c r="Q83" s="2">
        <v>4</v>
      </c>
      <c r="R83" s="2">
        <v>70</v>
      </c>
      <c r="S83" s="2">
        <v>9</v>
      </c>
      <c r="T83" s="2">
        <v>6</v>
      </c>
      <c r="U83" s="2">
        <v>3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6</v>
      </c>
      <c r="AG83" s="2">
        <v>3</v>
      </c>
      <c r="AH83" s="2">
        <v>0</v>
      </c>
      <c r="AI83" s="2">
        <v>1</v>
      </c>
      <c r="AJ83" s="2">
        <v>0</v>
      </c>
      <c r="AK83" s="2">
        <v>0</v>
      </c>
      <c r="AL83" s="2">
        <v>0</v>
      </c>
      <c r="AM83" s="2">
        <v>0</v>
      </c>
      <c r="AN83" s="2">
        <v>2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</row>
    <row r="84" spans="1:77" hidden="1" x14ac:dyDescent="0.25">
      <c r="A84" t="b">
        <f>IF(_xlfn.IFNA(VLOOKUP(C84,'2010 King County GeoIDs'!$F$4:$H$72,3,FALSE),FALSE)=FALSE,FALSE,TRUE)</f>
        <v>0</v>
      </c>
      <c r="B84" s="2" t="s">
        <v>128</v>
      </c>
      <c r="C84" s="2">
        <v>5310455</v>
      </c>
      <c r="D84" s="2" t="s">
        <v>129</v>
      </c>
      <c r="E84" s="2">
        <v>2246</v>
      </c>
      <c r="F84" s="2">
        <v>435</v>
      </c>
      <c r="G84" s="2">
        <v>1811</v>
      </c>
      <c r="H84" s="2">
        <v>1751</v>
      </c>
      <c r="I84" s="2">
        <v>1677</v>
      </c>
      <c r="J84" s="2">
        <v>43</v>
      </c>
      <c r="K84" s="2">
        <v>18</v>
      </c>
      <c r="L84" s="2">
        <v>10</v>
      </c>
      <c r="M84" s="2">
        <v>1</v>
      </c>
      <c r="N84" s="2">
        <v>2</v>
      </c>
      <c r="O84" s="2">
        <v>60</v>
      </c>
      <c r="P84" s="2">
        <v>59</v>
      </c>
      <c r="Q84" s="2">
        <v>9</v>
      </c>
      <c r="R84" s="2">
        <v>35</v>
      </c>
      <c r="S84" s="2">
        <v>12</v>
      </c>
      <c r="T84" s="2">
        <v>1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</row>
    <row r="85" spans="1:77" hidden="1" x14ac:dyDescent="0.25">
      <c r="A85" t="b">
        <f>IF(_xlfn.IFNA(VLOOKUP(C85,'2010 King County GeoIDs'!$F$4:$H$72,3,FALSE),FALSE)=FALSE,FALSE,TRUE)</f>
        <v>0</v>
      </c>
      <c r="B85" s="2" t="s">
        <v>130</v>
      </c>
      <c r="C85" s="2">
        <v>5310495</v>
      </c>
      <c r="D85" s="2" t="s">
        <v>131</v>
      </c>
      <c r="E85" s="2">
        <v>3063</v>
      </c>
      <c r="F85" s="2">
        <v>870</v>
      </c>
      <c r="G85" s="2">
        <v>2193</v>
      </c>
      <c r="H85" s="2">
        <v>2159</v>
      </c>
      <c r="I85" s="2">
        <v>2112</v>
      </c>
      <c r="J85" s="2">
        <v>8</v>
      </c>
      <c r="K85" s="2">
        <v>18</v>
      </c>
      <c r="L85" s="2">
        <v>15</v>
      </c>
      <c r="M85" s="2">
        <v>1</v>
      </c>
      <c r="N85" s="2">
        <v>5</v>
      </c>
      <c r="O85" s="2">
        <v>34</v>
      </c>
      <c r="P85" s="2">
        <v>33</v>
      </c>
      <c r="Q85" s="2">
        <v>11</v>
      </c>
      <c r="R85" s="2">
        <v>10</v>
      </c>
      <c r="S85" s="2">
        <v>7</v>
      </c>
      <c r="T85" s="2">
        <v>3</v>
      </c>
      <c r="U85" s="2">
        <v>2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</row>
    <row r="86" spans="1:77" hidden="1" x14ac:dyDescent="0.25">
      <c r="A86" t="b">
        <f>IF(_xlfn.IFNA(VLOOKUP(C86,'2010 King County GeoIDs'!$F$4:$H$72,3,FALSE),FALSE)=FALSE,FALSE,TRUE)</f>
        <v>0</v>
      </c>
      <c r="B86" s="2" t="s">
        <v>132</v>
      </c>
      <c r="C86" s="2">
        <v>5310565</v>
      </c>
      <c r="D86" s="2" t="s">
        <v>133</v>
      </c>
      <c r="E86" s="2">
        <v>1982</v>
      </c>
      <c r="F86" s="2">
        <v>97</v>
      </c>
      <c r="G86" s="2">
        <v>1885</v>
      </c>
      <c r="H86" s="2">
        <v>1822</v>
      </c>
      <c r="I86" s="2">
        <v>1766</v>
      </c>
      <c r="J86" s="2">
        <v>2</v>
      </c>
      <c r="K86" s="2">
        <v>43</v>
      </c>
      <c r="L86" s="2">
        <v>4</v>
      </c>
      <c r="M86" s="2">
        <v>7</v>
      </c>
      <c r="N86" s="2">
        <v>0</v>
      </c>
      <c r="O86" s="2">
        <v>63</v>
      </c>
      <c r="P86" s="2">
        <v>57</v>
      </c>
      <c r="Q86" s="2">
        <v>3</v>
      </c>
      <c r="R86" s="2">
        <v>35</v>
      </c>
      <c r="S86" s="2">
        <v>4</v>
      </c>
      <c r="T86" s="2">
        <v>10</v>
      </c>
      <c r="U86" s="2">
        <v>4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6</v>
      </c>
      <c r="AG86" s="2">
        <v>6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</row>
    <row r="87" spans="1:77" hidden="1" x14ac:dyDescent="0.25">
      <c r="A87" t="b">
        <f>IF(_xlfn.IFNA(VLOOKUP(C87,'2010 King County GeoIDs'!$F$4:$H$72,3,FALSE),FALSE)=FALSE,FALSE,TRUE)</f>
        <v>0</v>
      </c>
      <c r="B87" s="2" t="s">
        <v>136</v>
      </c>
      <c r="C87" s="2">
        <v>5310600</v>
      </c>
      <c r="D87" s="2" t="s">
        <v>137</v>
      </c>
      <c r="E87" s="2">
        <v>2458</v>
      </c>
      <c r="F87" s="2">
        <v>93</v>
      </c>
      <c r="G87" s="2">
        <v>2365</v>
      </c>
      <c r="H87" s="2">
        <v>2323</v>
      </c>
      <c r="I87" s="2">
        <v>2273</v>
      </c>
      <c r="J87" s="2">
        <v>7</v>
      </c>
      <c r="K87" s="2">
        <v>5</v>
      </c>
      <c r="L87" s="2">
        <v>34</v>
      </c>
      <c r="M87" s="2">
        <v>3</v>
      </c>
      <c r="N87" s="2">
        <v>1</v>
      </c>
      <c r="O87" s="2">
        <v>42</v>
      </c>
      <c r="P87" s="2">
        <v>38</v>
      </c>
      <c r="Q87" s="2">
        <v>9</v>
      </c>
      <c r="R87" s="2">
        <v>14</v>
      </c>
      <c r="S87" s="2">
        <v>14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4</v>
      </c>
      <c r="AG87" s="2">
        <v>1</v>
      </c>
      <c r="AH87" s="2">
        <v>0</v>
      </c>
      <c r="AI87" s="2">
        <v>0</v>
      </c>
      <c r="AJ87" s="2">
        <v>0</v>
      </c>
      <c r="AK87" s="2">
        <v>3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</row>
    <row r="88" spans="1:77" hidden="1" x14ac:dyDescent="0.25">
      <c r="A88" t="b">
        <f>IF(_xlfn.IFNA(VLOOKUP(C88,'2010 King County GeoIDs'!$F$4:$H$72,3,FALSE),FALSE)=FALSE,FALSE,TRUE)</f>
        <v>0</v>
      </c>
      <c r="B88" s="2" t="s">
        <v>138</v>
      </c>
      <c r="C88" s="2">
        <v>5310635</v>
      </c>
      <c r="D88" s="2" t="s">
        <v>139</v>
      </c>
      <c r="E88" s="2">
        <v>532</v>
      </c>
      <c r="F88" s="2">
        <v>18</v>
      </c>
      <c r="G88" s="2">
        <v>514</v>
      </c>
      <c r="H88" s="2">
        <v>504</v>
      </c>
      <c r="I88" s="2">
        <v>491</v>
      </c>
      <c r="J88" s="2">
        <v>1</v>
      </c>
      <c r="K88" s="2">
        <v>5</v>
      </c>
      <c r="L88" s="2">
        <v>6</v>
      </c>
      <c r="M88" s="2">
        <v>0</v>
      </c>
      <c r="N88" s="2">
        <v>1</v>
      </c>
      <c r="O88" s="2">
        <v>10</v>
      </c>
      <c r="P88" s="2">
        <v>7</v>
      </c>
      <c r="Q88" s="2">
        <v>0</v>
      </c>
      <c r="R88" s="2">
        <v>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1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2</v>
      </c>
      <c r="BB88" s="2">
        <v>0</v>
      </c>
      <c r="BC88" s="2">
        <v>0</v>
      </c>
      <c r="BD88" s="2">
        <v>0</v>
      </c>
      <c r="BE88" s="2">
        <v>2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</row>
    <row r="89" spans="1:77" hidden="1" x14ac:dyDescent="0.25">
      <c r="A89" t="b">
        <f>IF(_xlfn.IFNA(VLOOKUP(C89,'2010 King County GeoIDs'!$F$4:$H$72,3,FALSE),FALSE)=FALSE,FALSE,TRUE)</f>
        <v>0</v>
      </c>
      <c r="B89" s="2" t="s">
        <v>1168</v>
      </c>
      <c r="C89" s="2">
        <v>5310645</v>
      </c>
      <c r="D89" s="2" t="s">
        <v>1169</v>
      </c>
      <c r="E89" s="2">
        <v>4660</v>
      </c>
      <c r="F89" s="2">
        <v>242</v>
      </c>
      <c r="G89" s="2">
        <v>4418</v>
      </c>
      <c r="H89" s="2">
        <v>4286</v>
      </c>
      <c r="I89" s="2">
        <v>4060</v>
      </c>
      <c r="J89" s="2">
        <v>48</v>
      </c>
      <c r="K89" s="2">
        <v>32</v>
      </c>
      <c r="L89" s="2">
        <v>132</v>
      </c>
      <c r="M89" s="2">
        <v>8</v>
      </c>
      <c r="N89" s="2">
        <v>6</v>
      </c>
      <c r="O89" s="2">
        <v>132</v>
      </c>
      <c r="P89" s="2">
        <v>118</v>
      </c>
      <c r="Q89" s="2">
        <v>19</v>
      </c>
      <c r="R89" s="2">
        <v>31</v>
      </c>
      <c r="S89" s="2">
        <v>43</v>
      </c>
      <c r="T89" s="2">
        <v>6</v>
      </c>
      <c r="U89" s="2">
        <v>3</v>
      </c>
      <c r="V89" s="2">
        <v>3</v>
      </c>
      <c r="W89" s="2">
        <v>0</v>
      </c>
      <c r="X89" s="2">
        <v>0</v>
      </c>
      <c r="Y89" s="2">
        <v>6</v>
      </c>
      <c r="Z89" s="2">
        <v>5</v>
      </c>
      <c r="AA89" s="2">
        <v>0</v>
      </c>
      <c r="AB89" s="2">
        <v>0</v>
      </c>
      <c r="AC89" s="2">
        <v>2</v>
      </c>
      <c r="AD89" s="2">
        <v>0</v>
      </c>
      <c r="AE89" s="2">
        <v>0</v>
      </c>
      <c r="AF89" s="2">
        <v>14</v>
      </c>
      <c r="AG89" s="2">
        <v>3</v>
      </c>
      <c r="AH89" s="2">
        <v>3</v>
      </c>
      <c r="AI89" s="2">
        <v>0</v>
      </c>
      <c r="AJ89" s="2">
        <v>0</v>
      </c>
      <c r="AK89" s="2">
        <v>2</v>
      </c>
      <c r="AL89" s="2">
        <v>2</v>
      </c>
      <c r="AM89" s="2">
        <v>0</v>
      </c>
      <c r="AN89" s="2">
        <v>2</v>
      </c>
      <c r="AO89" s="2">
        <v>2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</row>
    <row r="90" spans="1:77" hidden="1" x14ac:dyDescent="0.25">
      <c r="A90" t="b">
        <f>IF(_xlfn.IFNA(VLOOKUP(C90,'2010 King County GeoIDs'!$F$4:$H$72,3,FALSE),FALSE)=FALSE,FALSE,TRUE)</f>
        <v>0</v>
      </c>
      <c r="B90" s="2" t="s">
        <v>140</v>
      </c>
      <c r="C90" s="2">
        <v>5311090</v>
      </c>
      <c r="D90" s="2" t="s">
        <v>141</v>
      </c>
      <c r="E90" s="2">
        <v>112</v>
      </c>
      <c r="F90" s="2">
        <v>2</v>
      </c>
      <c r="G90" s="2">
        <v>110</v>
      </c>
      <c r="H90" s="2">
        <v>106</v>
      </c>
      <c r="I90" s="2">
        <v>100</v>
      </c>
      <c r="J90" s="2">
        <v>0</v>
      </c>
      <c r="K90" s="2">
        <v>6</v>
      </c>
      <c r="L90" s="2">
        <v>0</v>
      </c>
      <c r="M90" s="2">
        <v>0</v>
      </c>
      <c r="N90" s="2">
        <v>0</v>
      </c>
      <c r="O90" s="2">
        <v>4</v>
      </c>
      <c r="P90" s="2">
        <v>4</v>
      </c>
      <c r="Q90" s="2">
        <v>0</v>
      </c>
      <c r="R90" s="2">
        <v>2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</row>
    <row r="91" spans="1:77" hidden="1" x14ac:dyDescent="0.25">
      <c r="A91" t="b">
        <f>IF(_xlfn.IFNA(VLOOKUP(C91,'2010 King County GeoIDs'!$F$4:$H$72,3,FALSE),FALSE)=FALSE,FALSE,TRUE)</f>
        <v>0</v>
      </c>
      <c r="B91" s="2" t="s">
        <v>142</v>
      </c>
      <c r="C91" s="2">
        <v>5311160</v>
      </c>
      <c r="D91" s="2" t="s">
        <v>143</v>
      </c>
      <c r="E91" s="2">
        <v>16336</v>
      </c>
      <c r="F91" s="2">
        <v>2634</v>
      </c>
      <c r="G91" s="2">
        <v>13702</v>
      </c>
      <c r="H91" s="2">
        <v>13236</v>
      </c>
      <c r="I91" s="2">
        <v>12729</v>
      </c>
      <c r="J91" s="2">
        <v>89</v>
      </c>
      <c r="K91" s="2">
        <v>209</v>
      </c>
      <c r="L91" s="2">
        <v>155</v>
      </c>
      <c r="M91" s="2">
        <v>43</v>
      </c>
      <c r="N91" s="2">
        <v>11</v>
      </c>
      <c r="O91" s="2">
        <v>466</v>
      </c>
      <c r="P91" s="2">
        <v>449</v>
      </c>
      <c r="Q91" s="2">
        <v>74</v>
      </c>
      <c r="R91" s="2">
        <v>207</v>
      </c>
      <c r="S91" s="2">
        <v>112</v>
      </c>
      <c r="T91" s="2">
        <v>23</v>
      </c>
      <c r="U91" s="2">
        <v>15</v>
      </c>
      <c r="V91" s="2">
        <v>7</v>
      </c>
      <c r="W91" s="2">
        <v>1</v>
      </c>
      <c r="X91" s="2">
        <v>1</v>
      </c>
      <c r="Y91" s="2">
        <v>0</v>
      </c>
      <c r="Z91" s="2">
        <v>0</v>
      </c>
      <c r="AA91" s="2">
        <v>3</v>
      </c>
      <c r="AB91" s="2">
        <v>0</v>
      </c>
      <c r="AC91" s="2">
        <v>4</v>
      </c>
      <c r="AD91" s="2">
        <v>1</v>
      </c>
      <c r="AE91" s="2">
        <v>1</v>
      </c>
      <c r="AF91" s="2">
        <v>15</v>
      </c>
      <c r="AG91" s="2">
        <v>7</v>
      </c>
      <c r="AH91" s="2">
        <v>0</v>
      </c>
      <c r="AI91" s="2">
        <v>0</v>
      </c>
      <c r="AJ91" s="2">
        <v>2</v>
      </c>
      <c r="AK91" s="2">
        <v>2</v>
      </c>
      <c r="AL91" s="2">
        <v>0</v>
      </c>
      <c r="AM91" s="2">
        <v>0</v>
      </c>
      <c r="AN91" s="2">
        <v>3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2</v>
      </c>
      <c r="BB91" s="2">
        <v>2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</row>
    <row r="92" spans="1:77" hidden="1" x14ac:dyDescent="0.25">
      <c r="A92" t="b">
        <f>IF(_xlfn.IFNA(VLOOKUP(C92,'2010 King County GeoIDs'!$F$4:$H$72,3,FALSE),FALSE)=FALSE,FALSE,TRUE)</f>
        <v>0</v>
      </c>
      <c r="B92" s="2" t="s">
        <v>144</v>
      </c>
      <c r="C92" s="2">
        <v>5311195</v>
      </c>
      <c r="D92" s="2" t="s">
        <v>145</v>
      </c>
      <c r="E92" s="2">
        <v>2685</v>
      </c>
      <c r="F92" s="2">
        <v>155</v>
      </c>
      <c r="G92" s="2">
        <v>2530</v>
      </c>
      <c r="H92" s="2">
        <v>2450</v>
      </c>
      <c r="I92" s="2">
        <v>2337</v>
      </c>
      <c r="J92" s="2">
        <v>6</v>
      </c>
      <c r="K92" s="2">
        <v>47</v>
      </c>
      <c r="L92" s="2">
        <v>42</v>
      </c>
      <c r="M92" s="2">
        <v>9</v>
      </c>
      <c r="N92" s="2">
        <v>9</v>
      </c>
      <c r="O92" s="2">
        <v>80</v>
      </c>
      <c r="P92" s="2">
        <v>78</v>
      </c>
      <c r="Q92" s="2">
        <v>5</v>
      </c>
      <c r="R92" s="2">
        <v>44</v>
      </c>
      <c r="S92" s="2">
        <v>23</v>
      </c>
      <c r="T92" s="2">
        <v>3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1</v>
      </c>
      <c r="AE92" s="2">
        <v>0</v>
      </c>
      <c r="AF92" s="2">
        <v>2</v>
      </c>
      <c r="AG92" s="2">
        <v>0</v>
      </c>
      <c r="AH92" s="2">
        <v>0</v>
      </c>
      <c r="AI92" s="2">
        <v>0</v>
      </c>
      <c r="AJ92" s="2">
        <v>0</v>
      </c>
      <c r="AK92" s="2">
        <v>2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</row>
    <row r="93" spans="1:77" hidden="1" x14ac:dyDescent="0.25">
      <c r="A93" t="b">
        <f>IF(_xlfn.IFNA(VLOOKUP(C93,'2010 King County GeoIDs'!$F$4:$H$72,3,FALSE),FALSE)=FALSE,FALSE,TRUE)</f>
        <v>0</v>
      </c>
      <c r="B93" s="2" t="s">
        <v>1170</v>
      </c>
      <c r="C93" s="2">
        <v>5311325</v>
      </c>
      <c r="D93" s="2" t="s">
        <v>1171</v>
      </c>
      <c r="E93" s="2">
        <v>3741</v>
      </c>
      <c r="F93" s="2">
        <v>160</v>
      </c>
      <c r="G93" s="2">
        <v>3581</v>
      </c>
      <c r="H93" s="2">
        <v>3468</v>
      </c>
      <c r="I93" s="2">
        <v>3388</v>
      </c>
      <c r="J93" s="2">
        <v>12</v>
      </c>
      <c r="K93" s="2">
        <v>29</v>
      </c>
      <c r="L93" s="2">
        <v>31</v>
      </c>
      <c r="M93" s="2">
        <v>0</v>
      </c>
      <c r="N93" s="2">
        <v>8</v>
      </c>
      <c r="O93" s="2">
        <v>113</v>
      </c>
      <c r="P93" s="2">
        <v>110</v>
      </c>
      <c r="Q93" s="2">
        <v>8</v>
      </c>
      <c r="R93" s="2">
        <v>48</v>
      </c>
      <c r="S93" s="2">
        <v>43</v>
      </c>
      <c r="T93" s="2">
        <v>2</v>
      </c>
      <c r="U93" s="2">
        <v>2</v>
      </c>
      <c r="V93" s="2">
        <v>0</v>
      </c>
      <c r="W93" s="2">
        <v>0</v>
      </c>
      <c r="X93" s="2">
        <v>0</v>
      </c>
      <c r="Y93" s="2">
        <v>2</v>
      </c>
      <c r="Z93" s="2">
        <v>3</v>
      </c>
      <c r="AA93" s="2">
        <v>0</v>
      </c>
      <c r="AB93" s="2">
        <v>0</v>
      </c>
      <c r="AC93" s="2">
        <v>2</v>
      </c>
      <c r="AD93" s="2">
        <v>0</v>
      </c>
      <c r="AE93" s="2">
        <v>0</v>
      </c>
      <c r="AF93" s="2">
        <v>3</v>
      </c>
      <c r="AG93" s="2">
        <v>2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</row>
    <row r="94" spans="1:77" hidden="1" x14ac:dyDescent="0.25">
      <c r="A94" t="b">
        <f>IF(_xlfn.IFNA(VLOOKUP(C94,'2010 King County GeoIDs'!$F$4:$H$72,3,FALSE),FALSE)=FALSE,FALSE,TRUE)</f>
        <v>0</v>
      </c>
      <c r="B94" s="2" t="s">
        <v>146</v>
      </c>
      <c r="C94" s="2">
        <v>5311475</v>
      </c>
      <c r="D94" s="2" t="s">
        <v>147</v>
      </c>
      <c r="E94" s="2">
        <v>7259</v>
      </c>
      <c r="F94" s="2">
        <v>844</v>
      </c>
      <c r="G94" s="2">
        <v>6415</v>
      </c>
      <c r="H94" s="2">
        <v>6250</v>
      </c>
      <c r="I94" s="2">
        <v>5939</v>
      </c>
      <c r="J94" s="2">
        <v>116</v>
      </c>
      <c r="K94" s="2">
        <v>78</v>
      </c>
      <c r="L94" s="2">
        <v>97</v>
      </c>
      <c r="M94" s="2">
        <v>13</v>
      </c>
      <c r="N94" s="2">
        <v>7</v>
      </c>
      <c r="O94" s="2">
        <v>165</v>
      </c>
      <c r="P94" s="2">
        <v>157</v>
      </c>
      <c r="Q94" s="2">
        <v>34</v>
      </c>
      <c r="R94" s="2">
        <v>71</v>
      </c>
      <c r="S94" s="2">
        <v>29</v>
      </c>
      <c r="T94" s="2">
        <v>7</v>
      </c>
      <c r="U94" s="2">
        <v>4</v>
      </c>
      <c r="V94" s="2">
        <v>2</v>
      </c>
      <c r="W94" s="2">
        <v>1</v>
      </c>
      <c r="X94" s="2">
        <v>0</v>
      </c>
      <c r="Y94" s="2">
        <v>0</v>
      </c>
      <c r="Z94" s="2">
        <v>4</v>
      </c>
      <c r="AA94" s="2">
        <v>1</v>
      </c>
      <c r="AB94" s="2">
        <v>2</v>
      </c>
      <c r="AC94" s="2">
        <v>2</v>
      </c>
      <c r="AD94" s="2">
        <v>0</v>
      </c>
      <c r="AE94" s="2">
        <v>0</v>
      </c>
      <c r="AF94" s="2">
        <v>8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2</v>
      </c>
      <c r="AN94" s="2">
        <v>0</v>
      </c>
      <c r="AO94" s="2">
        <v>0</v>
      </c>
      <c r="AP94" s="2">
        <v>0</v>
      </c>
      <c r="AQ94" s="2">
        <v>4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</row>
    <row r="95" spans="1:77" hidden="1" x14ac:dyDescent="0.25">
      <c r="A95" t="b">
        <f>IF(_xlfn.IFNA(VLOOKUP(C95,'2010 King County GeoIDs'!$F$4:$H$72,3,FALSE),FALSE)=FALSE,FALSE,TRUE)</f>
        <v>0</v>
      </c>
      <c r="B95" s="2" t="s">
        <v>150</v>
      </c>
      <c r="C95" s="2">
        <v>5311615</v>
      </c>
      <c r="D95" s="2" t="s">
        <v>151</v>
      </c>
      <c r="E95" s="2">
        <v>3890</v>
      </c>
      <c r="F95" s="2">
        <v>942</v>
      </c>
      <c r="G95" s="2">
        <v>2948</v>
      </c>
      <c r="H95" s="2">
        <v>2891</v>
      </c>
      <c r="I95" s="2">
        <v>2803</v>
      </c>
      <c r="J95" s="2">
        <v>7</v>
      </c>
      <c r="K95" s="2">
        <v>45</v>
      </c>
      <c r="L95" s="2">
        <v>31</v>
      </c>
      <c r="M95" s="2">
        <v>3</v>
      </c>
      <c r="N95" s="2">
        <v>2</v>
      </c>
      <c r="O95" s="2">
        <v>57</v>
      </c>
      <c r="P95" s="2">
        <v>54</v>
      </c>
      <c r="Q95" s="2">
        <v>4</v>
      </c>
      <c r="R95" s="2">
        <v>27</v>
      </c>
      <c r="S95" s="2">
        <v>21</v>
      </c>
      <c r="T95" s="2">
        <v>1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3</v>
      </c>
      <c r="AG95" s="2">
        <v>2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</row>
    <row r="96" spans="1:77" hidden="1" x14ac:dyDescent="0.25">
      <c r="A96" t="b">
        <f>IF(_xlfn.IFNA(VLOOKUP(C96,'2010 King County GeoIDs'!$F$4:$H$72,3,FALSE),FALSE)=FALSE,FALSE,TRUE)</f>
        <v>0</v>
      </c>
      <c r="B96" s="2" t="s">
        <v>1172</v>
      </c>
      <c r="C96" s="2">
        <v>5311685</v>
      </c>
      <c r="D96" s="2" t="s">
        <v>1173</v>
      </c>
      <c r="E96" s="2">
        <v>329</v>
      </c>
      <c r="F96" s="2">
        <v>169</v>
      </c>
      <c r="G96" s="2">
        <v>160</v>
      </c>
      <c r="H96" s="2">
        <v>157</v>
      </c>
      <c r="I96" s="2">
        <v>155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3</v>
      </c>
      <c r="P96" s="2">
        <v>3</v>
      </c>
      <c r="Q96" s="2">
        <v>0</v>
      </c>
      <c r="R96" s="2">
        <v>1</v>
      </c>
      <c r="S96" s="2">
        <v>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</row>
    <row r="97" spans="1:77" hidden="1" x14ac:dyDescent="0.25">
      <c r="A97" t="b">
        <f>IF(_xlfn.IFNA(VLOOKUP(C97,'2010 King County GeoIDs'!$F$4:$H$72,3,FALSE),FALSE)=FALSE,FALSE,TRUE)</f>
        <v>0</v>
      </c>
      <c r="B97" s="2" t="s">
        <v>152</v>
      </c>
      <c r="C97" s="2">
        <v>5311825</v>
      </c>
      <c r="D97" s="2" t="s">
        <v>153</v>
      </c>
      <c r="E97" s="2">
        <v>10590</v>
      </c>
      <c r="F97" s="2">
        <v>990</v>
      </c>
      <c r="G97" s="2">
        <v>9600</v>
      </c>
      <c r="H97" s="2">
        <v>9180</v>
      </c>
      <c r="I97" s="2">
        <v>8199</v>
      </c>
      <c r="J97" s="2">
        <v>397</v>
      </c>
      <c r="K97" s="2">
        <v>118</v>
      </c>
      <c r="L97" s="2">
        <v>416</v>
      </c>
      <c r="M97" s="2">
        <v>40</v>
      </c>
      <c r="N97" s="2">
        <v>10</v>
      </c>
      <c r="O97" s="2">
        <v>420</v>
      </c>
      <c r="P97" s="2">
        <v>385</v>
      </c>
      <c r="Q97" s="2">
        <v>105</v>
      </c>
      <c r="R97" s="2">
        <v>97</v>
      </c>
      <c r="S97" s="2">
        <v>130</v>
      </c>
      <c r="T97" s="2">
        <v>19</v>
      </c>
      <c r="U97" s="2">
        <v>2</v>
      </c>
      <c r="V97" s="2">
        <v>5</v>
      </c>
      <c r="W97" s="2">
        <v>10</v>
      </c>
      <c r="X97" s="2">
        <v>2</v>
      </c>
      <c r="Y97" s="2">
        <v>0</v>
      </c>
      <c r="Z97" s="2">
        <v>3</v>
      </c>
      <c r="AA97" s="2">
        <v>0</v>
      </c>
      <c r="AB97" s="2">
        <v>0</v>
      </c>
      <c r="AC97" s="2">
        <v>12</v>
      </c>
      <c r="AD97" s="2">
        <v>0</v>
      </c>
      <c r="AE97" s="2">
        <v>0</v>
      </c>
      <c r="AF97" s="2">
        <v>31</v>
      </c>
      <c r="AG97" s="2">
        <v>13</v>
      </c>
      <c r="AH97" s="2">
        <v>3</v>
      </c>
      <c r="AI97" s="2">
        <v>0</v>
      </c>
      <c r="AJ97" s="2">
        <v>0</v>
      </c>
      <c r="AK97" s="2">
        <v>1</v>
      </c>
      <c r="AL97" s="2">
        <v>1</v>
      </c>
      <c r="AM97" s="2">
        <v>0</v>
      </c>
      <c r="AN97" s="2">
        <v>7</v>
      </c>
      <c r="AO97" s="2">
        <v>1</v>
      </c>
      <c r="AP97" s="2">
        <v>0</v>
      </c>
      <c r="AQ97" s="2">
        <v>0</v>
      </c>
      <c r="AR97" s="2">
        <v>2</v>
      </c>
      <c r="AS97" s="2">
        <v>2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4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3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</row>
    <row r="98" spans="1:77" hidden="1" x14ac:dyDescent="0.25">
      <c r="A98" t="b">
        <f>IF(_xlfn.IFNA(VLOOKUP(C98,'2010 King County GeoIDs'!$F$4:$H$72,3,FALSE),FALSE)=FALSE,FALSE,TRUE)</f>
        <v>0</v>
      </c>
      <c r="B98" s="2" t="s">
        <v>154</v>
      </c>
      <c r="C98" s="2">
        <v>5312015</v>
      </c>
      <c r="D98" s="2" t="s">
        <v>155</v>
      </c>
      <c r="E98" s="2">
        <v>546</v>
      </c>
      <c r="F98" s="2">
        <v>19</v>
      </c>
      <c r="G98" s="2">
        <v>527</v>
      </c>
      <c r="H98" s="2">
        <v>511</v>
      </c>
      <c r="I98" s="2">
        <v>499</v>
      </c>
      <c r="J98" s="2">
        <v>0</v>
      </c>
      <c r="K98" s="2">
        <v>7</v>
      </c>
      <c r="L98" s="2">
        <v>3</v>
      </c>
      <c r="M98" s="2">
        <v>0</v>
      </c>
      <c r="N98" s="2">
        <v>2</v>
      </c>
      <c r="O98" s="2">
        <v>16</v>
      </c>
      <c r="P98" s="2">
        <v>16</v>
      </c>
      <c r="Q98" s="2">
        <v>6</v>
      </c>
      <c r="R98" s="2">
        <v>6</v>
      </c>
      <c r="S98" s="2">
        <v>2</v>
      </c>
      <c r="T98" s="2">
        <v>0</v>
      </c>
      <c r="U98" s="2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</row>
    <row r="99" spans="1:77" hidden="1" x14ac:dyDescent="0.25">
      <c r="A99" t="b">
        <f>IF(_xlfn.IFNA(VLOOKUP(C99,'2010 King County GeoIDs'!$F$4:$H$72,3,FALSE),FALSE)=FALSE,FALSE,TRUE)</f>
        <v>0</v>
      </c>
      <c r="B99" s="2" t="s">
        <v>156</v>
      </c>
      <c r="C99" s="2">
        <v>5312140</v>
      </c>
      <c r="D99" s="2" t="s">
        <v>157</v>
      </c>
      <c r="E99" s="2">
        <v>2607</v>
      </c>
      <c r="F99" s="2">
        <v>74</v>
      </c>
      <c r="G99" s="2">
        <v>2533</v>
      </c>
      <c r="H99" s="2">
        <v>2444</v>
      </c>
      <c r="I99" s="2">
        <v>2382</v>
      </c>
      <c r="J99" s="2">
        <v>6</v>
      </c>
      <c r="K99" s="2">
        <v>38</v>
      </c>
      <c r="L99" s="2">
        <v>14</v>
      </c>
      <c r="M99" s="2">
        <v>1</v>
      </c>
      <c r="N99" s="2">
        <v>3</v>
      </c>
      <c r="O99" s="2">
        <v>89</v>
      </c>
      <c r="P99" s="2">
        <v>82</v>
      </c>
      <c r="Q99" s="2">
        <v>11</v>
      </c>
      <c r="R99" s="2">
        <v>43</v>
      </c>
      <c r="S99" s="2">
        <v>16</v>
      </c>
      <c r="T99" s="2">
        <v>9</v>
      </c>
      <c r="U99" s="2">
        <v>2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6</v>
      </c>
      <c r="AG99" s="2">
        <v>1</v>
      </c>
      <c r="AH99" s="2">
        <v>0</v>
      </c>
      <c r="AI99" s="2">
        <v>0</v>
      </c>
      <c r="AJ99" s="2">
        <v>0</v>
      </c>
      <c r="AK99" s="2">
        <v>4</v>
      </c>
      <c r="AL99" s="2">
        <v>0</v>
      </c>
      <c r="AM99" s="2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</row>
    <row r="100" spans="1:77" hidden="1" x14ac:dyDescent="0.25">
      <c r="A100" t="b">
        <f>IF(_xlfn.IFNA(VLOOKUP(C100,'2010 King County GeoIDs'!$F$4:$H$72,3,FALSE),FALSE)=FALSE,FALSE,TRUE)</f>
        <v>0</v>
      </c>
      <c r="B100" s="2" t="s">
        <v>1174</v>
      </c>
      <c r="C100" s="2">
        <v>5312175</v>
      </c>
      <c r="D100" s="2" t="s">
        <v>1175</v>
      </c>
      <c r="E100" s="2">
        <v>2259</v>
      </c>
      <c r="F100" s="2">
        <v>110</v>
      </c>
      <c r="G100" s="2">
        <v>2149</v>
      </c>
      <c r="H100" s="2">
        <v>2065</v>
      </c>
      <c r="I100" s="2">
        <v>1786</v>
      </c>
      <c r="J100" s="2">
        <v>65</v>
      </c>
      <c r="K100" s="2">
        <v>8</v>
      </c>
      <c r="L100" s="2">
        <v>179</v>
      </c>
      <c r="M100" s="2">
        <v>23</v>
      </c>
      <c r="N100" s="2">
        <v>4</v>
      </c>
      <c r="O100" s="2">
        <v>84</v>
      </c>
      <c r="P100" s="2">
        <v>74</v>
      </c>
      <c r="Q100" s="2">
        <v>10</v>
      </c>
      <c r="R100" s="2">
        <v>13</v>
      </c>
      <c r="S100" s="2">
        <v>39</v>
      </c>
      <c r="T100" s="2">
        <v>5</v>
      </c>
      <c r="U100" s="2">
        <v>0</v>
      </c>
      <c r="V100" s="2">
        <v>0</v>
      </c>
      <c r="W100" s="2">
        <v>1</v>
      </c>
      <c r="X100" s="2">
        <v>2</v>
      </c>
      <c r="Y100" s="2">
        <v>0</v>
      </c>
      <c r="Z100" s="2">
        <v>0</v>
      </c>
      <c r="AA100" s="2">
        <v>0</v>
      </c>
      <c r="AB100" s="2">
        <v>0</v>
      </c>
      <c r="AC100" s="2">
        <v>4</v>
      </c>
      <c r="AD100" s="2">
        <v>0</v>
      </c>
      <c r="AE100" s="2">
        <v>0</v>
      </c>
      <c r="AF100" s="2">
        <v>10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8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</row>
    <row r="101" spans="1:77" hidden="1" x14ac:dyDescent="0.25">
      <c r="A101" t="b">
        <f>IF(_xlfn.IFNA(VLOOKUP(C101,'2010 King County GeoIDs'!$F$4:$H$72,3,FALSE),FALSE)=FALSE,FALSE,TRUE)</f>
        <v>0</v>
      </c>
      <c r="B101" s="2" t="s">
        <v>158</v>
      </c>
      <c r="C101" s="2">
        <v>5312315</v>
      </c>
      <c r="D101" s="2" t="s">
        <v>159</v>
      </c>
      <c r="E101" s="2">
        <v>466</v>
      </c>
      <c r="F101" s="2">
        <v>21</v>
      </c>
      <c r="G101" s="2">
        <v>445</v>
      </c>
      <c r="H101" s="2">
        <v>430</v>
      </c>
      <c r="I101" s="2">
        <v>417</v>
      </c>
      <c r="J101" s="2">
        <v>0</v>
      </c>
      <c r="K101" s="2">
        <v>11</v>
      </c>
      <c r="L101" s="2">
        <v>2</v>
      </c>
      <c r="M101" s="2">
        <v>0</v>
      </c>
      <c r="N101" s="2">
        <v>0</v>
      </c>
      <c r="O101" s="2">
        <v>15</v>
      </c>
      <c r="P101" s="2">
        <v>13</v>
      </c>
      <c r="Q101" s="2">
        <v>0</v>
      </c>
      <c r="R101" s="2">
        <v>13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2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</row>
    <row r="102" spans="1:77" hidden="1" x14ac:dyDescent="0.25">
      <c r="A102" t="b">
        <f>IF(_xlfn.IFNA(VLOOKUP(C102,'2010 King County GeoIDs'!$F$4:$H$72,3,FALSE),FALSE)=FALSE,FALSE,TRUE)</f>
        <v>0</v>
      </c>
      <c r="B102" s="2" t="s">
        <v>1176</v>
      </c>
      <c r="C102" s="2">
        <v>5312525</v>
      </c>
      <c r="D102" s="2" t="s">
        <v>1177</v>
      </c>
      <c r="E102" s="2">
        <v>363</v>
      </c>
      <c r="F102" s="2">
        <v>45</v>
      </c>
      <c r="G102" s="2">
        <v>318</v>
      </c>
      <c r="H102" s="2">
        <v>300</v>
      </c>
      <c r="I102" s="2">
        <v>248</v>
      </c>
      <c r="J102" s="2">
        <v>1</v>
      </c>
      <c r="K102" s="2">
        <v>47</v>
      </c>
      <c r="L102" s="2">
        <v>4</v>
      </c>
      <c r="M102" s="2">
        <v>0</v>
      </c>
      <c r="N102" s="2">
        <v>0</v>
      </c>
      <c r="O102" s="2">
        <v>18</v>
      </c>
      <c r="P102" s="2">
        <v>16</v>
      </c>
      <c r="Q102" s="2">
        <v>0</v>
      </c>
      <c r="R102" s="2">
        <v>12</v>
      </c>
      <c r="S102" s="2">
        <v>3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</row>
    <row r="103" spans="1:77" hidden="1" x14ac:dyDescent="0.25">
      <c r="A103" t="b">
        <f>IF(_xlfn.IFNA(VLOOKUP(C103,'2010 King County GeoIDs'!$F$4:$H$72,3,FALSE),FALSE)=FALSE,FALSE,TRUE)</f>
        <v>0</v>
      </c>
      <c r="B103" s="2" t="s">
        <v>160</v>
      </c>
      <c r="C103" s="2">
        <v>5312630</v>
      </c>
      <c r="D103" s="2" t="s">
        <v>161</v>
      </c>
      <c r="E103" s="2">
        <v>7229</v>
      </c>
      <c r="F103" s="2">
        <v>289</v>
      </c>
      <c r="G103" s="2">
        <v>6940</v>
      </c>
      <c r="H103" s="2">
        <v>6750</v>
      </c>
      <c r="I103" s="2">
        <v>6505</v>
      </c>
      <c r="J103" s="2">
        <v>47</v>
      </c>
      <c r="K103" s="2">
        <v>140</v>
      </c>
      <c r="L103" s="2">
        <v>47</v>
      </c>
      <c r="M103" s="2">
        <v>6</v>
      </c>
      <c r="N103" s="2">
        <v>5</v>
      </c>
      <c r="O103" s="2">
        <v>190</v>
      </c>
      <c r="P103" s="2">
        <v>178</v>
      </c>
      <c r="Q103" s="2">
        <v>44</v>
      </c>
      <c r="R103" s="2">
        <v>83</v>
      </c>
      <c r="S103" s="2">
        <v>31</v>
      </c>
      <c r="T103" s="2">
        <v>13</v>
      </c>
      <c r="U103" s="2">
        <v>5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11</v>
      </c>
      <c r="AG103" s="2">
        <v>9</v>
      </c>
      <c r="AH103" s="2">
        <v>2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</row>
    <row r="104" spans="1:77" hidden="1" x14ac:dyDescent="0.25">
      <c r="A104" t="b">
        <f>IF(_xlfn.IFNA(VLOOKUP(C104,'2010 King County GeoIDs'!$F$4:$H$72,3,FALSE),FALSE)=FALSE,FALSE,TRUE)</f>
        <v>0</v>
      </c>
      <c r="B104" s="2" t="s">
        <v>162</v>
      </c>
      <c r="C104" s="2">
        <v>5312680</v>
      </c>
      <c r="D104" s="2" t="s">
        <v>163</v>
      </c>
      <c r="E104" s="2">
        <v>6326</v>
      </c>
      <c r="F104" s="2">
        <v>138</v>
      </c>
      <c r="G104" s="2">
        <v>6188</v>
      </c>
      <c r="H104" s="2">
        <v>6097</v>
      </c>
      <c r="I104" s="2">
        <v>6008</v>
      </c>
      <c r="J104" s="2">
        <v>14</v>
      </c>
      <c r="K104" s="2">
        <v>38</v>
      </c>
      <c r="L104" s="2">
        <v>29</v>
      </c>
      <c r="M104" s="2">
        <v>7</v>
      </c>
      <c r="N104" s="2">
        <v>1</v>
      </c>
      <c r="O104" s="2">
        <v>91</v>
      </c>
      <c r="P104" s="2">
        <v>89</v>
      </c>
      <c r="Q104" s="2">
        <v>9</v>
      </c>
      <c r="R104" s="2">
        <v>53</v>
      </c>
      <c r="S104" s="2">
        <v>12</v>
      </c>
      <c r="T104" s="2">
        <v>12</v>
      </c>
      <c r="U104" s="2">
        <v>0</v>
      </c>
      <c r="V104" s="2">
        <v>2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0</v>
      </c>
      <c r="AE104" s="2">
        <v>0</v>
      </c>
      <c r="AF104" s="2">
        <v>2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</row>
    <row r="105" spans="1:77" hidden="1" x14ac:dyDescent="0.25">
      <c r="A105" t="b">
        <f>IF(_xlfn.IFNA(VLOOKUP(C105,'2010 King County GeoIDs'!$F$4:$H$72,3,FALSE),FALSE)=FALSE,FALSE,TRUE)</f>
        <v>0</v>
      </c>
      <c r="B105" s="2" t="s">
        <v>1178</v>
      </c>
      <c r="C105" s="2">
        <v>5312735</v>
      </c>
      <c r="D105" s="2" t="s">
        <v>1179</v>
      </c>
      <c r="E105" s="2">
        <v>443</v>
      </c>
      <c r="F105" s="2">
        <v>10</v>
      </c>
      <c r="G105" s="2">
        <v>433</v>
      </c>
      <c r="H105" s="2">
        <v>417</v>
      </c>
      <c r="I105" s="2">
        <v>404</v>
      </c>
      <c r="J105" s="2">
        <v>1</v>
      </c>
      <c r="K105" s="2">
        <v>8</v>
      </c>
      <c r="L105" s="2">
        <v>1</v>
      </c>
      <c r="M105" s="2">
        <v>3</v>
      </c>
      <c r="N105" s="2">
        <v>0</v>
      </c>
      <c r="O105" s="2">
        <v>16</v>
      </c>
      <c r="P105" s="2">
        <v>16</v>
      </c>
      <c r="Q105" s="2">
        <v>0</v>
      </c>
      <c r="R105" s="2">
        <v>7</v>
      </c>
      <c r="S105" s="2">
        <v>3</v>
      </c>
      <c r="T105" s="2">
        <v>0</v>
      </c>
      <c r="U105" s="2">
        <v>0</v>
      </c>
      <c r="V105" s="2">
        <v>4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</row>
    <row r="106" spans="1:77" hidden="1" x14ac:dyDescent="0.25">
      <c r="A106" t="b">
        <f>IF(_xlfn.IFNA(VLOOKUP(C106,'2010 King County GeoIDs'!$F$4:$H$72,3,FALSE),FALSE)=FALSE,FALSE,TRUE)</f>
        <v>0</v>
      </c>
      <c r="B106" s="2" t="s">
        <v>1180</v>
      </c>
      <c r="C106" s="2">
        <v>5312820</v>
      </c>
      <c r="D106" s="2" t="s">
        <v>1181</v>
      </c>
      <c r="E106" s="2">
        <v>1419</v>
      </c>
      <c r="F106" s="2">
        <v>46</v>
      </c>
      <c r="G106" s="2">
        <v>1373</v>
      </c>
      <c r="H106" s="2">
        <v>1316</v>
      </c>
      <c r="I106" s="2">
        <v>1289</v>
      </c>
      <c r="J106" s="2">
        <v>6</v>
      </c>
      <c r="K106" s="2">
        <v>10</v>
      </c>
      <c r="L106" s="2">
        <v>11</v>
      </c>
      <c r="M106" s="2">
        <v>0</v>
      </c>
      <c r="N106" s="2">
        <v>0</v>
      </c>
      <c r="O106" s="2">
        <v>57</v>
      </c>
      <c r="P106" s="2">
        <v>56</v>
      </c>
      <c r="Q106" s="2">
        <v>6</v>
      </c>
      <c r="R106" s="2">
        <v>29</v>
      </c>
      <c r="S106" s="2">
        <v>17</v>
      </c>
      <c r="T106" s="2">
        <v>3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0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</row>
    <row r="107" spans="1:77" hidden="1" x14ac:dyDescent="0.25">
      <c r="A107" t="b">
        <f>IF(_xlfn.IFNA(VLOOKUP(C107,'2010 King County GeoIDs'!$F$4:$H$72,3,FALSE),FALSE)=FALSE,FALSE,TRUE)</f>
        <v>0</v>
      </c>
      <c r="B107" s="2" t="s">
        <v>164</v>
      </c>
      <c r="C107" s="2">
        <v>5312840</v>
      </c>
      <c r="D107" s="2" t="s">
        <v>1182</v>
      </c>
      <c r="E107" s="2">
        <v>1002</v>
      </c>
      <c r="F107" s="2">
        <v>67</v>
      </c>
      <c r="G107" s="2">
        <v>935</v>
      </c>
      <c r="H107" s="2">
        <v>902</v>
      </c>
      <c r="I107" s="2">
        <v>886</v>
      </c>
      <c r="J107" s="2">
        <v>7</v>
      </c>
      <c r="K107" s="2">
        <v>6</v>
      </c>
      <c r="L107" s="2">
        <v>3</v>
      </c>
      <c r="M107" s="2">
        <v>0</v>
      </c>
      <c r="N107" s="2">
        <v>0</v>
      </c>
      <c r="O107" s="2">
        <v>33</v>
      </c>
      <c r="P107" s="2">
        <v>32</v>
      </c>
      <c r="Q107" s="2">
        <v>1</v>
      </c>
      <c r="R107" s="2">
        <v>25</v>
      </c>
      <c r="S107" s="2">
        <v>3</v>
      </c>
      <c r="T107" s="2">
        <v>3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</row>
    <row r="108" spans="1:77" hidden="1" x14ac:dyDescent="0.25">
      <c r="A108" t="b">
        <f>IF(_xlfn.IFNA(VLOOKUP(C108,'2010 King County GeoIDs'!$F$4:$H$72,3,FALSE),FALSE)=FALSE,FALSE,TRUE)</f>
        <v>0</v>
      </c>
      <c r="B108" s="2" t="s">
        <v>1183</v>
      </c>
      <c r="C108" s="2">
        <v>5312875</v>
      </c>
      <c r="D108" s="2" t="s">
        <v>1184</v>
      </c>
      <c r="E108" s="2">
        <v>3324</v>
      </c>
      <c r="F108" s="2">
        <v>188</v>
      </c>
      <c r="G108" s="2">
        <v>3136</v>
      </c>
      <c r="H108" s="2">
        <v>3057</v>
      </c>
      <c r="I108" s="2">
        <v>2919</v>
      </c>
      <c r="J108" s="2">
        <v>10</v>
      </c>
      <c r="K108" s="2">
        <v>18</v>
      </c>
      <c r="L108" s="2">
        <v>88</v>
      </c>
      <c r="M108" s="2">
        <v>15</v>
      </c>
      <c r="N108" s="2">
        <v>7</v>
      </c>
      <c r="O108" s="2">
        <v>79</v>
      </c>
      <c r="P108" s="2">
        <v>74</v>
      </c>
      <c r="Q108" s="2">
        <v>5</v>
      </c>
      <c r="R108" s="2">
        <v>28</v>
      </c>
      <c r="S108" s="2">
        <v>28</v>
      </c>
      <c r="T108" s="2">
        <v>9</v>
      </c>
      <c r="U108" s="2">
        <v>3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5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</row>
    <row r="109" spans="1:77" hidden="1" x14ac:dyDescent="0.25">
      <c r="A109" t="b">
        <f>IF(_xlfn.IFNA(VLOOKUP(C109,'2010 King County GeoIDs'!$F$4:$H$72,3,FALSE),FALSE)=FALSE,FALSE,TRUE)</f>
        <v>0</v>
      </c>
      <c r="B109" s="2" t="s">
        <v>166</v>
      </c>
      <c r="C109" s="2">
        <v>5312945</v>
      </c>
      <c r="D109" s="2" t="s">
        <v>167</v>
      </c>
      <c r="E109" s="2">
        <v>1872</v>
      </c>
      <c r="F109" s="2">
        <v>108</v>
      </c>
      <c r="G109" s="2">
        <v>1764</v>
      </c>
      <c r="H109" s="2">
        <v>1698</v>
      </c>
      <c r="I109" s="2">
        <v>1658</v>
      </c>
      <c r="J109" s="2">
        <v>6</v>
      </c>
      <c r="K109" s="2">
        <v>13</v>
      </c>
      <c r="L109" s="2">
        <v>19</v>
      </c>
      <c r="M109" s="2">
        <v>1</v>
      </c>
      <c r="N109" s="2">
        <v>1</v>
      </c>
      <c r="O109" s="2">
        <v>66</v>
      </c>
      <c r="P109" s="2">
        <v>59</v>
      </c>
      <c r="Q109" s="2">
        <v>9</v>
      </c>
      <c r="R109" s="2">
        <v>36</v>
      </c>
      <c r="S109" s="2">
        <v>11</v>
      </c>
      <c r="T109" s="2">
        <v>0</v>
      </c>
      <c r="U109" s="2">
        <v>0</v>
      </c>
      <c r="V109" s="2">
        <v>2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6</v>
      </c>
      <c r="AG109" s="2">
        <v>3</v>
      </c>
      <c r="AH109" s="2">
        <v>0</v>
      </c>
      <c r="AI109" s="2">
        <v>2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</row>
    <row r="110" spans="1:77" hidden="1" x14ac:dyDescent="0.25">
      <c r="A110" t="b">
        <f>IF(_xlfn.IFNA(VLOOKUP(C110,'2010 King County GeoIDs'!$F$4:$H$72,3,FALSE),FALSE)=FALSE,FALSE,TRUE)</f>
        <v>0</v>
      </c>
      <c r="B110" s="2" t="s">
        <v>1185</v>
      </c>
      <c r="C110" s="2">
        <v>5313015</v>
      </c>
      <c r="D110" s="2" t="s">
        <v>1186</v>
      </c>
      <c r="E110" s="2">
        <v>104</v>
      </c>
      <c r="F110" s="2">
        <v>1</v>
      </c>
      <c r="G110" s="2">
        <v>103</v>
      </c>
      <c r="H110" s="2">
        <v>103</v>
      </c>
      <c r="I110" s="2">
        <v>103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</row>
    <row r="111" spans="1:77" hidden="1" x14ac:dyDescent="0.25">
      <c r="A111" t="b">
        <f>IF(_xlfn.IFNA(VLOOKUP(C111,'2010 King County GeoIDs'!$F$4:$H$72,3,FALSE),FALSE)=FALSE,FALSE,TRUE)</f>
        <v>0</v>
      </c>
      <c r="B111" s="2" t="s">
        <v>168</v>
      </c>
      <c r="C111" s="2">
        <v>5313155</v>
      </c>
      <c r="D111" s="2" t="s">
        <v>169</v>
      </c>
      <c r="E111" s="2">
        <v>928</v>
      </c>
      <c r="F111" s="2">
        <v>35</v>
      </c>
      <c r="G111" s="2">
        <v>893</v>
      </c>
      <c r="H111" s="2">
        <v>874</v>
      </c>
      <c r="I111" s="2">
        <v>841</v>
      </c>
      <c r="J111" s="2">
        <v>9</v>
      </c>
      <c r="K111" s="2">
        <v>8</v>
      </c>
      <c r="L111" s="2">
        <v>13</v>
      </c>
      <c r="M111" s="2">
        <v>3</v>
      </c>
      <c r="N111" s="2">
        <v>0</v>
      </c>
      <c r="O111" s="2">
        <v>19</v>
      </c>
      <c r="P111" s="2">
        <v>19</v>
      </c>
      <c r="Q111" s="2">
        <v>1</v>
      </c>
      <c r="R111" s="2">
        <v>9</v>
      </c>
      <c r="S111" s="2">
        <v>8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</row>
    <row r="112" spans="1:77" hidden="1" x14ac:dyDescent="0.25">
      <c r="A112" t="b">
        <f>IF(_xlfn.IFNA(VLOOKUP(C112,'2010 King County GeoIDs'!$F$4:$H$72,3,FALSE),FALSE)=FALSE,FALSE,TRUE)</f>
        <v>0</v>
      </c>
      <c r="B112" s="2" t="s">
        <v>1187</v>
      </c>
      <c r="C112" s="2">
        <v>5313215</v>
      </c>
      <c r="D112" s="2" t="s">
        <v>1188</v>
      </c>
      <c r="E112" s="2">
        <v>6522</v>
      </c>
      <c r="F112" s="2">
        <v>507</v>
      </c>
      <c r="G112" s="2">
        <v>6015</v>
      </c>
      <c r="H112" s="2">
        <v>5632</v>
      </c>
      <c r="I112" s="2">
        <v>4756</v>
      </c>
      <c r="J112" s="2">
        <v>351</v>
      </c>
      <c r="K112" s="2">
        <v>68</v>
      </c>
      <c r="L112" s="2">
        <v>352</v>
      </c>
      <c r="M112" s="2">
        <v>96</v>
      </c>
      <c r="N112" s="2">
        <v>9</v>
      </c>
      <c r="O112" s="2">
        <v>383</v>
      </c>
      <c r="P112" s="2">
        <v>342</v>
      </c>
      <c r="Q112" s="2">
        <v>71</v>
      </c>
      <c r="R112" s="2">
        <v>88</v>
      </c>
      <c r="S112" s="2">
        <v>118</v>
      </c>
      <c r="T112" s="2">
        <v>11</v>
      </c>
      <c r="U112" s="2">
        <v>6</v>
      </c>
      <c r="V112" s="2">
        <v>14</v>
      </c>
      <c r="W112" s="2">
        <v>8</v>
      </c>
      <c r="X112" s="2">
        <v>7</v>
      </c>
      <c r="Y112" s="2">
        <v>0</v>
      </c>
      <c r="Z112" s="2">
        <v>3</v>
      </c>
      <c r="AA112" s="2">
        <v>0</v>
      </c>
      <c r="AB112" s="2">
        <v>0</v>
      </c>
      <c r="AC112" s="2">
        <v>16</v>
      </c>
      <c r="AD112" s="2">
        <v>0</v>
      </c>
      <c r="AE112" s="2">
        <v>0</v>
      </c>
      <c r="AF112" s="2">
        <v>34</v>
      </c>
      <c r="AG112" s="2">
        <v>21</v>
      </c>
      <c r="AH112" s="2">
        <v>5</v>
      </c>
      <c r="AI112" s="2">
        <v>0</v>
      </c>
      <c r="AJ112" s="2">
        <v>0</v>
      </c>
      <c r="AK112" s="2">
        <v>1</v>
      </c>
      <c r="AL112" s="2">
        <v>1</v>
      </c>
      <c r="AM112" s="2">
        <v>0</v>
      </c>
      <c r="AN112" s="2">
        <v>4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1</v>
      </c>
      <c r="AX112" s="2">
        <v>0</v>
      </c>
      <c r="AY112" s="2">
        <v>0</v>
      </c>
      <c r="AZ112" s="2">
        <v>0</v>
      </c>
      <c r="BA112" s="2">
        <v>6</v>
      </c>
      <c r="BB112" s="2">
        <v>0</v>
      </c>
      <c r="BC112" s="2">
        <v>0</v>
      </c>
      <c r="BD112" s="2">
        <v>0</v>
      </c>
      <c r="BE112" s="2">
        <v>4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2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</row>
    <row r="113" spans="1:77" x14ac:dyDescent="0.25">
      <c r="A113" t="b">
        <f>IF(_xlfn.IFNA(VLOOKUP(C113,'2010 King County GeoIDs'!$F$4:$H$72,3,FALSE),FALSE)=FALSE,FALSE,TRUE)</f>
        <v>1</v>
      </c>
      <c r="B113" s="2" t="s">
        <v>170</v>
      </c>
      <c r="C113" s="2">
        <v>5313365</v>
      </c>
      <c r="D113" s="2" t="s">
        <v>171</v>
      </c>
      <c r="E113" s="2">
        <v>2984</v>
      </c>
      <c r="F113" s="2">
        <v>69</v>
      </c>
      <c r="G113" s="2">
        <v>2915</v>
      </c>
      <c r="H113" s="2">
        <v>2856</v>
      </c>
      <c r="I113" s="2">
        <v>2463</v>
      </c>
      <c r="J113" s="2">
        <v>18</v>
      </c>
      <c r="K113" s="2">
        <v>7</v>
      </c>
      <c r="L113" s="2">
        <v>361</v>
      </c>
      <c r="M113" s="2">
        <v>0</v>
      </c>
      <c r="N113" s="2">
        <v>7</v>
      </c>
      <c r="O113" s="2">
        <v>59</v>
      </c>
      <c r="P113" s="2">
        <v>56</v>
      </c>
      <c r="Q113" s="2">
        <v>0</v>
      </c>
      <c r="R113" s="2">
        <v>4</v>
      </c>
      <c r="S113" s="2">
        <v>47</v>
      </c>
      <c r="T113" s="2">
        <v>2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1</v>
      </c>
      <c r="AE113" s="2">
        <v>0</v>
      </c>
      <c r="AF113" s="2">
        <v>3</v>
      </c>
      <c r="AG113" s="2">
        <v>1</v>
      </c>
      <c r="AH113" s="2">
        <v>0</v>
      </c>
      <c r="AI113" s="2">
        <v>0</v>
      </c>
      <c r="AJ113" s="2">
        <v>0</v>
      </c>
      <c r="AK113" s="2">
        <v>2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</row>
    <row r="114" spans="1:77" hidden="1" x14ac:dyDescent="0.25">
      <c r="A114" t="b">
        <f>IF(_xlfn.IFNA(VLOOKUP(C114,'2010 King County GeoIDs'!$F$4:$H$72,3,FALSE),FALSE)=FALSE,FALSE,TRUE)</f>
        <v>0</v>
      </c>
      <c r="B114" s="2" t="s">
        <v>172</v>
      </c>
      <c r="C114" s="2">
        <v>5313595</v>
      </c>
      <c r="D114" s="2" t="s">
        <v>173</v>
      </c>
      <c r="E114" s="2">
        <v>722</v>
      </c>
      <c r="F114" s="2">
        <v>64</v>
      </c>
      <c r="G114" s="2">
        <v>658</v>
      </c>
      <c r="H114" s="2">
        <v>642</v>
      </c>
      <c r="I114" s="2">
        <v>619</v>
      </c>
      <c r="J114" s="2">
        <v>3</v>
      </c>
      <c r="K114" s="2">
        <v>15</v>
      </c>
      <c r="L114" s="2">
        <v>4</v>
      </c>
      <c r="M114" s="2">
        <v>1</v>
      </c>
      <c r="N114" s="2">
        <v>0</v>
      </c>
      <c r="O114" s="2">
        <v>16</v>
      </c>
      <c r="P114" s="2">
        <v>16</v>
      </c>
      <c r="Q114" s="2">
        <v>6</v>
      </c>
      <c r="R114" s="2">
        <v>4</v>
      </c>
      <c r="S114" s="2">
        <v>4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</row>
    <row r="115" spans="1:77" hidden="1" x14ac:dyDescent="0.25">
      <c r="A115" t="b">
        <f>IF(_xlfn.IFNA(VLOOKUP(C115,'2010 King County GeoIDs'!$F$4:$H$72,3,FALSE),FALSE)=FALSE,FALSE,TRUE)</f>
        <v>0</v>
      </c>
      <c r="B115" s="2" t="s">
        <v>174</v>
      </c>
      <c r="C115" s="2">
        <v>5313785</v>
      </c>
      <c r="D115" s="2" t="s">
        <v>175</v>
      </c>
      <c r="E115" s="2">
        <v>2805</v>
      </c>
      <c r="F115" s="2">
        <v>79</v>
      </c>
      <c r="G115" s="2">
        <v>2726</v>
      </c>
      <c r="H115" s="2">
        <v>2695</v>
      </c>
      <c r="I115" s="2">
        <v>2630</v>
      </c>
      <c r="J115" s="2">
        <v>12</v>
      </c>
      <c r="K115" s="2">
        <v>10</v>
      </c>
      <c r="L115" s="2">
        <v>42</v>
      </c>
      <c r="M115" s="2">
        <v>1</v>
      </c>
      <c r="N115" s="2">
        <v>0</v>
      </c>
      <c r="O115" s="2">
        <v>31</v>
      </c>
      <c r="P115" s="2">
        <v>28</v>
      </c>
      <c r="Q115" s="2">
        <v>1</v>
      </c>
      <c r="R115" s="2">
        <v>14</v>
      </c>
      <c r="S115" s="2">
        <v>11</v>
      </c>
      <c r="T115" s="2">
        <v>0</v>
      </c>
      <c r="U115" s="2">
        <v>0</v>
      </c>
      <c r="V115" s="2">
        <v>2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3</v>
      </c>
      <c r="AG115" s="2">
        <v>3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</row>
    <row r="116" spans="1:77" hidden="1" x14ac:dyDescent="0.25">
      <c r="A116" t="b">
        <f>IF(_xlfn.IFNA(VLOOKUP(C116,'2010 King County GeoIDs'!$F$4:$H$72,3,FALSE),FALSE)=FALSE,FALSE,TRUE)</f>
        <v>0</v>
      </c>
      <c r="B116" s="2" t="s">
        <v>176</v>
      </c>
      <c r="C116" s="2">
        <v>5313855</v>
      </c>
      <c r="D116" s="2" t="s">
        <v>177</v>
      </c>
      <c r="E116" s="2">
        <v>8765</v>
      </c>
      <c r="F116" s="2">
        <v>1618</v>
      </c>
      <c r="G116" s="2">
        <v>7147</v>
      </c>
      <c r="H116" s="2">
        <v>6966</v>
      </c>
      <c r="I116" s="2">
        <v>6606</v>
      </c>
      <c r="J116" s="2">
        <v>128</v>
      </c>
      <c r="K116" s="2">
        <v>51</v>
      </c>
      <c r="L116" s="2">
        <v>154</v>
      </c>
      <c r="M116" s="2">
        <v>22</v>
      </c>
      <c r="N116" s="2">
        <v>5</v>
      </c>
      <c r="O116" s="2">
        <v>181</v>
      </c>
      <c r="P116" s="2">
        <v>167</v>
      </c>
      <c r="Q116" s="2">
        <v>26</v>
      </c>
      <c r="R116" s="2">
        <v>56</v>
      </c>
      <c r="S116" s="2">
        <v>69</v>
      </c>
      <c r="T116" s="2">
        <v>5</v>
      </c>
      <c r="U116" s="2">
        <v>1</v>
      </c>
      <c r="V116" s="2">
        <v>0</v>
      </c>
      <c r="W116" s="2">
        <v>1</v>
      </c>
      <c r="X116" s="2">
        <v>0</v>
      </c>
      <c r="Y116" s="2">
        <v>3</v>
      </c>
      <c r="Z116" s="2">
        <v>1</v>
      </c>
      <c r="AA116" s="2">
        <v>0</v>
      </c>
      <c r="AB116" s="2">
        <v>1</v>
      </c>
      <c r="AC116" s="2">
        <v>4</v>
      </c>
      <c r="AD116" s="2">
        <v>0</v>
      </c>
      <c r="AE116" s="2">
        <v>0</v>
      </c>
      <c r="AF116" s="2">
        <v>14</v>
      </c>
      <c r="AG116" s="2">
        <v>2</v>
      </c>
      <c r="AH116" s="2">
        <v>3</v>
      </c>
      <c r="AI116" s="2">
        <v>0</v>
      </c>
      <c r="AJ116" s="2">
        <v>1</v>
      </c>
      <c r="AK116" s="2">
        <v>3</v>
      </c>
      <c r="AL116" s="2">
        <v>0</v>
      </c>
      <c r="AM116" s="2">
        <v>0</v>
      </c>
      <c r="AN116" s="2">
        <v>5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</row>
    <row r="117" spans="1:77" hidden="1" x14ac:dyDescent="0.25">
      <c r="A117" t="b">
        <f>IF(_xlfn.IFNA(VLOOKUP(C117,'2010 King County GeoIDs'!$F$4:$H$72,3,FALSE),FALSE)=FALSE,FALSE,TRUE)</f>
        <v>0</v>
      </c>
      <c r="B117" s="2" t="s">
        <v>178</v>
      </c>
      <c r="C117" s="2">
        <v>5313890</v>
      </c>
      <c r="D117" s="2" t="s">
        <v>179</v>
      </c>
      <c r="E117" s="2">
        <v>418</v>
      </c>
      <c r="F117" s="2">
        <v>13</v>
      </c>
      <c r="G117" s="2">
        <v>405</v>
      </c>
      <c r="H117" s="2">
        <v>399</v>
      </c>
      <c r="I117" s="2">
        <v>395</v>
      </c>
      <c r="J117" s="2">
        <v>0</v>
      </c>
      <c r="K117" s="2">
        <v>1</v>
      </c>
      <c r="L117" s="2">
        <v>3</v>
      </c>
      <c r="M117" s="2">
        <v>0</v>
      </c>
      <c r="N117" s="2">
        <v>0</v>
      </c>
      <c r="O117" s="2">
        <v>6</v>
      </c>
      <c r="P117" s="2">
        <v>5</v>
      </c>
      <c r="Q117" s="2">
        <v>0</v>
      </c>
      <c r="R117" s="2">
        <v>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</row>
    <row r="118" spans="1:77" hidden="1" x14ac:dyDescent="0.25">
      <c r="A118" t="b">
        <f>IF(_xlfn.IFNA(VLOOKUP(C118,'2010 King County GeoIDs'!$F$4:$H$72,3,FALSE),FALSE)=FALSE,FALSE,TRUE)</f>
        <v>0</v>
      </c>
      <c r="B118" s="2" t="s">
        <v>180</v>
      </c>
      <c r="C118" s="2">
        <v>5314170</v>
      </c>
      <c r="D118" s="2" t="s">
        <v>181</v>
      </c>
      <c r="E118" s="2">
        <v>4673</v>
      </c>
      <c r="F118" s="2">
        <v>179</v>
      </c>
      <c r="G118" s="2">
        <v>4494</v>
      </c>
      <c r="H118" s="2">
        <v>4369</v>
      </c>
      <c r="I118" s="2">
        <v>4219</v>
      </c>
      <c r="J118" s="2">
        <v>7</v>
      </c>
      <c r="K118" s="2">
        <v>87</v>
      </c>
      <c r="L118" s="2">
        <v>42</v>
      </c>
      <c r="M118" s="2">
        <v>8</v>
      </c>
      <c r="N118" s="2">
        <v>6</v>
      </c>
      <c r="O118" s="2">
        <v>125</v>
      </c>
      <c r="P118" s="2">
        <v>116</v>
      </c>
      <c r="Q118" s="2">
        <v>11</v>
      </c>
      <c r="R118" s="2">
        <v>72</v>
      </c>
      <c r="S118" s="2">
        <v>14</v>
      </c>
      <c r="T118" s="2">
        <v>7</v>
      </c>
      <c r="U118" s="2">
        <v>3</v>
      </c>
      <c r="V118" s="2">
        <v>1</v>
      </c>
      <c r="W118" s="2">
        <v>0</v>
      </c>
      <c r="X118" s="2">
        <v>0</v>
      </c>
      <c r="Y118" s="2">
        <v>0</v>
      </c>
      <c r="Z118" s="2">
        <v>3</v>
      </c>
      <c r="AA118" s="2">
        <v>0</v>
      </c>
      <c r="AB118" s="2">
        <v>0</v>
      </c>
      <c r="AC118" s="2">
        <v>1</v>
      </c>
      <c r="AD118" s="2">
        <v>4</v>
      </c>
      <c r="AE118" s="2">
        <v>0</v>
      </c>
      <c r="AF118" s="2">
        <v>9</v>
      </c>
      <c r="AG118" s="2">
        <v>7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</row>
    <row r="119" spans="1:77" hidden="1" x14ac:dyDescent="0.25">
      <c r="A119" t="b">
        <f>IF(_xlfn.IFNA(VLOOKUP(C119,'2010 King County GeoIDs'!$F$4:$H$72,3,FALSE),FALSE)=FALSE,FALSE,TRUE)</f>
        <v>0</v>
      </c>
      <c r="B119" s="2" t="s">
        <v>182</v>
      </c>
      <c r="C119" s="2">
        <v>5314310</v>
      </c>
      <c r="D119" s="2" t="s">
        <v>183</v>
      </c>
      <c r="E119" s="2">
        <v>210</v>
      </c>
      <c r="F119" s="2">
        <v>12</v>
      </c>
      <c r="G119" s="2">
        <v>198</v>
      </c>
      <c r="H119" s="2">
        <v>193</v>
      </c>
      <c r="I119" s="2">
        <v>186</v>
      </c>
      <c r="J119" s="2">
        <v>1</v>
      </c>
      <c r="K119" s="2">
        <v>5</v>
      </c>
      <c r="L119" s="2">
        <v>1</v>
      </c>
      <c r="M119" s="2">
        <v>0</v>
      </c>
      <c r="N119" s="2">
        <v>0</v>
      </c>
      <c r="O119" s="2">
        <v>5</v>
      </c>
      <c r="P119" s="2">
        <v>5</v>
      </c>
      <c r="Q119" s="2">
        <v>1</v>
      </c>
      <c r="R119" s="2">
        <v>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</row>
    <row r="120" spans="1:77" hidden="1" x14ac:dyDescent="0.25">
      <c r="A120" t="b">
        <f>IF(_xlfn.IFNA(VLOOKUP(C120,'2010 King County GeoIDs'!$F$4:$H$72,3,FALSE),FALSE)=FALSE,FALSE,TRUE)</f>
        <v>0</v>
      </c>
      <c r="B120" s="2" t="s">
        <v>184</v>
      </c>
      <c r="C120" s="2">
        <v>5314380</v>
      </c>
      <c r="D120" s="2" t="s">
        <v>185</v>
      </c>
      <c r="E120" s="2">
        <v>705</v>
      </c>
      <c r="F120" s="2">
        <v>39</v>
      </c>
      <c r="G120" s="2">
        <v>666</v>
      </c>
      <c r="H120" s="2">
        <v>646</v>
      </c>
      <c r="I120" s="2">
        <v>624</v>
      </c>
      <c r="J120" s="2">
        <v>2</v>
      </c>
      <c r="K120" s="2">
        <v>14</v>
      </c>
      <c r="L120" s="2">
        <v>3</v>
      </c>
      <c r="M120" s="2">
        <v>0</v>
      </c>
      <c r="N120" s="2">
        <v>3</v>
      </c>
      <c r="O120" s="2">
        <v>20</v>
      </c>
      <c r="P120" s="2">
        <v>20</v>
      </c>
      <c r="Q120" s="2">
        <v>2</v>
      </c>
      <c r="R120" s="2">
        <v>13</v>
      </c>
      <c r="S120" s="2">
        <v>1</v>
      </c>
      <c r="T120" s="2">
        <v>0</v>
      </c>
      <c r="U120" s="2">
        <v>0</v>
      </c>
      <c r="V120" s="2">
        <v>4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</row>
    <row r="121" spans="1:77" hidden="1" x14ac:dyDescent="0.25">
      <c r="A121" t="b">
        <f>IF(_xlfn.IFNA(VLOOKUP(C121,'2010 King County GeoIDs'!$F$4:$H$72,3,FALSE),FALSE)=FALSE,FALSE,TRUE)</f>
        <v>0</v>
      </c>
      <c r="B121" s="2" t="s">
        <v>186</v>
      </c>
      <c r="C121" s="2">
        <v>5314485</v>
      </c>
      <c r="D121" s="2" t="s">
        <v>187</v>
      </c>
      <c r="E121" s="2">
        <v>4209</v>
      </c>
      <c r="F121" s="2">
        <v>1656</v>
      </c>
      <c r="G121" s="2">
        <v>2553</v>
      </c>
      <c r="H121" s="2">
        <v>2485</v>
      </c>
      <c r="I121" s="2">
        <v>2013</v>
      </c>
      <c r="J121" s="2">
        <v>268</v>
      </c>
      <c r="K121" s="2">
        <v>74</v>
      </c>
      <c r="L121" s="2">
        <v>111</v>
      </c>
      <c r="M121" s="2">
        <v>16</v>
      </c>
      <c r="N121" s="2">
        <v>3</v>
      </c>
      <c r="O121" s="2">
        <v>68</v>
      </c>
      <c r="P121" s="2">
        <v>68</v>
      </c>
      <c r="Q121" s="2">
        <v>8</v>
      </c>
      <c r="R121" s="2">
        <v>24</v>
      </c>
      <c r="S121" s="2">
        <v>9</v>
      </c>
      <c r="T121" s="2">
        <v>3</v>
      </c>
      <c r="U121" s="2">
        <v>7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 s="2">
        <v>15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</row>
    <row r="122" spans="1:77" hidden="1" x14ac:dyDescent="0.25">
      <c r="A122" t="b">
        <f>IF(_xlfn.IFNA(VLOOKUP(C122,'2010 King County GeoIDs'!$F$4:$H$72,3,FALSE),FALSE)=FALSE,FALSE,TRUE)</f>
        <v>0</v>
      </c>
      <c r="B122" s="2" t="s">
        <v>188</v>
      </c>
      <c r="C122" s="2">
        <v>5314520</v>
      </c>
      <c r="D122" s="2" t="s">
        <v>189</v>
      </c>
      <c r="E122" s="2">
        <v>91</v>
      </c>
      <c r="F122" s="2">
        <v>17</v>
      </c>
      <c r="G122" s="2">
        <v>74</v>
      </c>
      <c r="H122" s="2">
        <v>73</v>
      </c>
      <c r="I122" s="2">
        <v>72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1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</row>
    <row r="123" spans="1:77" hidden="1" x14ac:dyDescent="0.25">
      <c r="A123" t="b">
        <f>IF(_xlfn.IFNA(VLOOKUP(C123,'2010 King County GeoIDs'!$F$4:$H$72,3,FALSE),FALSE)=FALSE,FALSE,TRUE)</f>
        <v>0</v>
      </c>
      <c r="B123" s="2" t="s">
        <v>190</v>
      </c>
      <c r="C123" s="2">
        <v>5314660</v>
      </c>
      <c r="D123" s="2" t="s">
        <v>191</v>
      </c>
      <c r="E123" s="2">
        <v>415</v>
      </c>
      <c r="F123" s="2">
        <v>9</v>
      </c>
      <c r="G123" s="2">
        <v>406</v>
      </c>
      <c r="H123" s="2">
        <v>389</v>
      </c>
      <c r="I123" s="2">
        <v>361</v>
      </c>
      <c r="J123" s="2">
        <v>3</v>
      </c>
      <c r="K123" s="2">
        <v>22</v>
      </c>
      <c r="L123" s="2">
        <v>3</v>
      </c>
      <c r="M123" s="2">
        <v>0</v>
      </c>
      <c r="N123" s="2">
        <v>0</v>
      </c>
      <c r="O123" s="2">
        <v>17</v>
      </c>
      <c r="P123" s="2">
        <v>16</v>
      </c>
      <c r="Q123" s="2">
        <v>5</v>
      </c>
      <c r="R123" s="2">
        <v>5</v>
      </c>
      <c r="S123" s="2">
        <v>4</v>
      </c>
      <c r="T123" s="2">
        <v>1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</row>
    <row r="124" spans="1:77" hidden="1" x14ac:dyDescent="0.25">
      <c r="A124" t="b">
        <f>IF(_xlfn.IFNA(VLOOKUP(C124,'2010 King County GeoIDs'!$F$4:$H$72,3,FALSE),FALSE)=FALSE,FALSE,TRUE)</f>
        <v>0</v>
      </c>
      <c r="B124" s="2" t="s">
        <v>192</v>
      </c>
      <c r="C124" s="2">
        <v>5314870</v>
      </c>
      <c r="D124" s="2" t="s">
        <v>193</v>
      </c>
      <c r="E124" s="2">
        <v>1649</v>
      </c>
      <c r="F124" s="2">
        <v>100</v>
      </c>
      <c r="G124" s="2">
        <v>1549</v>
      </c>
      <c r="H124" s="2">
        <v>1515</v>
      </c>
      <c r="I124" s="2">
        <v>1440</v>
      </c>
      <c r="J124" s="2">
        <v>2</v>
      </c>
      <c r="K124" s="2">
        <v>21</v>
      </c>
      <c r="L124" s="2">
        <v>47</v>
      </c>
      <c r="M124" s="2">
        <v>5</v>
      </c>
      <c r="N124" s="2">
        <v>0</v>
      </c>
      <c r="O124" s="2">
        <v>34</v>
      </c>
      <c r="P124" s="2">
        <v>32</v>
      </c>
      <c r="Q124" s="2">
        <v>3</v>
      </c>
      <c r="R124" s="2">
        <v>9</v>
      </c>
      <c r="S124" s="2">
        <v>19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2</v>
      </c>
      <c r="AG124" s="2">
        <v>0</v>
      </c>
      <c r="AH124" s="2">
        <v>0</v>
      </c>
      <c r="AI124" s="2">
        <v>0</v>
      </c>
      <c r="AJ124" s="2">
        <v>0</v>
      </c>
      <c r="AK124" s="2">
        <v>1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</row>
    <row r="125" spans="1:77" x14ac:dyDescent="0.25">
      <c r="A125" t="b">
        <f>IF(_xlfn.IFNA(VLOOKUP(C125,'2010 King County GeoIDs'!$F$4:$H$72,3,FALSE),FALSE)=FALSE,FALSE,TRUE)</f>
        <v>1</v>
      </c>
      <c r="B125" s="2" t="s">
        <v>194</v>
      </c>
      <c r="C125" s="2">
        <v>5314940</v>
      </c>
      <c r="D125" s="2" t="s">
        <v>195</v>
      </c>
      <c r="E125" s="2">
        <v>22494</v>
      </c>
      <c r="F125" s="2">
        <v>800</v>
      </c>
      <c r="G125" s="2">
        <v>21694</v>
      </c>
      <c r="H125" s="2">
        <v>21000</v>
      </c>
      <c r="I125" s="2">
        <v>19515</v>
      </c>
      <c r="J125" s="2">
        <v>156</v>
      </c>
      <c r="K125" s="2">
        <v>77</v>
      </c>
      <c r="L125" s="2">
        <v>1172</v>
      </c>
      <c r="M125" s="2">
        <v>31</v>
      </c>
      <c r="N125" s="2">
        <v>49</v>
      </c>
      <c r="O125" s="2">
        <v>694</v>
      </c>
      <c r="P125" s="2">
        <v>654</v>
      </c>
      <c r="Q125" s="2">
        <v>75</v>
      </c>
      <c r="R125" s="2">
        <v>118</v>
      </c>
      <c r="S125" s="2">
        <v>409</v>
      </c>
      <c r="T125" s="2">
        <v>16</v>
      </c>
      <c r="U125" s="2">
        <v>8</v>
      </c>
      <c r="V125" s="2">
        <v>6</v>
      </c>
      <c r="W125" s="2">
        <v>4</v>
      </c>
      <c r="X125" s="2">
        <v>0</v>
      </c>
      <c r="Y125" s="2">
        <v>0</v>
      </c>
      <c r="Z125" s="2">
        <v>7</v>
      </c>
      <c r="AA125" s="2">
        <v>0</v>
      </c>
      <c r="AB125" s="2">
        <v>1</v>
      </c>
      <c r="AC125" s="2">
        <v>6</v>
      </c>
      <c r="AD125" s="2">
        <v>2</v>
      </c>
      <c r="AE125" s="2">
        <v>2</v>
      </c>
      <c r="AF125" s="2">
        <v>39</v>
      </c>
      <c r="AG125" s="2">
        <v>5</v>
      </c>
      <c r="AH125" s="2">
        <v>5</v>
      </c>
      <c r="AI125" s="2">
        <v>1</v>
      </c>
      <c r="AJ125" s="2">
        <v>1</v>
      </c>
      <c r="AK125" s="2">
        <v>10</v>
      </c>
      <c r="AL125" s="2">
        <v>0</v>
      </c>
      <c r="AM125" s="2">
        <v>0</v>
      </c>
      <c r="AN125" s="2">
        <v>12</v>
      </c>
      <c r="AO125" s="2">
        <v>5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</row>
    <row r="126" spans="1:77" hidden="1" x14ac:dyDescent="0.25">
      <c r="A126" t="b">
        <f>IF(_xlfn.IFNA(VLOOKUP(C126,'2010 King County GeoIDs'!$F$4:$H$72,3,FALSE),FALSE)=FALSE,FALSE,TRUE)</f>
        <v>0</v>
      </c>
      <c r="B126" s="2" t="s">
        <v>196</v>
      </c>
      <c r="C126" s="2">
        <v>5315080</v>
      </c>
      <c r="D126" s="2" t="s">
        <v>197</v>
      </c>
      <c r="E126" s="2">
        <v>562</v>
      </c>
      <c r="F126" s="2">
        <v>19</v>
      </c>
      <c r="G126" s="2">
        <v>543</v>
      </c>
      <c r="H126" s="2">
        <v>524</v>
      </c>
      <c r="I126" s="2">
        <v>509</v>
      </c>
      <c r="J126" s="2">
        <v>0</v>
      </c>
      <c r="K126" s="2">
        <v>12</v>
      </c>
      <c r="L126" s="2">
        <v>1</v>
      </c>
      <c r="M126" s="2">
        <v>0</v>
      </c>
      <c r="N126" s="2">
        <v>2</v>
      </c>
      <c r="O126" s="2">
        <v>19</v>
      </c>
      <c r="P126" s="2">
        <v>19</v>
      </c>
      <c r="Q126" s="2">
        <v>7</v>
      </c>
      <c r="R126" s="2">
        <v>8</v>
      </c>
      <c r="S126" s="2">
        <v>3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</row>
    <row r="127" spans="1:77" hidden="1" x14ac:dyDescent="0.25">
      <c r="A127" t="b">
        <f>IF(_xlfn.IFNA(VLOOKUP(C127,'2010 King County GeoIDs'!$F$4:$H$72,3,FALSE),FALSE)=FALSE,FALSE,TRUE)</f>
        <v>0</v>
      </c>
      <c r="B127" s="2" t="s">
        <v>198</v>
      </c>
      <c r="C127" s="2">
        <v>5315115</v>
      </c>
      <c r="D127" s="2" t="s">
        <v>199</v>
      </c>
      <c r="E127" s="2">
        <v>1098</v>
      </c>
      <c r="F127" s="2">
        <v>74</v>
      </c>
      <c r="G127" s="2">
        <v>1024</v>
      </c>
      <c r="H127" s="2">
        <v>968</v>
      </c>
      <c r="I127" s="2">
        <v>580</v>
      </c>
      <c r="J127" s="2">
        <v>5</v>
      </c>
      <c r="K127" s="2">
        <v>375</v>
      </c>
      <c r="L127" s="2">
        <v>8</v>
      </c>
      <c r="M127" s="2">
        <v>0</v>
      </c>
      <c r="N127" s="2">
        <v>0</v>
      </c>
      <c r="O127" s="2">
        <v>56</v>
      </c>
      <c r="P127" s="2">
        <v>55</v>
      </c>
      <c r="Q127" s="2">
        <v>0</v>
      </c>
      <c r="R127" s="2">
        <v>42</v>
      </c>
      <c r="S127" s="2">
        <v>3</v>
      </c>
      <c r="T127" s="2">
        <v>0</v>
      </c>
      <c r="U127" s="2">
        <v>3</v>
      </c>
      <c r="V127" s="2">
        <v>2</v>
      </c>
      <c r="W127" s="2">
        <v>0</v>
      </c>
      <c r="X127" s="2">
        <v>0</v>
      </c>
      <c r="Y127" s="2">
        <v>0</v>
      </c>
      <c r="Z127" s="2">
        <v>3</v>
      </c>
      <c r="AA127" s="2">
        <v>0</v>
      </c>
      <c r="AB127" s="2">
        <v>2</v>
      </c>
      <c r="AC127" s="2">
        <v>0</v>
      </c>
      <c r="AD127" s="2">
        <v>0</v>
      </c>
      <c r="AE127" s="2">
        <v>0</v>
      </c>
      <c r="AF127" s="2">
        <v>1</v>
      </c>
      <c r="AG127" s="2">
        <v>0</v>
      </c>
      <c r="AH127" s="2">
        <v>0</v>
      </c>
      <c r="AI127" s="2">
        <v>0</v>
      </c>
      <c r="AJ127" s="2">
        <v>0</v>
      </c>
      <c r="AK127" s="2">
        <v>1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</row>
    <row r="128" spans="1:77" hidden="1" x14ac:dyDescent="0.25">
      <c r="A128" t="b">
        <f>IF(_xlfn.IFNA(VLOOKUP(C128,'2010 King County GeoIDs'!$F$4:$H$72,3,FALSE),FALSE)=FALSE,FALSE,TRUE)</f>
        <v>0</v>
      </c>
      <c r="B128" s="2" t="s">
        <v>200</v>
      </c>
      <c r="C128" s="2">
        <v>5315150</v>
      </c>
      <c r="D128" s="2" t="s">
        <v>201</v>
      </c>
      <c r="E128" s="2">
        <v>5841</v>
      </c>
      <c r="F128" s="2">
        <v>286</v>
      </c>
      <c r="G128" s="2">
        <v>5555</v>
      </c>
      <c r="H128" s="2">
        <v>5387</v>
      </c>
      <c r="I128" s="2">
        <v>5083</v>
      </c>
      <c r="J128" s="2">
        <v>92</v>
      </c>
      <c r="K128" s="2">
        <v>82</v>
      </c>
      <c r="L128" s="2">
        <v>111</v>
      </c>
      <c r="M128" s="2">
        <v>10</v>
      </c>
      <c r="N128" s="2">
        <v>9</v>
      </c>
      <c r="O128" s="2">
        <v>168</v>
      </c>
      <c r="P128" s="2">
        <v>157</v>
      </c>
      <c r="Q128" s="2">
        <v>25</v>
      </c>
      <c r="R128" s="2">
        <v>33</v>
      </c>
      <c r="S128" s="2">
        <v>74</v>
      </c>
      <c r="T128" s="2">
        <v>3</v>
      </c>
      <c r="U128" s="2">
        <v>1</v>
      </c>
      <c r="V128" s="2">
        <v>5</v>
      </c>
      <c r="W128" s="2">
        <v>6</v>
      </c>
      <c r="X128" s="2">
        <v>0</v>
      </c>
      <c r="Y128" s="2">
        <v>1</v>
      </c>
      <c r="Z128" s="2">
        <v>0</v>
      </c>
      <c r="AA128" s="2">
        <v>2</v>
      </c>
      <c r="AB128" s="2">
        <v>0</v>
      </c>
      <c r="AC128" s="2">
        <v>7</v>
      </c>
      <c r="AD128" s="2">
        <v>0</v>
      </c>
      <c r="AE128" s="2">
        <v>0</v>
      </c>
      <c r="AF128" s="2">
        <v>11</v>
      </c>
      <c r="AG128" s="2">
        <v>2</v>
      </c>
      <c r="AH128" s="2">
        <v>1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6</v>
      </c>
      <c r="AO128" s="2">
        <v>0</v>
      </c>
      <c r="AP128" s="2">
        <v>0</v>
      </c>
      <c r="AQ128" s="2">
        <v>1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</row>
    <row r="129" spans="1:77" hidden="1" x14ac:dyDescent="0.25">
      <c r="A129" t="b">
        <f>IF(_xlfn.IFNA(VLOOKUP(C129,'2010 King County GeoIDs'!$F$4:$H$72,3,FALSE),FALSE)=FALSE,FALSE,TRUE)</f>
        <v>0</v>
      </c>
      <c r="B129" s="2" t="s">
        <v>202</v>
      </c>
      <c r="C129" s="2">
        <v>5315185</v>
      </c>
      <c r="D129" s="2" t="s">
        <v>203</v>
      </c>
      <c r="E129" s="2">
        <v>1831</v>
      </c>
      <c r="F129" s="2">
        <v>165</v>
      </c>
      <c r="G129" s="2">
        <v>1666</v>
      </c>
      <c r="H129" s="2">
        <v>1601</v>
      </c>
      <c r="I129" s="2">
        <v>1523</v>
      </c>
      <c r="J129" s="2">
        <v>28</v>
      </c>
      <c r="K129" s="2">
        <v>10</v>
      </c>
      <c r="L129" s="2">
        <v>34</v>
      </c>
      <c r="M129" s="2">
        <v>5</v>
      </c>
      <c r="N129" s="2">
        <v>1</v>
      </c>
      <c r="O129" s="2">
        <v>65</v>
      </c>
      <c r="P129" s="2">
        <v>58</v>
      </c>
      <c r="Q129" s="2">
        <v>10</v>
      </c>
      <c r="R129" s="2">
        <v>24</v>
      </c>
      <c r="S129" s="2">
        <v>21</v>
      </c>
      <c r="T129" s="2">
        <v>2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2">
        <v>7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6</v>
      </c>
      <c r="AO129" s="2">
        <v>1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</row>
    <row r="130" spans="1:77" x14ac:dyDescent="0.25">
      <c r="A130" t="b">
        <f>IF(_xlfn.IFNA(VLOOKUP(C130,'2010 King County GeoIDs'!$F$4:$H$72,3,FALSE),FALSE)=FALSE,FALSE,TRUE)</f>
        <v>1</v>
      </c>
      <c r="B130" s="2" t="s">
        <v>204</v>
      </c>
      <c r="C130" s="2">
        <v>5315290</v>
      </c>
      <c r="D130" s="2" t="s">
        <v>205</v>
      </c>
      <c r="E130" s="2">
        <v>17575</v>
      </c>
      <c r="F130" s="2">
        <v>1634</v>
      </c>
      <c r="G130" s="2">
        <v>15941</v>
      </c>
      <c r="H130" s="2">
        <v>15114</v>
      </c>
      <c r="I130" s="2">
        <v>12680</v>
      </c>
      <c r="J130" s="2">
        <v>714</v>
      </c>
      <c r="K130" s="2">
        <v>118</v>
      </c>
      <c r="L130" s="2">
        <v>1469</v>
      </c>
      <c r="M130" s="2">
        <v>98</v>
      </c>
      <c r="N130" s="2">
        <v>35</v>
      </c>
      <c r="O130" s="2">
        <v>827</v>
      </c>
      <c r="P130" s="2">
        <v>726</v>
      </c>
      <c r="Q130" s="2">
        <v>159</v>
      </c>
      <c r="R130" s="2">
        <v>152</v>
      </c>
      <c r="S130" s="2">
        <v>289</v>
      </c>
      <c r="T130" s="2">
        <v>38</v>
      </c>
      <c r="U130" s="2">
        <v>14</v>
      </c>
      <c r="V130" s="2">
        <v>18</v>
      </c>
      <c r="W130" s="2">
        <v>18</v>
      </c>
      <c r="X130" s="2">
        <v>4</v>
      </c>
      <c r="Y130" s="2">
        <v>5</v>
      </c>
      <c r="Z130" s="2">
        <v>9</v>
      </c>
      <c r="AA130" s="2">
        <v>0</v>
      </c>
      <c r="AB130" s="2">
        <v>4</v>
      </c>
      <c r="AC130" s="2">
        <v>9</v>
      </c>
      <c r="AD130" s="2">
        <v>7</v>
      </c>
      <c r="AE130" s="2">
        <v>0</v>
      </c>
      <c r="AF130" s="2">
        <v>94</v>
      </c>
      <c r="AG130" s="2">
        <v>17</v>
      </c>
      <c r="AH130" s="2">
        <v>18</v>
      </c>
      <c r="AI130" s="2">
        <v>1</v>
      </c>
      <c r="AJ130" s="2">
        <v>2</v>
      </c>
      <c r="AK130" s="2">
        <v>24</v>
      </c>
      <c r="AL130" s="2">
        <v>0</v>
      </c>
      <c r="AM130" s="2">
        <v>2</v>
      </c>
      <c r="AN130" s="2">
        <v>23</v>
      </c>
      <c r="AO130" s="2">
        <v>0</v>
      </c>
      <c r="AP130" s="2">
        <v>0</v>
      </c>
      <c r="AQ130" s="2">
        <v>7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7</v>
      </c>
      <c r="BB130" s="2">
        <v>4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3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</row>
    <row r="131" spans="1:77" hidden="1" x14ac:dyDescent="0.25">
      <c r="A131" t="b">
        <f>IF(_xlfn.IFNA(VLOOKUP(C131,'2010 King County GeoIDs'!$F$4:$H$72,3,FALSE),FALSE)=FALSE,FALSE,TRUE)</f>
        <v>0</v>
      </c>
      <c r="B131" s="2" t="s">
        <v>1189</v>
      </c>
      <c r="C131" s="2">
        <v>5315325</v>
      </c>
      <c r="D131" s="2" t="s">
        <v>1190</v>
      </c>
      <c r="E131" s="2">
        <v>428</v>
      </c>
      <c r="F131" s="2">
        <v>290</v>
      </c>
      <c r="G131" s="2">
        <v>138</v>
      </c>
      <c r="H131" s="2">
        <v>128</v>
      </c>
      <c r="I131" s="2">
        <v>126</v>
      </c>
      <c r="J131" s="2">
        <v>0</v>
      </c>
      <c r="K131" s="2">
        <v>1</v>
      </c>
      <c r="L131" s="2">
        <v>1</v>
      </c>
      <c r="M131" s="2">
        <v>0</v>
      </c>
      <c r="N131" s="2">
        <v>0</v>
      </c>
      <c r="O131" s="2">
        <v>10</v>
      </c>
      <c r="P131" s="2">
        <v>10</v>
      </c>
      <c r="Q131" s="2">
        <v>1</v>
      </c>
      <c r="R131" s="2">
        <v>5</v>
      </c>
      <c r="S131" s="2">
        <v>4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</row>
    <row r="132" spans="1:77" hidden="1" x14ac:dyDescent="0.25">
      <c r="A132" t="b">
        <f>IF(_xlfn.IFNA(VLOOKUP(C132,'2010 King County GeoIDs'!$F$4:$H$72,3,FALSE),FALSE)=FALSE,FALSE,TRUE)</f>
        <v>0</v>
      </c>
      <c r="B132" s="2" t="s">
        <v>206</v>
      </c>
      <c r="C132" s="2">
        <v>5315710</v>
      </c>
      <c r="D132" s="2" t="s">
        <v>207</v>
      </c>
      <c r="E132" s="2">
        <v>236</v>
      </c>
      <c r="F132" s="2">
        <v>0</v>
      </c>
      <c r="G132" s="2">
        <v>236</v>
      </c>
      <c r="H132" s="2">
        <v>228</v>
      </c>
      <c r="I132" s="2">
        <v>223</v>
      </c>
      <c r="J132" s="2">
        <v>0</v>
      </c>
      <c r="K132" s="2">
        <v>4</v>
      </c>
      <c r="L132" s="2">
        <v>1</v>
      </c>
      <c r="M132" s="2">
        <v>0</v>
      </c>
      <c r="N132" s="2">
        <v>0</v>
      </c>
      <c r="O132" s="2">
        <v>8</v>
      </c>
      <c r="P132" s="2">
        <v>8</v>
      </c>
      <c r="Q132" s="2">
        <v>0</v>
      </c>
      <c r="R132" s="2">
        <v>5</v>
      </c>
      <c r="S132" s="2">
        <v>1</v>
      </c>
      <c r="T132" s="2">
        <v>0</v>
      </c>
      <c r="U132" s="2">
        <v>0</v>
      </c>
      <c r="V132" s="2">
        <v>2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</row>
    <row r="133" spans="1:77" hidden="1" x14ac:dyDescent="0.25">
      <c r="A133" t="b">
        <f>IF(_xlfn.IFNA(VLOOKUP(C133,'2010 King County GeoIDs'!$F$4:$H$72,3,FALSE),FALSE)=FALSE,FALSE,TRUE)</f>
        <v>0</v>
      </c>
      <c r="B133" s="2" t="s">
        <v>1191</v>
      </c>
      <c r="C133" s="2">
        <v>5315780</v>
      </c>
      <c r="D133" s="2" t="s">
        <v>1192</v>
      </c>
      <c r="E133" s="2">
        <v>1268</v>
      </c>
      <c r="F133" s="2">
        <v>53</v>
      </c>
      <c r="G133" s="2">
        <v>1215</v>
      </c>
      <c r="H133" s="2">
        <v>1171</v>
      </c>
      <c r="I133" s="2">
        <v>1140</v>
      </c>
      <c r="J133" s="2">
        <v>5</v>
      </c>
      <c r="K133" s="2">
        <v>13</v>
      </c>
      <c r="L133" s="2">
        <v>13</v>
      </c>
      <c r="M133" s="2">
        <v>0</v>
      </c>
      <c r="N133" s="2">
        <v>0</v>
      </c>
      <c r="O133" s="2">
        <v>44</v>
      </c>
      <c r="P133" s="2">
        <v>37</v>
      </c>
      <c r="Q133" s="2">
        <v>0</v>
      </c>
      <c r="R133" s="2">
        <v>24</v>
      </c>
      <c r="S133" s="2">
        <v>8</v>
      </c>
      <c r="T133" s="2">
        <v>1</v>
      </c>
      <c r="U133" s="2">
        <v>3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7</v>
      </c>
      <c r="AG133" s="2">
        <v>1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5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</row>
    <row r="134" spans="1:77" hidden="1" x14ac:dyDescent="0.25">
      <c r="A134" t="b">
        <f>IF(_xlfn.IFNA(VLOOKUP(C134,'2010 King County GeoIDs'!$F$4:$H$72,3,FALSE),FALSE)=FALSE,FALSE,TRUE)</f>
        <v>0</v>
      </c>
      <c r="B134" s="2" t="s">
        <v>1193</v>
      </c>
      <c r="C134" s="2">
        <v>5316165</v>
      </c>
      <c r="D134" s="2" t="s">
        <v>1194</v>
      </c>
      <c r="E134" s="2">
        <v>118</v>
      </c>
      <c r="F134" s="2">
        <v>4</v>
      </c>
      <c r="G134" s="2">
        <v>114</v>
      </c>
      <c r="H134" s="2">
        <v>110</v>
      </c>
      <c r="I134" s="2">
        <v>110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4</v>
      </c>
      <c r="P134" s="2">
        <v>4</v>
      </c>
      <c r="Q134" s="2">
        <v>0</v>
      </c>
      <c r="R134" s="2">
        <v>3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</row>
    <row r="135" spans="1:77" hidden="1" x14ac:dyDescent="0.25">
      <c r="A135" t="b">
        <f>IF(_xlfn.IFNA(VLOOKUP(C135,'2010 King County GeoIDs'!$F$4:$H$72,3,FALSE),FALSE)=FALSE,FALSE,TRUE)</f>
        <v>0</v>
      </c>
      <c r="B135" s="2" t="s">
        <v>1195</v>
      </c>
      <c r="C135" s="2">
        <v>5316170</v>
      </c>
      <c r="D135" s="2" t="s">
        <v>1196</v>
      </c>
      <c r="E135" s="2">
        <v>462</v>
      </c>
      <c r="F135" s="2">
        <v>21</v>
      </c>
      <c r="G135" s="2">
        <v>441</v>
      </c>
      <c r="H135" s="2">
        <v>424</v>
      </c>
      <c r="I135" s="2">
        <v>419</v>
      </c>
      <c r="J135" s="2">
        <v>0</v>
      </c>
      <c r="K135" s="2">
        <v>5</v>
      </c>
      <c r="L135" s="2">
        <v>0</v>
      </c>
      <c r="M135" s="2">
        <v>0</v>
      </c>
      <c r="N135" s="2">
        <v>0</v>
      </c>
      <c r="O135" s="2">
        <v>17</v>
      </c>
      <c r="P135" s="2">
        <v>17</v>
      </c>
      <c r="Q135" s="2">
        <v>3</v>
      </c>
      <c r="R135" s="2">
        <v>13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</row>
    <row r="136" spans="1:77" hidden="1" x14ac:dyDescent="0.25">
      <c r="A136" t="b">
        <f>IF(_xlfn.IFNA(VLOOKUP(C136,'2010 King County GeoIDs'!$F$4:$H$72,3,FALSE),FALSE)=FALSE,FALSE,TRUE)</f>
        <v>0</v>
      </c>
      <c r="B136" s="2" t="s">
        <v>208</v>
      </c>
      <c r="C136" s="2">
        <v>5316340</v>
      </c>
      <c r="D136" s="2" t="s">
        <v>209</v>
      </c>
      <c r="E136" s="2">
        <v>207</v>
      </c>
      <c r="F136" s="2">
        <v>7</v>
      </c>
      <c r="G136" s="2">
        <v>200</v>
      </c>
      <c r="H136" s="2">
        <v>198</v>
      </c>
      <c r="I136" s="2">
        <v>152</v>
      </c>
      <c r="J136" s="2">
        <v>5</v>
      </c>
      <c r="K136" s="2">
        <v>41</v>
      </c>
      <c r="L136" s="2">
        <v>0</v>
      </c>
      <c r="M136" s="2">
        <v>0</v>
      </c>
      <c r="N136" s="2">
        <v>0</v>
      </c>
      <c r="O136" s="2">
        <v>2</v>
      </c>
      <c r="P136" s="2">
        <v>2</v>
      </c>
      <c r="Q136" s="2">
        <v>1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</row>
    <row r="137" spans="1:77" hidden="1" x14ac:dyDescent="0.25">
      <c r="A137" t="b">
        <f>IF(_xlfn.IFNA(VLOOKUP(C137,'2010 King County GeoIDs'!$F$4:$H$72,3,FALSE),FALSE)=FALSE,FALSE,TRUE)</f>
        <v>0</v>
      </c>
      <c r="B137" s="2" t="s">
        <v>210</v>
      </c>
      <c r="C137" s="2">
        <v>5316375</v>
      </c>
      <c r="D137" s="2" t="s">
        <v>211</v>
      </c>
      <c r="E137" s="2">
        <v>366</v>
      </c>
      <c r="F137" s="2">
        <v>32</v>
      </c>
      <c r="G137" s="2">
        <v>334</v>
      </c>
      <c r="H137" s="2">
        <v>330</v>
      </c>
      <c r="I137" s="2">
        <v>318</v>
      </c>
      <c r="J137" s="2">
        <v>2</v>
      </c>
      <c r="K137" s="2">
        <v>1</v>
      </c>
      <c r="L137" s="2">
        <v>7</v>
      </c>
      <c r="M137" s="2">
        <v>0</v>
      </c>
      <c r="N137" s="2">
        <v>2</v>
      </c>
      <c r="O137" s="2">
        <v>4</v>
      </c>
      <c r="P137" s="2">
        <v>4</v>
      </c>
      <c r="Q137" s="2">
        <v>0</v>
      </c>
      <c r="R137" s="2">
        <v>3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</row>
    <row r="138" spans="1:77" hidden="1" x14ac:dyDescent="0.25">
      <c r="A138" t="b">
        <f>IF(_xlfn.IFNA(VLOOKUP(C138,'2010 King County GeoIDs'!$F$4:$H$72,3,FALSE),FALSE)=FALSE,FALSE,TRUE)</f>
        <v>0</v>
      </c>
      <c r="B138" s="2" t="s">
        <v>212</v>
      </c>
      <c r="C138" s="2">
        <v>5316550</v>
      </c>
      <c r="D138" s="2" t="s">
        <v>213</v>
      </c>
      <c r="E138" s="2">
        <v>1202</v>
      </c>
      <c r="F138" s="2">
        <v>68</v>
      </c>
      <c r="G138" s="2">
        <v>1134</v>
      </c>
      <c r="H138" s="2">
        <v>1100</v>
      </c>
      <c r="I138" s="2">
        <v>1051</v>
      </c>
      <c r="J138" s="2">
        <v>1</v>
      </c>
      <c r="K138" s="2">
        <v>34</v>
      </c>
      <c r="L138" s="2">
        <v>14</v>
      </c>
      <c r="M138" s="2">
        <v>0</v>
      </c>
      <c r="N138" s="2">
        <v>0</v>
      </c>
      <c r="O138" s="2">
        <v>34</v>
      </c>
      <c r="P138" s="2">
        <v>34</v>
      </c>
      <c r="Q138" s="2">
        <v>0</v>
      </c>
      <c r="R138" s="2">
        <v>18</v>
      </c>
      <c r="S138" s="2">
        <v>15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</row>
    <row r="139" spans="1:77" hidden="1" x14ac:dyDescent="0.25">
      <c r="A139" t="b">
        <f>IF(_xlfn.IFNA(VLOOKUP(C139,'2010 King County GeoIDs'!$F$4:$H$72,3,FALSE),FALSE)=FALSE,FALSE,TRUE)</f>
        <v>0</v>
      </c>
      <c r="B139" s="2" t="s">
        <v>1197</v>
      </c>
      <c r="C139" s="2">
        <v>5316585</v>
      </c>
      <c r="D139" s="2" t="s">
        <v>1198</v>
      </c>
      <c r="E139" s="2">
        <v>34</v>
      </c>
      <c r="F139" s="2">
        <v>0</v>
      </c>
      <c r="G139" s="2">
        <v>34</v>
      </c>
      <c r="H139" s="2">
        <v>32</v>
      </c>
      <c r="I139" s="2">
        <v>32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2</v>
      </c>
      <c r="P139" s="2">
        <v>2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</row>
    <row r="140" spans="1:77" hidden="1" x14ac:dyDescent="0.25">
      <c r="A140" t="b">
        <f>IF(_xlfn.IFNA(VLOOKUP(C140,'2010 King County GeoIDs'!$F$4:$H$72,3,FALSE),FALSE)=FALSE,FALSE,TRUE)</f>
        <v>0</v>
      </c>
      <c r="B140" s="2" t="s">
        <v>214</v>
      </c>
      <c r="C140" s="2">
        <v>5316690</v>
      </c>
      <c r="D140" s="2" t="s">
        <v>215</v>
      </c>
      <c r="E140" s="2">
        <v>1347</v>
      </c>
      <c r="F140" s="2">
        <v>43</v>
      </c>
      <c r="G140" s="2">
        <v>1304</v>
      </c>
      <c r="H140" s="2">
        <v>1261</v>
      </c>
      <c r="I140" s="2">
        <v>1223</v>
      </c>
      <c r="J140" s="2">
        <v>0</v>
      </c>
      <c r="K140" s="2">
        <v>32</v>
      </c>
      <c r="L140" s="2">
        <v>5</v>
      </c>
      <c r="M140" s="2">
        <v>0</v>
      </c>
      <c r="N140" s="2">
        <v>1</v>
      </c>
      <c r="O140" s="2">
        <v>43</v>
      </c>
      <c r="P140" s="2">
        <v>41</v>
      </c>
      <c r="Q140" s="2">
        <v>2</v>
      </c>
      <c r="R140" s="2">
        <v>32</v>
      </c>
      <c r="S140" s="2">
        <v>2</v>
      </c>
      <c r="T140" s="2">
        <v>0</v>
      </c>
      <c r="U140" s="2">
        <v>2</v>
      </c>
      <c r="V140" s="2">
        <v>1</v>
      </c>
      <c r="W140" s="2">
        <v>0</v>
      </c>
      <c r="X140" s="2">
        <v>0</v>
      </c>
      <c r="Y140" s="2">
        <v>0</v>
      </c>
      <c r="Z140" s="2">
        <v>2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2</v>
      </c>
      <c r="AG140" s="2">
        <v>2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</row>
    <row r="141" spans="1:77" hidden="1" x14ac:dyDescent="0.25">
      <c r="A141" t="b">
        <f>IF(_xlfn.IFNA(VLOOKUP(C141,'2010 King County GeoIDs'!$F$4:$H$72,3,FALSE),FALSE)=FALSE,FALSE,TRUE)</f>
        <v>0</v>
      </c>
      <c r="B141" s="2" t="s">
        <v>1199</v>
      </c>
      <c r="C141" s="2">
        <v>5316760</v>
      </c>
      <c r="D141" s="2" t="s">
        <v>1200</v>
      </c>
      <c r="E141" s="2">
        <v>931</v>
      </c>
      <c r="F141" s="2">
        <v>33</v>
      </c>
      <c r="G141" s="2">
        <v>898</v>
      </c>
      <c r="H141" s="2">
        <v>842</v>
      </c>
      <c r="I141" s="2">
        <v>728</v>
      </c>
      <c r="J141" s="2">
        <v>16</v>
      </c>
      <c r="K141" s="2">
        <v>12</v>
      </c>
      <c r="L141" s="2">
        <v>81</v>
      </c>
      <c r="M141" s="2">
        <v>4</v>
      </c>
      <c r="N141" s="2">
        <v>1</v>
      </c>
      <c r="O141" s="2">
        <v>56</v>
      </c>
      <c r="P141" s="2">
        <v>53</v>
      </c>
      <c r="Q141" s="2">
        <v>8</v>
      </c>
      <c r="R141" s="2">
        <v>3</v>
      </c>
      <c r="S141" s="2">
        <v>24</v>
      </c>
      <c r="T141" s="2">
        <v>8</v>
      </c>
      <c r="U141" s="2">
        <v>2</v>
      </c>
      <c r="V141" s="2">
        <v>0</v>
      </c>
      <c r="W141" s="2">
        <v>0</v>
      </c>
      <c r="X141" s="2">
        <v>0</v>
      </c>
      <c r="Y141" s="2">
        <v>0</v>
      </c>
      <c r="Z141" s="2">
        <v>4</v>
      </c>
      <c r="AA141" s="2">
        <v>0</v>
      </c>
      <c r="AB141" s="2">
        <v>0</v>
      </c>
      <c r="AC141" s="2">
        <v>3</v>
      </c>
      <c r="AD141" s="2">
        <v>1</v>
      </c>
      <c r="AE141" s="2">
        <v>0</v>
      </c>
      <c r="AF141" s="2">
        <v>2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2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</row>
    <row r="142" spans="1:77" hidden="1" x14ac:dyDescent="0.25">
      <c r="A142" t="b">
        <f>IF(_xlfn.IFNA(VLOOKUP(C142,'2010 King County GeoIDs'!$F$4:$H$72,3,FALSE),FALSE)=FALSE,FALSE,TRUE)</f>
        <v>0</v>
      </c>
      <c r="B142" s="2" t="s">
        <v>216</v>
      </c>
      <c r="C142" s="2">
        <v>5316795</v>
      </c>
      <c r="D142" s="2" t="s">
        <v>217</v>
      </c>
      <c r="E142" s="2">
        <v>1734</v>
      </c>
      <c r="F142" s="2">
        <v>46</v>
      </c>
      <c r="G142" s="2">
        <v>1688</v>
      </c>
      <c r="H142" s="2">
        <v>1652</v>
      </c>
      <c r="I142" s="2">
        <v>1627</v>
      </c>
      <c r="J142" s="2">
        <v>1</v>
      </c>
      <c r="K142" s="2">
        <v>21</v>
      </c>
      <c r="L142" s="2">
        <v>2</v>
      </c>
      <c r="M142" s="2">
        <v>1</v>
      </c>
      <c r="N142" s="2">
        <v>0</v>
      </c>
      <c r="O142" s="2">
        <v>36</v>
      </c>
      <c r="P142" s="2">
        <v>34</v>
      </c>
      <c r="Q142" s="2">
        <v>0</v>
      </c>
      <c r="R142" s="2">
        <v>18</v>
      </c>
      <c r="S142" s="2">
        <v>15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2</v>
      </c>
      <c r="AG142" s="2">
        <v>2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</row>
    <row r="143" spans="1:77" hidden="1" x14ac:dyDescent="0.25">
      <c r="A143" t="b">
        <f>IF(_xlfn.IFNA(VLOOKUP(C143,'2010 King County GeoIDs'!$F$4:$H$72,3,FALSE),FALSE)=FALSE,FALSE,TRUE)</f>
        <v>0</v>
      </c>
      <c r="B143" s="2" t="s">
        <v>218</v>
      </c>
      <c r="C143" s="2">
        <v>5316970</v>
      </c>
      <c r="D143" s="2" t="s">
        <v>219</v>
      </c>
      <c r="E143" s="2">
        <v>2526</v>
      </c>
      <c r="F143" s="2">
        <v>180</v>
      </c>
      <c r="G143" s="2">
        <v>2346</v>
      </c>
      <c r="H143" s="2">
        <v>2296</v>
      </c>
      <c r="I143" s="2">
        <v>2219</v>
      </c>
      <c r="J143" s="2">
        <v>9</v>
      </c>
      <c r="K143" s="2">
        <v>36</v>
      </c>
      <c r="L143" s="2">
        <v>15</v>
      </c>
      <c r="M143" s="2">
        <v>14</v>
      </c>
      <c r="N143" s="2">
        <v>3</v>
      </c>
      <c r="O143" s="2">
        <v>50</v>
      </c>
      <c r="P143" s="2">
        <v>49</v>
      </c>
      <c r="Q143" s="2">
        <v>6</v>
      </c>
      <c r="R143" s="2">
        <v>26</v>
      </c>
      <c r="S143" s="2">
        <v>11</v>
      </c>
      <c r="T143" s="2">
        <v>2</v>
      </c>
      <c r="U143" s="2">
        <v>3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1</v>
      </c>
      <c r="AC143" s="2">
        <v>0</v>
      </c>
      <c r="AD143" s="2">
        <v>0</v>
      </c>
      <c r="AE143" s="2">
        <v>0</v>
      </c>
      <c r="AF143" s="2">
        <v>1</v>
      </c>
      <c r="AG143" s="2">
        <v>1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</row>
    <row r="144" spans="1:77" hidden="1" x14ac:dyDescent="0.25">
      <c r="A144" t="b">
        <f>IF(_xlfn.IFNA(VLOOKUP(C144,'2010 King County GeoIDs'!$F$4:$H$72,3,FALSE),FALSE)=FALSE,FALSE,TRUE)</f>
        <v>0</v>
      </c>
      <c r="B144" s="2" t="s">
        <v>1201</v>
      </c>
      <c r="C144" s="2">
        <v>5317215</v>
      </c>
      <c r="D144" s="2" t="s">
        <v>1202</v>
      </c>
      <c r="E144" s="2">
        <v>204</v>
      </c>
      <c r="F144" s="2">
        <v>3</v>
      </c>
      <c r="G144" s="2">
        <v>201</v>
      </c>
      <c r="H144" s="2">
        <v>193</v>
      </c>
      <c r="I144" s="2">
        <v>193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8</v>
      </c>
      <c r="P144" s="2">
        <v>6</v>
      </c>
      <c r="Q144" s="2">
        <v>1</v>
      </c>
      <c r="R144" s="2">
        <v>3</v>
      </c>
      <c r="S144" s="2">
        <v>1</v>
      </c>
      <c r="T144" s="2">
        <v>1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2</v>
      </c>
      <c r="AG144" s="2">
        <v>2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</row>
    <row r="145" spans="1:77" hidden="1" x14ac:dyDescent="0.25">
      <c r="A145" t="b">
        <f>IF(_xlfn.IFNA(VLOOKUP(C145,'2010 King County GeoIDs'!$F$4:$H$72,3,FALSE),FALSE)=FALSE,FALSE,TRUE)</f>
        <v>0</v>
      </c>
      <c r="B145" s="2" t="s">
        <v>220</v>
      </c>
      <c r="C145" s="2">
        <v>5317320</v>
      </c>
      <c r="D145" s="2" t="s">
        <v>221</v>
      </c>
      <c r="E145" s="2">
        <v>3652</v>
      </c>
      <c r="F145" s="2">
        <v>137</v>
      </c>
      <c r="G145" s="2">
        <v>3515</v>
      </c>
      <c r="H145" s="2">
        <v>3399</v>
      </c>
      <c r="I145" s="2">
        <v>3299</v>
      </c>
      <c r="J145" s="2">
        <v>13</v>
      </c>
      <c r="K145" s="2">
        <v>50</v>
      </c>
      <c r="L145" s="2">
        <v>6</v>
      </c>
      <c r="M145" s="2">
        <v>10</v>
      </c>
      <c r="N145" s="2">
        <v>21</v>
      </c>
      <c r="O145" s="2">
        <v>116</v>
      </c>
      <c r="P145" s="2">
        <v>114</v>
      </c>
      <c r="Q145" s="2">
        <v>11</v>
      </c>
      <c r="R145" s="2">
        <v>69</v>
      </c>
      <c r="S145" s="2">
        <v>15</v>
      </c>
      <c r="T145" s="2">
        <v>13</v>
      </c>
      <c r="U145" s="2">
        <v>3</v>
      </c>
      <c r="V145" s="2">
        <v>0</v>
      </c>
      <c r="W145" s="2">
        <v>0</v>
      </c>
      <c r="X145" s="2">
        <v>0</v>
      </c>
      <c r="Y145" s="2">
        <v>2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2</v>
      </c>
      <c r="AG145" s="2">
        <v>1</v>
      </c>
      <c r="AH145" s="2">
        <v>1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</row>
    <row r="146" spans="1:77" hidden="1" x14ac:dyDescent="0.25">
      <c r="A146" t="b">
        <f>IF(_xlfn.IFNA(VLOOKUP(C146,'2010 King County GeoIDs'!$F$4:$H$72,3,FALSE),FALSE)=FALSE,FALSE,TRUE)</f>
        <v>0</v>
      </c>
      <c r="B146" s="2" t="s">
        <v>222</v>
      </c>
      <c r="C146" s="2">
        <v>5317495</v>
      </c>
      <c r="D146" s="2" t="s">
        <v>223</v>
      </c>
      <c r="E146" s="2">
        <v>353</v>
      </c>
      <c r="F146" s="2">
        <v>12</v>
      </c>
      <c r="G146" s="2">
        <v>341</v>
      </c>
      <c r="H146" s="2">
        <v>337</v>
      </c>
      <c r="I146" s="2">
        <v>324</v>
      </c>
      <c r="J146" s="2">
        <v>3</v>
      </c>
      <c r="K146" s="2">
        <v>7</v>
      </c>
      <c r="L146" s="2">
        <v>3</v>
      </c>
      <c r="M146" s="2">
        <v>0</v>
      </c>
      <c r="N146" s="2">
        <v>0</v>
      </c>
      <c r="O146" s="2">
        <v>4</v>
      </c>
      <c r="P146" s="2">
        <v>4</v>
      </c>
      <c r="Q146" s="2">
        <v>1</v>
      </c>
      <c r="R146" s="2">
        <v>2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</row>
    <row r="147" spans="1:77" hidden="1" x14ac:dyDescent="0.25">
      <c r="A147" t="b">
        <f>IF(_xlfn.IFNA(VLOOKUP(C147,'2010 King County GeoIDs'!$F$4:$H$72,3,FALSE),FALSE)=FALSE,FALSE,TRUE)</f>
        <v>0</v>
      </c>
      <c r="B147" s="2" t="s">
        <v>224</v>
      </c>
      <c r="C147" s="2">
        <v>5317617</v>
      </c>
      <c r="D147" s="2" t="s">
        <v>225</v>
      </c>
      <c r="E147" s="2">
        <v>1626</v>
      </c>
      <c r="F147" s="2">
        <v>834</v>
      </c>
      <c r="G147" s="2">
        <v>792</v>
      </c>
      <c r="H147" s="2">
        <v>771</v>
      </c>
      <c r="I147" s="2">
        <v>763</v>
      </c>
      <c r="J147" s="2">
        <v>2</v>
      </c>
      <c r="K147" s="2">
        <v>3</v>
      </c>
      <c r="L147" s="2">
        <v>1</v>
      </c>
      <c r="M147" s="2">
        <v>0</v>
      </c>
      <c r="N147" s="2">
        <v>2</v>
      </c>
      <c r="O147" s="2">
        <v>21</v>
      </c>
      <c r="P147" s="2">
        <v>17</v>
      </c>
      <c r="Q147" s="2">
        <v>2</v>
      </c>
      <c r="R147" s="2">
        <v>13</v>
      </c>
      <c r="S147" s="2">
        <v>0</v>
      </c>
      <c r="T147" s="2">
        <v>0</v>
      </c>
      <c r="U147" s="2">
        <v>2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3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</row>
    <row r="148" spans="1:77" x14ac:dyDescent="0.25">
      <c r="A148" t="b">
        <f>IF(_xlfn.IFNA(VLOOKUP(C148,'2010 King County GeoIDs'!$F$4:$H$72,3,FALSE),FALSE)=FALSE,FALSE,TRUE)</f>
        <v>1</v>
      </c>
      <c r="B148" s="2" t="s">
        <v>226</v>
      </c>
      <c r="C148" s="2">
        <v>5317635</v>
      </c>
      <c r="D148" s="2" t="s">
        <v>227</v>
      </c>
      <c r="E148" s="2">
        <v>29673</v>
      </c>
      <c r="F148" s="2">
        <v>4500</v>
      </c>
      <c r="G148" s="2">
        <v>25173</v>
      </c>
      <c r="H148" s="2">
        <v>23931</v>
      </c>
      <c r="I148" s="2">
        <v>17212</v>
      </c>
      <c r="J148" s="2">
        <v>2605</v>
      </c>
      <c r="K148" s="2">
        <v>257</v>
      </c>
      <c r="L148" s="2">
        <v>3106</v>
      </c>
      <c r="M148" s="2">
        <v>699</v>
      </c>
      <c r="N148" s="2">
        <v>52</v>
      </c>
      <c r="O148" s="2">
        <v>1242</v>
      </c>
      <c r="P148" s="2">
        <v>1088</v>
      </c>
      <c r="Q148" s="2">
        <v>287</v>
      </c>
      <c r="R148" s="2">
        <v>191</v>
      </c>
      <c r="S148" s="2">
        <v>372</v>
      </c>
      <c r="T148" s="2">
        <v>67</v>
      </c>
      <c r="U148" s="2">
        <v>8</v>
      </c>
      <c r="V148" s="2">
        <v>21</v>
      </c>
      <c r="W148" s="2">
        <v>34</v>
      </c>
      <c r="X148" s="2">
        <v>13</v>
      </c>
      <c r="Y148" s="2">
        <v>2</v>
      </c>
      <c r="Z148" s="2">
        <v>12</v>
      </c>
      <c r="AA148" s="2">
        <v>11</v>
      </c>
      <c r="AB148" s="2">
        <v>1</v>
      </c>
      <c r="AC148" s="2">
        <v>54</v>
      </c>
      <c r="AD148" s="2">
        <v>14</v>
      </c>
      <c r="AE148" s="2">
        <v>1</v>
      </c>
      <c r="AF148" s="2">
        <v>138</v>
      </c>
      <c r="AG148" s="2">
        <v>44</v>
      </c>
      <c r="AH148" s="2">
        <v>33</v>
      </c>
      <c r="AI148" s="2">
        <v>4</v>
      </c>
      <c r="AJ148" s="2">
        <v>3</v>
      </c>
      <c r="AK148" s="2">
        <v>24</v>
      </c>
      <c r="AL148" s="2">
        <v>2</v>
      </c>
      <c r="AM148" s="2">
        <v>0</v>
      </c>
      <c r="AN148" s="2">
        <v>13</v>
      </c>
      <c r="AO148" s="2">
        <v>2</v>
      </c>
      <c r="AP148" s="2">
        <v>0</v>
      </c>
      <c r="AQ148" s="2">
        <v>5</v>
      </c>
      <c r="AR148" s="2">
        <v>2</v>
      </c>
      <c r="AS148" s="2">
        <v>1</v>
      </c>
      <c r="AT148" s="2">
        <v>2</v>
      </c>
      <c r="AU148" s="2">
        <v>0</v>
      </c>
      <c r="AV148" s="2">
        <v>0</v>
      </c>
      <c r="AW148" s="2">
        <v>2</v>
      </c>
      <c r="AX148" s="2">
        <v>0</v>
      </c>
      <c r="AY148" s="2">
        <v>0</v>
      </c>
      <c r="AZ148" s="2">
        <v>1</v>
      </c>
      <c r="BA148" s="2">
        <v>16</v>
      </c>
      <c r="BB148" s="2">
        <v>12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2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</row>
    <row r="149" spans="1:77" hidden="1" x14ac:dyDescent="0.25">
      <c r="A149" t="b">
        <f>IF(_xlfn.IFNA(VLOOKUP(C149,'2010 King County GeoIDs'!$F$4:$H$72,3,FALSE),FALSE)=FALSE,FALSE,TRUE)</f>
        <v>0</v>
      </c>
      <c r="B149" s="2" t="s">
        <v>1203</v>
      </c>
      <c r="C149" s="2">
        <v>5317880</v>
      </c>
      <c r="D149" s="2" t="s">
        <v>1204</v>
      </c>
      <c r="E149" s="2">
        <v>78</v>
      </c>
      <c r="F149" s="2">
        <v>1</v>
      </c>
      <c r="G149" s="2">
        <v>77</v>
      </c>
      <c r="H149" s="2">
        <v>73</v>
      </c>
      <c r="I149" s="2">
        <v>8</v>
      </c>
      <c r="J149" s="2">
        <v>0</v>
      </c>
      <c r="K149" s="2">
        <v>65</v>
      </c>
      <c r="L149" s="2">
        <v>0</v>
      </c>
      <c r="M149" s="2">
        <v>0</v>
      </c>
      <c r="N149" s="2">
        <v>0</v>
      </c>
      <c r="O149" s="2">
        <v>4</v>
      </c>
      <c r="P149" s="2">
        <v>4</v>
      </c>
      <c r="Q149" s="2">
        <v>0</v>
      </c>
      <c r="R149" s="2">
        <v>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</row>
    <row r="150" spans="1:77" hidden="1" x14ac:dyDescent="0.25">
      <c r="A150" t="b">
        <f>IF(_xlfn.IFNA(VLOOKUP(C150,'2010 King County GeoIDs'!$F$4:$H$72,3,FALSE),FALSE)=FALSE,FALSE,TRUE)</f>
        <v>0</v>
      </c>
      <c r="B150" s="2" t="s">
        <v>230</v>
      </c>
      <c r="C150" s="2">
        <v>5318055</v>
      </c>
      <c r="D150" s="2" t="s">
        <v>231</v>
      </c>
      <c r="E150" s="2">
        <v>197</v>
      </c>
      <c r="F150" s="2">
        <v>12</v>
      </c>
      <c r="G150" s="2">
        <v>185</v>
      </c>
      <c r="H150" s="2">
        <v>183</v>
      </c>
      <c r="I150" s="2">
        <v>182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2</v>
      </c>
      <c r="P150" s="2">
        <v>2</v>
      </c>
      <c r="Q150" s="2">
        <v>0</v>
      </c>
      <c r="R150" s="2">
        <v>1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</row>
    <row r="151" spans="1:77" hidden="1" x14ac:dyDescent="0.25">
      <c r="A151" t="b">
        <f>IF(_xlfn.IFNA(VLOOKUP(C151,'2010 King County GeoIDs'!$F$4:$H$72,3,FALSE),FALSE)=FALSE,FALSE,TRUE)</f>
        <v>0</v>
      </c>
      <c r="B151" s="2" t="s">
        <v>232</v>
      </c>
      <c r="C151" s="2">
        <v>5318195</v>
      </c>
      <c r="D151" s="2" t="s">
        <v>1205</v>
      </c>
      <c r="E151" s="2">
        <v>1108</v>
      </c>
      <c r="F151" s="2">
        <v>64</v>
      </c>
      <c r="G151" s="2">
        <v>1044</v>
      </c>
      <c r="H151" s="2">
        <v>1024</v>
      </c>
      <c r="I151" s="2">
        <v>984</v>
      </c>
      <c r="J151" s="2">
        <v>2</v>
      </c>
      <c r="K151" s="2">
        <v>9</v>
      </c>
      <c r="L151" s="2">
        <v>20</v>
      </c>
      <c r="M151" s="2">
        <v>8</v>
      </c>
      <c r="N151" s="2">
        <v>1</v>
      </c>
      <c r="O151" s="2">
        <v>20</v>
      </c>
      <c r="P151" s="2">
        <v>20</v>
      </c>
      <c r="Q151" s="2">
        <v>2</v>
      </c>
      <c r="R151" s="2">
        <v>13</v>
      </c>
      <c r="S151" s="2">
        <v>3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</row>
    <row r="152" spans="1:77" hidden="1" x14ac:dyDescent="0.25">
      <c r="A152" t="b">
        <f>IF(_xlfn.IFNA(VLOOKUP(C152,'2010 King County GeoIDs'!$F$4:$H$72,3,FALSE),FALSE)=FALSE,FALSE,TRUE)</f>
        <v>0</v>
      </c>
      <c r="B152" s="2" t="s">
        <v>1206</v>
      </c>
      <c r="C152" s="2">
        <v>5318265</v>
      </c>
      <c r="D152" s="2" t="s">
        <v>1207</v>
      </c>
      <c r="E152" s="2">
        <v>91</v>
      </c>
      <c r="F152" s="2">
        <v>33</v>
      </c>
      <c r="G152" s="2">
        <v>58</v>
      </c>
      <c r="H152" s="2">
        <v>56</v>
      </c>
      <c r="I152" s="2">
        <v>46</v>
      </c>
      <c r="J152" s="2">
        <v>0</v>
      </c>
      <c r="K152" s="2">
        <v>5</v>
      </c>
      <c r="L152" s="2">
        <v>5</v>
      </c>
      <c r="M152" s="2">
        <v>0</v>
      </c>
      <c r="N152" s="2">
        <v>0</v>
      </c>
      <c r="O152" s="2">
        <v>2</v>
      </c>
      <c r="P152" s="2">
        <v>1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</row>
    <row r="153" spans="1:77" hidden="1" x14ac:dyDescent="0.25">
      <c r="A153" t="b">
        <f>IF(_xlfn.IFNA(VLOOKUP(C153,'2010 King County GeoIDs'!$F$4:$H$72,3,FALSE),FALSE)=FALSE,FALSE,TRUE)</f>
        <v>0</v>
      </c>
      <c r="B153" s="2" t="s">
        <v>1208</v>
      </c>
      <c r="C153" s="2">
        <v>5318775</v>
      </c>
      <c r="D153" s="2" t="s">
        <v>1209</v>
      </c>
      <c r="E153" s="2">
        <v>1544</v>
      </c>
      <c r="F153" s="2">
        <v>87</v>
      </c>
      <c r="G153" s="2">
        <v>1457</v>
      </c>
      <c r="H153" s="2">
        <v>1424</v>
      </c>
      <c r="I153" s="2">
        <v>1367</v>
      </c>
      <c r="J153" s="2">
        <v>10</v>
      </c>
      <c r="K153" s="2">
        <v>11</v>
      </c>
      <c r="L153" s="2">
        <v>30</v>
      </c>
      <c r="M153" s="2">
        <v>2</v>
      </c>
      <c r="N153" s="2">
        <v>4</v>
      </c>
      <c r="O153" s="2">
        <v>33</v>
      </c>
      <c r="P153" s="2">
        <v>33</v>
      </c>
      <c r="Q153" s="2">
        <v>0</v>
      </c>
      <c r="R153" s="2">
        <v>11</v>
      </c>
      <c r="S153" s="2">
        <v>21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</row>
    <row r="154" spans="1:77" hidden="1" x14ac:dyDescent="0.25">
      <c r="A154" t="b">
        <f>IF(_xlfn.IFNA(VLOOKUP(C154,'2010 King County GeoIDs'!$F$4:$H$72,3,FALSE),FALSE)=FALSE,FALSE,TRUE)</f>
        <v>0</v>
      </c>
      <c r="B154" s="2" t="s">
        <v>234</v>
      </c>
      <c r="C154" s="2">
        <v>5318965</v>
      </c>
      <c r="D154" s="2" t="s">
        <v>235</v>
      </c>
      <c r="E154" s="2">
        <v>8199</v>
      </c>
      <c r="F154" s="2">
        <v>792</v>
      </c>
      <c r="G154" s="2">
        <v>7407</v>
      </c>
      <c r="H154" s="2">
        <v>6823</v>
      </c>
      <c r="I154" s="2">
        <v>5229</v>
      </c>
      <c r="J154" s="2">
        <v>624</v>
      </c>
      <c r="K154" s="2">
        <v>39</v>
      </c>
      <c r="L154" s="2">
        <v>817</v>
      </c>
      <c r="M154" s="2">
        <v>84</v>
      </c>
      <c r="N154" s="2">
        <v>30</v>
      </c>
      <c r="O154" s="2">
        <v>584</v>
      </c>
      <c r="P154" s="2">
        <v>517</v>
      </c>
      <c r="Q154" s="2">
        <v>130</v>
      </c>
      <c r="R154" s="2">
        <v>34</v>
      </c>
      <c r="S154" s="2">
        <v>244</v>
      </c>
      <c r="T154" s="2">
        <v>20</v>
      </c>
      <c r="U154" s="2">
        <v>5</v>
      </c>
      <c r="V154" s="2">
        <v>12</v>
      </c>
      <c r="W154" s="2">
        <v>38</v>
      </c>
      <c r="X154" s="2">
        <v>3</v>
      </c>
      <c r="Y154" s="2">
        <v>1</v>
      </c>
      <c r="Z154" s="2">
        <v>2</v>
      </c>
      <c r="AA154" s="2">
        <v>0</v>
      </c>
      <c r="AB154" s="2">
        <v>0</v>
      </c>
      <c r="AC154" s="2">
        <v>12</v>
      </c>
      <c r="AD154" s="2">
        <v>11</v>
      </c>
      <c r="AE154" s="2">
        <v>5</v>
      </c>
      <c r="AF154" s="2">
        <v>62</v>
      </c>
      <c r="AG154" s="2">
        <v>20</v>
      </c>
      <c r="AH154" s="2">
        <v>11</v>
      </c>
      <c r="AI154" s="2">
        <v>0</v>
      </c>
      <c r="AJ154" s="2">
        <v>0</v>
      </c>
      <c r="AK154" s="2">
        <v>8</v>
      </c>
      <c r="AL154" s="2">
        <v>3</v>
      </c>
      <c r="AM154" s="2">
        <v>0</v>
      </c>
      <c r="AN154" s="2">
        <v>16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4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5</v>
      </c>
      <c r="BB154" s="2">
        <v>0</v>
      </c>
      <c r="BC154" s="2">
        <v>0</v>
      </c>
      <c r="BD154" s="2">
        <v>0</v>
      </c>
      <c r="BE154" s="2">
        <v>2</v>
      </c>
      <c r="BF154" s="2">
        <v>0</v>
      </c>
      <c r="BG154" s="2">
        <v>0</v>
      </c>
      <c r="BH154" s="2">
        <v>3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</row>
    <row r="155" spans="1:77" x14ac:dyDescent="0.25">
      <c r="A155" t="b">
        <f>IF(_xlfn.IFNA(VLOOKUP(C155,'2010 King County GeoIDs'!$F$4:$H$72,3,FALSE),FALSE)=FALSE,FALSE,TRUE)</f>
        <v>1</v>
      </c>
      <c r="B155" s="2" t="s">
        <v>236</v>
      </c>
      <c r="C155" s="2">
        <v>5319035</v>
      </c>
      <c r="D155" s="2" t="s">
        <v>237</v>
      </c>
      <c r="E155" s="2">
        <v>6695</v>
      </c>
      <c r="F155" s="2">
        <v>513</v>
      </c>
      <c r="G155" s="2">
        <v>6182</v>
      </c>
      <c r="H155" s="2">
        <v>5961</v>
      </c>
      <c r="I155" s="2">
        <v>5725</v>
      </c>
      <c r="J155" s="2">
        <v>25</v>
      </c>
      <c r="K155" s="2">
        <v>24</v>
      </c>
      <c r="L155" s="2">
        <v>171</v>
      </c>
      <c r="M155" s="2">
        <v>2</v>
      </c>
      <c r="N155" s="2">
        <v>14</v>
      </c>
      <c r="O155" s="2">
        <v>221</v>
      </c>
      <c r="P155" s="2">
        <v>203</v>
      </c>
      <c r="Q155" s="2">
        <v>27</v>
      </c>
      <c r="R155" s="2">
        <v>47</v>
      </c>
      <c r="S155" s="2">
        <v>108</v>
      </c>
      <c r="T155" s="2">
        <v>5</v>
      </c>
      <c r="U155" s="2">
        <v>4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2</v>
      </c>
      <c r="AD155" s="2">
        <v>9</v>
      </c>
      <c r="AE155" s="2">
        <v>0</v>
      </c>
      <c r="AF155" s="2">
        <v>16</v>
      </c>
      <c r="AG155" s="2">
        <v>2</v>
      </c>
      <c r="AH155" s="2">
        <v>1</v>
      </c>
      <c r="AI155" s="2">
        <v>1</v>
      </c>
      <c r="AJ155" s="2">
        <v>0</v>
      </c>
      <c r="AK155" s="2">
        <v>4</v>
      </c>
      <c r="AL155" s="2">
        <v>0</v>
      </c>
      <c r="AM155" s="2">
        <v>0</v>
      </c>
      <c r="AN155" s="2">
        <v>7</v>
      </c>
      <c r="AO155" s="2">
        <v>0</v>
      </c>
      <c r="AP155" s="2">
        <v>0</v>
      </c>
      <c r="AQ155" s="2">
        <v>1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2</v>
      </c>
      <c r="BB155" s="2">
        <v>2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</row>
    <row r="156" spans="1:77" hidden="1" x14ac:dyDescent="0.25">
      <c r="A156" t="b">
        <f>IF(_xlfn.IFNA(VLOOKUP(C156,'2010 King County GeoIDs'!$F$4:$H$72,3,FALSE),FALSE)=FALSE,FALSE,TRUE)</f>
        <v>0</v>
      </c>
      <c r="B156" s="2" t="s">
        <v>238</v>
      </c>
      <c r="C156" s="2">
        <v>5319290</v>
      </c>
      <c r="D156" s="2" t="s">
        <v>239</v>
      </c>
      <c r="E156" s="2">
        <v>491</v>
      </c>
      <c r="F156" s="2">
        <v>9</v>
      </c>
      <c r="G156" s="2">
        <v>482</v>
      </c>
      <c r="H156" s="2">
        <v>474</v>
      </c>
      <c r="I156" s="2">
        <v>464</v>
      </c>
      <c r="J156" s="2">
        <v>1</v>
      </c>
      <c r="K156" s="2">
        <v>8</v>
      </c>
      <c r="L156" s="2">
        <v>1</v>
      </c>
      <c r="M156" s="2">
        <v>0</v>
      </c>
      <c r="N156" s="2">
        <v>0</v>
      </c>
      <c r="O156" s="2">
        <v>8</v>
      </c>
      <c r="P156" s="2">
        <v>8</v>
      </c>
      <c r="Q156" s="2">
        <v>0</v>
      </c>
      <c r="R156" s="2">
        <v>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</row>
    <row r="157" spans="1:77" x14ac:dyDescent="0.25">
      <c r="A157" t="b">
        <f>IF(_xlfn.IFNA(VLOOKUP(C157,'2010 King County GeoIDs'!$F$4:$H$72,3,FALSE),FALSE)=FALSE,FALSE,TRUE)</f>
        <v>1</v>
      </c>
      <c r="B157" s="2" t="s">
        <v>240</v>
      </c>
      <c r="C157" s="2">
        <v>5319420</v>
      </c>
      <c r="D157" s="2" t="s">
        <v>241</v>
      </c>
      <c r="E157" s="2">
        <v>4958</v>
      </c>
      <c r="F157" s="2">
        <v>248</v>
      </c>
      <c r="G157" s="2">
        <v>4710</v>
      </c>
      <c r="H157" s="2">
        <v>4505</v>
      </c>
      <c r="I157" s="2">
        <v>3150</v>
      </c>
      <c r="J157" s="2">
        <v>110</v>
      </c>
      <c r="K157" s="2">
        <v>8</v>
      </c>
      <c r="L157" s="2">
        <v>1199</v>
      </c>
      <c r="M157" s="2">
        <v>19</v>
      </c>
      <c r="N157" s="2">
        <v>19</v>
      </c>
      <c r="O157" s="2">
        <v>205</v>
      </c>
      <c r="P157" s="2">
        <v>190</v>
      </c>
      <c r="Q157" s="2">
        <v>29</v>
      </c>
      <c r="R157" s="2">
        <v>22</v>
      </c>
      <c r="S157" s="2">
        <v>123</v>
      </c>
      <c r="T157" s="2">
        <v>4</v>
      </c>
      <c r="U157" s="2">
        <v>1</v>
      </c>
      <c r="V157" s="2">
        <v>2</v>
      </c>
      <c r="W157" s="2">
        <v>4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3</v>
      </c>
      <c r="AD157" s="2">
        <v>1</v>
      </c>
      <c r="AE157" s="2">
        <v>0</v>
      </c>
      <c r="AF157" s="2">
        <v>15</v>
      </c>
      <c r="AG157" s="2">
        <v>4</v>
      </c>
      <c r="AH157" s="2">
        <v>2</v>
      </c>
      <c r="AI157" s="2">
        <v>0</v>
      </c>
      <c r="AJ157" s="2">
        <v>3</v>
      </c>
      <c r="AK157" s="2">
        <v>0</v>
      </c>
      <c r="AL157" s="2">
        <v>0</v>
      </c>
      <c r="AM157" s="2">
        <v>0</v>
      </c>
      <c r="AN157" s="2">
        <v>5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</row>
    <row r="158" spans="1:77" x14ac:dyDescent="0.25">
      <c r="A158" t="b">
        <f>IF(_xlfn.IFNA(VLOOKUP(C158,'2010 King County GeoIDs'!$F$4:$H$72,3,FALSE),FALSE)=FALSE,FALSE,TRUE)</f>
        <v>1</v>
      </c>
      <c r="B158" s="2" t="s">
        <v>242</v>
      </c>
      <c r="C158" s="2">
        <v>5319515</v>
      </c>
      <c r="D158" s="2" t="s">
        <v>243</v>
      </c>
      <c r="E158" s="2">
        <v>29878</v>
      </c>
      <c r="F158" s="2">
        <v>2692</v>
      </c>
      <c r="G158" s="2">
        <v>27186</v>
      </c>
      <c r="H158" s="2">
        <v>25804</v>
      </c>
      <c r="I158" s="2">
        <v>15944</v>
      </c>
      <c r="J158" s="2">
        <v>2292</v>
      </c>
      <c r="K158" s="2">
        <v>125</v>
      </c>
      <c r="L158" s="2">
        <v>6984</v>
      </c>
      <c r="M158" s="2">
        <v>398</v>
      </c>
      <c r="N158" s="2">
        <v>61</v>
      </c>
      <c r="O158" s="2">
        <v>1382</v>
      </c>
      <c r="P158" s="2">
        <v>1225</v>
      </c>
      <c r="Q158" s="2">
        <v>254</v>
      </c>
      <c r="R158" s="2">
        <v>140</v>
      </c>
      <c r="S158" s="2">
        <v>462</v>
      </c>
      <c r="T158" s="2">
        <v>51</v>
      </c>
      <c r="U158" s="2">
        <v>7</v>
      </c>
      <c r="V158" s="2">
        <v>25</v>
      </c>
      <c r="W158" s="2">
        <v>71</v>
      </c>
      <c r="X158" s="2">
        <v>7</v>
      </c>
      <c r="Y158" s="2">
        <v>11</v>
      </c>
      <c r="Z158" s="2">
        <v>30</v>
      </c>
      <c r="AA158" s="2">
        <v>4</v>
      </c>
      <c r="AB158" s="2">
        <v>0</v>
      </c>
      <c r="AC158" s="2">
        <v>78</v>
      </c>
      <c r="AD158" s="2">
        <v>81</v>
      </c>
      <c r="AE158" s="2">
        <v>4</v>
      </c>
      <c r="AF158" s="2">
        <v>140</v>
      </c>
      <c r="AG158" s="2">
        <v>54</v>
      </c>
      <c r="AH158" s="2">
        <v>11</v>
      </c>
      <c r="AI158" s="2">
        <v>3</v>
      </c>
      <c r="AJ158" s="2">
        <v>1</v>
      </c>
      <c r="AK158" s="2">
        <v>15</v>
      </c>
      <c r="AL158" s="2">
        <v>0</v>
      </c>
      <c r="AM158" s="2">
        <v>0</v>
      </c>
      <c r="AN158" s="2">
        <v>37</v>
      </c>
      <c r="AO158" s="2">
        <v>1</v>
      </c>
      <c r="AP158" s="2">
        <v>0</v>
      </c>
      <c r="AQ158" s="2">
        <v>6</v>
      </c>
      <c r="AR158" s="2">
        <v>1</v>
      </c>
      <c r="AS158" s="2">
        <v>1</v>
      </c>
      <c r="AT158" s="2">
        <v>4</v>
      </c>
      <c r="AU158" s="2">
        <v>0</v>
      </c>
      <c r="AV158" s="2">
        <v>0</v>
      </c>
      <c r="AW158" s="2">
        <v>4</v>
      </c>
      <c r="AX158" s="2">
        <v>0</v>
      </c>
      <c r="AY158" s="2">
        <v>0</v>
      </c>
      <c r="AZ158" s="2">
        <v>2</v>
      </c>
      <c r="BA158" s="2">
        <v>17</v>
      </c>
      <c r="BB158" s="2">
        <v>6</v>
      </c>
      <c r="BC158" s="2">
        <v>6</v>
      </c>
      <c r="BD158" s="2">
        <v>0</v>
      </c>
      <c r="BE158" s="2">
        <v>2</v>
      </c>
      <c r="BF158" s="2">
        <v>0</v>
      </c>
      <c r="BG158" s="2">
        <v>0</v>
      </c>
      <c r="BH158" s="2">
        <v>3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</row>
    <row r="159" spans="1:77" hidden="1" x14ac:dyDescent="0.25">
      <c r="A159" t="b">
        <f>IF(_xlfn.IFNA(VLOOKUP(C159,'2010 King County GeoIDs'!$F$4:$H$72,3,FALSE),FALSE)=FALSE,FALSE,TRUE)</f>
        <v>0</v>
      </c>
      <c r="B159" s="2" t="s">
        <v>1210</v>
      </c>
      <c r="C159" s="2">
        <v>5319630</v>
      </c>
      <c r="D159" s="2" t="s">
        <v>1211</v>
      </c>
      <c r="E159" s="2">
        <v>20101</v>
      </c>
      <c r="F159" s="2">
        <v>1258</v>
      </c>
      <c r="G159" s="2">
        <v>18843</v>
      </c>
      <c r="H159" s="2">
        <v>18046</v>
      </c>
      <c r="I159" s="2">
        <v>15379</v>
      </c>
      <c r="J159" s="2">
        <v>421</v>
      </c>
      <c r="K159" s="2">
        <v>108</v>
      </c>
      <c r="L159" s="2">
        <v>2065</v>
      </c>
      <c r="M159" s="2">
        <v>34</v>
      </c>
      <c r="N159" s="2">
        <v>39</v>
      </c>
      <c r="O159" s="2">
        <v>797</v>
      </c>
      <c r="P159" s="2">
        <v>685</v>
      </c>
      <c r="Q159" s="2">
        <v>161</v>
      </c>
      <c r="R159" s="2">
        <v>100</v>
      </c>
      <c r="S159" s="2">
        <v>323</v>
      </c>
      <c r="T159" s="2">
        <v>19</v>
      </c>
      <c r="U159" s="2">
        <v>11</v>
      </c>
      <c r="V159" s="2">
        <v>10</v>
      </c>
      <c r="W159" s="2">
        <v>24</v>
      </c>
      <c r="X159" s="2">
        <v>1</v>
      </c>
      <c r="Y159" s="2">
        <v>3</v>
      </c>
      <c r="Z159" s="2">
        <v>1</v>
      </c>
      <c r="AA159" s="2">
        <v>0</v>
      </c>
      <c r="AB159" s="2">
        <v>3</v>
      </c>
      <c r="AC159" s="2">
        <v>17</v>
      </c>
      <c r="AD159" s="2">
        <v>4</v>
      </c>
      <c r="AE159" s="2">
        <v>8</v>
      </c>
      <c r="AF159" s="2">
        <v>110</v>
      </c>
      <c r="AG159" s="2">
        <v>52</v>
      </c>
      <c r="AH159" s="2">
        <v>12</v>
      </c>
      <c r="AI159" s="2">
        <v>0</v>
      </c>
      <c r="AJ159" s="2">
        <v>1</v>
      </c>
      <c r="AK159" s="2">
        <v>19</v>
      </c>
      <c r="AL159" s="2">
        <v>0</v>
      </c>
      <c r="AM159" s="2">
        <v>1</v>
      </c>
      <c r="AN159" s="2">
        <v>16</v>
      </c>
      <c r="AO159" s="2">
        <v>7</v>
      </c>
      <c r="AP159" s="2">
        <v>2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2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</row>
    <row r="160" spans="1:77" hidden="1" x14ac:dyDescent="0.25">
      <c r="A160" t="b">
        <f>IF(_xlfn.IFNA(VLOOKUP(C160,'2010 King County GeoIDs'!$F$4:$H$72,3,FALSE),FALSE)=FALSE,FALSE,TRUE)</f>
        <v>0</v>
      </c>
      <c r="B160" s="2" t="s">
        <v>244</v>
      </c>
      <c r="C160" s="2">
        <v>5319700</v>
      </c>
      <c r="D160" s="2" t="s">
        <v>245</v>
      </c>
      <c r="E160" s="2">
        <v>478</v>
      </c>
      <c r="F160" s="2">
        <v>77</v>
      </c>
      <c r="G160" s="2">
        <v>401</v>
      </c>
      <c r="H160" s="2">
        <v>395</v>
      </c>
      <c r="I160" s="2">
        <v>391</v>
      </c>
      <c r="J160" s="2">
        <v>0</v>
      </c>
      <c r="K160" s="2">
        <v>4</v>
      </c>
      <c r="L160" s="2">
        <v>0</v>
      </c>
      <c r="M160" s="2">
        <v>0</v>
      </c>
      <c r="N160" s="2">
        <v>0</v>
      </c>
      <c r="O160" s="2">
        <v>6</v>
      </c>
      <c r="P160" s="2">
        <v>6</v>
      </c>
      <c r="Q160" s="2">
        <v>0</v>
      </c>
      <c r="R160" s="2">
        <v>6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</row>
    <row r="161" spans="1:77" hidden="1" x14ac:dyDescent="0.25">
      <c r="A161" t="b">
        <f>IF(_xlfn.IFNA(VLOOKUP(C161,'2010 King County GeoIDs'!$F$4:$H$72,3,FALSE),FALSE)=FALSE,FALSE,TRUE)</f>
        <v>0</v>
      </c>
      <c r="B161" s="2" t="s">
        <v>246</v>
      </c>
      <c r="C161" s="2">
        <v>5319770</v>
      </c>
      <c r="D161" s="2" t="s">
        <v>247</v>
      </c>
      <c r="E161" s="2">
        <v>5919</v>
      </c>
      <c r="F161" s="2">
        <v>449</v>
      </c>
      <c r="G161" s="2">
        <v>5470</v>
      </c>
      <c r="H161" s="2">
        <v>5144</v>
      </c>
      <c r="I161" s="2">
        <v>4551</v>
      </c>
      <c r="J161" s="2">
        <v>111</v>
      </c>
      <c r="K161" s="2">
        <v>55</v>
      </c>
      <c r="L161" s="2">
        <v>336</v>
      </c>
      <c r="M161" s="2">
        <v>90</v>
      </c>
      <c r="N161" s="2">
        <v>1</v>
      </c>
      <c r="O161" s="2">
        <v>326</v>
      </c>
      <c r="P161" s="2">
        <v>299</v>
      </c>
      <c r="Q161" s="2">
        <v>40</v>
      </c>
      <c r="R161" s="2">
        <v>100</v>
      </c>
      <c r="S161" s="2">
        <v>92</v>
      </c>
      <c r="T161" s="2">
        <v>25</v>
      </c>
      <c r="U161" s="2">
        <v>3</v>
      </c>
      <c r="V161" s="2">
        <v>1</v>
      </c>
      <c r="W161" s="2">
        <v>8</v>
      </c>
      <c r="X161" s="2">
        <v>2</v>
      </c>
      <c r="Y161" s="2">
        <v>0</v>
      </c>
      <c r="Z161" s="2">
        <v>1</v>
      </c>
      <c r="AA161" s="2">
        <v>2</v>
      </c>
      <c r="AB161" s="2">
        <v>0</v>
      </c>
      <c r="AC161" s="2">
        <v>23</v>
      </c>
      <c r="AD161" s="2">
        <v>2</v>
      </c>
      <c r="AE161" s="2">
        <v>0</v>
      </c>
      <c r="AF161" s="2">
        <v>23</v>
      </c>
      <c r="AG161" s="2">
        <v>4</v>
      </c>
      <c r="AH161" s="2">
        <v>3</v>
      </c>
      <c r="AI161" s="2">
        <v>0</v>
      </c>
      <c r="AJ161" s="2">
        <v>0</v>
      </c>
      <c r="AK161" s="2">
        <v>1</v>
      </c>
      <c r="AL161" s="2">
        <v>4</v>
      </c>
      <c r="AM161" s="2">
        <v>0</v>
      </c>
      <c r="AN161" s="2">
        <v>10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3</v>
      </c>
      <c r="BB161" s="2">
        <v>0</v>
      </c>
      <c r="BC161" s="2">
        <v>1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</row>
    <row r="162" spans="1:77" x14ac:dyDescent="0.25">
      <c r="A162" t="b">
        <f>IF(_xlfn.IFNA(VLOOKUP(C162,'2010 King County GeoIDs'!$F$4:$H$72,3,FALSE),FALSE)=FALSE,FALSE,TRUE)</f>
        <v>1</v>
      </c>
      <c r="B162" s="2" t="s">
        <v>248</v>
      </c>
      <c r="C162" s="2">
        <v>5319857</v>
      </c>
      <c r="D162" s="2" t="s">
        <v>249</v>
      </c>
      <c r="E162" s="2">
        <v>11140</v>
      </c>
      <c r="F162" s="2">
        <v>719</v>
      </c>
      <c r="G162" s="2">
        <v>10421</v>
      </c>
      <c r="H162" s="2">
        <v>10057</v>
      </c>
      <c r="I162" s="2">
        <v>9259</v>
      </c>
      <c r="J162" s="2">
        <v>155</v>
      </c>
      <c r="K162" s="2">
        <v>73</v>
      </c>
      <c r="L162" s="2">
        <v>517</v>
      </c>
      <c r="M162" s="2">
        <v>37</v>
      </c>
      <c r="N162" s="2">
        <v>16</v>
      </c>
      <c r="O162" s="2">
        <v>364</v>
      </c>
      <c r="P162" s="2">
        <v>325</v>
      </c>
      <c r="Q162" s="2">
        <v>70</v>
      </c>
      <c r="R162" s="2">
        <v>79</v>
      </c>
      <c r="S162" s="2">
        <v>145</v>
      </c>
      <c r="T162" s="2">
        <v>6</v>
      </c>
      <c r="U162" s="2">
        <v>9</v>
      </c>
      <c r="V162" s="2">
        <v>3</v>
      </c>
      <c r="W162" s="2">
        <v>1</v>
      </c>
      <c r="X162" s="2">
        <v>0</v>
      </c>
      <c r="Y162" s="2">
        <v>0</v>
      </c>
      <c r="Z162" s="2">
        <v>1</v>
      </c>
      <c r="AA162" s="2">
        <v>1</v>
      </c>
      <c r="AB162" s="2">
        <v>0</v>
      </c>
      <c r="AC162" s="2">
        <v>10</v>
      </c>
      <c r="AD162" s="2">
        <v>0</v>
      </c>
      <c r="AE162" s="2">
        <v>0</v>
      </c>
      <c r="AF162" s="2">
        <v>36</v>
      </c>
      <c r="AG162" s="2">
        <v>11</v>
      </c>
      <c r="AH162" s="2">
        <v>1</v>
      </c>
      <c r="AI162" s="2">
        <v>1</v>
      </c>
      <c r="AJ162" s="2">
        <v>3</v>
      </c>
      <c r="AK162" s="2">
        <v>2</v>
      </c>
      <c r="AL162" s="2">
        <v>0</v>
      </c>
      <c r="AM162" s="2">
        <v>0</v>
      </c>
      <c r="AN162" s="2">
        <v>11</v>
      </c>
      <c r="AO162" s="2">
        <v>1</v>
      </c>
      <c r="AP162" s="2">
        <v>0</v>
      </c>
      <c r="AQ162" s="2">
        <v>3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1</v>
      </c>
      <c r="AX162" s="2">
        <v>2</v>
      </c>
      <c r="AY162" s="2">
        <v>0</v>
      </c>
      <c r="AZ162" s="2">
        <v>0</v>
      </c>
      <c r="BA162" s="2">
        <v>3</v>
      </c>
      <c r="BB162" s="2">
        <v>0</v>
      </c>
      <c r="BC162" s="2">
        <v>0</v>
      </c>
      <c r="BD162" s="2">
        <v>0</v>
      </c>
      <c r="BE162" s="2">
        <v>3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</row>
    <row r="163" spans="1:77" hidden="1" x14ac:dyDescent="0.25">
      <c r="A163" t="b">
        <f>IF(_xlfn.IFNA(VLOOKUP(C163,'2010 King County GeoIDs'!$F$4:$H$72,3,FALSE),FALSE)=FALSE,FALSE,TRUE)</f>
        <v>0</v>
      </c>
      <c r="B163" s="2" t="s">
        <v>250</v>
      </c>
      <c r="C163" s="2">
        <v>5320155</v>
      </c>
      <c r="D163" s="2" t="s">
        <v>251</v>
      </c>
      <c r="E163" s="2">
        <v>13190</v>
      </c>
      <c r="F163" s="2">
        <v>3092</v>
      </c>
      <c r="G163" s="2">
        <v>10098</v>
      </c>
      <c r="H163" s="2">
        <v>9853</v>
      </c>
      <c r="I163" s="2">
        <v>9560</v>
      </c>
      <c r="J163" s="2">
        <v>24</v>
      </c>
      <c r="K163" s="2">
        <v>121</v>
      </c>
      <c r="L163" s="2">
        <v>118</v>
      </c>
      <c r="M163" s="2">
        <v>15</v>
      </c>
      <c r="N163" s="2">
        <v>15</v>
      </c>
      <c r="O163" s="2">
        <v>245</v>
      </c>
      <c r="P163" s="2">
        <v>237</v>
      </c>
      <c r="Q163" s="2">
        <v>43</v>
      </c>
      <c r="R163" s="2">
        <v>90</v>
      </c>
      <c r="S163" s="2">
        <v>72</v>
      </c>
      <c r="T163" s="2">
        <v>19</v>
      </c>
      <c r="U163" s="2">
        <v>5</v>
      </c>
      <c r="V163" s="2">
        <v>2</v>
      </c>
      <c r="W163" s="2">
        <v>2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3</v>
      </c>
      <c r="AD163" s="2">
        <v>0</v>
      </c>
      <c r="AE163" s="2">
        <v>0</v>
      </c>
      <c r="AF163" s="2">
        <v>7</v>
      </c>
      <c r="AG163" s="2">
        <v>0</v>
      </c>
      <c r="AH163" s="2">
        <v>4</v>
      </c>
      <c r="AI163" s="2">
        <v>1</v>
      </c>
      <c r="AJ163" s="2">
        <v>1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</row>
    <row r="164" spans="1:77" hidden="1" x14ac:dyDescent="0.25">
      <c r="A164" t="b">
        <f>IF(_xlfn.IFNA(VLOOKUP(C164,'2010 King County GeoIDs'!$F$4:$H$72,3,FALSE),FALSE)=FALSE,FALSE,TRUE)</f>
        <v>0</v>
      </c>
      <c r="B164" s="2" t="s">
        <v>254</v>
      </c>
      <c r="C164" s="2">
        <v>5320260</v>
      </c>
      <c r="D164" s="2" t="s">
        <v>255</v>
      </c>
      <c r="E164" s="2">
        <v>2758</v>
      </c>
      <c r="F164" s="2">
        <v>164</v>
      </c>
      <c r="G164" s="2">
        <v>2594</v>
      </c>
      <c r="H164" s="2">
        <v>2492</v>
      </c>
      <c r="I164" s="2">
        <v>2424</v>
      </c>
      <c r="J164" s="2">
        <v>13</v>
      </c>
      <c r="K164" s="2">
        <v>27</v>
      </c>
      <c r="L164" s="2">
        <v>23</v>
      </c>
      <c r="M164" s="2">
        <v>2</v>
      </c>
      <c r="N164" s="2">
        <v>3</v>
      </c>
      <c r="O164" s="2">
        <v>102</v>
      </c>
      <c r="P164" s="2">
        <v>96</v>
      </c>
      <c r="Q164" s="2">
        <v>15</v>
      </c>
      <c r="R164" s="2">
        <v>59</v>
      </c>
      <c r="S164" s="2">
        <v>20</v>
      </c>
      <c r="T164" s="2">
        <v>0</v>
      </c>
      <c r="U164" s="2">
        <v>2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6</v>
      </c>
      <c r="AG164" s="2">
        <v>2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3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</row>
    <row r="165" spans="1:77" hidden="1" x14ac:dyDescent="0.25">
      <c r="A165" t="b">
        <f>IF(_xlfn.IFNA(VLOOKUP(C165,'2010 King County GeoIDs'!$F$4:$H$72,3,FALSE),FALSE)=FALSE,FALSE,TRUE)</f>
        <v>0</v>
      </c>
      <c r="B165" s="2" t="s">
        <v>258</v>
      </c>
      <c r="C165" s="2">
        <v>5320645</v>
      </c>
      <c r="D165" s="2" t="s">
        <v>259</v>
      </c>
      <c r="E165" s="2">
        <v>9387</v>
      </c>
      <c r="F165" s="2">
        <v>412</v>
      </c>
      <c r="G165" s="2">
        <v>8975</v>
      </c>
      <c r="H165" s="2">
        <v>8697</v>
      </c>
      <c r="I165" s="2">
        <v>8269</v>
      </c>
      <c r="J165" s="2">
        <v>90</v>
      </c>
      <c r="K165" s="2">
        <v>78</v>
      </c>
      <c r="L165" s="2">
        <v>227</v>
      </c>
      <c r="M165" s="2">
        <v>25</v>
      </c>
      <c r="N165" s="2">
        <v>8</v>
      </c>
      <c r="O165" s="2">
        <v>278</v>
      </c>
      <c r="P165" s="2">
        <v>249</v>
      </c>
      <c r="Q165" s="2">
        <v>38</v>
      </c>
      <c r="R165" s="2">
        <v>77</v>
      </c>
      <c r="S165" s="2">
        <v>102</v>
      </c>
      <c r="T165" s="2">
        <v>15</v>
      </c>
      <c r="U165" s="2">
        <v>5</v>
      </c>
      <c r="V165" s="2">
        <v>3</v>
      </c>
      <c r="W165" s="2">
        <v>4</v>
      </c>
      <c r="X165" s="2">
        <v>0</v>
      </c>
      <c r="Y165" s="2">
        <v>0</v>
      </c>
      <c r="Z165" s="2">
        <v>2</v>
      </c>
      <c r="AA165" s="2">
        <v>0</v>
      </c>
      <c r="AB165" s="2">
        <v>0</v>
      </c>
      <c r="AC165" s="2">
        <v>2</v>
      </c>
      <c r="AD165" s="2">
        <v>0</v>
      </c>
      <c r="AE165" s="2">
        <v>1</v>
      </c>
      <c r="AF165" s="2">
        <v>28</v>
      </c>
      <c r="AG165" s="2">
        <v>5</v>
      </c>
      <c r="AH165" s="2">
        <v>1</v>
      </c>
      <c r="AI165" s="2">
        <v>0</v>
      </c>
      <c r="AJ165" s="2">
        <v>0</v>
      </c>
      <c r="AK165" s="2">
        <v>7</v>
      </c>
      <c r="AL165" s="2">
        <v>6</v>
      </c>
      <c r="AM165" s="2">
        <v>0</v>
      </c>
      <c r="AN165" s="2">
        <v>9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</row>
    <row r="166" spans="1:77" hidden="1" x14ac:dyDescent="0.25">
      <c r="A166" t="b">
        <f>IF(_xlfn.IFNA(VLOOKUP(C166,'2010 King County GeoIDs'!$F$4:$H$72,3,FALSE),FALSE)=FALSE,FALSE,TRUE)</f>
        <v>0</v>
      </c>
      <c r="B166" s="2" t="s">
        <v>260</v>
      </c>
      <c r="C166" s="2">
        <v>5320680</v>
      </c>
      <c r="D166" s="2" t="s">
        <v>261</v>
      </c>
      <c r="E166" s="2">
        <v>133</v>
      </c>
      <c r="F166" s="2">
        <v>0</v>
      </c>
      <c r="G166" s="2">
        <v>133</v>
      </c>
      <c r="H166" s="2">
        <v>130</v>
      </c>
      <c r="I166" s="2">
        <v>127</v>
      </c>
      <c r="J166" s="2">
        <v>3</v>
      </c>
      <c r="K166" s="2">
        <v>0</v>
      </c>
      <c r="L166" s="2">
        <v>0</v>
      </c>
      <c r="M166" s="2">
        <v>0</v>
      </c>
      <c r="N166" s="2">
        <v>0</v>
      </c>
      <c r="O166" s="2">
        <v>3</v>
      </c>
      <c r="P166" s="2">
        <v>2</v>
      </c>
      <c r="Q166" s="2">
        <v>0</v>
      </c>
      <c r="R166" s="2">
        <v>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1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</row>
    <row r="167" spans="1:77" hidden="1" x14ac:dyDescent="0.25">
      <c r="A167" t="b">
        <f>IF(_xlfn.IFNA(VLOOKUP(C167,'2010 King County GeoIDs'!$F$4:$H$72,3,FALSE),FALSE)=FALSE,FALSE,TRUE)</f>
        <v>0</v>
      </c>
      <c r="B167" s="2" t="s">
        <v>262</v>
      </c>
      <c r="C167" s="2">
        <v>5320750</v>
      </c>
      <c r="D167" s="2" t="s">
        <v>263</v>
      </c>
      <c r="E167" s="2">
        <v>39709</v>
      </c>
      <c r="F167" s="2">
        <v>2121</v>
      </c>
      <c r="G167" s="2">
        <v>37588</v>
      </c>
      <c r="H167" s="2">
        <v>36191</v>
      </c>
      <c r="I167" s="2">
        <v>31949</v>
      </c>
      <c r="J167" s="2">
        <v>1027</v>
      </c>
      <c r="K167" s="2">
        <v>244</v>
      </c>
      <c r="L167" s="2">
        <v>2764</v>
      </c>
      <c r="M167" s="2">
        <v>134</v>
      </c>
      <c r="N167" s="2">
        <v>73</v>
      </c>
      <c r="O167" s="2">
        <v>1397</v>
      </c>
      <c r="P167" s="2">
        <v>1277</v>
      </c>
      <c r="Q167" s="2">
        <v>214</v>
      </c>
      <c r="R167" s="2">
        <v>271</v>
      </c>
      <c r="S167" s="2">
        <v>590</v>
      </c>
      <c r="T167" s="2">
        <v>48</v>
      </c>
      <c r="U167" s="2">
        <v>32</v>
      </c>
      <c r="V167" s="2">
        <v>19</v>
      </c>
      <c r="W167" s="2">
        <v>22</v>
      </c>
      <c r="X167" s="2">
        <v>3</v>
      </c>
      <c r="Y167" s="2">
        <v>0</v>
      </c>
      <c r="Z167" s="2">
        <v>10</v>
      </c>
      <c r="AA167" s="2">
        <v>10</v>
      </c>
      <c r="AB167" s="2">
        <v>0</v>
      </c>
      <c r="AC167" s="2">
        <v>44</v>
      </c>
      <c r="AD167" s="2">
        <v>11</v>
      </c>
      <c r="AE167" s="2">
        <v>3</v>
      </c>
      <c r="AF167" s="2">
        <v>105</v>
      </c>
      <c r="AG167" s="2">
        <v>15</v>
      </c>
      <c r="AH167" s="2">
        <v>17</v>
      </c>
      <c r="AI167" s="2">
        <v>3</v>
      </c>
      <c r="AJ167" s="2">
        <v>3</v>
      </c>
      <c r="AK167" s="2">
        <v>22</v>
      </c>
      <c r="AL167" s="2">
        <v>5</v>
      </c>
      <c r="AM167" s="2">
        <v>0</v>
      </c>
      <c r="AN167" s="2">
        <v>27</v>
      </c>
      <c r="AO167" s="2">
        <v>5</v>
      </c>
      <c r="AP167" s="2">
        <v>0</v>
      </c>
      <c r="AQ167" s="2">
        <v>2</v>
      </c>
      <c r="AR167" s="2">
        <v>1</v>
      </c>
      <c r="AS167" s="2">
        <v>0</v>
      </c>
      <c r="AT167" s="2">
        <v>2</v>
      </c>
      <c r="AU167" s="2">
        <v>0</v>
      </c>
      <c r="AV167" s="2">
        <v>0</v>
      </c>
      <c r="AW167" s="2">
        <v>3</v>
      </c>
      <c r="AX167" s="2">
        <v>0</v>
      </c>
      <c r="AY167" s="2">
        <v>0</v>
      </c>
      <c r="AZ167" s="2">
        <v>0</v>
      </c>
      <c r="BA167" s="2">
        <v>15</v>
      </c>
      <c r="BB167" s="2">
        <v>9</v>
      </c>
      <c r="BC167" s="2">
        <v>4</v>
      </c>
      <c r="BD167" s="2">
        <v>1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</row>
    <row r="168" spans="1:77" hidden="1" x14ac:dyDescent="0.25">
      <c r="A168" t="b">
        <f>IF(_xlfn.IFNA(VLOOKUP(C168,'2010 King County GeoIDs'!$F$4:$H$72,3,FALSE),FALSE)=FALSE,FALSE,TRUE)</f>
        <v>0</v>
      </c>
      <c r="B168" s="2" t="s">
        <v>264</v>
      </c>
      <c r="C168" s="2">
        <v>5320890</v>
      </c>
      <c r="D168" s="2" t="s">
        <v>265</v>
      </c>
      <c r="E168" s="2">
        <v>29</v>
      </c>
      <c r="F168" s="2">
        <v>0</v>
      </c>
      <c r="G168" s="2">
        <v>29</v>
      </c>
      <c r="H168" s="2">
        <v>28</v>
      </c>
      <c r="I168" s="2">
        <v>28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</row>
    <row r="169" spans="1:77" hidden="1" x14ac:dyDescent="0.25">
      <c r="A169" t="b">
        <f>IF(_xlfn.IFNA(VLOOKUP(C169,'2010 King County GeoIDs'!$F$4:$H$72,3,FALSE),FALSE)=FALSE,FALSE,TRUE)</f>
        <v>0</v>
      </c>
      <c r="B169" s="2" t="s">
        <v>266</v>
      </c>
      <c r="C169" s="2">
        <v>5321030</v>
      </c>
      <c r="D169" s="2" t="s">
        <v>1212</v>
      </c>
      <c r="E169" s="2">
        <v>968</v>
      </c>
      <c r="F169" s="2">
        <v>39</v>
      </c>
      <c r="G169" s="2">
        <v>929</v>
      </c>
      <c r="H169" s="2">
        <v>877</v>
      </c>
      <c r="I169" s="2">
        <v>824</v>
      </c>
      <c r="J169" s="2">
        <v>5</v>
      </c>
      <c r="K169" s="2">
        <v>44</v>
      </c>
      <c r="L169" s="2">
        <v>4</v>
      </c>
      <c r="M169" s="2">
        <v>0</v>
      </c>
      <c r="N169" s="2">
        <v>0</v>
      </c>
      <c r="O169" s="2">
        <v>52</v>
      </c>
      <c r="P169" s="2">
        <v>44</v>
      </c>
      <c r="Q169" s="2">
        <v>4</v>
      </c>
      <c r="R169" s="2">
        <v>36</v>
      </c>
      <c r="S169" s="2">
        <v>2</v>
      </c>
      <c r="T169" s="2">
        <v>0</v>
      </c>
      <c r="U169" s="2">
        <v>2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8</v>
      </c>
      <c r="AG169" s="2">
        <v>0</v>
      </c>
      <c r="AH169" s="2">
        <v>3</v>
      </c>
      <c r="AI169" s="2">
        <v>0</v>
      </c>
      <c r="AJ169" s="2">
        <v>0</v>
      </c>
      <c r="AK169" s="2">
        <v>5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</row>
    <row r="170" spans="1:77" hidden="1" x14ac:dyDescent="0.25">
      <c r="A170" t="b">
        <f>IF(_xlfn.IFNA(VLOOKUP(C170,'2010 King County GeoIDs'!$F$4:$H$72,3,FALSE),FALSE)=FALSE,FALSE,TRUE)</f>
        <v>0</v>
      </c>
      <c r="B170" s="2" t="s">
        <v>268</v>
      </c>
      <c r="C170" s="2">
        <v>5321205</v>
      </c>
      <c r="D170" s="2" t="s">
        <v>269</v>
      </c>
      <c r="E170" s="2">
        <v>14205</v>
      </c>
      <c r="F170" s="2">
        <v>986</v>
      </c>
      <c r="G170" s="2">
        <v>13219</v>
      </c>
      <c r="H170" s="2">
        <v>12338</v>
      </c>
      <c r="I170" s="2">
        <v>10722</v>
      </c>
      <c r="J170" s="2">
        <v>628</v>
      </c>
      <c r="K170" s="2">
        <v>157</v>
      </c>
      <c r="L170" s="2">
        <v>484</v>
      </c>
      <c r="M170" s="2">
        <v>324</v>
      </c>
      <c r="N170" s="2">
        <v>23</v>
      </c>
      <c r="O170" s="2">
        <v>881</v>
      </c>
      <c r="P170" s="2">
        <v>791</v>
      </c>
      <c r="Q170" s="2">
        <v>195</v>
      </c>
      <c r="R170" s="2">
        <v>181</v>
      </c>
      <c r="S170" s="2">
        <v>243</v>
      </c>
      <c r="T170" s="2">
        <v>70</v>
      </c>
      <c r="U170" s="2">
        <v>4</v>
      </c>
      <c r="V170" s="2">
        <v>6</v>
      </c>
      <c r="W170" s="2">
        <v>32</v>
      </c>
      <c r="X170" s="2">
        <v>13</v>
      </c>
      <c r="Y170" s="2">
        <v>3</v>
      </c>
      <c r="Z170" s="2">
        <v>7</v>
      </c>
      <c r="AA170" s="2">
        <v>3</v>
      </c>
      <c r="AB170" s="2">
        <v>0</v>
      </c>
      <c r="AC170" s="2">
        <v>32</v>
      </c>
      <c r="AD170" s="2">
        <v>2</v>
      </c>
      <c r="AE170" s="2">
        <v>0</v>
      </c>
      <c r="AF170" s="2">
        <v>80</v>
      </c>
      <c r="AG170" s="2">
        <v>18</v>
      </c>
      <c r="AH170" s="2">
        <v>10</v>
      </c>
      <c r="AI170" s="2">
        <v>7</v>
      </c>
      <c r="AJ170" s="2">
        <v>0</v>
      </c>
      <c r="AK170" s="2">
        <v>8</v>
      </c>
      <c r="AL170" s="2">
        <v>3</v>
      </c>
      <c r="AM170" s="2">
        <v>0</v>
      </c>
      <c r="AN170" s="2">
        <v>30</v>
      </c>
      <c r="AO170" s="2">
        <v>0</v>
      </c>
      <c r="AP170" s="2">
        <v>0</v>
      </c>
      <c r="AQ170" s="2">
        <v>1</v>
      </c>
      <c r="AR170" s="2">
        <v>0</v>
      </c>
      <c r="AS170" s="2">
        <v>0</v>
      </c>
      <c r="AT170" s="2">
        <v>3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10</v>
      </c>
      <c r="BB170" s="2">
        <v>4</v>
      </c>
      <c r="BC170" s="2">
        <v>0</v>
      </c>
      <c r="BD170" s="2">
        <v>0</v>
      </c>
      <c r="BE170" s="2">
        <v>4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</row>
    <row r="171" spans="1:77" hidden="1" x14ac:dyDescent="0.25">
      <c r="A171" t="b">
        <f>IF(_xlfn.IFNA(VLOOKUP(C171,'2010 King County GeoIDs'!$F$4:$H$72,3,FALSE),FALSE)=FALSE,FALSE,TRUE)</f>
        <v>0</v>
      </c>
      <c r="B171" s="2" t="s">
        <v>270</v>
      </c>
      <c r="C171" s="2">
        <v>5321240</v>
      </c>
      <c r="D171" s="2" t="s">
        <v>271</v>
      </c>
      <c r="E171" s="2">
        <v>18174</v>
      </c>
      <c r="F171" s="2">
        <v>1764</v>
      </c>
      <c r="G171" s="2">
        <v>16410</v>
      </c>
      <c r="H171" s="2">
        <v>15881</v>
      </c>
      <c r="I171" s="2">
        <v>14833</v>
      </c>
      <c r="J171" s="2">
        <v>256</v>
      </c>
      <c r="K171" s="2">
        <v>170</v>
      </c>
      <c r="L171" s="2">
        <v>575</v>
      </c>
      <c r="M171" s="2">
        <v>28</v>
      </c>
      <c r="N171" s="2">
        <v>19</v>
      </c>
      <c r="O171" s="2">
        <v>529</v>
      </c>
      <c r="P171" s="2">
        <v>497</v>
      </c>
      <c r="Q171" s="2">
        <v>82</v>
      </c>
      <c r="R171" s="2">
        <v>139</v>
      </c>
      <c r="S171" s="2">
        <v>211</v>
      </c>
      <c r="T171" s="2">
        <v>31</v>
      </c>
      <c r="U171" s="2">
        <v>7</v>
      </c>
      <c r="V171" s="2">
        <v>2</v>
      </c>
      <c r="W171" s="2">
        <v>8</v>
      </c>
      <c r="X171" s="2">
        <v>1</v>
      </c>
      <c r="Y171" s="2">
        <v>0</v>
      </c>
      <c r="Z171" s="2">
        <v>4</v>
      </c>
      <c r="AA171" s="2">
        <v>3</v>
      </c>
      <c r="AB171" s="2">
        <v>2</v>
      </c>
      <c r="AC171" s="2">
        <v>7</v>
      </c>
      <c r="AD171" s="2">
        <v>0</v>
      </c>
      <c r="AE171" s="2">
        <v>0</v>
      </c>
      <c r="AF171" s="2">
        <v>30</v>
      </c>
      <c r="AG171" s="2">
        <v>12</v>
      </c>
      <c r="AH171" s="2">
        <v>6</v>
      </c>
      <c r="AI171" s="2">
        <v>0</v>
      </c>
      <c r="AJ171" s="2">
        <v>0</v>
      </c>
      <c r="AK171" s="2">
        <v>4</v>
      </c>
      <c r="AL171" s="2">
        <v>0</v>
      </c>
      <c r="AM171" s="2">
        <v>1</v>
      </c>
      <c r="AN171" s="2">
        <v>6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2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</row>
    <row r="172" spans="1:77" hidden="1" x14ac:dyDescent="0.25">
      <c r="A172" t="b">
        <f>IF(_xlfn.IFNA(VLOOKUP(C172,'2010 King County GeoIDs'!$F$4:$H$72,3,FALSE),FALSE)=FALSE,FALSE,TRUE)</f>
        <v>0</v>
      </c>
      <c r="B172" s="2" t="s">
        <v>272</v>
      </c>
      <c r="C172" s="2">
        <v>5321450</v>
      </c>
      <c r="D172" s="2" t="s">
        <v>273</v>
      </c>
      <c r="E172" s="2">
        <v>3107</v>
      </c>
      <c r="F172" s="2">
        <v>205</v>
      </c>
      <c r="G172" s="2">
        <v>2902</v>
      </c>
      <c r="H172" s="2">
        <v>2769</v>
      </c>
      <c r="I172" s="2">
        <v>2588</v>
      </c>
      <c r="J172" s="2">
        <v>31</v>
      </c>
      <c r="K172" s="2">
        <v>75</v>
      </c>
      <c r="L172" s="2">
        <v>64</v>
      </c>
      <c r="M172" s="2">
        <v>11</v>
      </c>
      <c r="N172" s="2">
        <v>0</v>
      </c>
      <c r="O172" s="2">
        <v>133</v>
      </c>
      <c r="P172" s="2">
        <v>124</v>
      </c>
      <c r="Q172" s="2">
        <v>21</v>
      </c>
      <c r="R172" s="2">
        <v>76</v>
      </c>
      <c r="S172" s="2">
        <v>19</v>
      </c>
      <c r="T172" s="2">
        <v>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9</v>
      </c>
      <c r="AG172" s="2">
        <v>1</v>
      </c>
      <c r="AH172" s="2">
        <v>0</v>
      </c>
      <c r="AI172" s="2">
        <v>0</v>
      </c>
      <c r="AJ172" s="2">
        <v>0</v>
      </c>
      <c r="AK172" s="2">
        <v>6</v>
      </c>
      <c r="AL172" s="2">
        <v>1</v>
      </c>
      <c r="AM172" s="2">
        <v>1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</row>
    <row r="173" spans="1:77" hidden="1" x14ac:dyDescent="0.25">
      <c r="A173" t="b">
        <f>IF(_xlfn.IFNA(VLOOKUP(C173,'2010 King County GeoIDs'!$F$4:$H$72,3,FALSE),FALSE)=FALSE,FALSE,TRUE)</f>
        <v>0</v>
      </c>
      <c r="B173" s="2" t="s">
        <v>274</v>
      </c>
      <c r="C173" s="2">
        <v>5321485</v>
      </c>
      <c r="D173" s="2" t="s">
        <v>275</v>
      </c>
      <c r="E173" s="2">
        <v>238</v>
      </c>
      <c r="F173" s="2">
        <v>8</v>
      </c>
      <c r="G173" s="2">
        <v>230</v>
      </c>
      <c r="H173" s="2">
        <v>188</v>
      </c>
      <c r="I173" s="2">
        <v>113</v>
      </c>
      <c r="J173" s="2">
        <v>2</v>
      </c>
      <c r="K173" s="2">
        <v>68</v>
      </c>
      <c r="L173" s="2">
        <v>5</v>
      </c>
      <c r="M173" s="2">
        <v>0</v>
      </c>
      <c r="N173" s="2">
        <v>0</v>
      </c>
      <c r="O173" s="2">
        <v>42</v>
      </c>
      <c r="P173" s="2">
        <v>42</v>
      </c>
      <c r="Q173" s="2">
        <v>0</v>
      </c>
      <c r="R173" s="2">
        <v>41</v>
      </c>
      <c r="S173" s="2">
        <v>0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</row>
    <row r="174" spans="1:77" hidden="1" x14ac:dyDescent="0.25">
      <c r="A174" t="b">
        <f>IF(_xlfn.IFNA(VLOOKUP(C174,'2010 King County GeoIDs'!$F$4:$H$72,3,FALSE),FALSE)=FALSE,FALSE,TRUE)</f>
        <v>0</v>
      </c>
      <c r="B174" s="2" t="s">
        <v>276</v>
      </c>
      <c r="C174" s="2">
        <v>5321730</v>
      </c>
      <c r="D174" s="2" t="s">
        <v>277</v>
      </c>
      <c r="E174" s="2">
        <v>289</v>
      </c>
      <c r="F174" s="2">
        <v>5</v>
      </c>
      <c r="G174" s="2">
        <v>284</v>
      </c>
      <c r="H174" s="2">
        <v>284</v>
      </c>
      <c r="I174" s="2">
        <v>278</v>
      </c>
      <c r="J174" s="2">
        <v>0</v>
      </c>
      <c r="K174" s="2">
        <v>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</row>
    <row r="175" spans="1:77" hidden="1" x14ac:dyDescent="0.25">
      <c r="A175" t="b">
        <f>IF(_xlfn.IFNA(VLOOKUP(C175,'2010 King County GeoIDs'!$F$4:$H$72,3,FALSE),FALSE)=FALSE,FALSE,TRUE)</f>
        <v>0</v>
      </c>
      <c r="B175" s="2" t="s">
        <v>1213</v>
      </c>
      <c r="C175" s="2">
        <v>5321800</v>
      </c>
      <c r="D175" s="2" t="s">
        <v>1214</v>
      </c>
      <c r="E175" s="2">
        <v>2286</v>
      </c>
      <c r="F175" s="2">
        <v>93</v>
      </c>
      <c r="G175" s="2">
        <v>2193</v>
      </c>
      <c r="H175" s="2">
        <v>2040</v>
      </c>
      <c r="I175" s="2">
        <v>1793</v>
      </c>
      <c r="J175" s="2">
        <v>87</v>
      </c>
      <c r="K175" s="2">
        <v>26</v>
      </c>
      <c r="L175" s="2">
        <v>113</v>
      </c>
      <c r="M175" s="2">
        <v>21</v>
      </c>
      <c r="N175" s="2">
        <v>0</v>
      </c>
      <c r="O175" s="2">
        <v>153</v>
      </c>
      <c r="P175" s="2">
        <v>136</v>
      </c>
      <c r="Q175" s="2">
        <v>21</v>
      </c>
      <c r="R175" s="2">
        <v>39</v>
      </c>
      <c r="S175" s="2">
        <v>47</v>
      </c>
      <c r="T175" s="2">
        <v>12</v>
      </c>
      <c r="U175" s="2">
        <v>6</v>
      </c>
      <c r="V175" s="2">
        <v>0</v>
      </c>
      <c r="W175" s="2">
        <v>1</v>
      </c>
      <c r="X175" s="2">
        <v>6</v>
      </c>
      <c r="Y175" s="2">
        <v>0</v>
      </c>
      <c r="Z175" s="2">
        <v>2</v>
      </c>
      <c r="AA175" s="2">
        <v>0</v>
      </c>
      <c r="AB175" s="2">
        <v>0</v>
      </c>
      <c r="AC175" s="2">
        <v>2</v>
      </c>
      <c r="AD175" s="2">
        <v>0</v>
      </c>
      <c r="AE175" s="2">
        <v>0</v>
      </c>
      <c r="AF175" s="2">
        <v>13</v>
      </c>
      <c r="AG175" s="2">
        <v>3</v>
      </c>
      <c r="AH175" s="2">
        <v>3</v>
      </c>
      <c r="AI175" s="2">
        <v>2</v>
      </c>
      <c r="AJ175" s="2">
        <v>0</v>
      </c>
      <c r="AK175" s="2">
        <v>1</v>
      </c>
      <c r="AL175" s="2">
        <v>1</v>
      </c>
      <c r="AM175" s="2">
        <v>3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4</v>
      </c>
      <c r="BB175" s="2">
        <v>2</v>
      </c>
      <c r="BC175" s="2">
        <v>0</v>
      </c>
      <c r="BD175" s="2">
        <v>0</v>
      </c>
      <c r="BE175" s="2">
        <v>2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</row>
    <row r="176" spans="1:77" hidden="1" x14ac:dyDescent="0.25">
      <c r="A176" t="b">
        <f>IF(_xlfn.IFNA(VLOOKUP(C176,'2010 King County GeoIDs'!$F$4:$H$72,3,FALSE),FALSE)=FALSE,FALSE,TRUE)</f>
        <v>0</v>
      </c>
      <c r="B176" s="2" t="s">
        <v>278</v>
      </c>
      <c r="C176" s="2">
        <v>5322010</v>
      </c>
      <c r="D176" s="2" t="s">
        <v>279</v>
      </c>
      <c r="E176" s="2">
        <v>1112</v>
      </c>
      <c r="F176" s="2">
        <v>230</v>
      </c>
      <c r="G176" s="2">
        <v>882</v>
      </c>
      <c r="H176" s="2">
        <v>864</v>
      </c>
      <c r="I176" s="2">
        <v>852</v>
      </c>
      <c r="J176" s="2">
        <v>1</v>
      </c>
      <c r="K176" s="2">
        <v>5</v>
      </c>
      <c r="L176" s="2">
        <v>2</v>
      </c>
      <c r="M176" s="2">
        <v>4</v>
      </c>
      <c r="N176" s="2">
        <v>0</v>
      </c>
      <c r="O176" s="2">
        <v>18</v>
      </c>
      <c r="P176" s="2">
        <v>16</v>
      </c>
      <c r="Q176" s="2">
        <v>2</v>
      </c>
      <c r="R176" s="2">
        <v>10</v>
      </c>
      <c r="S176" s="2">
        <v>1</v>
      </c>
      <c r="T176" s="2">
        <v>3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2</v>
      </c>
      <c r="AG176" s="2">
        <v>0</v>
      </c>
      <c r="AH176" s="2">
        <v>0</v>
      </c>
      <c r="AI176" s="2">
        <v>0</v>
      </c>
      <c r="AJ176" s="2">
        <v>0</v>
      </c>
      <c r="AK176" s="2">
        <v>1</v>
      </c>
      <c r="AL176" s="2">
        <v>0</v>
      </c>
      <c r="AM176" s="2">
        <v>0</v>
      </c>
      <c r="AN176" s="2">
        <v>1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</row>
    <row r="177" spans="1:77" x14ac:dyDescent="0.25">
      <c r="A177" t="b">
        <f>IF(_xlfn.IFNA(VLOOKUP(C177,'2010 King County GeoIDs'!$F$4:$H$72,3,FALSE),FALSE)=FALSE,FALSE,TRUE)</f>
        <v>1</v>
      </c>
      <c r="B177" s="2" t="s">
        <v>280</v>
      </c>
      <c r="C177" s="2">
        <v>5322045</v>
      </c>
      <c r="D177" s="2" t="s">
        <v>281</v>
      </c>
      <c r="E177" s="2">
        <v>10669</v>
      </c>
      <c r="F177" s="2">
        <v>703</v>
      </c>
      <c r="G177" s="2">
        <v>9966</v>
      </c>
      <c r="H177" s="2">
        <v>9729</v>
      </c>
      <c r="I177" s="2">
        <v>9467</v>
      </c>
      <c r="J177" s="2">
        <v>39</v>
      </c>
      <c r="K177" s="2">
        <v>101</v>
      </c>
      <c r="L177" s="2">
        <v>97</v>
      </c>
      <c r="M177" s="2">
        <v>15</v>
      </c>
      <c r="N177" s="2">
        <v>10</v>
      </c>
      <c r="O177" s="2">
        <v>237</v>
      </c>
      <c r="P177" s="2">
        <v>212</v>
      </c>
      <c r="Q177" s="2">
        <v>51</v>
      </c>
      <c r="R177" s="2">
        <v>83</v>
      </c>
      <c r="S177" s="2">
        <v>51</v>
      </c>
      <c r="T177" s="2">
        <v>15</v>
      </c>
      <c r="U177" s="2">
        <v>5</v>
      </c>
      <c r="V177" s="2">
        <v>0</v>
      </c>
      <c r="W177" s="2">
        <v>0</v>
      </c>
      <c r="X177" s="2">
        <v>1</v>
      </c>
      <c r="Y177" s="2">
        <v>0</v>
      </c>
      <c r="Z177" s="2">
        <v>2</v>
      </c>
      <c r="AA177" s="2">
        <v>0</v>
      </c>
      <c r="AB177" s="2">
        <v>0</v>
      </c>
      <c r="AC177" s="2">
        <v>4</v>
      </c>
      <c r="AD177" s="2">
        <v>0</v>
      </c>
      <c r="AE177" s="2">
        <v>0</v>
      </c>
      <c r="AF177" s="2">
        <v>24</v>
      </c>
      <c r="AG177" s="2">
        <v>5</v>
      </c>
      <c r="AH177" s="2">
        <v>1</v>
      </c>
      <c r="AI177" s="2">
        <v>2</v>
      </c>
      <c r="AJ177" s="2">
        <v>1</v>
      </c>
      <c r="AK177" s="2">
        <v>3</v>
      </c>
      <c r="AL177" s="2">
        <v>1</v>
      </c>
      <c r="AM177" s="2">
        <v>0</v>
      </c>
      <c r="AN177" s="2">
        <v>11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</row>
    <row r="178" spans="1:77" hidden="1" x14ac:dyDescent="0.25">
      <c r="A178" t="b">
        <f>IF(_xlfn.IFNA(VLOOKUP(C178,'2010 King County GeoIDs'!$F$4:$H$72,3,FALSE),FALSE)=FALSE,FALSE,TRUE)</f>
        <v>0</v>
      </c>
      <c r="B178" s="2" t="s">
        <v>282</v>
      </c>
      <c r="C178" s="2">
        <v>5322080</v>
      </c>
      <c r="D178" s="2" t="s">
        <v>283</v>
      </c>
      <c r="E178" s="2">
        <v>7664</v>
      </c>
      <c r="F178" s="2">
        <v>1277</v>
      </c>
      <c r="G178" s="2">
        <v>6387</v>
      </c>
      <c r="H178" s="2">
        <v>6238</v>
      </c>
      <c r="I178" s="2">
        <v>6002</v>
      </c>
      <c r="J178" s="2">
        <v>58</v>
      </c>
      <c r="K178" s="2">
        <v>68</v>
      </c>
      <c r="L178" s="2">
        <v>97</v>
      </c>
      <c r="M178" s="2">
        <v>8</v>
      </c>
      <c r="N178" s="2">
        <v>5</v>
      </c>
      <c r="O178" s="2">
        <v>149</v>
      </c>
      <c r="P178" s="2">
        <v>139</v>
      </c>
      <c r="Q178" s="2">
        <v>25</v>
      </c>
      <c r="R178" s="2">
        <v>67</v>
      </c>
      <c r="S178" s="2">
        <v>34</v>
      </c>
      <c r="T178" s="2">
        <v>3</v>
      </c>
      <c r="U178" s="2">
        <v>4</v>
      </c>
      <c r="V178" s="2">
        <v>1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4</v>
      </c>
      <c r="AD178" s="2">
        <v>0</v>
      </c>
      <c r="AE178" s="2">
        <v>0</v>
      </c>
      <c r="AF178" s="2">
        <v>9</v>
      </c>
      <c r="AG178" s="2">
        <v>3</v>
      </c>
      <c r="AH178" s="2">
        <v>0</v>
      </c>
      <c r="AI178" s="2">
        <v>0</v>
      </c>
      <c r="AJ178" s="2">
        <v>2</v>
      </c>
      <c r="AK178" s="2">
        <v>0</v>
      </c>
      <c r="AL178" s="2">
        <v>0</v>
      </c>
      <c r="AM178" s="2">
        <v>0</v>
      </c>
      <c r="AN178" s="2">
        <v>4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</row>
    <row r="179" spans="1:77" hidden="1" x14ac:dyDescent="0.25">
      <c r="A179" t="b">
        <f>IF(_xlfn.IFNA(VLOOKUP(C179,'2010 King County GeoIDs'!$F$4:$H$72,3,FALSE),FALSE)=FALSE,FALSE,TRUE)</f>
        <v>0</v>
      </c>
      <c r="B179" s="2" t="s">
        <v>284</v>
      </c>
      <c r="C179" s="2">
        <v>5322118</v>
      </c>
      <c r="D179" s="2" t="s">
        <v>285</v>
      </c>
      <c r="E179" s="2">
        <v>2935</v>
      </c>
      <c r="F179" s="2">
        <v>225</v>
      </c>
      <c r="G179" s="2">
        <v>2710</v>
      </c>
      <c r="H179" s="2">
        <v>2561</v>
      </c>
      <c r="I179" s="2">
        <v>2311</v>
      </c>
      <c r="J179" s="2">
        <v>77</v>
      </c>
      <c r="K179" s="2">
        <v>48</v>
      </c>
      <c r="L179" s="2">
        <v>103</v>
      </c>
      <c r="M179" s="2">
        <v>19</v>
      </c>
      <c r="N179" s="2">
        <v>3</v>
      </c>
      <c r="O179" s="2">
        <v>149</v>
      </c>
      <c r="P179" s="2">
        <v>146</v>
      </c>
      <c r="Q179" s="2">
        <v>17</v>
      </c>
      <c r="R179" s="2">
        <v>45</v>
      </c>
      <c r="S179" s="2">
        <v>60</v>
      </c>
      <c r="T179" s="2">
        <v>8</v>
      </c>
      <c r="U179" s="2">
        <v>2</v>
      </c>
      <c r="V179" s="2">
        <v>0</v>
      </c>
      <c r="W179" s="2">
        <v>2</v>
      </c>
      <c r="X179" s="2">
        <v>1</v>
      </c>
      <c r="Y179" s="2">
        <v>1</v>
      </c>
      <c r="Z179" s="2">
        <v>5</v>
      </c>
      <c r="AA179" s="2">
        <v>1</v>
      </c>
      <c r="AB179" s="2">
        <v>0</v>
      </c>
      <c r="AC179" s="2">
        <v>4</v>
      </c>
      <c r="AD179" s="2">
        <v>0</v>
      </c>
      <c r="AE179" s="2">
        <v>0</v>
      </c>
      <c r="AF179" s="2">
        <v>2</v>
      </c>
      <c r="AG179" s="2">
        <v>2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</row>
    <row r="180" spans="1:77" hidden="1" x14ac:dyDescent="0.25">
      <c r="A180" t="b">
        <f>IF(_xlfn.IFNA(VLOOKUP(C180,'2010 King County GeoIDs'!$F$4:$H$72,3,FALSE),FALSE)=FALSE,FALSE,TRUE)</f>
        <v>0</v>
      </c>
      <c r="B180" s="2" t="s">
        <v>286</v>
      </c>
      <c r="C180" s="2">
        <v>5322150</v>
      </c>
      <c r="D180" s="2" t="s">
        <v>287</v>
      </c>
      <c r="E180" s="2">
        <v>415</v>
      </c>
      <c r="F180" s="2">
        <v>94</v>
      </c>
      <c r="G180" s="2">
        <v>321</v>
      </c>
      <c r="H180" s="2">
        <v>315</v>
      </c>
      <c r="I180" s="2">
        <v>307</v>
      </c>
      <c r="J180" s="2">
        <v>0</v>
      </c>
      <c r="K180" s="2">
        <v>0</v>
      </c>
      <c r="L180" s="2">
        <v>3</v>
      </c>
      <c r="M180" s="2">
        <v>0</v>
      </c>
      <c r="N180" s="2">
        <v>5</v>
      </c>
      <c r="O180" s="2">
        <v>6</v>
      </c>
      <c r="P180" s="2">
        <v>6</v>
      </c>
      <c r="Q180" s="2">
        <v>3</v>
      </c>
      <c r="R180" s="2">
        <v>2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</row>
    <row r="181" spans="1:77" hidden="1" x14ac:dyDescent="0.25">
      <c r="A181" t="b">
        <f>IF(_xlfn.IFNA(VLOOKUP(C181,'2010 King County GeoIDs'!$F$4:$H$72,3,FALSE),FALSE)=FALSE,FALSE,TRUE)</f>
        <v>0</v>
      </c>
      <c r="B181" s="2" t="s">
        <v>288</v>
      </c>
      <c r="C181" s="2">
        <v>5322255</v>
      </c>
      <c r="D181" s="2" t="s">
        <v>289</v>
      </c>
      <c r="E181" s="2">
        <v>3601</v>
      </c>
      <c r="F181" s="2">
        <v>182</v>
      </c>
      <c r="G181" s="2">
        <v>3419</v>
      </c>
      <c r="H181" s="2">
        <v>3277</v>
      </c>
      <c r="I181" s="2">
        <v>2731</v>
      </c>
      <c r="J181" s="2">
        <v>96</v>
      </c>
      <c r="K181" s="2">
        <v>29</v>
      </c>
      <c r="L181" s="2">
        <v>398</v>
      </c>
      <c r="M181" s="2">
        <v>11</v>
      </c>
      <c r="N181" s="2">
        <v>12</v>
      </c>
      <c r="O181" s="2">
        <v>142</v>
      </c>
      <c r="P181" s="2">
        <v>132</v>
      </c>
      <c r="Q181" s="2">
        <v>16</v>
      </c>
      <c r="R181" s="2">
        <v>21</v>
      </c>
      <c r="S181" s="2">
        <v>77</v>
      </c>
      <c r="T181" s="2">
        <v>7</v>
      </c>
      <c r="U181" s="2">
        <v>1</v>
      </c>
      <c r="V181" s="2">
        <v>2</v>
      </c>
      <c r="W181" s="2">
        <v>2</v>
      </c>
      <c r="X181" s="2">
        <v>0</v>
      </c>
      <c r="Y181" s="2">
        <v>5</v>
      </c>
      <c r="Z181" s="2">
        <v>0</v>
      </c>
      <c r="AA181" s="2">
        <v>0</v>
      </c>
      <c r="AB181" s="2">
        <v>0</v>
      </c>
      <c r="AC181" s="2">
        <v>1</v>
      </c>
      <c r="AD181" s="2">
        <v>0</v>
      </c>
      <c r="AE181" s="2">
        <v>0</v>
      </c>
      <c r="AF181" s="2">
        <v>10</v>
      </c>
      <c r="AG181" s="2">
        <v>4</v>
      </c>
      <c r="AH181" s="2">
        <v>2</v>
      </c>
      <c r="AI181" s="2">
        <v>0</v>
      </c>
      <c r="AJ181" s="2">
        <v>0</v>
      </c>
      <c r="AK181" s="2">
        <v>1</v>
      </c>
      <c r="AL181" s="2">
        <v>0</v>
      </c>
      <c r="AM181" s="2">
        <v>0</v>
      </c>
      <c r="AN181" s="2">
        <v>3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</row>
    <row r="182" spans="1:77" hidden="1" x14ac:dyDescent="0.25">
      <c r="A182" t="b">
        <f>IF(_xlfn.IFNA(VLOOKUP(C182,'2010 King County GeoIDs'!$F$4:$H$72,3,FALSE),FALSE)=FALSE,FALSE,TRUE)</f>
        <v>0</v>
      </c>
      <c r="B182" s="2" t="s">
        <v>290</v>
      </c>
      <c r="C182" s="2">
        <v>5322640</v>
      </c>
      <c r="D182" s="2" t="s">
        <v>291</v>
      </c>
      <c r="E182" s="2">
        <v>103019</v>
      </c>
      <c r="F182" s="2">
        <v>14595</v>
      </c>
      <c r="G182" s="2">
        <v>88424</v>
      </c>
      <c r="H182" s="2">
        <v>84370</v>
      </c>
      <c r="I182" s="2">
        <v>70489</v>
      </c>
      <c r="J182" s="2">
        <v>3921</v>
      </c>
      <c r="K182" s="2">
        <v>1129</v>
      </c>
      <c r="L182" s="2">
        <v>7949</v>
      </c>
      <c r="M182" s="2">
        <v>712</v>
      </c>
      <c r="N182" s="2">
        <v>170</v>
      </c>
      <c r="O182" s="2">
        <v>4054</v>
      </c>
      <c r="P182" s="2">
        <v>3675</v>
      </c>
      <c r="Q182" s="2">
        <v>1067</v>
      </c>
      <c r="R182" s="2">
        <v>887</v>
      </c>
      <c r="S182" s="2">
        <v>1112</v>
      </c>
      <c r="T182" s="2">
        <v>118</v>
      </c>
      <c r="U182" s="2">
        <v>44</v>
      </c>
      <c r="V182" s="2">
        <v>75</v>
      </c>
      <c r="W182" s="2">
        <v>82</v>
      </c>
      <c r="X182" s="2">
        <v>14</v>
      </c>
      <c r="Y182" s="2">
        <v>13</v>
      </c>
      <c r="Z182" s="2">
        <v>46</v>
      </c>
      <c r="AA182" s="2">
        <v>8</v>
      </c>
      <c r="AB182" s="2">
        <v>6</v>
      </c>
      <c r="AC182" s="2">
        <v>134</v>
      </c>
      <c r="AD182" s="2">
        <v>63</v>
      </c>
      <c r="AE182" s="2">
        <v>6</v>
      </c>
      <c r="AF182" s="2">
        <v>355</v>
      </c>
      <c r="AG182" s="2">
        <v>106</v>
      </c>
      <c r="AH182" s="2">
        <v>51</v>
      </c>
      <c r="AI182" s="2">
        <v>9</v>
      </c>
      <c r="AJ182" s="2">
        <v>4</v>
      </c>
      <c r="AK182" s="2">
        <v>62</v>
      </c>
      <c r="AL182" s="2">
        <v>4</v>
      </c>
      <c r="AM182" s="2">
        <v>0</v>
      </c>
      <c r="AN182" s="2">
        <v>85</v>
      </c>
      <c r="AO182" s="2">
        <v>4</v>
      </c>
      <c r="AP182" s="2">
        <v>0</v>
      </c>
      <c r="AQ182" s="2">
        <v>9</v>
      </c>
      <c r="AR182" s="2">
        <v>1</v>
      </c>
      <c r="AS182" s="2">
        <v>1</v>
      </c>
      <c r="AT182" s="2">
        <v>9</v>
      </c>
      <c r="AU182" s="2">
        <v>2</v>
      </c>
      <c r="AV182" s="2">
        <v>0</v>
      </c>
      <c r="AW182" s="2">
        <v>6</v>
      </c>
      <c r="AX182" s="2">
        <v>0</v>
      </c>
      <c r="AY182" s="2">
        <v>0</v>
      </c>
      <c r="AZ182" s="2">
        <v>2</v>
      </c>
      <c r="BA182" s="2">
        <v>21</v>
      </c>
      <c r="BB182" s="2">
        <v>10</v>
      </c>
      <c r="BC182" s="2">
        <v>1</v>
      </c>
      <c r="BD182" s="2">
        <v>0</v>
      </c>
      <c r="BE182" s="2">
        <v>6</v>
      </c>
      <c r="BF182" s="2">
        <v>0</v>
      </c>
      <c r="BG182" s="2">
        <v>0</v>
      </c>
      <c r="BH182" s="2">
        <v>4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3</v>
      </c>
      <c r="BR182" s="2">
        <v>3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</row>
    <row r="183" spans="1:77" hidden="1" x14ac:dyDescent="0.25">
      <c r="A183" t="b">
        <f>IF(_xlfn.IFNA(VLOOKUP(C183,'2010 King County GeoIDs'!$F$4:$H$72,3,FALSE),FALSE)=FALSE,FALSE,TRUE)</f>
        <v>0</v>
      </c>
      <c r="B183" s="2" t="s">
        <v>292</v>
      </c>
      <c r="C183" s="2">
        <v>5322745</v>
      </c>
      <c r="D183" s="2" t="s">
        <v>293</v>
      </c>
      <c r="E183" s="2">
        <v>2481</v>
      </c>
      <c r="F183" s="2">
        <v>716</v>
      </c>
      <c r="G183" s="2">
        <v>1765</v>
      </c>
      <c r="H183" s="2">
        <v>1702</v>
      </c>
      <c r="I183" s="2">
        <v>1645</v>
      </c>
      <c r="J183" s="2">
        <v>8</v>
      </c>
      <c r="K183" s="2">
        <v>33</v>
      </c>
      <c r="L183" s="2">
        <v>12</v>
      </c>
      <c r="M183" s="2">
        <v>1</v>
      </c>
      <c r="N183" s="2">
        <v>3</v>
      </c>
      <c r="O183" s="2">
        <v>63</v>
      </c>
      <c r="P183" s="2">
        <v>51</v>
      </c>
      <c r="Q183" s="2">
        <v>11</v>
      </c>
      <c r="R183" s="2">
        <v>22</v>
      </c>
      <c r="S183" s="2">
        <v>16</v>
      </c>
      <c r="T183" s="2">
        <v>0</v>
      </c>
      <c r="U183" s="2">
        <v>2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12</v>
      </c>
      <c r="AG183" s="2">
        <v>6</v>
      </c>
      <c r="AH183" s="2">
        <v>2</v>
      </c>
      <c r="AI183" s="2">
        <v>0</v>
      </c>
      <c r="AJ183" s="2">
        <v>0</v>
      </c>
      <c r="AK183" s="2">
        <v>4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</row>
    <row r="184" spans="1:77" hidden="1" x14ac:dyDescent="0.25">
      <c r="A184" t="b">
        <f>IF(_xlfn.IFNA(VLOOKUP(C184,'2010 King County GeoIDs'!$F$4:$H$72,3,FALSE),FALSE)=FALSE,FALSE,TRUE)</f>
        <v>0</v>
      </c>
      <c r="B184" s="2" t="s">
        <v>294</v>
      </c>
      <c r="C184" s="2">
        <v>5322955</v>
      </c>
      <c r="D184" s="2" t="s">
        <v>295</v>
      </c>
      <c r="E184" s="2">
        <v>2776</v>
      </c>
      <c r="F184" s="2">
        <v>300</v>
      </c>
      <c r="G184" s="2">
        <v>2476</v>
      </c>
      <c r="H184" s="2">
        <v>2313</v>
      </c>
      <c r="I184" s="2">
        <v>2050</v>
      </c>
      <c r="J184" s="2">
        <v>130</v>
      </c>
      <c r="K184" s="2">
        <v>17</v>
      </c>
      <c r="L184" s="2">
        <v>88</v>
      </c>
      <c r="M184" s="2">
        <v>19</v>
      </c>
      <c r="N184" s="2">
        <v>9</v>
      </c>
      <c r="O184" s="2">
        <v>163</v>
      </c>
      <c r="P184" s="2">
        <v>144</v>
      </c>
      <c r="Q184" s="2">
        <v>39</v>
      </c>
      <c r="R184" s="2">
        <v>23</v>
      </c>
      <c r="S184" s="2">
        <v>67</v>
      </c>
      <c r="T184" s="2">
        <v>4</v>
      </c>
      <c r="U184" s="2">
        <v>2</v>
      </c>
      <c r="V184" s="2">
        <v>3</v>
      </c>
      <c r="W184" s="2">
        <v>4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</v>
      </c>
      <c r="AD184" s="2">
        <v>0</v>
      </c>
      <c r="AE184" s="2">
        <v>0</v>
      </c>
      <c r="AF184" s="2">
        <v>19</v>
      </c>
      <c r="AG184" s="2">
        <v>6</v>
      </c>
      <c r="AH184" s="2">
        <v>6</v>
      </c>
      <c r="AI184" s="2">
        <v>0</v>
      </c>
      <c r="AJ184" s="2">
        <v>0</v>
      </c>
      <c r="AK184" s="2">
        <v>3</v>
      </c>
      <c r="AL184" s="2">
        <v>0</v>
      </c>
      <c r="AM184" s="2">
        <v>0</v>
      </c>
      <c r="AN184" s="2">
        <v>2</v>
      </c>
      <c r="AO184" s="2">
        <v>2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</row>
    <row r="185" spans="1:77" hidden="1" x14ac:dyDescent="0.25">
      <c r="A185" t="b">
        <f>IF(_xlfn.IFNA(VLOOKUP(C185,'2010 King County GeoIDs'!$F$4:$H$72,3,FALSE),FALSE)=FALSE,FALSE,TRUE)</f>
        <v>0</v>
      </c>
      <c r="B185" s="2" t="s">
        <v>296</v>
      </c>
      <c r="C185" s="2">
        <v>5322990</v>
      </c>
      <c r="D185" s="2" t="s">
        <v>297</v>
      </c>
      <c r="E185" s="2">
        <v>612</v>
      </c>
      <c r="F185" s="2">
        <v>9</v>
      </c>
      <c r="G185" s="2">
        <v>603</v>
      </c>
      <c r="H185" s="2">
        <v>596</v>
      </c>
      <c r="I185" s="2">
        <v>587</v>
      </c>
      <c r="J185" s="2">
        <v>2</v>
      </c>
      <c r="K185" s="2">
        <v>6</v>
      </c>
      <c r="L185" s="2">
        <v>1</v>
      </c>
      <c r="M185" s="2">
        <v>0</v>
      </c>
      <c r="N185" s="2">
        <v>0</v>
      </c>
      <c r="O185" s="2">
        <v>7</v>
      </c>
      <c r="P185" s="2">
        <v>5</v>
      </c>
      <c r="Q185" s="2">
        <v>0</v>
      </c>
      <c r="R185" s="2">
        <v>2</v>
      </c>
      <c r="S185" s="2">
        <v>3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2</v>
      </c>
      <c r="AG185" s="2">
        <v>2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</row>
    <row r="186" spans="1:77" x14ac:dyDescent="0.25">
      <c r="A186" t="b">
        <f>IF(_xlfn.IFNA(VLOOKUP(C186,'2010 King County GeoIDs'!$F$4:$H$72,3,FALSE),FALSE)=FALSE,FALSE,TRUE)</f>
        <v>1</v>
      </c>
      <c r="B186" s="2" t="s">
        <v>1215</v>
      </c>
      <c r="C186" s="2">
        <v>5323160</v>
      </c>
      <c r="D186" s="2" t="s">
        <v>1216</v>
      </c>
      <c r="E186" s="2">
        <v>19102</v>
      </c>
      <c r="F186" s="2">
        <v>1240</v>
      </c>
      <c r="G186" s="2">
        <v>17862</v>
      </c>
      <c r="H186" s="2">
        <v>16814</v>
      </c>
      <c r="I186" s="2">
        <v>11862</v>
      </c>
      <c r="J186" s="2">
        <v>1391</v>
      </c>
      <c r="K186" s="2">
        <v>79</v>
      </c>
      <c r="L186" s="2">
        <v>3345</v>
      </c>
      <c r="M186" s="2">
        <v>103</v>
      </c>
      <c r="N186" s="2">
        <v>34</v>
      </c>
      <c r="O186" s="2">
        <v>1048</v>
      </c>
      <c r="P186" s="2">
        <v>928</v>
      </c>
      <c r="Q186" s="2">
        <v>237</v>
      </c>
      <c r="R186" s="2">
        <v>114</v>
      </c>
      <c r="S186" s="2">
        <v>369</v>
      </c>
      <c r="T186" s="2">
        <v>39</v>
      </c>
      <c r="U186" s="2">
        <v>7</v>
      </c>
      <c r="V186" s="2">
        <v>24</v>
      </c>
      <c r="W186" s="2">
        <v>47</v>
      </c>
      <c r="X186" s="2">
        <v>6</v>
      </c>
      <c r="Y186" s="2">
        <v>1</v>
      </c>
      <c r="Z186" s="2">
        <v>10</v>
      </c>
      <c r="AA186" s="2">
        <v>0</v>
      </c>
      <c r="AB186" s="2">
        <v>0</v>
      </c>
      <c r="AC186" s="2">
        <v>58</v>
      </c>
      <c r="AD186" s="2">
        <v>15</v>
      </c>
      <c r="AE186" s="2">
        <v>1</v>
      </c>
      <c r="AF186" s="2">
        <v>115</v>
      </c>
      <c r="AG186" s="2">
        <v>24</v>
      </c>
      <c r="AH186" s="2">
        <v>22</v>
      </c>
      <c r="AI186" s="2">
        <v>2</v>
      </c>
      <c r="AJ186" s="2">
        <v>1</v>
      </c>
      <c r="AK186" s="2">
        <v>17</v>
      </c>
      <c r="AL186" s="2">
        <v>0</v>
      </c>
      <c r="AM186" s="2">
        <v>1</v>
      </c>
      <c r="AN186" s="2">
        <v>36</v>
      </c>
      <c r="AO186" s="2">
        <v>5</v>
      </c>
      <c r="AP186" s="2">
        <v>0</v>
      </c>
      <c r="AQ186" s="2">
        <v>4</v>
      </c>
      <c r="AR186" s="2">
        <v>0</v>
      </c>
      <c r="AS186" s="2">
        <v>0</v>
      </c>
      <c r="AT186" s="2">
        <v>2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5</v>
      </c>
      <c r="BB186" s="2">
        <v>2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</row>
    <row r="187" spans="1:77" hidden="1" x14ac:dyDescent="0.25">
      <c r="A187" t="b">
        <f>IF(_xlfn.IFNA(VLOOKUP(C187,'2010 King County GeoIDs'!$F$4:$H$72,3,FALSE),FALSE)=FALSE,FALSE,TRUE)</f>
        <v>0</v>
      </c>
      <c r="B187" s="2" t="s">
        <v>298</v>
      </c>
      <c r="C187" s="2">
        <v>5323165</v>
      </c>
      <c r="D187" s="2" t="s">
        <v>1217</v>
      </c>
      <c r="E187" s="2">
        <v>7905</v>
      </c>
      <c r="F187" s="2">
        <v>255</v>
      </c>
      <c r="G187" s="2">
        <v>7650</v>
      </c>
      <c r="H187" s="2">
        <v>7429</v>
      </c>
      <c r="I187" s="2">
        <v>7066</v>
      </c>
      <c r="J187" s="2">
        <v>76</v>
      </c>
      <c r="K187" s="2">
        <v>103</v>
      </c>
      <c r="L187" s="2">
        <v>158</v>
      </c>
      <c r="M187" s="2">
        <v>16</v>
      </c>
      <c r="N187" s="2">
        <v>10</v>
      </c>
      <c r="O187" s="2">
        <v>221</v>
      </c>
      <c r="P187" s="2">
        <v>199</v>
      </c>
      <c r="Q187" s="2">
        <v>55</v>
      </c>
      <c r="R187" s="2">
        <v>62</v>
      </c>
      <c r="S187" s="2">
        <v>47</v>
      </c>
      <c r="T187" s="2">
        <v>15</v>
      </c>
      <c r="U187" s="2">
        <v>5</v>
      </c>
      <c r="V187" s="2">
        <v>7</v>
      </c>
      <c r="W187" s="2">
        <v>3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5</v>
      </c>
      <c r="AD187" s="2">
        <v>0</v>
      </c>
      <c r="AE187" s="2">
        <v>0</v>
      </c>
      <c r="AF187" s="2">
        <v>20</v>
      </c>
      <c r="AG187" s="2">
        <v>7</v>
      </c>
      <c r="AH187" s="2">
        <v>5</v>
      </c>
      <c r="AI187" s="2">
        <v>0</v>
      </c>
      <c r="AJ187" s="2">
        <v>0</v>
      </c>
      <c r="AK187" s="2">
        <v>2</v>
      </c>
      <c r="AL187" s="2">
        <v>0</v>
      </c>
      <c r="AM187" s="2">
        <v>0</v>
      </c>
      <c r="AN187" s="2">
        <v>6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2</v>
      </c>
      <c r="BB187" s="2">
        <v>2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</row>
    <row r="188" spans="1:77" x14ac:dyDescent="0.25">
      <c r="A188" t="b">
        <f>IF(_xlfn.IFNA(VLOOKUP(C188,'2010 King County GeoIDs'!$F$4:$H$72,3,FALSE),FALSE)=FALSE,FALSE,TRUE)</f>
        <v>1</v>
      </c>
      <c r="B188" s="2" t="s">
        <v>300</v>
      </c>
      <c r="C188" s="2">
        <v>5323200</v>
      </c>
      <c r="D188" s="2" t="s">
        <v>301</v>
      </c>
      <c r="E188" s="2">
        <v>1993</v>
      </c>
      <c r="F188" s="2">
        <v>114</v>
      </c>
      <c r="G188" s="2">
        <v>1879</v>
      </c>
      <c r="H188" s="2">
        <v>1828</v>
      </c>
      <c r="I188" s="2">
        <v>1785</v>
      </c>
      <c r="J188" s="2">
        <v>3</v>
      </c>
      <c r="K188" s="2">
        <v>19</v>
      </c>
      <c r="L188" s="2">
        <v>19</v>
      </c>
      <c r="M188" s="2">
        <v>2</v>
      </c>
      <c r="N188" s="2">
        <v>0</v>
      </c>
      <c r="O188" s="2">
        <v>51</v>
      </c>
      <c r="P188" s="2">
        <v>50</v>
      </c>
      <c r="Q188" s="2">
        <v>1</v>
      </c>
      <c r="R188" s="2">
        <v>25</v>
      </c>
      <c r="S188" s="2">
        <v>19</v>
      </c>
      <c r="T188" s="2">
        <v>2</v>
      </c>
      <c r="U188" s="2">
        <v>0</v>
      </c>
      <c r="V188" s="2">
        <v>2</v>
      </c>
      <c r="W188" s="2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1</v>
      </c>
      <c r="AG188" s="2">
        <v>0</v>
      </c>
      <c r="AH188" s="2">
        <v>0</v>
      </c>
      <c r="AI188" s="2">
        <v>0</v>
      </c>
      <c r="AJ188" s="2">
        <v>0</v>
      </c>
      <c r="AK188" s="2">
        <v>1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</row>
    <row r="189" spans="1:77" hidden="1" x14ac:dyDescent="0.25">
      <c r="A189" t="b">
        <f>IF(_xlfn.IFNA(VLOOKUP(C189,'2010 King County GeoIDs'!$F$4:$H$72,3,FALSE),FALSE)=FALSE,FALSE,TRUE)</f>
        <v>0</v>
      </c>
      <c r="B189" s="2" t="s">
        <v>302</v>
      </c>
      <c r="C189" s="2">
        <v>5323340</v>
      </c>
      <c r="D189" s="2" t="s">
        <v>303</v>
      </c>
      <c r="E189" s="2">
        <v>146</v>
      </c>
      <c r="F189" s="2">
        <v>3</v>
      </c>
      <c r="G189" s="2">
        <v>143</v>
      </c>
      <c r="H189" s="2">
        <v>143</v>
      </c>
      <c r="I189" s="2">
        <v>139</v>
      </c>
      <c r="J189" s="2">
        <v>0</v>
      </c>
      <c r="K189" s="2">
        <v>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</row>
    <row r="190" spans="1:77" x14ac:dyDescent="0.25">
      <c r="A190" t="b">
        <f>IF(_xlfn.IFNA(VLOOKUP(C190,'2010 King County GeoIDs'!$F$4:$H$72,3,FALSE),FALSE)=FALSE,FALSE,TRUE)</f>
        <v>1</v>
      </c>
      <c r="B190" s="2" t="s">
        <v>304</v>
      </c>
      <c r="C190" s="2">
        <v>5323515</v>
      </c>
      <c r="D190" s="2" t="s">
        <v>305</v>
      </c>
      <c r="E190" s="2">
        <v>89306</v>
      </c>
      <c r="F190" s="2">
        <v>14476</v>
      </c>
      <c r="G190" s="2">
        <v>74830</v>
      </c>
      <c r="H190" s="2">
        <v>70192</v>
      </c>
      <c r="I190" s="2">
        <v>46102</v>
      </c>
      <c r="J190" s="2">
        <v>8406</v>
      </c>
      <c r="K190" s="2">
        <v>625</v>
      </c>
      <c r="L190" s="2">
        <v>12521</v>
      </c>
      <c r="M190" s="2">
        <v>2331</v>
      </c>
      <c r="N190" s="2">
        <v>207</v>
      </c>
      <c r="O190" s="2">
        <v>4638</v>
      </c>
      <c r="P190" s="2">
        <v>4011</v>
      </c>
      <c r="Q190" s="2">
        <v>1099</v>
      </c>
      <c r="R190" s="2">
        <v>593</v>
      </c>
      <c r="S190" s="2">
        <v>1239</v>
      </c>
      <c r="T190" s="2">
        <v>217</v>
      </c>
      <c r="U190" s="2">
        <v>47</v>
      </c>
      <c r="V190" s="2">
        <v>164</v>
      </c>
      <c r="W190" s="2">
        <v>201</v>
      </c>
      <c r="X190" s="2">
        <v>53</v>
      </c>
      <c r="Y190" s="2">
        <v>26</v>
      </c>
      <c r="Z190" s="2">
        <v>46</v>
      </c>
      <c r="AA190" s="2">
        <v>22</v>
      </c>
      <c r="AB190" s="2">
        <v>2</v>
      </c>
      <c r="AC190" s="2">
        <v>218</v>
      </c>
      <c r="AD190" s="2">
        <v>60</v>
      </c>
      <c r="AE190" s="2">
        <v>24</v>
      </c>
      <c r="AF190" s="2">
        <v>577</v>
      </c>
      <c r="AG190" s="2">
        <v>205</v>
      </c>
      <c r="AH190" s="2">
        <v>125</v>
      </c>
      <c r="AI190" s="2">
        <v>18</v>
      </c>
      <c r="AJ190" s="2">
        <v>12</v>
      </c>
      <c r="AK190" s="2">
        <v>51</v>
      </c>
      <c r="AL190" s="2">
        <v>10</v>
      </c>
      <c r="AM190" s="2">
        <v>5</v>
      </c>
      <c r="AN190" s="2">
        <v>102</v>
      </c>
      <c r="AO190" s="2">
        <v>11</v>
      </c>
      <c r="AP190" s="2">
        <v>0</v>
      </c>
      <c r="AQ190" s="2">
        <v>17</v>
      </c>
      <c r="AR190" s="2">
        <v>0</v>
      </c>
      <c r="AS190" s="2">
        <v>1</v>
      </c>
      <c r="AT190" s="2">
        <v>12</v>
      </c>
      <c r="AU190" s="2">
        <v>3</v>
      </c>
      <c r="AV190" s="2">
        <v>0</v>
      </c>
      <c r="AW190" s="2">
        <v>4</v>
      </c>
      <c r="AX190" s="2">
        <v>0</v>
      </c>
      <c r="AY190" s="2">
        <v>0</v>
      </c>
      <c r="AZ190" s="2">
        <v>1</v>
      </c>
      <c r="BA190" s="2">
        <v>50</v>
      </c>
      <c r="BB190" s="2">
        <v>23</v>
      </c>
      <c r="BC190" s="2">
        <v>8</v>
      </c>
      <c r="BD190" s="2">
        <v>2</v>
      </c>
      <c r="BE190" s="2">
        <v>9</v>
      </c>
      <c r="BF190" s="2">
        <v>0</v>
      </c>
      <c r="BG190" s="2">
        <v>0</v>
      </c>
      <c r="BH190" s="2">
        <v>4</v>
      </c>
      <c r="BI190" s="2">
        <v>2</v>
      </c>
      <c r="BJ190" s="2">
        <v>0</v>
      </c>
      <c r="BK190" s="2">
        <v>1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</row>
    <row r="191" spans="1:77" hidden="1" x14ac:dyDescent="0.25">
      <c r="A191" t="b">
        <f>IF(_xlfn.IFNA(VLOOKUP(C191,'2010 King County GeoIDs'!$F$4:$H$72,3,FALSE),FALSE)=FALSE,FALSE,TRUE)</f>
        <v>0</v>
      </c>
      <c r="B191" s="2" t="s">
        <v>306</v>
      </c>
      <c r="C191" s="2">
        <v>5323550</v>
      </c>
      <c r="D191" s="2" t="s">
        <v>307</v>
      </c>
      <c r="E191" s="2">
        <v>7385</v>
      </c>
      <c r="F191" s="2">
        <v>284</v>
      </c>
      <c r="G191" s="2">
        <v>7101</v>
      </c>
      <c r="H191" s="2">
        <v>6871</v>
      </c>
      <c r="I191" s="2">
        <v>6428</v>
      </c>
      <c r="J191" s="2">
        <v>84</v>
      </c>
      <c r="K191" s="2">
        <v>45</v>
      </c>
      <c r="L191" s="2">
        <v>284</v>
      </c>
      <c r="M191" s="2">
        <v>20</v>
      </c>
      <c r="N191" s="2">
        <v>10</v>
      </c>
      <c r="O191" s="2">
        <v>230</v>
      </c>
      <c r="P191" s="2">
        <v>203</v>
      </c>
      <c r="Q191" s="2">
        <v>33</v>
      </c>
      <c r="R191" s="2">
        <v>44</v>
      </c>
      <c r="S191" s="2">
        <v>97</v>
      </c>
      <c r="T191" s="2">
        <v>18</v>
      </c>
      <c r="U191" s="2">
        <v>2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1</v>
      </c>
      <c r="AC191" s="2">
        <v>3</v>
      </c>
      <c r="AD191" s="2">
        <v>4</v>
      </c>
      <c r="AE191" s="2">
        <v>0</v>
      </c>
      <c r="AF191" s="2">
        <v>25</v>
      </c>
      <c r="AG191" s="2">
        <v>0</v>
      </c>
      <c r="AH191" s="2">
        <v>0</v>
      </c>
      <c r="AI191" s="2">
        <v>0</v>
      </c>
      <c r="AJ191" s="2">
        <v>1</v>
      </c>
      <c r="AK191" s="2">
        <v>2</v>
      </c>
      <c r="AL191" s="2">
        <v>0</v>
      </c>
      <c r="AM191" s="2">
        <v>0</v>
      </c>
      <c r="AN191" s="2">
        <v>19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1</v>
      </c>
      <c r="AV191" s="2">
        <v>0</v>
      </c>
      <c r="AW191" s="2">
        <v>0</v>
      </c>
      <c r="AX191" s="2">
        <v>0</v>
      </c>
      <c r="AY191" s="2">
        <v>0</v>
      </c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2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</row>
    <row r="192" spans="1:77" hidden="1" x14ac:dyDescent="0.25">
      <c r="A192" t="b">
        <f>IF(_xlfn.IFNA(VLOOKUP(C192,'2010 King County GeoIDs'!$F$4:$H$72,3,FALSE),FALSE)=FALSE,FALSE,TRUE)</f>
        <v>0</v>
      </c>
      <c r="B192" s="2" t="s">
        <v>308</v>
      </c>
      <c r="C192" s="2">
        <v>5323620</v>
      </c>
      <c r="D192" s="2" t="s">
        <v>309</v>
      </c>
      <c r="E192" s="2">
        <v>11415</v>
      </c>
      <c r="F192" s="2">
        <v>1374</v>
      </c>
      <c r="G192" s="2">
        <v>10041</v>
      </c>
      <c r="H192" s="2">
        <v>9674</v>
      </c>
      <c r="I192" s="2">
        <v>8879</v>
      </c>
      <c r="J192" s="2">
        <v>104</v>
      </c>
      <c r="K192" s="2">
        <v>239</v>
      </c>
      <c r="L192" s="2">
        <v>401</v>
      </c>
      <c r="M192" s="2">
        <v>26</v>
      </c>
      <c r="N192" s="2">
        <v>25</v>
      </c>
      <c r="O192" s="2">
        <v>367</v>
      </c>
      <c r="P192" s="2">
        <v>327</v>
      </c>
      <c r="Q192" s="2">
        <v>59</v>
      </c>
      <c r="R192" s="2">
        <v>106</v>
      </c>
      <c r="S192" s="2">
        <v>119</v>
      </c>
      <c r="T192" s="2">
        <v>16</v>
      </c>
      <c r="U192" s="2">
        <v>8</v>
      </c>
      <c r="V192" s="2">
        <v>4</v>
      </c>
      <c r="W192" s="2">
        <v>4</v>
      </c>
      <c r="X192" s="2">
        <v>0</v>
      </c>
      <c r="Y192" s="2">
        <v>0</v>
      </c>
      <c r="Z192" s="2">
        <v>2</v>
      </c>
      <c r="AA192" s="2">
        <v>0</v>
      </c>
      <c r="AB192" s="2">
        <v>0</v>
      </c>
      <c r="AC192" s="2">
        <v>5</v>
      </c>
      <c r="AD192" s="2">
        <v>1</v>
      </c>
      <c r="AE192" s="2">
        <v>3</v>
      </c>
      <c r="AF192" s="2">
        <v>34</v>
      </c>
      <c r="AG192" s="2">
        <v>15</v>
      </c>
      <c r="AH192" s="2">
        <v>7</v>
      </c>
      <c r="AI192" s="2">
        <v>0</v>
      </c>
      <c r="AJ192" s="2">
        <v>0</v>
      </c>
      <c r="AK192" s="2">
        <v>6</v>
      </c>
      <c r="AL192" s="2">
        <v>0</v>
      </c>
      <c r="AM192" s="2">
        <v>0</v>
      </c>
      <c r="AN192" s="2">
        <v>5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</v>
      </c>
      <c r="AX192" s="2">
        <v>0</v>
      </c>
      <c r="AY192" s="2">
        <v>0</v>
      </c>
      <c r="AZ192" s="2">
        <v>0</v>
      </c>
      <c r="BA192" s="2">
        <v>6</v>
      </c>
      <c r="BB192" s="2">
        <v>3</v>
      </c>
      <c r="BC192" s="2">
        <v>0</v>
      </c>
      <c r="BD192" s="2">
        <v>0</v>
      </c>
      <c r="BE192" s="2">
        <v>2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</row>
    <row r="193" spans="1:77" hidden="1" x14ac:dyDescent="0.25">
      <c r="A193" t="b">
        <f>IF(_xlfn.IFNA(VLOOKUP(C193,'2010 King County GeoIDs'!$F$4:$H$72,3,FALSE),FALSE)=FALSE,FALSE,TRUE)</f>
        <v>0</v>
      </c>
      <c r="B193" s="2" t="s">
        <v>1218</v>
      </c>
      <c r="C193" s="2">
        <v>5323690</v>
      </c>
      <c r="D193" s="2" t="s">
        <v>1219</v>
      </c>
      <c r="E193" s="2">
        <v>1884</v>
      </c>
      <c r="F193" s="2">
        <v>59</v>
      </c>
      <c r="G193" s="2">
        <v>1825</v>
      </c>
      <c r="H193" s="2">
        <v>1803</v>
      </c>
      <c r="I193" s="2">
        <v>1756</v>
      </c>
      <c r="J193" s="2">
        <v>2</v>
      </c>
      <c r="K193" s="2">
        <v>18</v>
      </c>
      <c r="L193" s="2">
        <v>21</v>
      </c>
      <c r="M193" s="2">
        <v>1</v>
      </c>
      <c r="N193" s="2">
        <v>5</v>
      </c>
      <c r="O193" s="2">
        <v>22</v>
      </c>
      <c r="P193" s="2">
        <v>19</v>
      </c>
      <c r="Q193" s="2">
        <v>8</v>
      </c>
      <c r="R193" s="2">
        <v>5</v>
      </c>
      <c r="S193" s="2">
        <v>6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3</v>
      </c>
      <c r="AG193" s="2">
        <v>2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</row>
    <row r="194" spans="1:77" hidden="1" x14ac:dyDescent="0.25">
      <c r="A194" t="b">
        <f>IF(_xlfn.IFNA(VLOOKUP(C194,'2010 King County GeoIDs'!$F$4:$H$72,3,FALSE),FALSE)=FALSE,FALSE,TRUE)</f>
        <v>0</v>
      </c>
      <c r="B194" s="2" t="s">
        <v>310</v>
      </c>
      <c r="C194" s="2">
        <v>5323795</v>
      </c>
      <c r="D194" s="2" t="s">
        <v>311</v>
      </c>
      <c r="E194" s="2">
        <v>9173</v>
      </c>
      <c r="F194" s="2">
        <v>1595</v>
      </c>
      <c r="G194" s="2">
        <v>7578</v>
      </c>
      <c r="H194" s="2">
        <v>7016</v>
      </c>
      <c r="I194" s="2">
        <v>4406</v>
      </c>
      <c r="J194" s="2">
        <v>726</v>
      </c>
      <c r="K194" s="2">
        <v>221</v>
      </c>
      <c r="L194" s="2">
        <v>1400</v>
      </c>
      <c r="M194" s="2">
        <v>248</v>
      </c>
      <c r="N194" s="2">
        <v>15</v>
      </c>
      <c r="O194" s="2">
        <v>562</v>
      </c>
      <c r="P194" s="2">
        <v>499</v>
      </c>
      <c r="Q194" s="2">
        <v>94</v>
      </c>
      <c r="R194" s="2">
        <v>87</v>
      </c>
      <c r="S194" s="2">
        <v>176</v>
      </c>
      <c r="T194" s="2">
        <v>30</v>
      </c>
      <c r="U194" s="2">
        <v>2</v>
      </c>
      <c r="V194" s="2">
        <v>16</v>
      </c>
      <c r="W194" s="2">
        <v>23</v>
      </c>
      <c r="X194" s="2">
        <v>9</v>
      </c>
      <c r="Y194" s="2">
        <v>1</v>
      </c>
      <c r="Z194" s="2">
        <v>12</v>
      </c>
      <c r="AA194" s="2">
        <v>2</v>
      </c>
      <c r="AB194" s="2">
        <v>0</v>
      </c>
      <c r="AC194" s="2">
        <v>42</v>
      </c>
      <c r="AD194" s="2">
        <v>2</v>
      </c>
      <c r="AE194" s="2">
        <v>3</v>
      </c>
      <c r="AF194" s="2">
        <v>58</v>
      </c>
      <c r="AG194" s="2">
        <v>6</v>
      </c>
      <c r="AH194" s="2">
        <v>14</v>
      </c>
      <c r="AI194" s="2">
        <v>3</v>
      </c>
      <c r="AJ194" s="2">
        <v>0</v>
      </c>
      <c r="AK194" s="2">
        <v>8</v>
      </c>
      <c r="AL194" s="2">
        <v>0</v>
      </c>
      <c r="AM194" s="2">
        <v>0</v>
      </c>
      <c r="AN194" s="2">
        <v>25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2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4</v>
      </c>
      <c r="BB194" s="2">
        <v>3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</row>
    <row r="195" spans="1:77" hidden="1" x14ac:dyDescent="0.25">
      <c r="A195" t="b">
        <f>IF(_xlfn.IFNA(VLOOKUP(C195,'2010 King County GeoIDs'!$F$4:$H$72,3,FALSE),FALSE)=FALSE,FALSE,TRUE)</f>
        <v>0</v>
      </c>
      <c r="B195" s="2" t="s">
        <v>1220</v>
      </c>
      <c r="C195" s="2">
        <v>5323830</v>
      </c>
      <c r="D195" s="2" t="s">
        <v>1221</v>
      </c>
      <c r="E195" s="2">
        <v>2137</v>
      </c>
      <c r="F195" s="2">
        <v>133</v>
      </c>
      <c r="G195" s="2">
        <v>2004</v>
      </c>
      <c r="H195" s="2">
        <v>1911</v>
      </c>
      <c r="I195" s="2">
        <v>1625</v>
      </c>
      <c r="J195" s="2">
        <v>79</v>
      </c>
      <c r="K195" s="2">
        <v>44</v>
      </c>
      <c r="L195" s="2">
        <v>144</v>
      </c>
      <c r="M195" s="2">
        <v>17</v>
      </c>
      <c r="N195" s="2">
        <v>2</v>
      </c>
      <c r="O195" s="2">
        <v>93</v>
      </c>
      <c r="P195" s="2">
        <v>83</v>
      </c>
      <c r="Q195" s="2">
        <v>13</v>
      </c>
      <c r="R195" s="2">
        <v>14</v>
      </c>
      <c r="S195" s="2">
        <v>36</v>
      </c>
      <c r="T195" s="2">
        <v>3</v>
      </c>
      <c r="U195" s="2">
        <v>0</v>
      </c>
      <c r="V195" s="2">
        <v>4</v>
      </c>
      <c r="W195" s="2">
        <v>4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8</v>
      </c>
      <c r="AD195" s="2">
        <v>1</v>
      </c>
      <c r="AE195" s="2">
        <v>0</v>
      </c>
      <c r="AF195" s="2">
        <v>10</v>
      </c>
      <c r="AG195" s="2">
        <v>3</v>
      </c>
      <c r="AH195" s="2">
        <v>6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</row>
    <row r="196" spans="1:77" hidden="1" x14ac:dyDescent="0.25">
      <c r="A196" t="b">
        <f>IF(_xlfn.IFNA(VLOOKUP(C196,'2010 King County GeoIDs'!$F$4:$H$72,3,FALSE),FALSE)=FALSE,FALSE,TRUE)</f>
        <v>0</v>
      </c>
      <c r="B196" s="2" t="s">
        <v>312</v>
      </c>
      <c r="C196" s="2">
        <v>5323865</v>
      </c>
      <c r="D196" s="2" t="s">
        <v>313</v>
      </c>
      <c r="E196" s="2">
        <v>6012</v>
      </c>
      <c r="F196" s="2">
        <v>1231</v>
      </c>
      <c r="G196" s="2">
        <v>4781</v>
      </c>
      <c r="H196" s="2">
        <v>4694</v>
      </c>
      <c r="I196" s="2">
        <v>4558</v>
      </c>
      <c r="J196" s="2">
        <v>15</v>
      </c>
      <c r="K196" s="2">
        <v>74</v>
      </c>
      <c r="L196" s="2">
        <v>35</v>
      </c>
      <c r="M196" s="2">
        <v>5</v>
      </c>
      <c r="N196" s="2">
        <v>7</v>
      </c>
      <c r="O196" s="2">
        <v>87</v>
      </c>
      <c r="P196" s="2">
        <v>87</v>
      </c>
      <c r="Q196" s="2">
        <v>17</v>
      </c>
      <c r="R196" s="2">
        <v>55</v>
      </c>
      <c r="S196" s="2">
        <v>12</v>
      </c>
      <c r="T196" s="2">
        <v>0</v>
      </c>
      <c r="U196" s="2">
        <v>2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</row>
    <row r="197" spans="1:77" hidden="1" x14ac:dyDescent="0.25">
      <c r="A197" t="b">
        <f>IF(_xlfn.IFNA(VLOOKUP(C197,'2010 King County GeoIDs'!$F$4:$H$72,3,FALSE),FALSE)=FALSE,FALSE,TRUE)</f>
        <v>0</v>
      </c>
      <c r="B197" s="2" t="s">
        <v>314</v>
      </c>
      <c r="C197" s="2">
        <v>5323970</v>
      </c>
      <c r="D197" s="2" t="s">
        <v>315</v>
      </c>
      <c r="E197" s="2">
        <v>6497</v>
      </c>
      <c r="F197" s="2">
        <v>299</v>
      </c>
      <c r="G197" s="2">
        <v>6198</v>
      </c>
      <c r="H197" s="2">
        <v>5807</v>
      </c>
      <c r="I197" s="2">
        <v>4957</v>
      </c>
      <c r="J197" s="2">
        <v>446</v>
      </c>
      <c r="K197" s="2">
        <v>41</v>
      </c>
      <c r="L197" s="2">
        <v>327</v>
      </c>
      <c r="M197" s="2">
        <v>30</v>
      </c>
      <c r="N197" s="2">
        <v>6</v>
      </c>
      <c r="O197" s="2">
        <v>391</v>
      </c>
      <c r="P197" s="2">
        <v>341</v>
      </c>
      <c r="Q197" s="2">
        <v>114</v>
      </c>
      <c r="R197" s="2">
        <v>62</v>
      </c>
      <c r="S197" s="2">
        <v>102</v>
      </c>
      <c r="T197" s="2">
        <v>7</v>
      </c>
      <c r="U197" s="2">
        <v>1</v>
      </c>
      <c r="V197" s="2">
        <v>14</v>
      </c>
      <c r="W197" s="2">
        <v>18</v>
      </c>
      <c r="X197" s="2">
        <v>2</v>
      </c>
      <c r="Y197" s="2">
        <v>5</v>
      </c>
      <c r="Z197" s="2">
        <v>1</v>
      </c>
      <c r="AA197" s="2">
        <v>2</v>
      </c>
      <c r="AB197" s="2">
        <v>1</v>
      </c>
      <c r="AC197" s="2">
        <v>12</v>
      </c>
      <c r="AD197" s="2">
        <v>0</v>
      </c>
      <c r="AE197" s="2">
        <v>0</v>
      </c>
      <c r="AF197" s="2">
        <v>49</v>
      </c>
      <c r="AG197" s="2">
        <v>22</v>
      </c>
      <c r="AH197" s="2">
        <v>13</v>
      </c>
      <c r="AI197" s="2">
        <v>1</v>
      </c>
      <c r="AJ197" s="2">
        <v>1</v>
      </c>
      <c r="AK197" s="2">
        <v>0</v>
      </c>
      <c r="AL197" s="2">
        <v>0</v>
      </c>
      <c r="AM197" s="2">
        <v>0</v>
      </c>
      <c r="AN197" s="2">
        <v>7</v>
      </c>
      <c r="AO197" s="2">
        <v>0</v>
      </c>
      <c r="AP197" s="2">
        <v>0</v>
      </c>
      <c r="AQ197" s="2">
        <v>0</v>
      </c>
      <c r="AR197" s="2">
        <v>0</v>
      </c>
      <c r="AS197" s="2">
        <v>2</v>
      </c>
      <c r="AT197" s="2">
        <v>2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</row>
    <row r="198" spans="1:77" hidden="1" x14ac:dyDescent="0.25">
      <c r="A198" t="b">
        <f>IF(_xlfn.IFNA(VLOOKUP(C198,'2010 King County GeoIDs'!$F$4:$H$72,3,FALSE),FALSE)=FALSE,FALSE,TRUE)</f>
        <v>0</v>
      </c>
      <c r="B198" s="2" t="s">
        <v>316</v>
      </c>
      <c r="C198" s="2">
        <v>5324188</v>
      </c>
      <c r="D198" s="2" t="s">
        <v>317</v>
      </c>
      <c r="E198" s="2">
        <v>18159</v>
      </c>
      <c r="F198" s="2">
        <v>1413</v>
      </c>
      <c r="G198" s="2">
        <v>16746</v>
      </c>
      <c r="H198" s="2">
        <v>16076</v>
      </c>
      <c r="I198" s="2">
        <v>14553</v>
      </c>
      <c r="J198" s="2">
        <v>335</v>
      </c>
      <c r="K198" s="2">
        <v>133</v>
      </c>
      <c r="L198" s="2">
        <v>883</v>
      </c>
      <c r="M198" s="2">
        <v>144</v>
      </c>
      <c r="N198" s="2">
        <v>28</v>
      </c>
      <c r="O198" s="2">
        <v>670</v>
      </c>
      <c r="P198" s="2">
        <v>623</v>
      </c>
      <c r="Q198" s="2">
        <v>128</v>
      </c>
      <c r="R198" s="2">
        <v>204</v>
      </c>
      <c r="S198" s="2">
        <v>206</v>
      </c>
      <c r="T198" s="2">
        <v>34</v>
      </c>
      <c r="U198" s="2">
        <v>8</v>
      </c>
      <c r="V198" s="2">
        <v>2</v>
      </c>
      <c r="W198" s="2">
        <v>12</v>
      </c>
      <c r="X198" s="2">
        <v>5</v>
      </c>
      <c r="Y198" s="2">
        <v>0</v>
      </c>
      <c r="Z198" s="2">
        <v>0</v>
      </c>
      <c r="AA198" s="2">
        <v>0</v>
      </c>
      <c r="AB198" s="2">
        <v>0</v>
      </c>
      <c r="AC198" s="2">
        <v>22</v>
      </c>
      <c r="AD198" s="2">
        <v>1</v>
      </c>
      <c r="AE198" s="2">
        <v>1</v>
      </c>
      <c r="AF198" s="2">
        <v>40</v>
      </c>
      <c r="AG198" s="2">
        <v>8</v>
      </c>
      <c r="AH198" s="2">
        <v>4</v>
      </c>
      <c r="AI198" s="2">
        <v>1</v>
      </c>
      <c r="AJ198" s="2">
        <v>0</v>
      </c>
      <c r="AK198" s="2">
        <v>6</v>
      </c>
      <c r="AL198" s="2">
        <v>1</v>
      </c>
      <c r="AM198" s="2">
        <v>1</v>
      </c>
      <c r="AN198" s="2">
        <v>16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1</v>
      </c>
      <c r="AX198" s="2">
        <v>0</v>
      </c>
      <c r="AY198" s="2">
        <v>0</v>
      </c>
      <c r="AZ198" s="2">
        <v>1</v>
      </c>
      <c r="BA198" s="2">
        <v>7</v>
      </c>
      <c r="BB198" s="2">
        <v>7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</row>
    <row r="199" spans="1:77" hidden="1" x14ac:dyDescent="0.25">
      <c r="A199" t="b">
        <f>IF(_xlfn.IFNA(VLOOKUP(C199,'2010 King County GeoIDs'!$F$4:$H$72,3,FALSE),FALSE)=FALSE,FALSE,TRUE)</f>
        <v>0</v>
      </c>
      <c r="B199" s="2" t="s">
        <v>1222</v>
      </c>
      <c r="C199" s="2">
        <v>5324425</v>
      </c>
      <c r="D199" s="2" t="s">
        <v>1223</v>
      </c>
      <c r="E199" s="2">
        <v>2418</v>
      </c>
      <c r="F199" s="2">
        <v>55</v>
      </c>
      <c r="G199" s="2">
        <v>2363</v>
      </c>
      <c r="H199" s="2">
        <v>2330</v>
      </c>
      <c r="I199" s="2">
        <v>2275</v>
      </c>
      <c r="J199" s="2">
        <v>5</v>
      </c>
      <c r="K199" s="2">
        <v>14</v>
      </c>
      <c r="L199" s="2">
        <v>24</v>
      </c>
      <c r="M199" s="2">
        <v>4</v>
      </c>
      <c r="N199" s="2">
        <v>8</v>
      </c>
      <c r="O199" s="2">
        <v>33</v>
      </c>
      <c r="P199" s="2">
        <v>32</v>
      </c>
      <c r="Q199" s="2">
        <v>5</v>
      </c>
      <c r="R199" s="2">
        <v>11</v>
      </c>
      <c r="S199" s="2">
        <v>8</v>
      </c>
      <c r="T199" s="2">
        <v>2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3</v>
      </c>
      <c r="AA199" s="2">
        <v>0</v>
      </c>
      <c r="AB199" s="2">
        <v>1</v>
      </c>
      <c r="AC199" s="2">
        <v>1</v>
      </c>
      <c r="AD199" s="2">
        <v>1</v>
      </c>
      <c r="AE199" s="2">
        <v>0</v>
      </c>
      <c r="AF199" s="2">
        <v>1</v>
      </c>
      <c r="AG199" s="2">
        <v>1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</row>
    <row r="200" spans="1:77" hidden="1" x14ac:dyDescent="0.25">
      <c r="A200" t="b">
        <f>IF(_xlfn.IFNA(VLOOKUP(C200,'2010 King County GeoIDs'!$F$4:$H$72,3,FALSE),FALSE)=FALSE,FALSE,TRUE)</f>
        <v>0</v>
      </c>
      <c r="B200" s="2" t="s">
        <v>318</v>
      </c>
      <c r="C200" s="2">
        <v>5324565</v>
      </c>
      <c r="D200" s="2" t="s">
        <v>319</v>
      </c>
      <c r="E200" s="2">
        <v>1959</v>
      </c>
      <c r="F200" s="2">
        <v>127</v>
      </c>
      <c r="G200" s="2">
        <v>1832</v>
      </c>
      <c r="H200" s="2">
        <v>1790</v>
      </c>
      <c r="I200" s="2">
        <v>1716</v>
      </c>
      <c r="J200" s="2">
        <v>10</v>
      </c>
      <c r="K200" s="2">
        <v>17</v>
      </c>
      <c r="L200" s="2">
        <v>38</v>
      </c>
      <c r="M200" s="2">
        <v>4</v>
      </c>
      <c r="N200" s="2">
        <v>5</v>
      </c>
      <c r="O200" s="2">
        <v>42</v>
      </c>
      <c r="P200" s="2">
        <v>41</v>
      </c>
      <c r="Q200" s="2">
        <v>6</v>
      </c>
      <c r="R200" s="2">
        <v>17</v>
      </c>
      <c r="S200" s="2">
        <v>12</v>
      </c>
      <c r="T200" s="2">
        <v>5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1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</row>
    <row r="201" spans="1:77" hidden="1" x14ac:dyDescent="0.25">
      <c r="A201" t="b">
        <f>IF(_xlfn.IFNA(VLOOKUP(C201,'2010 King County GeoIDs'!$F$4:$H$72,3,FALSE),FALSE)=FALSE,FALSE,TRUE)</f>
        <v>0</v>
      </c>
      <c r="B201" s="2" t="s">
        <v>320</v>
      </c>
      <c r="C201" s="2">
        <v>5324810</v>
      </c>
      <c r="D201" s="2" t="s">
        <v>321</v>
      </c>
      <c r="E201" s="2">
        <v>3532</v>
      </c>
      <c r="F201" s="2">
        <v>914</v>
      </c>
      <c r="G201" s="2">
        <v>2618</v>
      </c>
      <c r="H201" s="2">
        <v>2475</v>
      </c>
      <c r="I201" s="2">
        <v>2237</v>
      </c>
      <c r="J201" s="2">
        <v>15</v>
      </c>
      <c r="K201" s="2">
        <v>175</v>
      </c>
      <c r="L201" s="2">
        <v>42</v>
      </c>
      <c r="M201" s="2">
        <v>2</v>
      </c>
      <c r="N201" s="2">
        <v>4</v>
      </c>
      <c r="O201" s="2">
        <v>143</v>
      </c>
      <c r="P201" s="2">
        <v>139</v>
      </c>
      <c r="Q201" s="2">
        <v>9</v>
      </c>
      <c r="R201" s="2">
        <v>107</v>
      </c>
      <c r="S201" s="2">
        <v>5</v>
      </c>
      <c r="T201" s="2">
        <v>4</v>
      </c>
      <c r="U201" s="2">
        <v>3</v>
      </c>
      <c r="V201" s="2">
        <v>5</v>
      </c>
      <c r="W201" s="2">
        <v>0</v>
      </c>
      <c r="X201" s="2">
        <v>0</v>
      </c>
      <c r="Y201" s="2">
        <v>0</v>
      </c>
      <c r="Z201" s="2">
        <v>3</v>
      </c>
      <c r="AA201" s="2">
        <v>0</v>
      </c>
      <c r="AB201" s="2">
        <v>3</v>
      </c>
      <c r="AC201" s="2">
        <v>0</v>
      </c>
      <c r="AD201" s="2">
        <v>0</v>
      </c>
      <c r="AE201" s="2">
        <v>0</v>
      </c>
      <c r="AF201" s="2">
        <v>4</v>
      </c>
      <c r="AG201" s="2">
        <v>3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</row>
    <row r="202" spans="1:77" hidden="1" x14ac:dyDescent="0.25">
      <c r="A202" t="b">
        <f>IF(_xlfn.IFNA(VLOOKUP(C202,'2010 King County GeoIDs'!$F$4:$H$72,3,FALSE),FALSE)=FALSE,FALSE,TRUE)</f>
        <v>0</v>
      </c>
      <c r="B202" s="2" t="s">
        <v>322</v>
      </c>
      <c r="C202" s="2">
        <v>5324915</v>
      </c>
      <c r="D202" s="2" t="s">
        <v>323</v>
      </c>
      <c r="E202" s="2">
        <v>11046</v>
      </c>
      <c r="F202" s="2">
        <v>1800</v>
      </c>
      <c r="G202" s="2">
        <v>9246</v>
      </c>
      <c r="H202" s="2">
        <v>8475</v>
      </c>
      <c r="I202" s="2">
        <v>6635</v>
      </c>
      <c r="J202" s="2">
        <v>1122</v>
      </c>
      <c r="K202" s="2">
        <v>138</v>
      </c>
      <c r="L202" s="2">
        <v>323</v>
      </c>
      <c r="M202" s="2">
        <v>238</v>
      </c>
      <c r="N202" s="2">
        <v>19</v>
      </c>
      <c r="O202" s="2">
        <v>771</v>
      </c>
      <c r="P202" s="2">
        <v>696</v>
      </c>
      <c r="Q202" s="2">
        <v>218</v>
      </c>
      <c r="R202" s="2">
        <v>194</v>
      </c>
      <c r="S202" s="2">
        <v>166</v>
      </c>
      <c r="T202" s="2">
        <v>27</v>
      </c>
      <c r="U202" s="2">
        <v>5</v>
      </c>
      <c r="V202" s="2">
        <v>18</v>
      </c>
      <c r="W202" s="2">
        <v>38</v>
      </c>
      <c r="X202" s="2">
        <v>1</v>
      </c>
      <c r="Y202" s="2">
        <v>1</v>
      </c>
      <c r="Z202" s="2">
        <v>2</v>
      </c>
      <c r="AA202" s="2">
        <v>0</v>
      </c>
      <c r="AB202" s="2">
        <v>0</v>
      </c>
      <c r="AC202" s="2">
        <v>22</v>
      </c>
      <c r="AD202" s="2">
        <v>1</v>
      </c>
      <c r="AE202" s="2">
        <v>3</v>
      </c>
      <c r="AF202" s="2">
        <v>72</v>
      </c>
      <c r="AG202" s="2">
        <v>29</v>
      </c>
      <c r="AH202" s="2">
        <v>5</v>
      </c>
      <c r="AI202" s="2">
        <v>0</v>
      </c>
      <c r="AJ202" s="2">
        <v>3</v>
      </c>
      <c r="AK202" s="2">
        <v>7</v>
      </c>
      <c r="AL202" s="2">
        <v>2</v>
      </c>
      <c r="AM202" s="2">
        <v>0</v>
      </c>
      <c r="AN202" s="2">
        <v>21</v>
      </c>
      <c r="AO202" s="2">
        <v>0</v>
      </c>
      <c r="AP202" s="2">
        <v>1</v>
      </c>
      <c r="AQ202" s="2">
        <v>0</v>
      </c>
      <c r="AR202" s="2">
        <v>3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3</v>
      </c>
      <c r="BB202" s="2">
        <v>0</v>
      </c>
      <c r="BC202" s="2">
        <v>0</v>
      </c>
      <c r="BD202" s="2">
        <v>0</v>
      </c>
      <c r="BE202" s="2">
        <v>3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</row>
    <row r="203" spans="1:77" hidden="1" x14ac:dyDescent="0.25">
      <c r="A203" t="b">
        <f>IF(_xlfn.IFNA(VLOOKUP(C203,'2010 King County GeoIDs'!$F$4:$H$72,3,FALSE),FALSE)=FALSE,FALSE,TRUE)</f>
        <v>0</v>
      </c>
      <c r="B203" s="2" t="s">
        <v>1224</v>
      </c>
      <c r="C203" s="2">
        <v>5325300</v>
      </c>
      <c r="D203" s="2" t="s">
        <v>1225</v>
      </c>
      <c r="E203" s="2">
        <v>512</v>
      </c>
      <c r="F203" s="2">
        <v>11</v>
      </c>
      <c r="G203" s="2">
        <v>501</v>
      </c>
      <c r="H203" s="2">
        <v>480</v>
      </c>
      <c r="I203" s="2">
        <v>469</v>
      </c>
      <c r="J203" s="2">
        <v>1</v>
      </c>
      <c r="K203" s="2">
        <v>4</v>
      </c>
      <c r="L203" s="2">
        <v>6</v>
      </c>
      <c r="M203" s="2">
        <v>0</v>
      </c>
      <c r="N203" s="2">
        <v>0</v>
      </c>
      <c r="O203" s="2">
        <v>21</v>
      </c>
      <c r="P203" s="2">
        <v>21</v>
      </c>
      <c r="Q203" s="2">
        <v>3</v>
      </c>
      <c r="R203" s="2">
        <v>13</v>
      </c>
      <c r="S203" s="2">
        <v>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</row>
    <row r="204" spans="1:77" hidden="1" x14ac:dyDescent="0.25">
      <c r="A204" t="b">
        <f>IF(_xlfn.IFNA(VLOOKUP(C204,'2010 King County GeoIDs'!$F$4:$H$72,3,FALSE),FALSE)=FALSE,FALSE,TRUE)</f>
        <v>0</v>
      </c>
      <c r="B204" s="2" t="s">
        <v>324</v>
      </c>
      <c r="C204" s="2">
        <v>5325370</v>
      </c>
      <c r="D204" s="2" t="s">
        <v>325</v>
      </c>
      <c r="E204" s="2">
        <v>3633</v>
      </c>
      <c r="F204" s="2">
        <v>117</v>
      </c>
      <c r="G204" s="2">
        <v>3516</v>
      </c>
      <c r="H204" s="2">
        <v>3410</v>
      </c>
      <c r="I204" s="2">
        <v>3313</v>
      </c>
      <c r="J204" s="2">
        <v>22</v>
      </c>
      <c r="K204" s="2">
        <v>22</v>
      </c>
      <c r="L204" s="2">
        <v>47</v>
      </c>
      <c r="M204" s="2">
        <v>4</v>
      </c>
      <c r="N204" s="2">
        <v>2</v>
      </c>
      <c r="O204" s="2">
        <v>106</v>
      </c>
      <c r="P204" s="2">
        <v>94</v>
      </c>
      <c r="Q204" s="2">
        <v>10</v>
      </c>
      <c r="R204" s="2">
        <v>36</v>
      </c>
      <c r="S204" s="2">
        <v>41</v>
      </c>
      <c r="T204" s="2">
        <v>2</v>
      </c>
      <c r="U204" s="2">
        <v>0</v>
      </c>
      <c r="V204" s="2">
        <v>1</v>
      </c>
      <c r="W204" s="2">
        <v>1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2</v>
      </c>
      <c r="AD204" s="2">
        <v>0</v>
      </c>
      <c r="AE204" s="2">
        <v>0</v>
      </c>
      <c r="AF204" s="2">
        <v>12</v>
      </c>
      <c r="AG204" s="2">
        <v>1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8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2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</row>
    <row r="205" spans="1:77" hidden="1" x14ac:dyDescent="0.25">
      <c r="A205" t="b">
        <f>IF(_xlfn.IFNA(VLOOKUP(C205,'2010 King County GeoIDs'!$F$4:$H$72,3,FALSE),FALSE)=FALSE,FALSE,TRUE)</f>
        <v>0</v>
      </c>
      <c r="B205" s="2" t="s">
        <v>326</v>
      </c>
      <c r="C205" s="2">
        <v>5325475</v>
      </c>
      <c r="D205" s="2" t="s">
        <v>327</v>
      </c>
      <c r="E205" s="2">
        <v>18719</v>
      </c>
      <c r="F205" s="2">
        <v>1673</v>
      </c>
      <c r="G205" s="2">
        <v>17046</v>
      </c>
      <c r="H205" s="2">
        <v>15814</v>
      </c>
      <c r="I205" s="2">
        <v>12903</v>
      </c>
      <c r="J205" s="2">
        <v>1284</v>
      </c>
      <c r="K205" s="2">
        <v>166</v>
      </c>
      <c r="L205" s="2">
        <v>1013</v>
      </c>
      <c r="M205" s="2">
        <v>409</v>
      </c>
      <c r="N205" s="2">
        <v>39</v>
      </c>
      <c r="O205" s="2">
        <v>1232</v>
      </c>
      <c r="P205" s="2">
        <v>1081</v>
      </c>
      <c r="Q205" s="2">
        <v>256</v>
      </c>
      <c r="R205" s="2">
        <v>170</v>
      </c>
      <c r="S205" s="2">
        <v>389</v>
      </c>
      <c r="T205" s="2">
        <v>71</v>
      </c>
      <c r="U205" s="2">
        <v>8</v>
      </c>
      <c r="V205" s="2">
        <v>15</v>
      </c>
      <c r="W205" s="2">
        <v>80</v>
      </c>
      <c r="X205" s="2">
        <v>7</v>
      </c>
      <c r="Y205" s="2">
        <v>4</v>
      </c>
      <c r="Z205" s="2">
        <v>7</v>
      </c>
      <c r="AA205" s="2">
        <v>3</v>
      </c>
      <c r="AB205" s="2">
        <v>1</v>
      </c>
      <c r="AC205" s="2">
        <v>65</v>
      </c>
      <c r="AD205" s="2">
        <v>5</v>
      </c>
      <c r="AE205" s="2">
        <v>0</v>
      </c>
      <c r="AF205" s="2">
        <v>134</v>
      </c>
      <c r="AG205" s="2">
        <v>31</v>
      </c>
      <c r="AH205" s="2">
        <v>39</v>
      </c>
      <c r="AI205" s="2">
        <v>10</v>
      </c>
      <c r="AJ205" s="2">
        <v>2</v>
      </c>
      <c r="AK205" s="2">
        <v>15</v>
      </c>
      <c r="AL205" s="2">
        <v>1</v>
      </c>
      <c r="AM205" s="2">
        <v>1</v>
      </c>
      <c r="AN205" s="2">
        <v>28</v>
      </c>
      <c r="AO205" s="2">
        <v>1</v>
      </c>
      <c r="AP205" s="2">
        <v>0</v>
      </c>
      <c r="AQ205" s="2">
        <v>3</v>
      </c>
      <c r="AR205" s="2">
        <v>0</v>
      </c>
      <c r="AS205" s="2">
        <v>0</v>
      </c>
      <c r="AT205" s="2">
        <v>0</v>
      </c>
      <c r="AU205" s="2">
        <v>1</v>
      </c>
      <c r="AV205" s="2">
        <v>0</v>
      </c>
      <c r="AW205" s="2">
        <v>0</v>
      </c>
      <c r="AX205" s="2">
        <v>0</v>
      </c>
      <c r="AY205" s="2">
        <v>0</v>
      </c>
      <c r="AZ205" s="2">
        <v>2</v>
      </c>
      <c r="BA205" s="2">
        <v>17</v>
      </c>
      <c r="BB205" s="2">
        <v>10</v>
      </c>
      <c r="BC205" s="2">
        <v>3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2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</row>
    <row r="206" spans="1:77" hidden="1" x14ac:dyDescent="0.25">
      <c r="A206" t="b">
        <f>IF(_xlfn.IFNA(VLOOKUP(C206,'2010 King County GeoIDs'!$F$4:$H$72,3,FALSE),FALSE)=FALSE,FALSE,TRUE)</f>
        <v>0</v>
      </c>
      <c r="B206" s="2" t="s">
        <v>328</v>
      </c>
      <c r="C206" s="2">
        <v>5325510</v>
      </c>
      <c r="D206" s="2" t="s">
        <v>329</v>
      </c>
      <c r="E206" s="2">
        <v>2045</v>
      </c>
      <c r="F206" s="2">
        <v>59</v>
      </c>
      <c r="G206" s="2">
        <v>1986</v>
      </c>
      <c r="H206" s="2">
        <v>1928</v>
      </c>
      <c r="I206" s="2">
        <v>1847</v>
      </c>
      <c r="J206" s="2">
        <v>16</v>
      </c>
      <c r="K206" s="2">
        <v>15</v>
      </c>
      <c r="L206" s="2">
        <v>33</v>
      </c>
      <c r="M206" s="2">
        <v>10</v>
      </c>
      <c r="N206" s="2">
        <v>7</v>
      </c>
      <c r="O206" s="2">
        <v>58</v>
      </c>
      <c r="P206" s="2">
        <v>57</v>
      </c>
      <c r="Q206" s="2">
        <v>13</v>
      </c>
      <c r="R206" s="2">
        <v>24</v>
      </c>
      <c r="S206" s="2">
        <v>10</v>
      </c>
      <c r="T206" s="2">
        <v>6</v>
      </c>
      <c r="U206" s="2">
        <v>0</v>
      </c>
      <c r="V206" s="2">
        <v>3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0</v>
      </c>
      <c r="AF206" s="2">
        <v>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1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</row>
    <row r="207" spans="1:77" hidden="1" x14ac:dyDescent="0.25">
      <c r="A207" t="b">
        <f>IF(_xlfn.IFNA(VLOOKUP(C207,'2010 King County GeoIDs'!$F$4:$H$72,3,FALSE),FALSE)=FALSE,FALSE,TRUE)</f>
        <v>0</v>
      </c>
      <c r="B207" s="2" t="s">
        <v>330</v>
      </c>
      <c r="C207" s="2">
        <v>5325615</v>
      </c>
      <c r="D207" s="2" t="s">
        <v>331</v>
      </c>
      <c r="E207" s="2">
        <v>2162</v>
      </c>
      <c r="F207" s="2">
        <v>344</v>
      </c>
      <c r="G207" s="2">
        <v>1818</v>
      </c>
      <c r="H207" s="2">
        <v>1767</v>
      </c>
      <c r="I207" s="2">
        <v>1706</v>
      </c>
      <c r="J207" s="2">
        <v>6</v>
      </c>
      <c r="K207" s="2">
        <v>8</v>
      </c>
      <c r="L207" s="2">
        <v>42</v>
      </c>
      <c r="M207" s="2">
        <v>3</v>
      </c>
      <c r="N207" s="2">
        <v>2</v>
      </c>
      <c r="O207" s="2">
        <v>51</v>
      </c>
      <c r="P207" s="2">
        <v>49</v>
      </c>
      <c r="Q207" s="2">
        <v>7</v>
      </c>
      <c r="R207" s="2">
        <v>23</v>
      </c>
      <c r="S207" s="2">
        <v>15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3</v>
      </c>
      <c r="AE207" s="2">
        <v>0</v>
      </c>
      <c r="AF207" s="2">
        <v>2</v>
      </c>
      <c r="AG207" s="2">
        <v>0</v>
      </c>
      <c r="AH207" s="2">
        <v>1</v>
      </c>
      <c r="AI207" s="2">
        <v>0</v>
      </c>
      <c r="AJ207" s="2">
        <v>0</v>
      </c>
      <c r="AK207" s="2">
        <v>1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</row>
    <row r="208" spans="1:77" hidden="1" x14ac:dyDescent="0.25">
      <c r="A208" t="b">
        <f>IF(_xlfn.IFNA(VLOOKUP(C208,'2010 King County GeoIDs'!$F$4:$H$72,3,FALSE),FALSE)=FALSE,FALSE,TRUE)</f>
        <v>0</v>
      </c>
      <c r="B208" s="2" t="s">
        <v>332</v>
      </c>
      <c r="C208" s="2">
        <v>5326140</v>
      </c>
      <c r="D208" s="2" t="s">
        <v>333</v>
      </c>
      <c r="E208" s="2">
        <v>597</v>
      </c>
      <c r="F208" s="2">
        <v>14</v>
      </c>
      <c r="G208" s="2">
        <v>583</v>
      </c>
      <c r="H208" s="2">
        <v>571</v>
      </c>
      <c r="I208" s="2">
        <v>569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12</v>
      </c>
      <c r="P208" s="2">
        <v>12</v>
      </c>
      <c r="Q208" s="2">
        <v>2</v>
      </c>
      <c r="R208" s="2">
        <v>6</v>
      </c>
      <c r="S208" s="2">
        <v>0</v>
      </c>
      <c r="T208" s="2">
        <v>0</v>
      </c>
      <c r="U208" s="2">
        <v>4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</row>
    <row r="209" spans="1:77" hidden="1" x14ac:dyDescent="0.25">
      <c r="A209" t="b">
        <f>IF(_xlfn.IFNA(VLOOKUP(C209,'2010 King County GeoIDs'!$F$4:$H$72,3,FALSE),FALSE)=FALSE,FALSE,TRUE)</f>
        <v>0</v>
      </c>
      <c r="B209" s="2" t="s">
        <v>334</v>
      </c>
      <c r="C209" s="2">
        <v>5326245</v>
      </c>
      <c r="D209" s="2" t="s">
        <v>335</v>
      </c>
      <c r="E209" s="2">
        <v>1419</v>
      </c>
      <c r="F209" s="2">
        <v>145</v>
      </c>
      <c r="G209" s="2">
        <v>1274</v>
      </c>
      <c r="H209" s="2">
        <v>1261</v>
      </c>
      <c r="I209" s="2">
        <v>1225</v>
      </c>
      <c r="J209" s="2">
        <v>16</v>
      </c>
      <c r="K209" s="2">
        <v>7</v>
      </c>
      <c r="L209" s="2">
        <v>12</v>
      </c>
      <c r="M209" s="2">
        <v>1</v>
      </c>
      <c r="N209" s="2">
        <v>0</v>
      </c>
      <c r="O209" s="2">
        <v>13</v>
      </c>
      <c r="P209" s="2">
        <v>13</v>
      </c>
      <c r="Q209" s="2">
        <v>0</v>
      </c>
      <c r="R209" s="2">
        <v>6</v>
      </c>
      <c r="S209" s="2">
        <v>7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</row>
    <row r="210" spans="1:77" hidden="1" x14ac:dyDescent="0.25">
      <c r="A210" t="b">
        <f>IF(_xlfn.IFNA(VLOOKUP(C210,'2010 King County GeoIDs'!$F$4:$H$72,3,FALSE),FALSE)=FALSE,FALSE,TRUE)</f>
        <v>0</v>
      </c>
      <c r="B210" s="2" t="s">
        <v>336</v>
      </c>
      <c r="C210" s="2">
        <v>5326420</v>
      </c>
      <c r="D210" s="2" t="s">
        <v>337</v>
      </c>
      <c r="E210" s="2">
        <v>2321</v>
      </c>
      <c r="F210" s="2">
        <v>98</v>
      </c>
      <c r="G210" s="2">
        <v>2223</v>
      </c>
      <c r="H210" s="2">
        <v>2176</v>
      </c>
      <c r="I210" s="2">
        <v>2087</v>
      </c>
      <c r="J210" s="2">
        <v>18</v>
      </c>
      <c r="K210" s="2">
        <v>16</v>
      </c>
      <c r="L210" s="2">
        <v>42</v>
      </c>
      <c r="M210" s="2">
        <v>0</v>
      </c>
      <c r="N210" s="2">
        <v>13</v>
      </c>
      <c r="O210" s="2">
        <v>47</v>
      </c>
      <c r="P210" s="2">
        <v>45</v>
      </c>
      <c r="Q210" s="2">
        <v>13</v>
      </c>
      <c r="R210" s="2">
        <v>4</v>
      </c>
      <c r="S210" s="2">
        <v>19</v>
      </c>
      <c r="T210" s="2">
        <v>4</v>
      </c>
      <c r="U210" s="2">
        <v>1</v>
      </c>
      <c r="V210" s="2">
        <v>0</v>
      </c>
      <c r="W210" s="2">
        <v>0</v>
      </c>
      <c r="X210" s="2">
        <v>0</v>
      </c>
      <c r="Y210" s="2">
        <v>1</v>
      </c>
      <c r="Z210" s="2">
        <v>1</v>
      </c>
      <c r="AA210" s="2">
        <v>0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</row>
    <row r="211" spans="1:77" hidden="1" x14ac:dyDescent="0.25">
      <c r="A211" t="b">
        <f>IF(_xlfn.IFNA(VLOOKUP(C211,'2010 King County GeoIDs'!$F$4:$H$72,3,FALSE),FALSE)=FALSE,FALSE,TRUE)</f>
        <v>0</v>
      </c>
      <c r="B211" s="2" t="s">
        <v>338</v>
      </c>
      <c r="C211" s="2">
        <v>5326455</v>
      </c>
      <c r="D211" s="2" t="s">
        <v>339</v>
      </c>
      <c r="E211" s="2">
        <v>501</v>
      </c>
      <c r="F211" s="2">
        <v>376</v>
      </c>
      <c r="G211" s="2">
        <v>125</v>
      </c>
      <c r="H211" s="2">
        <v>124</v>
      </c>
      <c r="I211" s="2">
        <v>120</v>
      </c>
      <c r="J211" s="2">
        <v>0</v>
      </c>
      <c r="K211" s="2">
        <v>4</v>
      </c>
      <c r="L211" s="2">
        <v>0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</row>
    <row r="212" spans="1:77" hidden="1" x14ac:dyDescent="0.25">
      <c r="A212" t="b">
        <f>IF(_xlfn.IFNA(VLOOKUP(C212,'2010 King County GeoIDs'!$F$4:$H$72,3,FALSE),FALSE)=FALSE,FALSE,TRUE)</f>
        <v>0</v>
      </c>
      <c r="B212" s="2" t="s">
        <v>340</v>
      </c>
      <c r="C212" s="2">
        <v>5326735</v>
      </c>
      <c r="D212" s="2" t="s">
        <v>341</v>
      </c>
      <c r="E212" s="2">
        <v>7126</v>
      </c>
      <c r="F212" s="2">
        <v>414</v>
      </c>
      <c r="G212" s="2">
        <v>6712</v>
      </c>
      <c r="H212" s="2">
        <v>6499</v>
      </c>
      <c r="I212" s="2">
        <v>6160</v>
      </c>
      <c r="J212" s="2">
        <v>81</v>
      </c>
      <c r="K212" s="2">
        <v>43</v>
      </c>
      <c r="L212" s="2">
        <v>172</v>
      </c>
      <c r="M212" s="2">
        <v>33</v>
      </c>
      <c r="N212" s="2">
        <v>10</v>
      </c>
      <c r="O212" s="2">
        <v>213</v>
      </c>
      <c r="P212" s="2">
        <v>184</v>
      </c>
      <c r="Q212" s="2">
        <v>35</v>
      </c>
      <c r="R212" s="2">
        <v>51</v>
      </c>
      <c r="S212" s="2">
        <v>77</v>
      </c>
      <c r="T212" s="2">
        <v>6</v>
      </c>
      <c r="U212" s="2">
        <v>1</v>
      </c>
      <c r="V212" s="2">
        <v>3</v>
      </c>
      <c r="W212" s="2">
        <v>1</v>
      </c>
      <c r="X212" s="2">
        <v>0</v>
      </c>
      <c r="Y212" s="2">
        <v>0</v>
      </c>
      <c r="Z212" s="2">
        <v>4</v>
      </c>
      <c r="AA212" s="2">
        <v>0</v>
      </c>
      <c r="AB212" s="2">
        <v>0</v>
      </c>
      <c r="AC212" s="2">
        <v>6</v>
      </c>
      <c r="AD212" s="2">
        <v>0</v>
      </c>
      <c r="AE212" s="2">
        <v>0</v>
      </c>
      <c r="AF212" s="2">
        <v>29</v>
      </c>
      <c r="AG212" s="2">
        <v>16</v>
      </c>
      <c r="AH212" s="2">
        <v>2</v>
      </c>
      <c r="AI212" s="2">
        <v>1</v>
      </c>
      <c r="AJ212" s="2">
        <v>2</v>
      </c>
      <c r="AK212" s="2">
        <v>4</v>
      </c>
      <c r="AL212" s="2">
        <v>1</v>
      </c>
      <c r="AM212" s="2">
        <v>0</v>
      </c>
      <c r="AN212" s="2">
        <v>3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</row>
    <row r="213" spans="1:77" hidden="1" x14ac:dyDescent="0.25">
      <c r="A213" t="b">
        <f>IF(_xlfn.IFNA(VLOOKUP(C213,'2010 King County GeoIDs'!$F$4:$H$72,3,FALSE),FALSE)=FALSE,FALSE,TRUE)</f>
        <v>0</v>
      </c>
      <c r="B213" s="2" t="s">
        <v>342</v>
      </c>
      <c r="C213" s="2">
        <v>5326875</v>
      </c>
      <c r="D213" s="2" t="s">
        <v>343</v>
      </c>
      <c r="E213" s="2">
        <v>211</v>
      </c>
      <c r="F213" s="2">
        <v>5</v>
      </c>
      <c r="G213" s="2">
        <v>206</v>
      </c>
      <c r="H213" s="2">
        <v>199</v>
      </c>
      <c r="I213" s="2">
        <v>198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7</v>
      </c>
      <c r="P213" s="2">
        <v>7</v>
      </c>
      <c r="Q213" s="2">
        <v>0</v>
      </c>
      <c r="R213" s="2">
        <v>6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</row>
    <row r="214" spans="1:77" hidden="1" x14ac:dyDescent="0.25">
      <c r="A214" t="b">
        <f>IF(_xlfn.IFNA(VLOOKUP(C214,'2010 King County GeoIDs'!$F$4:$H$72,3,FALSE),FALSE)=FALSE,FALSE,TRUE)</f>
        <v>0</v>
      </c>
      <c r="B214" s="2" t="s">
        <v>344</v>
      </c>
      <c r="C214" s="2">
        <v>5326945</v>
      </c>
      <c r="D214" s="2" t="s">
        <v>345</v>
      </c>
      <c r="E214" s="2">
        <v>2906</v>
      </c>
      <c r="F214" s="2">
        <v>353</v>
      </c>
      <c r="G214" s="2">
        <v>2553</v>
      </c>
      <c r="H214" s="2">
        <v>2488</v>
      </c>
      <c r="I214" s="2">
        <v>2452</v>
      </c>
      <c r="J214" s="2">
        <v>9</v>
      </c>
      <c r="K214" s="2">
        <v>14</v>
      </c>
      <c r="L214" s="2">
        <v>12</v>
      </c>
      <c r="M214" s="2">
        <v>0</v>
      </c>
      <c r="N214" s="2">
        <v>1</v>
      </c>
      <c r="O214" s="2">
        <v>65</v>
      </c>
      <c r="P214" s="2">
        <v>59</v>
      </c>
      <c r="Q214" s="2">
        <v>2</v>
      </c>
      <c r="R214" s="2">
        <v>34</v>
      </c>
      <c r="S214" s="2">
        <v>18</v>
      </c>
      <c r="T214" s="2">
        <v>0</v>
      </c>
      <c r="U214" s="2">
        <v>3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</v>
      </c>
      <c r="AD214" s="2">
        <v>0</v>
      </c>
      <c r="AE214" s="2">
        <v>0</v>
      </c>
      <c r="AF214" s="2">
        <v>6</v>
      </c>
      <c r="AG214" s="2">
        <v>2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4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</row>
    <row r="215" spans="1:77" hidden="1" x14ac:dyDescent="0.25">
      <c r="A215" t="b">
        <f>IF(_xlfn.IFNA(VLOOKUP(C215,'2010 King County GeoIDs'!$F$4:$H$72,3,FALSE),FALSE)=FALSE,FALSE,TRUE)</f>
        <v>0</v>
      </c>
      <c r="B215" s="2" t="s">
        <v>346</v>
      </c>
      <c r="C215" s="2">
        <v>5327365</v>
      </c>
      <c r="D215" s="2" t="s">
        <v>347</v>
      </c>
      <c r="E215" s="2">
        <v>2075</v>
      </c>
      <c r="F215" s="2">
        <v>210</v>
      </c>
      <c r="G215" s="2">
        <v>1865</v>
      </c>
      <c r="H215" s="2">
        <v>1784</v>
      </c>
      <c r="I215" s="2">
        <v>1727</v>
      </c>
      <c r="J215" s="2">
        <v>12</v>
      </c>
      <c r="K215" s="2">
        <v>13</v>
      </c>
      <c r="L215" s="2">
        <v>20</v>
      </c>
      <c r="M215" s="2">
        <v>12</v>
      </c>
      <c r="N215" s="2">
        <v>0</v>
      </c>
      <c r="O215" s="2">
        <v>81</v>
      </c>
      <c r="P215" s="2">
        <v>74</v>
      </c>
      <c r="Q215" s="2">
        <v>8</v>
      </c>
      <c r="R215" s="2">
        <v>43</v>
      </c>
      <c r="S215" s="2">
        <v>11</v>
      </c>
      <c r="T215" s="2">
        <v>5</v>
      </c>
      <c r="U215" s="2">
        <v>3</v>
      </c>
      <c r="V215" s="2">
        <v>0</v>
      </c>
      <c r="W215" s="2">
        <v>0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 s="2">
        <v>2</v>
      </c>
      <c r="AD215" s="2">
        <v>1</v>
      </c>
      <c r="AE215" s="2">
        <v>0</v>
      </c>
      <c r="AF215" s="2">
        <v>5</v>
      </c>
      <c r="AG215" s="2">
        <v>1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3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2</v>
      </c>
      <c r="BB215" s="2">
        <v>2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</row>
    <row r="216" spans="1:77" hidden="1" x14ac:dyDescent="0.25">
      <c r="A216" t="b">
        <f>IF(_xlfn.IFNA(VLOOKUP(C216,'2010 King County GeoIDs'!$F$4:$H$72,3,FALSE),FALSE)=FALSE,FALSE,TRUE)</f>
        <v>0</v>
      </c>
      <c r="B216" s="2" t="s">
        <v>348</v>
      </c>
      <c r="C216" s="2">
        <v>5327435</v>
      </c>
      <c r="D216" s="2" t="s">
        <v>349</v>
      </c>
      <c r="E216" s="2">
        <v>3407</v>
      </c>
      <c r="F216" s="2">
        <v>287</v>
      </c>
      <c r="G216" s="2">
        <v>3120</v>
      </c>
      <c r="H216" s="2">
        <v>3063</v>
      </c>
      <c r="I216" s="2">
        <v>2914</v>
      </c>
      <c r="J216" s="2">
        <v>11</v>
      </c>
      <c r="K216" s="2">
        <v>120</v>
      </c>
      <c r="L216" s="2">
        <v>12</v>
      </c>
      <c r="M216" s="2">
        <v>3</v>
      </c>
      <c r="N216" s="2">
        <v>3</v>
      </c>
      <c r="O216" s="2">
        <v>57</v>
      </c>
      <c r="P216" s="2">
        <v>54</v>
      </c>
      <c r="Q216" s="2">
        <v>7</v>
      </c>
      <c r="R216" s="2">
        <v>29</v>
      </c>
      <c r="S216" s="2">
        <v>11</v>
      </c>
      <c r="T216" s="2">
        <v>3</v>
      </c>
      <c r="U216" s="2">
        <v>1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1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</row>
    <row r="217" spans="1:77" hidden="1" x14ac:dyDescent="0.25">
      <c r="A217" t="b">
        <f>IF(_xlfn.IFNA(VLOOKUP(C217,'2010 King County GeoIDs'!$F$4:$H$72,3,FALSE),FALSE)=FALSE,FALSE,TRUE)</f>
        <v>0</v>
      </c>
      <c r="B217" s="2" t="s">
        <v>1226</v>
      </c>
      <c r="C217" s="2">
        <v>5327680</v>
      </c>
      <c r="D217" s="2" t="s">
        <v>1227</v>
      </c>
      <c r="E217" s="2">
        <v>592</v>
      </c>
      <c r="F217" s="2">
        <v>48</v>
      </c>
      <c r="G217" s="2">
        <v>544</v>
      </c>
      <c r="H217" s="2">
        <v>515</v>
      </c>
      <c r="I217" s="2">
        <v>485</v>
      </c>
      <c r="J217" s="2">
        <v>1</v>
      </c>
      <c r="K217" s="2">
        <v>8</v>
      </c>
      <c r="L217" s="2">
        <v>15</v>
      </c>
      <c r="M217" s="2">
        <v>4</v>
      </c>
      <c r="N217" s="2">
        <v>2</v>
      </c>
      <c r="O217" s="2">
        <v>29</v>
      </c>
      <c r="P217" s="2">
        <v>26</v>
      </c>
      <c r="Q217" s="2">
        <v>1</v>
      </c>
      <c r="R217" s="2">
        <v>17</v>
      </c>
      <c r="S217" s="2">
        <v>5</v>
      </c>
      <c r="T217" s="2">
        <v>3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3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3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</row>
    <row r="218" spans="1:77" hidden="1" x14ac:dyDescent="0.25">
      <c r="A218" t="b">
        <f>IF(_xlfn.IFNA(VLOOKUP(C218,'2010 King County GeoIDs'!$F$4:$H$72,3,FALSE),FALSE)=FALSE,FALSE,TRUE)</f>
        <v>0</v>
      </c>
      <c r="B218" s="2" t="s">
        <v>350</v>
      </c>
      <c r="C218" s="2">
        <v>5327785</v>
      </c>
      <c r="D218" s="2" t="s">
        <v>351</v>
      </c>
      <c r="E218" s="2">
        <v>23491</v>
      </c>
      <c r="F218" s="2">
        <v>1477</v>
      </c>
      <c r="G218" s="2">
        <v>22014</v>
      </c>
      <c r="H218" s="2">
        <v>20785</v>
      </c>
      <c r="I218" s="2">
        <v>18674</v>
      </c>
      <c r="J218" s="2">
        <v>899</v>
      </c>
      <c r="K218" s="2">
        <v>245</v>
      </c>
      <c r="L218" s="2">
        <v>650</v>
      </c>
      <c r="M218" s="2">
        <v>275</v>
      </c>
      <c r="N218" s="2">
        <v>42</v>
      </c>
      <c r="O218" s="2">
        <v>1229</v>
      </c>
      <c r="P218" s="2">
        <v>1089</v>
      </c>
      <c r="Q218" s="2">
        <v>232</v>
      </c>
      <c r="R218" s="2">
        <v>273</v>
      </c>
      <c r="S218" s="2">
        <v>396</v>
      </c>
      <c r="T218" s="2">
        <v>58</v>
      </c>
      <c r="U218" s="2">
        <v>10</v>
      </c>
      <c r="V218" s="2">
        <v>13</v>
      </c>
      <c r="W218" s="2">
        <v>33</v>
      </c>
      <c r="X218" s="2">
        <v>8</v>
      </c>
      <c r="Y218" s="2">
        <v>3</v>
      </c>
      <c r="Z218" s="2">
        <v>15</v>
      </c>
      <c r="AA218" s="2">
        <v>1</v>
      </c>
      <c r="AB218" s="2">
        <v>0</v>
      </c>
      <c r="AC218" s="2">
        <v>46</v>
      </c>
      <c r="AD218" s="2">
        <v>1</v>
      </c>
      <c r="AE218" s="2">
        <v>0</v>
      </c>
      <c r="AF218" s="2">
        <v>123</v>
      </c>
      <c r="AG218" s="2">
        <v>21</v>
      </c>
      <c r="AH218" s="2">
        <v>21</v>
      </c>
      <c r="AI218" s="2">
        <v>10</v>
      </c>
      <c r="AJ218" s="2">
        <v>1</v>
      </c>
      <c r="AK218" s="2">
        <v>23</v>
      </c>
      <c r="AL218" s="2">
        <v>2</v>
      </c>
      <c r="AM218" s="2">
        <v>0</v>
      </c>
      <c r="AN218" s="2">
        <v>38</v>
      </c>
      <c r="AO218" s="2">
        <v>2</v>
      </c>
      <c r="AP218" s="2">
        <v>0</v>
      </c>
      <c r="AQ218" s="2">
        <v>3</v>
      </c>
      <c r="AR218" s="2">
        <v>0</v>
      </c>
      <c r="AS218" s="2">
        <v>0</v>
      </c>
      <c r="AT218" s="2">
        <v>2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17</v>
      </c>
      <c r="BB218" s="2">
        <v>9</v>
      </c>
      <c r="BC218" s="2">
        <v>1</v>
      </c>
      <c r="BD218" s="2">
        <v>1</v>
      </c>
      <c r="BE218" s="2">
        <v>2</v>
      </c>
      <c r="BF218" s="2">
        <v>0</v>
      </c>
      <c r="BG218" s="2">
        <v>0</v>
      </c>
      <c r="BH218" s="2">
        <v>4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</row>
    <row r="219" spans="1:77" hidden="1" x14ac:dyDescent="0.25">
      <c r="A219" t="b">
        <f>IF(_xlfn.IFNA(VLOOKUP(C219,'2010 King County GeoIDs'!$F$4:$H$72,3,FALSE),FALSE)=FALSE,FALSE,TRUE)</f>
        <v>0</v>
      </c>
      <c r="B219" s="2" t="s">
        <v>352</v>
      </c>
      <c r="C219" s="2">
        <v>5327855</v>
      </c>
      <c r="D219" s="2" t="s">
        <v>353</v>
      </c>
      <c r="E219" s="2">
        <v>988</v>
      </c>
      <c r="F219" s="2">
        <v>88</v>
      </c>
      <c r="G219" s="2">
        <v>900</v>
      </c>
      <c r="H219" s="2">
        <v>869</v>
      </c>
      <c r="I219" s="2">
        <v>720</v>
      </c>
      <c r="J219" s="2">
        <v>10</v>
      </c>
      <c r="K219" s="2">
        <v>131</v>
      </c>
      <c r="L219" s="2">
        <v>8</v>
      </c>
      <c r="M219" s="2">
        <v>0</v>
      </c>
      <c r="N219" s="2">
        <v>0</v>
      </c>
      <c r="O219" s="2">
        <v>31</v>
      </c>
      <c r="P219" s="2">
        <v>31</v>
      </c>
      <c r="Q219" s="2">
        <v>3</v>
      </c>
      <c r="R219" s="2">
        <v>24</v>
      </c>
      <c r="S219" s="2">
        <v>2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</row>
    <row r="220" spans="1:77" hidden="1" x14ac:dyDescent="0.25">
      <c r="A220" t="b">
        <f>IF(_xlfn.IFNA(VLOOKUP(C220,'2010 King County GeoIDs'!$F$4:$H$72,3,FALSE),FALSE)=FALSE,FALSE,TRUE)</f>
        <v>0</v>
      </c>
      <c r="B220" s="2" t="s">
        <v>354</v>
      </c>
      <c r="C220" s="2">
        <v>5327890</v>
      </c>
      <c r="D220" s="2" t="s">
        <v>355</v>
      </c>
      <c r="E220" s="2">
        <v>2981</v>
      </c>
      <c r="F220" s="2">
        <v>480</v>
      </c>
      <c r="G220" s="2">
        <v>2501</v>
      </c>
      <c r="H220" s="2">
        <v>2379</v>
      </c>
      <c r="I220" s="2">
        <v>2260</v>
      </c>
      <c r="J220" s="2">
        <v>20</v>
      </c>
      <c r="K220" s="2">
        <v>59</v>
      </c>
      <c r="L220" s="2">
        <v>33</v>
      </c>
      <c r="M220" s="2">
        <v>6</v>
      </c>
      <c r="N220" s="2">
        <v>1</v>
      </c>
      <c r="O220" s="2">
        <v>122</v>
      </c>
      <c r="P220" s="2">
        <v>112</v>
      </c>
      <c r="Q220" s="2">
        <v>20</v>
      </c>
      <c r="R220" s="2">
        <v>48</v>
      </c>
      <c r="S220" s="2">
        <v>22</v>
      </c>
      <c r="T220" s="2">
        <v>9</v>
      </c>
      <c r="U220" s="2">
        <v>1</v>
      </c>
      <c r="V220" s="2">
        <v>6</v>
      </c>
      <c r="W220" s="2">
        <v>1</v>
      </c>
      <c r="X220" s="2">
        <v>0</v>
      </c>
      <c r="Y220" s="2">
        <v>0</v>
      </c>
      <c r="Z220" s="2">
        <v>2</v>
      </c>
      <c r="AA220" s="2">
        <v>0</v>
      </c>
      <c r="AB220" s="2">
        <v>0</v>
      </c>
      <c r="AC220" s="2">
        <v>3</v>
      </c>
      <c r="AD220" s="2">
        <v>0</v>
      </c>
      <c r="AE220" s="2">
        <v>0</v>
      </c>
      <c r="AF220" s="2">
        <v>8</v>
      </c>
      <c r="AG220" s="2">
        <v>1</v>
      </c>
      <c r="AH220" s="2">
        <v>2</v>
      </c>
      <c r="AI220" s="2">
        <v>0</v>
      </c>
      <c r="AJ220" s="2">
        <v>0</v>
      </c>
      <c r="AK220" s="2">
        <v>0</v>
      </c>
      <c r="AL220" s="2">
        <v>2</v>
      </c>
      <c r="AM220" s="2">
        <v>0</v>
      </c>
      <c r="AN220" s="2">
        <v>3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2</v>
      </c>
      <c r="BB220" s="2">
        <v>2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</row>
    <row r="221" spans="1:77" hidden="1" x14ac:dyDescent="0.25">
      <c r="A221" t="b">
        <f>IF(_xlfn.IFNA(VLOOKUP(C221,'2010 King County GeoIDs'!$F$4:$H$72,3,FALSE),FALSE)=FALSE,FALSE,TRUE)</f>
        <v>0</v>
      </c>
      <c r="B221" s="2" t="s">
        <v>356</v>
      </c>
      <c r="C221" s="2">
        <v>5327925</v>
      </c>
      <c r="D221" s="2" t="s">
        <v>357</v>
      </c>
      <c r="E221" s="2">
        <v>10862</v>
      </c>
      <c r="F221" s="2">
        <v>8655</v>
      </c>
      <c r="G221" s="2">
        <v>2207</v>
      </c>
      <c r="H221" s="2">
        <v>2134</v>
      </c>
      <c r="I221" s="2">
        <v>2011</v>
      </c>
      <c r="J221" s="2">
        <v>29</v>
      </c>
      <c r="K221" s="2">
        <v>24</v>
      </c>
      <c r="L221" s="2">
        <v>47</v>
      </c>
      <c r="M221" s="2">
        <v>2</v>
      </c>
      <c r="N221" s="2">
        <v>21</v>
      </c>
      <c r="O221" s="2">
        <v>73</v>
      </c>
      <c r="P221" s="2">
        <v>66</v>
      </c>
      <c r="Q221" s="2">
        <v>9</v>
      </c>
      <c r="R221" s="2">
        <v>33</v>
      </c>
      <c r="S221" s="2">
        <v>10</v>
      </c>
      <c r="T221" s="2">
        <v>0</v>
      </c>
      <c r="U221" s="2">
        <v>11</v>
      </c>
      <c r="V221" s="2">
        <v>3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7</v>
      </c>
      <c r="AG221" s="2">
        <v>4</v>
      </c>
      <c r="AH221" s="2">
        <v>0</v>
      </c>
      <c r="AI221" s="2">
        <v>0</v>
      </c>
      <c r="AJ221" s="2">
        <v>1</v>
      </c>
      <c r="AK221" s="2">
        <v>2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</row>
    <row r="222" spans="1:77" hidden="1" x14ac:dyDescent="0.25">
      <c r="A222" t="b">
        <f>IF(_xlfn.IFNA(VLOOKUP(C222,'2010 King County GeoIDs'!$F$4:$H$72,3,FALSE),FALSE)=FALSE,FALSE,TRUE)</f>
        <v>0</v>
      </c>
      <c r="B222" s="2" t="s">
        <v>358</v>
      </c>
      <c r="C222" s="2">
        <v>5327960</v>
      </c>
      <c r="D222" s="2" t="s">
        <v>1228</v>
      </c>
      <c r="E222" s="2">
        <v>3246</v>
      </c>
      <c r="F222" s="2">
        <v>2862</v>
      </c>
      <c r="G222" s="2">
        <v>384</v>
      </c>
      <c r="H222" s="2">
        <v>364</v>
      </c>
      <c r="I222" s="2">
        <v>312</v>
      </c>
      <c r="J222" s="2">
        <v>1</v>
      </c>
      <c r="K222" s="2">
        <v>46</v>
      </c>
      <c r="L222" s="2">
        <v>1</v>
      </c>
      <c r="M222" s="2">
        <v>0</v>
      </c>
      <c r="N222" s="2">
        <v>4</v>
      </c>
      <c r="O222" s="2">
        <v>20</v>
      </c>
      <c r="P222" s="2">
        <v>20</v>
      </c>
      <c r="Q222" s="2">
        <v>3</v>
      </c>
      <c r="R222" s="2">
        <v>13</v>
      </c>
      <c r="S222" s="2">
        <v>2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</row>
    <row r="223" spans="1:77" hidden="1" x14ac:dyDescent="0.25">
      <c r="A223" t="b">
        <f>IF(_xlfn.IFNA(VLOOKUP(C223,'2010 King County GeoIDs'!$F$4:$H$72,3,FALSE),FALSE)=FALSE,FALSE,TRUE)</f>
        <v>0</v>
      </c>
      <c r="B223" s="2" t="s">
        <v>360</v>
      </c>
      <c r="C223" s="2">
        <v>5327995</v>
      </c>
      <c r="D223" s="2" t="s">
        <v>361</v>
      </c>
      <c r="E223" s="2">
        <v>3364</v>
      </c>
      <c r="F223" s="2">
        <v>253</v>
      </c>
      <c r="G223" s="2">
        <v>3111</v>
      </c>
      <c r="H223" s="2">
        <v>2953</v>
      </c>
      <c r="I223" s="2">
        <v>2824</v>
      </c>
      <c r="J223" s="2">
        <v>25</v>
      </c>
      <c r="K223" s="2">
        <v>39</v>
      </c>
      <c r="L223" s="2">
        <v>49</v>
      </c>
      <c r="M223" s="2">
        <v>8</v>
      </c>
      <c r="N223" s="2">
        <v>8</v>
      </c>
      <c r="O223" s="2">
        <v>158</v>
      </c>
      <c r="P223" s="2">
        <v>144</v>
      </c>
      <c r="Q223" s="2">
        <v>37</v>
      </c>
      <c r="R223" s="2">
        <v>65</v>
      </c>
      <c r="S223" s="2">
        <v>34</v>
      </c>
      <c r="T223" s="2">
        <v>4</v>
      </c>
      <c r="U223" s="2">
        <v>1</v>
      </c>
      <c r="V223" s="2">
        <v>1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1</v>
      </c>
      <c r="AD223" s="2">
        <v>0</v>
      </c>
      <c r="AE223" s="2">
        <v>0</v>
      </c>
      <c r="AF223" s="2">
        <v>14</v>
      </c>
      <c r="AG223" s="2">
        <v>7</v>
      </c>
      <c r="AH223" s="2">
        <v>0</v>
      </c>
      <c r="AI223" s="2">
        <v>0</v>
      </c>
      <c r="AJ223" s="2">
        <v>0</v>
      </c>
      <c r="AK223" s="2">
        <v>3</v>
      </c>
      <c r="AL223" s="2">
        <v>2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2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</row>
    <row r="224" spans="1:77" hidden="1" x14ac:dyDescent="0.25">
      <c r="A224" t="b">
        <f>IF(_xlfn.IFNA(VLOOKUP(C224,'2010 King County GeoIDs'!$F$4:$H$72,3,FALSE),FALSE)=FALSE,FALSE,TRUE)</f>
        <v>0</v>
      </c>
      <c r="B224" s="2" t="s">
        <v>1229</v>
      </c>
      <c r="C224" s="2">
        <v>5328135</v>
      </c>
      <c r="D224" s="2" t="s">
        <v>1230</v>
      </c>
      <c r="E224" s="2">
        <v>954</v>
      </c>
      <c r="F224" s="2">
        <v>21</v>
      </c>
      <c r="G224" s="2">
        <v>933</v>
      </c>
      <c r="H224" s="2">
        <v>903</v>
      </c>
      <c r="I224" s="2">
        <v>886</v>
      </c>
      <c r="J224" s="2">
        <v>2</v>
      </c>
      <c r="K224" s="2">
        <v>1</v>
      </c>
      <c r="L224" s="2">
        <v>12</v>
      </c>
      <c r="M224" s="2">
        <v>2</v>
      </c>
      <c r="N224" s="2">
        <v>0</v>
      </c>
      <c r="O224" s="2">
        <v>30</v>
      </c>
      <c r="P224" s="2">
        <v>26</v>
      </c>
      <c r="Q224" s="2">
        <v>2</v>
      </c>
      <c r="R224" s="2">
        <v>13</v>
      </c>
      <c r="S224" s="2">
        <v>8</v>
      </c>
      <c r="T224" s="2">
        <v>2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4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4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</row>
    <row r="225" spans="1:77" hidden="1" x14ac:dyDescent="0.25">
      <c r="A225" t="b">
        <f>IF(_xlfn.IFNA(VLOOKUP(C225,'2010 King County GeoIDs'!$F$4:$H$72,3,FALSE),FALSE)=FALSE,FALSE,TRUE)</f>
        <v>0</v>
      </c>
      <c r="B225" s="2" t="s">
        <v>362</v>
      </c>
      <c r="C225" s="2">
        <v>5328345</v>
      </c>
      <c r="D225" s="2" t="s">
        <v>363</v>
      </c>
      <c r="E225" s="2">
        <v>953</v>
      </c>
      <c r="F225" s="2">
        <v>40</v>
      </c>
      <c r="G225" s="2">
        <v>913</v>
      </c>
      <c r="H225" s="2">
        <v>891</v>
      </c>
      <c r="I225" s="2">
        <v>848</v>
      </c>
      <c r="J225" s="2">
        <v>3</v>
      </c>
      <c r="K225" s="2">
        <v>26</v>
      </c>
      <c r="L225" s="2">
        <v>11</v>
      </c>
      <c r="M225" s="2">
        <v>0</v>
      </c>
      <c r="N225" s="2">
        <v>3</v>
      </c>
      <c r="O225" s="2">
        <v>22</v>
      </c>
      <c r="P225" s="2">
        <v>22</v>
      </c>
      <c r="Q225" s="2">
        <v>0</v>
      </c>
      <c r="R225" s="2">
        <v>15</v>
      </c>
      <c r="S225" s="2">
        <v>2</v>
      </c>
      <c r="T225" s="2">
        <v>1</v>
      </c>
      <c r="U225" s="2">
        <v>2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1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</row>
    <row r="226" spans="1:77" hidden="1" x14ac:dyDescent="0.25">
      <c r="A226" t="b">
        <f>IF(_xlfn.IFNA(VLOOKUP(C226,'2010 King County GeoIDs'!$F$4:$H$72,3,FALSE),FALSE)=FALSE,FALSE,TRUE)</f>
        <v>0</v>
      </c>
      <c r="B226" s="2" t="s">
        <v>1231</v>
      </c>
      <c r="C226" s="2">
        <v>5328450</v>
      </c>
      <c r="D226" s="2" t="s">
        <v>1232</v>
      </c>
      <c r="E226" s="2">
        <v>263</v>
      </c>
      <c r="F226" s="2">
        <v>7</v>
      </c>
      <c r="G226" s="2">
        <v>256</v>
      </c>
      <c r="H226" s="2">
        <v>250</v>
      </c>
      <c r="I226" s="2">
        <v>243</v>
      </c>
      <c r="J226" s="2">
        <v>1</v>
      </c>
      <c r="K226" s="2">
        <v>1</v>
      </c>
      <c r="L226" s="2">
        <v>2</v>
      </c>
      <c r="M226" s="2">
        <v>0</v>
      </c>
      <c r="N226" s="2">
        <v>3</v>
      </c>
      <c r="O226" s="2">
        <v>6</v>
      </c>
      <c r="P226" s="2">
        <v>6</v>
      </c>
      <c r="Q226" s="2">
        <v>0</v>
      </c>
      <c r="R226" s="2">
        <v>4</v>
      </c>
      <c r="S226" s="2">
        <v>2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</row>
    <row r="227" spans="1:77" hidden="1" x14ac:dyDescent="0.25">
      <c r="A227" t="b">
        <f>IF(_xlfn.IFNA(VLOOKUP(C227,'2010 King County GeoIDs'!$F$4:$H$72,3,FALSE),FALSE)=FALSE,FALSE,TRUE)</f>
        <v>0</v>
      </c>
      <c r="B227" s="2" t="s">
        <v>1233</v>
      </c>
      <c r="C227" s="2">
        <v>5328590</v>
      </c>
      <c r="D227" s="2" t="s">
        <v>1234</v>
      </c>
      <c r="E227" s="2">
        <v>761</v>
      </c>
      <c r="F227" s="2">
        <v>31</v>
      </c>
      <c r="G227" s="2">
        <v>730</v>
      </c>
      <c r="H227" s="2">
        <v>719</v>
      </c>
      <c r="I227" s="2">
        <v>706</v>
      </c>
      <c r="J227" s="2">
        <v>0</v>
      </c>
      <c r="K227" s="2">
        <v>6</v>
      </c>
      <c r="L227" s="2">
        <v>5</v>
      </c>
      <c r="M227" s="2">
        <v>0</v>
      </c>
      <c r="N227" s="2">
        <v>2</v>
      </c>
      <c r="O227" s="2">
        <v>11</v>
      </c>
      <c r="P227" s="2">
        <v>11</v>
      </c>
      <c r="Q227" s="2">
        <v>1</v>
      </c>
      <c r="R227" s="2">
        <v>2</v>
      </c>
      <c r="S227" s="2">
        <v>8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</row>
    <row r="228" spans="1:77" hidden="1" x14ac:dyDescent="0.25">
      <c r="A228" t="b">
        <f>IF(_xlfn.IFNA(VLOOKUP(C228,'2010 King County GeoIDs'!$F$4:$H$72,3,FALSE),FALSE)=FALSE,FALSE,TRUE)</f>
        <v>0</v>
      </c>
      <c r="B228" s="2" t="s">
        <v>366</v>
      </c>
      <c r="C228" s="2">
        <v>5328695</v>
      </c>
      <c r="D228" s="2" t="s">
        <v>367</v>
      </c>
      <c r="E228" s="2">
        <v>67</v>
      </c>
      <c r="F228" s="2">
        <v>0</v>
      </c>
      <c r="G228" s="2">
        <v>67</v>
      </c>
      <c r="H228" s="2">
        <v>67</v>
      </c>
      <c r="I228" s="2">
        <v>65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</row>
    <row r="229" spans="1:77" hidden="1" x14ac:dyDescent="0.25">
      <c r="A229" t="b">
        <f>IF(_xlfn.IFNA(VLOOKUP(C229,'2010 King County GeoIDs'!$F$4:$H$72,3,FALSE),FALSE)=FALSE,FALSE,TRUE)</f>
        <v>0</v>
      </c>
      <c r="B229" s="2" t="s">
        <v>368</v>
      </c>
      <c r="C229" s="2">
        <v>5329255</v>
      </c>
      <c r="D229" s="2" t="s">
        <v>369</v>
      </c>
      <c r="E229" s="2">
        <v>301</v>
      </c>
      <c r="F229" s="2">
        <v>13</v>
      </c>
      <c r="G229" s="2">
        <v>288</v>
      </c>
      <c r="H229" s="2">
        <v>276</v>
      </c>
      <c r="I229" s="2">
        <v>270</v>
      </c>
      <c r="J229" s="2">
        <v>0</v>
      </c>
      <c r="K229" s="2">
        <v>6</v>
      </c>
      <c r="L229" s="2">
        <v>0</v>
      </c>
      <c r="M229" s="2">
        <v>0</v>
      </c>
      <c r="N229" s="2">
        <v>0</v>
      </c>
      <c r="O229" s="2">
        <v>12</v>
      </c>
      <c r="P229" s="2">
        <v>12</v>
      </c>
      <c r="Q229" s="2">
        <v>0</v>
      </c>
      <c r="R229" s="2">
        <v>11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</row>
    <row r="230" spans="1:77" hidden="1" x14ac:dyDescent="0.25">
      <c r="A230" t="b">
        <f>IF(_xlfn.IFNA(VLOOKUP(C230,'2010 King County GeoIDs'!$F$4:$H$72,3,FALSE),FALSE)=FALSE,FALSE,TRUE)</f>
        <v>0</v>
      </c>
      <c r="B230" s="2" t="s">
        <v>1235</v>
      </c>
      <c r="C230" s="2">
        <v>5329430</v>
      </c>
      <c r="D230" s="2" t="s">
        <v>1236</v>
      </c>
      <c r="E230" s="2">
        <v>3091</v>
      </c>
      <c r="F230" s="2">
        <v>70</v>
      </c>
      <c r="G230" s="2">
        <v>3021</v>
      </c>
      <c r="H230" s="2">
        <v>2934</v>
      </c>
      <c r="I230" s="2">
        <v>2824</v>
      </c>
      <c r="J230" s="2">
        <v>13</v>
      </c>
      <c r="K230" s="2">
        <v>42</v>
      </c>
      <c r="L230" s="2">
        <v>42</v>
      </c>
      <c r="M230" s="2">
        <v>4</v>
      </c>
      <c r="N230" s="2">
        <v>9</v>
      </c>
      <c r="O230" s="2">
        <v>87</v>
      </c>
      <c r="P230" s="2">
        <v>79</v>
      </c>
      <c r="Q230" s="2">
        <v>6</v>
      </c>
      <c r="R230" s="2">
        <v>49</v>
      </c>
      <c r="S230" s="2">
        <v>19</v>
      </c>
      <c r="T230" s="2">
        <v>1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2</v>
      </c>
      <c r="AE230" s="2">
        <v>0</v>
      </c>
      <c r="AF230" s="2">
        <v>8</v>
      </c>
      <c r="AG230" s="2">
        <v>2</v>
      </c>
      <c r="AH230" s="2">
        <v>1</v>
      </c>
      <c r="AI230" s="2">
        <v>0</v>
      </c>
      <c r="AJ230" s="2">
        <v>0</v>
      </c>
      <c r="AK230" s="2">
        <v>4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</row>
    <row r="231" spans="1:77" hidden="1" x14ac:dyDescent="0.25">
      <c r="A231" t="b">
        <f>IF(_xlfn.IFNA(VLOOKUP(C231,'2010 King County GeoIDs'!$F$4:$H$72,3,FALSE),FALSE)=FALSE,FALSE,TRUE)</f>
        <v>0</v>
      </c>
      <c r="B231" s="2" t="s">
        <v>370</v>
      </c>
      <c r="C231" s="2">
        <v>5329710</v>
      </c>
      <c r="D231" s="2" t="s">
        <v>371</v>
      </c>
      <c r="E231" s="2">
        <v>625</v>
      </c>
      <c r="F231" s="2">
        <v>346</v>
      </c>
      <c r="G231" s="2">
        <v>279</v>
      </c>
      <c r="H231" s="2">
        <v>256</v>
      </c>
      <c r="I231" s="2">
        <v>131</v>
      </c>
      <c r="J231" s="2">
        <v>3</v>
      </c>
      <c r="K231" s="2">
        <v>119</v>
      </c>
      <c r="L231" s="2">
        <v>1</v>
      </c>
      <c r="M231" s="2">
        <v>0</v>
      </c>
      <c r="N231" s="2">
        <v>2</v>
      </c>
      <c r="O231" s="2">
        <v>23</v>
      </c>
      <c r="P231" s="2">
        <v>22</v>
      </c>
      <c r="Q231" s="2">
        <v>0</v>
      </c>
      <c r="R231" s="2">
        <v>16</v>
      </c>
      <c r="S231" s="2">
        <v>3</v>
      </c>
      <c r="T231" s="2">
        <v>0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2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0</v>
      </c>
      <c r="AH231" s="2">
        <v>1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</row>
    <row r="232" spans="1:77" hidden="1" x14ac:dyDescent="0.25">
      <c r="A232" t="b">
        <f>IF(_xlfn.IFNA(VLOOKUP(C232,'2010 King County GeoIDs'!$F$4:$H$72,3,FALSE),FALSE)=FALSE,FALSE,TRUE)</f>
        <v>0</v>
      </c>
      <c r="B232" s="2" t="s">
        <v>372</v>
      </c>
      <c r="C232" s="2">
        <v>5329745</v>
      </c>
      <c r="D232" s="2" t="s">
        <v>373</v>
      </c>
      <c r="E232" s="2">
        <v>424</v>
      </c>
      <c r="F232" s="2">
        <v>12</v>
      </c>
      <c r="G232" s="2">
        <v>412</v>
      </c>
      <c r="H232" s="2">
        <v>404</v>
      </c>
      <c r="I232" s="2">
        <v>387</v>
      </c>
      <c r="J232" s="2">
        <v>4</v>
      </c>
      <c r="K232" s="2">
        <v>13</v>
      </c>
      <c r="L232" s="2">
        <v>0</v>
      </c>
      <c r="M232" s="2">
        <v>0</v>
      </c>
      <c r="N232" s="2">
        <v>0</v>
      </c>
      <c r="O232" s="2">
        <v>8</v>
      </c>
      <c r="P232" s="2">
        <v>8</v>
      </c>
      <c r="Q232" s="2">
        <v>1</v>
      </c>
      <c r="R232" s="2">
        <v>4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</row>
    <row r="233" spans="1:77" hidden="1" x14ac:dyDescent="0.25">
      <c r="A233" t="b">
        <f>IF(_xlfn.IFNA(VLOOKUP(C233,'2010 King County GeoIDs'!$F$4:$H$72,3,FALSE),FALSE)=FALSE,FALSE,TRUE)</f>
        <v>0</v>
      </c>
      <c r="B233" s="2" t="s">
        <v>374</v>
      </c>
      <c r="C233" s="2">
        <v>5329920</v>
      </c>
      <c r="D233" s="2" t="s">
        <v>375</v>
      </c>
      <c r="E233" s="2">
        <v>151</v>
      </c>
      <c r="F233" s="2">
        <v>18</v>
      </c>
      <c r="G233" s="2">
        <v>133</v>
      </c>
      <c r="H233" s="2">
        <v>129</v>
      </c>
      <c r="I233" s="2">
        <v>126</v>
      </c>
      <c r="J233" s="2">
        <v>1</v>
      </c>
      <c r="K233" s="2">
        <v>0</v>
      </c>
      <c r="L233" s="2">
        <v>2</v>
      </c>
      <c r="M233" s="2">
        <v>0</v>
      </c>
      <c r="N233" s="2">
        <v>0</v>
      </c>
      <c r="O233" s="2">
        <v>4</v>
      </c>
      <c r="P233" s="2">
        <v>4</v>
      </c>
      <c r="Q233" s="2">
        <v>2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</row>
    <row r="234" spans="1:77" hidden="1" x14ac:dyDescent="0.25">
      <c r="A234" t="b">
        <f>IF(_xlfn.IFNA(VLOOKUP(C234,'2010 King County GeoIDs'!$F$4:$H$72,3,FALSE),FALSE)=FALSE,FALSE,TRUE)</f>
        <v>0</v>
      </c>
      <c r="B234" s="2" t="s">
        <v>1237</v>
      </c>
      <c r="C234" s="2">
        <v>5330030</v>
      </c>
      <c r="D234" s="2" t="s">
        <v>1238</v>
      </c>
      <c r="E234" s="2">
        <v>41</v>
      </c>
      <c r="F234" s="2">
        <v>0</v>
      </c>
      <c r="G234" s="2">
        <v>41</v>
      </c>
      <c r="H234" s="2">
        <v>41</v>
      </c>
      <c r="I234" s="2">
        <v>40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</row>
    <row r="235" spans="1:77" hidden="1" x14ac:dyDescent="0.25">
      <c r="A235" t="b">
        <f>IF(_xlfn.IFNA(VLOOKUP(C235,'2010 King County GeoIDs'!$F$4:$H$72,3,FALSE),FALSE)=FALSE,FALSE,TRUE)</f>
        <v>0</v>
      </c>
      <c r="B235" s="2" t="s">
        <v>376</v>
      </c>
      <c r="C235" s="2">
        <v>5330060</v>
      </c>
      <c r="D235" s="2" t="s">
        <v>377</v>
      </c>
      <c r="E235" s="2">
        <v>101</v>
      </c>
      <c r="F235" s="2">
        <v>50</v>
      </c>
      <c r="G235" s="2">
        <v>51</v>
      </c>
      <c r="H235" s="2">
        <v>43</v>
      </c>
      <c r="I235" s="2">
        <v>38</v>
      </c>
      <c r="J235" s="2">
        <v>0</v>
      </c>
      <c r="K235" s="2">
        <v>5</v>
      </c>
      <c r="L235" s="2">
        <v>0</v>
      </c>
      <c r="M235" s="2">
        <v>0</v>
      </c>
      <c r="N235" s="2">
        <v>0</v>
      </c>
      <c r="O235" s="2">
        <v>8</v>
      </c>
      <c r="P235" s="2">
        <v>8</v>
      </c>
      <c r="Q235" s="2">
        <v>0</v>
      </c>
      <c r="R235" s="2">
        <v>1</v>
      </c>
      <c r="S235" s="2">
        <v>6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</row>
    <row r="236" spans="1:77" hidden="1" x14ac:dyDescent="0.25">
      <c r="A236" t="b">
        <f>IF(_xlfn.IFNA(VLOOKUP(C236,'2010 King County GeoIDs'!$F$4:$H$72,3,FALSE),FALSE)=FALSE,FALSE,TRUE)</f>
        <v>0</v>
      </c>
      <c r="B236" s="2" t="s">
        <v>1239</v>
      </c>
      <c r="C236" s="2">
        <v>5330305</v>
      </c>
      <c r="D236" s="2" t="s">
        <v>1240</v>
      </c>
      <c r="E236" s="2">
        <v>19435</v>
      </c>
      <c r="F236" s="2">
        <v>2143</v>
      </c>
      <c r="G236" s="2">
        <v>17292</v>
      </c>
      <c r="H236" s="2">
        <v>16593</v>
      </c>
      <c r="I236" s="2">
        <v>15112</v>
      </c>
      <c r="J236" s="2">
        <v>486</v>
      </c>
      <c r="K236" s="2">
        <v>134</v>
      </c>
      <c r="L236" s="2">
        <v>715</v>
      </c>
      <c r="M236" s="2">
        <v>122</v>
      </c>
      <c r="N236" s="2">
        <v>24</v>
      </c>
      <c r="O236" s="2">
        <v>699</v>
      </c>
      <c r="P236" s="2">
        <v>628</v>
      </c>
      <c r="Q236" s="2">
        <v>201</v>
      </c>
      <c r="R236" s="2">
        <v>189</v>
      </c>
      <c r="S236" s="2">
        <v>130</v>
      </c>
      <c r="T236" s="2">
        <v>34</v>
      </c>
      <c r="U236" s="2">
        <v>18</v>
      </c>
      <c r="V236" s="2">
        <v>15</v>
      </c>
      <c r="W236" s="2">
        <v>2</v>
      </c>
      <c r="X236" s="2">
        <v>1</v>
      </c>
      <c r="Y236" s="2">
        <v>3</v>
      </c>
      <c r="Z236" s="2">
        <v>7</v>
      </c>
      <c r="AA236" s="2">
        <v>1</v>
      </c>
      <c r="AB236" s="2">
        <v>0</v>
      </c>
      <c r="AC236" s="2">
        <v>14</v>
      </c>
      <c r="AD236" s="2">
        <v>2</v>
      </c>
      <c r="AE236" s="2">
        <v>11</v>
      </c>
      <c r="AF236" s="2">
        <v>68</v>
      </c>
      <c r="AG236" s="2">
        <v>27</v>
      </c>
      <c r="AH236" s="2">
        <v>5</v>
      </c>
      <c r="AI236" s="2">
        <v>0</v>
      </c>
      <c r="AJ236" s="2">
        <v>2</v>
      </c>
      <c r="AK236" s="2">
        <v>6</v>
      </c>
      <c r="AL236" s="2">
        <v>1</v>
      </c>
      <c r="AM236" s="2">
        <v>2</v>
      </c>
      <c r="AN236" s="2">
        <v>23</v>
      </c>
      <c r="AO236" s="2">
        <v>0</v>
      </c>
      <c r="AP236" s="2">
        <v>0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0</v>
      </c>
      <c r="AW236" s="2">
        <v>1</v>
      </c>
      <c r="AX236" s="2">
        <v>0</v>
      </c>
      <c r="AY236" s="2">
        <v>0</v>
      </c>
      <c r="AZ236" s="2">
        <v>0</v>
      </c>
      <c r="BA236" s="2">
        <v>3</v>
      </c>
      <c r="BB236" s="2">
        <v>0</v>
      </c>
      <c r="BC236" s="2">
        <v>2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</row>
    <row r="237" spans="1:77" hidden="1" x14ac:dyDescent="0.25">
      <c r="A237" t="b">
        <f>IF(_xlfn.IFNA(VLOOKUP(C237,'2010 King County GeoIDs'!$F$4:$H$72,3,FALSE),FALSE)=FALSE,FALSE,TRUE)</f>
        <v>0</v>
      </c>
      <c r="B237" s="2" t="s">
        <v>1241</v>
      </c>
      <c r="C237" s="2">
        <v>5330690</v>
      </c>
      <c r="D237" s="2" t="s">
        <v>1242</v>
      </c>
      <c r="E237" s="2">
        <v>151</v>
      </c>
      <c r="F237" s="2">
        <v>3</v>
      </c>
      <c r="G237" s="2">
        <v>148</v>
      </c>
      <c r="H237" s="2">
        <v>144</v>
      </c>
      <c r="I237" s="2">
        <v>140</v>
      </c>
      <c r="J237" s="2">
        <v>0</v>
      </c>
      <c r="K237" s="2">
        <v>1</v>
      </c>
      <c r="L237" s="2">
        <v>3</v>
      </c>
      <c r="M237" s="2">
        <v>0</v>
      </c>
      <c r="N237" s="2">
        <v>0</v>
      </c>
      <c r="O237" s="2">
        <v>4</v>
      </c>
      <c r="P237" s="2">
        <v>4</v>
      </c>
      <c r="Q237" s="2">
        <v>0</v>
      </c>
      <c r="R237" s="2">
        <v>2</v>
      </c>
      <c r="S237" s="2">
        <v>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</row>
    <row r="238" spans="1:77" hidden="1" x14ac:dyDescent="0.25">
      <c r="A238" t="b">
        <f>IF(_xlfn.IFNA(VLOOKUP(C238,'2010 King County GeoIDs'!$F$4:$H$72,3,FALSE),FALSE)=FALSE,FALSE,TRUE)</f>
        <v>0</v>
      </c>
      <c r="B238" s="2" t="s">
        <v>1243</v>
      </c>
      <c r="C238" s="2">
        <v>5330750</v>
      </c>
      <c r="D238" s="2" t="s">
        <v>1244</v>
      </c>
      <c r="E238" s="2">
        <v>2994</v>
      </c>
      <c r="F238" s="2">
        <v>150</v>
      </c>
      <c r="G238" s="2">
        <v>2844</v>
      </c>
      <c r="H238" s="2">
        <v>2763</v>
      </c>
      <c r="I238" s="2">
        <v>2672</v>
      </c>
      <c r="J238" s="2">
        <v>19</v>
      </c>
      <c r="K238" s="2">
        <v>12</v>
      </c>
      <c r="L238" s="2">
        <v>54</v>
      </c>
      <c r="M238" s="2">
        <v>3</v>
      </c>
      <c r="N238" s="2">
        <v>3</v>
      </c>
      <c r="O238" s="2">
        <v>81</v>
      </c>
      <c r="P238" s="2">
        <v>75</v>
      </c>
      <c r="Q238" s="2">
        <v>3</v>
      </c>
      <c r="R238" s="2">
        <v>20</v>
      </c>
      <c r="S238" s="2">
        <v>44</v>
      </c>
      <c r="T238" s="2">
        <v>1</v>
      </c>
      <c r="U238" s="2">
        <v>0</v>
      </c>
      <c r="V238" s="2">
        <v>0</v>
      </c>
      <c r="W238" s="2">
        <v>3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3</v>
      </c>
      <c r="AD238" s="2">
        <v>0</v>
      </c>
      <c r="AE238" s="2">
        <v>0</v>
      </c>
      <c r="AF238" s="2">
        <v>6</v>
      </c>
      <c r="AG238" s="2">
        <v>0</v>
      </c>
      <c r="AH238" s="2">
        <v>1</v>
      </c>
      <c r="AI238" s="2">
        <v>2</v>
      </c>
      <c r="AJ238" s="2">
        <v>0</v>
      </c>
      <c r="AK238" s="2">
        <v>2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</row>
    <row r="239" spans="1:77" x14ac:dyDescent="0.25">
      <c r="A239" t="b">
        <f>IF(_xlfn.IFNA(VLOOKUP(C239,'2010 King County GeoIDs'!$F$4:$H$72,3,FALSE),FALSE)=FALSE,FALSE,TRUE)</f>
        <v>1</v>
      </c>
      <c r="B239" s="2" t="s">
        <v>384</v>
      </c>
      <c r="C239" s="2">
        <v>5331495</v>
      </c>
      <c r="D239" s="2" t="s">
        <v>385</v>
      </c>
      <c r="E239" s="2">
        <v>6221</v>
      </c>
      <c r="F239" s="2">
        <v>232</v>
      </c>
      <c r="G239" s="2">
        <v>5989</v>
      </c>
      <c r="H239" s="2">
        <v>5832</v>
      </c>
      <c r="I239" s="2">
        <v>5581</v>
      </c>
      <c r="J239" s="2">
        <v>72</v>
      </c>
      <c r="K239" s="2">
        <v>34</v>
      </c>
      <c r="L239" s="2">
        <v>126</v>
      </c>
      <c r="M239" s="2">
        <v>4</v>
      </c>
      <c r="N239" s="2">
        <v>15</v>
      </c>
      <c r="O239" s="2">
        <v>157</v>
      </c>
      <c r="P239" s="2">
        <v>151</v>
      </c>
      <c r="Q239" s="2">
        <v>21</v>
      </c>
      <c r="R239" s="2">
        <v>49</v>
      </c>
      <c r="S239" s="2">
        <v>62</v>
      </c>
      <c r="T239" s="2">
        <v>12</v>
      </c>
      <c r="U239" s="2">
        <v>1</v>
      </c>
      <c r="V239" s="2">
        <v>3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</v>
      </c>
      <c r="AD239" s="2">
        <v>0</v>
      </c>
      <c r="AE239" s="2">
        <v>0</v>
      </c>
      <c r="AF239" s="2">
        <v>5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3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</row>
    <row r="240" spans="1:77" hidden="1" x14ac:dyDescent="0.25">
      <c r="A240" t="b">
        <f>IF(_xlfn.IFNA(VLOOKUP(C240,'2010 King County GeoIDs'!$F$4:$H$72,3,FALSE),FALSE)=FALSE,FALSE,TRUE)</f>
        <v>0</v>
      </c>
      <c r="B240" s="2" t="s">
        <v>386</v>
      </c>
      <c r="C240" s="2">
        <v>5331530</v>
      </c>
      <c r="D240" s="2" t="s">
        <v>387</v>
      </c>
      <c r="E240" s="2">
        <v>4771</v>
      </c>
      <c r="F240" s="2">
        <v>165</v>
      </c>
      <c r="G240" s="2">
        <v>4606</v>
      </c>
      <c r="H240" s="2">
        <v>4513</v>
      </c>
      <c r="I240" s="2">
        <v>4407</v>
      </c>
      <c r="J240" s="2">
        <v>19</v>
      </c>
      <c r="K240" s="2">
        <v>26</v>
      </c>
      <c r="L240" s="2">
        <v>53</v>
      </c>
      <c r="M240" s="2">
        <v>4</v>
      </c>
      <c r="N240" s="2">
        <v>4</v>
      </c>
      <c r="O240" s="2">
        <v>93</v>
      </c>
      <c r="P240" s="2">
        <v>88</v>
      </c>
      <c r="Q240" s="2">
        <v>7</v>
      </c>
      <c r="R240" s="2">
        <v>44</v>
      </c>
      <c r="S240" s="2">
        <v>29</v>
      </c>
      <c r="T240" s="2">
        <v>4</v>
      </c>
      <c r="U240" s="2">
        <v>0</v>
      </c>
      <c r="V240" s="2">
        <v>0</v>
      </c>
      <c r="W240" s="2">
        <v>2</v>
      </c>
      <c r="X240" s="2">
        <v>0</v>
      </c>
      <c r="Y240" s="2">
        <v>0</v>
      </c>
      <c r="Z240" s="2">
        <v>0</v>
      </c>
      <c r="AA240" s="2">
        <v>0</v>
      </c>
      <c r="AB240" s="2">
        <v>1</v>
      </c>
      <c r="AC240" s="2">
        <v>1</v>
      </c>
      <c r="AD240" s="2">
        <v>0</v>
      </c>
      <c r="AE240" s="2">
        <v>0</v>
      </c>
      <c r="AF240" s="2">
        <v>5</v>
      </c>
      <c r="AG240" s="2">
        <v>2</v>
      </c>
      <c r="AH240" s="2">
        <v>2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</row>
    <row r="241" spans="1:77" hidden="1" x14ac:dyDescent="0.25">
      <c r="A241" t="b">
        <f>IF(_xlfn.IFNA(VLOOKUP(C241,'2010 King County GeoIDs'!$F$4:$H$72,3,FALSE),FALSE)=FALSE,FALSE,TRUE)</f>
        <v>0</v>
      </c>
      <c r="B241" s="2" t="s">
        <v>1245</v>
      </c>
      <c r="C241" s="2">
        <v>5331540</v>
      </c>
      <c r="D241" s="2" t="s">
        <v>1246</v>
      </c>
      <c r="E241" s="2">
        <v>85</v>
      </c>
      <c r="F241" s="2">
        <v>3</v>
      </c>
      <c r="G241" s="2">
        <v>82</v>
      </c>
      <c r="H241" s="2">
        <v>79</v>
      </c>
      <c r="I241" s="2">
        <v>73</v>
      </c>
      <c r="J241" s="2">
        <v>0</v>
      </c>
      <c r="K241" s="2">
        <v>3</v>
      </c>
      <c r="L241" s="2">
        <v>0</v>
      </c>
      <c r="M241" s="2">
        <v>0</v>
      </c>
      <c r="N241" s="2">
        <v>3</v>
      </c>
      <c r="O241" s="2">
        <v>3</v>
      </c>
      <c r="P241" s="2">
        <v>3</v>
      </c>
      <c r="Q241" s="2">
        <v>0</v>
      </c>
      <c r="R241" s="2">
        <v>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</row>
    <row r="242" spans="1:77" hidden="1" x14ac:dyDescent="0.25">
      <c r="A242" t="b">
        <f>IF(_xlfn.IFNA(VLOOKUP(C242,'2010 King County GeoIDs'!$F$4:$H$72,3,FALSE),FALSE)=FALSE,FALSE,TRUE)</f>
        <v>0</v>
      </c>
      <c r="B242" s="2" t="s">
        <v>1247</v>
      </c>
      <c r="C242" s="2">
        <v>5331985</v>
      </c>
      <c r="D242" s="2" t="s">
        <v>1248</v>
      </c>
      <c r="E242" s="2">
        <v>1377</v>
      </c>
      <c r="F242" s="2">
        <v>43</v>
      </c>
      <c r="G242" s="2">
        <v>1334</v>
      </c>
      <c r="H242" s="2">
        <v>1272</v>
      </c>
      <c r="I242" s="2">
        <v>1232</v>
      </c>
      <c r="J242" s="2">
        <v>4</v>
      </c>
      <c r="K242" s="2">
        <v>15</v>
      </c>
      <c r="L242" s="2">
        <v>11</v>
      </c>
      <c r="M242" s="2">
        <v>9</v>
      </c>
      <c r="N242" s="2">
        <v>1</v>
      </c>
      <c r="O242" s="2">
        <v>62</v>
      </c>
      <c r="P242" s="2">
        <v>57</v>
      </c>
      <c r="Q242" s="2">
        <v>18</v>
      </c>
      <c r="R242" s="2">
        <v>29</v>
      </c>
      <c r="S242" s="2">
        <v>7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2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3</v>
      </c>
      <c r="AG242" s="2">
        <v>2</v>
      </c>
      <c r="AH242" s="2">
        <v>0</v>
      </c>
      <c r="AI242" s="2">
        <v>0</v>
      </c>
      <c r="AJ242" s="2">
        <v>0</v>
      </c>
      <c r="AK242" s="2">
        <v>1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2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</row>
    <row r="243" spans="1:77" hidden="1" x14ac:dyDescent="0.25">
      <c r="A243" t="b">
        <f>IF(_xlfn.IFNA(VLOOKUP(C243,'2010 King County GeoIDs'!$F$4:$H$72,3,FALSE),FALSE)=FALSE,FALSE,TRUE)</f>
        <v>0</v>
      </c>
      <c r="B243" s="2" t="s">
        <v>1249</v>
      </c>
      <c r="C243" s="2">
        <v>5332125</v>
      </c>
      <c r="D243" s="2" t="s">
        <v>1250</v>
      </c>
      <c r="E243" s="2">
        <v>376</v>
      </c>
      <c r="F243" s="2">
        <v>12</v>
      </c>
      <c r="G243" s="2">
        <v>364</v>
      </c>
      <c r="H243" s="2">
        <v>351</v>
      </c>
      <c r="I243" s="2">
        <v>334</v>
      </c>
      <c r="J243" s="2">
        <v>0</v>
      </c>
      <c r="K243" s="2">
        <v>9</v>
      </c>
      <c r="L243" s="2">
        <v>3</v>
      </c>
      <c r="M243" s="2">
        <v>5</v>
      </c>
      <c r="N243" s="2">
        <v>0</v>
      </c>
      <c r="O243" s="2">
        <v>13</v>
      </c>
      <c r="P243" s="2">
        <v>11</v>
      </c>
      <c r="Q243" s="2">
        <v>4</v>
      </c>
      <c r="R243" s="2">
        <v>6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2</v>
      </c>
      <c r="AG243" s="2">
        <v>0</v>
      </c>
      <c r="AH243" s="2">
        <v>0</v>
      </c>
      <c r="AI243" s="2">
        <v>0</v>
      </c>
      <c r="AJ243" s="2">
        <v>0</v>
      </c>
      <c r="AK243" s="2">
        <v>2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</row>
    <row r="244" spans="1:77" hidden="1" x14ac:dyDescent="0.25">
      <c r="A244" t="b">
        <f>IF(_xlfn.IFNA(VLOOKUP(C244,'2010 King County GeoIDs'!$F$4:$H$72,3,FALSE),FALSE)=FALSE,FALSE,TRUE)</f>
        <v>0</v>
      </c>
      <c r="B244" s="2" t="s">
        <v>388</v>
      </c>
      <c r="C244" s="2">
        <v>5332300</v>
      </c>
      <c r="D244" s="2" t="s">
        <v>389</v>
      </c>
      <c r="E244" s="2">
        <v>8726</v>
      </c>
      <c r="F244" s="2">
        <v>831</v>
      </c>
      <c r="G244" s="2">
        <v>7895</v>
      </c>
      <c r="H244" s="2">
        <v>7595</v>
      </c>
      <c r="I244" s="2">
        <v>7108</v>
      </c>
      <c r="J244" s="2">
        <v>61</v>
      </c>
      <c r="K244" s="2">
        <v>309</v>
      </c>
      <c r="L244" s="2">
        <v>92</v>
      </c>
      <c r="M244" s="2">
        <v>15</v>
      </c>
      <c r="N244" s="2">
        <v>10</v>
      </c>
      <c r="O244" s="2">
        <v>300</v>
      </c>
      <c r="P244" s="2">
        <v>269</v>
      </c>
      <c r="Q244" s="2">
        <v>30</v>
      </c>
      <c r="R244" s="2">
        <v>170</v>
      </c>
      <c r="S244" s="2">
        <v>43</v>
      </c>
      <c r="T244" s="2">
        <v>8</v>
      </c>
      <c r="U244" s="2">
        <v>5</v>
      </c>
      <c r="V244" s="2">
        <v>3</v>
      </c>
      <c r="W244" s="2">
        <v>0</v>
      </c>
      <c r="X244" s="2">
        <v>0</v>
      </c>
      <c r="Y244" s="2">
        <v>0</v>
      </c>
      <c r="Z244" s="2">
        <v>4</v>
      </c>
      <c r="AA244" s="2">
        <v>4</v>
      </c>
      <c r="AB244" s="2">
        <v>0</v>
      </c>
      <c r="AC244" s="2">
        <v>2</v>
      </c>
      <c r="AD244" s="2">
        <v>0</v>
      </c>
      <c r="AE244" s="2">
        <v>0</v>
      </c>
      <c r="AF244" s="2">
        <v>29</v>
      </c>
      <c r="AG244" s="2">
        <v>4</v>
      </c>
      <c r="AH244" s="2">
        <v>0</v>
      </c>
      <c r="AI244" s="2">
        <v>0</v>
      </c>
      <c r="AJ244" s="2">
        <v>0</v>
      </c>
      <c r="AK244" s="2">
        <v>12</v>
      </c>
      <c r="AL244" s="2">
        <v>0</v>
      </c>
      <c r="AM244" s="2">
        <v>0</v>
      </c>
      <c r="AN244" s="2">
        <v>12</v>
      </c>
      <c r="AO244" s="2">
        <v>0</v>
      </c>
      <c r="AP244" s="2">
        <v>0</v>
      </c>
      <c r="AQ244" s="2">
        <v>0</v>
      </c>
      <c r="AR244" s="2">
        <v>0</v>
      </c>
      <c r="AS244" s="2">
        <v>1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2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</row>
    <row r="245" spans="1:77" hidden="1" x14ac:dyDescent="0.25">
      <c r="A245" t="b">
        <f>IF(_xlfn.IFNA(VLOOKUP(C245,'2010 King County GeoIDs'!$F$4:$H$72,3,FALSE),FALSE)=FALSE,FALSE,TRUE)</f>
        <v>0</v>
      </c>
      <c r="B245" s="2" t="s">
        <v>390</v>
      </c>
      <c r="C245" s="2">
        <v>5332650</v>
      </c>
      <c r="D245" s="2" t="s">
        <v>391</v>
      </c>
      <c r="E245" s="2">
        <v>255</v>
      </c>
      <c r="F245" s="2">
        <v>84</v>
      </c>
      <c r="G245" s="2">
        <v>171</v>
      </c>
      <c r="H245" s="2">
        <v>164</v>
      </c>
      <c r="I245" s="2">
        <v>160</v>
      </c>
      <c r="J245" s="2">
        <v>0</v>
      </c>
      <c r="K245" s="2">
        <v>4</v>
      </c>
      <c r="L245" s="2">
        <v>0</v>
      </c>
      <c r="M245" s="2">
        <v>0</v>
      </c>
      <c r="N245" s="2">
        <v>0</v>
      </c>
      <c r="O245" s="2">
        <v>7</v>
      </c>
      <c r="P245" s="2">
        <v>7</v>
      </c>
      <c r="Q245" s="2">
        <v>0</v>
      </c>
      <c r="R245" s="2">
        <v>7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</row>
    <row r="246" spans="1:77" x14ac:dyDescent="0.25">
      <c r="A246" t="b">
        <f>IF(_xlfn.IFNA(VLOOKUP(C246,'2010 King County GeoIDs'!$F$4:$H$72,3,FALSE),FALSE)=FALSE,FALSE,TRUE)</f>
        <v>1</v>
      </c>
      <c r="B246" s="2" t="s">
        <v>392</v>
      </c>
      <c r="C246" s="2">
        <v>5332755</v>
      </c>
      <c r="D246" s="2" t="s">
        <v>393</v>
      </c>
      <c r="E246" s="2">
        <v>394</v>
      </c>
      <c r="F246" s="2">
        <v>2</v>
      </c>
      <c r="G246" s="2">
        <v>392</v>
      </c>
      <c r="H246" s="2">
        <v>364</v>
      </c>
      <c r="I246" s="2">
        <v>314</v>
      </c>
      <c r="J246" s="2">
        <v>5</v>
      </c>
      <c r="K246" s="2">
        <v>2</v>
      </c>
      <c r="L246" s="2">
        <v>43</v>
      </c>
      <c r="M246" s="2">
        <v>0</v>
      </c>
      <c r="N246" s="2">
        <v>0</v>
      </c>
      <c r="O246" s="2">
        <v>28</v>
      </c>
      <c r="P246" s="2">
        <v>28</v>
      </c>
      <c r="Q246" s="2">
        <v>2</v>
      </c>
      <c r="R246" s="2">
        <v>1</v>
      </c>
      <c r="S246" s="2">
        <v>25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</row>
    <row r="247" spans="1:77" hidden="1" x14ac:dyDescent="0.25">
      <c r="A247" t="b">
        <f>IF(_xlfn.IFNA(VLOOKUP(C247,'2010 King County GeoIDs'!$F$4:$H$72,3,FALSE),FALSE)=FALSE,FALSE,TRUE)</f>
        <v>0</v>
      </c>
      <c r="B247" s="2" t="s">
        <v>394</v>
      </c>
      <c r="C247" s="2">
        <v>5333000</v>
      </c>
      <c r="D247" s="2" t="s">
        <v>395</v>
      </c>
      <c r="E247" s="2">
        <v>936</v>
      </c>
      <c r="F247" s="2">
        <v>53</v>
      </c>
      <c r="G247" s="2">
        <v>883</v>
      </c>
      <c r="H247" s="2">
        <v>853</v>
      </c>
      <c r="I247" s="2">
        <v>828</v>
      </c>
      <c r="J247" s="2">
        <v>3</v>
      </c>
      <c r="K247" s="2">
        <v>17</v>
      </c>
      <c r="L247" s="2">
        <v>5</v>
      </c>
      <c r="M247" s="2">
        <v>0</v>
      </c>
      <c r="N247" s="2">
        <v>0</v>
      </c>
      <c r="O247" s="2">
        <v>30</v>
      </c>
      <c r="P247" s="2">
        <v>29</v>
      </c>
      <c r="Q247" s="2">
        <v>2</v>
      </c>
      <c r="R247" s="2">
        <v>19</v>
      </c>
      <c r="S247" s="2">
        <v>8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1</v>
      </c>
      <c r="AG247" s="2">
        <v>1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</row>
    <row r="248" spans="1:77" hidden="1" x14ac:dyDescent="0.25">
      <c r="A248" t="b">
        <f>IF(_xlfn.IFNA(VLOOKUP(C248,'2010 King County GeoIDs'!$F$4:$H$72,3,FALSE),FALSE)=FALSE,FALSE,TRUE)</f>
        <v>0</v>
      </c>
      <c r="B248" s="2" t="s">
        <v>396</v>
      </c>
      <c r="C248" s="2">
        <v>5333105</v>
      </c>
      <c r="D248" s="2" t="s">
        <v>397</v>
      </c>
      <c r="E248" s="2">
        <v>409</v>
      </c>
      <c r="F248" s="2">
        <v>21</v>
      </c>
      <c r="G248" s="2">
        <v>388</v>
      </c>
      <c r="H248" s="2">
        <v>373</v>
      </c>
      <c r="I248" s="2">
        <v>58</v>
      </c>
      <c r="J248" s="2">
        <v>0</v>
      </c>
      <c r="K248" s="2">
        <v>314</v>
      </c>
      <c r="L248" s="2">
        <v>0</v>
      </c>
      <c r="M248" s="2">
        <v>1</v>
      </c>
      <c r="N248" s="2">
        <v>0</v>
      </c>
      <c r="O248" s="2">
        <v>15</v>
      </c>
      <c r="P248" s="2">
        <v>15</v>
      </c>
      <c r="Q248" s="2">
        <v>0</v>
      </c>
      <c r="R248" s="2">
        <v>15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</row>
    <row r="249" spans="1:77" hidden="1" x14ac:dyDescent="0.25">
      <c r="A249" t="b">
        <f>IF(_xlfn.IFNA(VLOOKUP(C249,'2010 King County GeoIDs'!$F$4:$H$72,3,FALSE),FALSE)=FALSE,FALSE,TRUE)</f>
        <v>0</v>
      </c>
      <c r="B249" s="2" t="s">
        <v>398</v>
      </c>
      <c r="C249" s="2">
        <v>5333175</v>
      </c>
      <c r="D249" s="2" t="s">
        <v>399</v>
      </c>
      <c r="E249" s="2">
        <v>178</v>
      </c>
      <c r="F249" s="2">
        <v>8</v>
      </c>
      <c r="G249" s="2">
        <v>170</v>
      </c>
      <c r="H249" s="2">
        <v>169</v>
      </c>
      <c r="I249" s="2">
        <v>165</v>
      </c>
      <c r="J249" s="2">
        <v>0</v>
      </c>
      <c r="K249" s="2">
        <v>0</v>
      </c>
      <c r="L249" s="2">
        <v>3</v>
      </c>
      <c r="M249" s="2">
        <v>1</v>
      </c>
      <c r="N249" s="2">
        <v>0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</row>
    <row r="250" spans="1:77" hidden="1" x14ac:dyDescent="0.25">
      <c r="A250" t="b">
        <f>IF(_xlfn.IFNA(VLOOKUP(C250,'2010 King County GeoIDs'!$F$4:$H$72,3,FALSE),FALSE)=FALSE,FALSE,TRUE)</f>
        <v>0</v>
      </c>
      <c r="B250" s="2" t="s">
        <v>400</v>
      </c>
      <c r="C250" s="2">
        <v>5333280</v>
      </c>
      <c r="D250" s="2" t="s">
        <v>401</v>
      </c>
      <c r="E250" s="2">
        <v>3500</v>
      </c>
      <c r="F250" s="2">
        <v>140</v>
      </c>
      <c r="G250" s="2">
        <v>3360</v>
      </c>
      <c r="H250" s="2">
        <v>3184</v>
      </c>
      <c r="I250" s="2">
        <v>2965</v>
      </c>
      <c r="J250" s="2">
        <v>25</v>
      </c>
      <c r="K250" s="2">
        <v>134</v>
      </c>
      <c r="L250" s="2">
        <v>44</v>
      </c>
      <c r="M250" s="2">
        <v>9</v>
      </c>
      <c r="N250" s="2">
        <v>7</v>
      </c>
      <c r="O250" s="2">
        <v>176</v>
      </c>
      <c r="P250" s="2">
        <v>161</v>
      </c>
      <c r="Q250" s="2">
        <v>11</v>
      </c>
      <c r="R250" s="2">
        <v>87</v>
      </c>
      <c r="S250" s="2">
        <v>39</v>
      </c>
      <c r="T250" s="2">
        <v>7</v>
      </c>
      <c r="U250" s="2">
        <v>8</v>
      </c>
      <c r="V250" s="2">
        <v>0</v>
      </c>
      <c r="W250" s="2">
        <v>2</v>
      </c>
      <c r="X250" s="2">
        <v>0</v>
      </c>
      <c r="Y250" s="2">
        <v>0</v>
      </c>
      <c r="Z250" s="2">
        <v>2</v>
      </c>
      <c r="AA250" s="2">
        <v>2</v>
      </c>
      <c r="AB250" s="2">
        <v>0</v>
      </c>
      <c r="AC250" s="2">
        <v>2</v>
      </c>
      <c r="AD250" s="2">
        <v>1</v>
      </c>
      <c r="AE250" s="2">
        <v>0</v>
      </c>
      <c r="AF250" s="2">
        <v>15</v>
      </c>
      <c r="AG250" s="2">
        <v>2</v>
      </c>
      <c r="AH250" s="2">
        <v>0</v>
      </c>
      <c r="AI250" s="2">
        <v>0</v>
      </c>
      <c r="AJ250" s="2">
        <v>0</v>
      </c>
      <c r="AK250" s="2">
        <v>6</v>
      </c>
      <c r="AL250" s="2">
        <v>1</v>
      </c>
      <c r="AM250" s="2">
        <v>0</v>
      </c>
      <c r="AN250" s="2">
        <v>1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2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</row>
    <row r="251" spans="1:77" x14ac:dyDescent="0.25">
      <c r="A251" t="b">
        <f>IF(_xlfn.IFNA(VLOOKUP(C251,'2010 King County GeoIDs'!$F$4:$H$72,3,FALSE),FALSE)=FALSE,FALSE,TRUE)</f>
        <v>1</v>
      </c>
      <c r="B251" s="2" t="s">
        <v>402</v>
      </c>
      <c r="C251" s="2">
        <v>5333380</v>
      </c>
      <c r="D251" s="2" t="s">
        <v>403</v>
      </c>
      <c r="E251" s="2">
        <v>22707</v>
      </c>
      <c r="F251" s="2">
        <v>1455</v>
      </c>
      <c r="G251" s="2">
        <v>21252</v>
      </c>
      <c r="H251" s="2">
        <v>20398</v>
      </c>
      <c r="I251" s="2">
        <v>17874</v>
      </c>
      <c r="J251" s="2">
        <v>363</v>
      </c>
      <c r="K251" s="2">
        <v>75</v>
      </c>
      <c r="L251" s="2">
        <v>1974</v>
      </c>
      <c r="M251" s="2">
        <v>43</v>
      </c>
      <c r="N251" s="2">
        <v>69</v>
      </c>
      <c r="O251" s="2">
        <v>854</v>
      </c>
      <c r="P251" s="2">
        <v>765</v>
      </c>
      <c r="Q251" s="2">
        <v>139</v>
      </c>
      <c r="R251" s="2">
        <v>103</v>
      </c>
      <c r="S251" s="2">
        <v>406</v>
      </c>
      <c r="T251" s="2">
        <v>23</v>
      </c>
      <c r="U251" s="2">
        <v>18</v>
      </c>
      <c r="V251" s="2">
        <v>5</v>
      </c>
      <c r="W251" s="2">
        <v>15</v>
      </c>
      <c r="X251" s="2">
        <v>1</v>
      </c>
      <c r="Y251" s="2">
        <v>2</v>
      </c>
      <c r="Z251" s="2">
        <v>5</v>
      </c>
      <c r="AA251" s="2">
        <v>1</v>
      </c>
      <c r="AB251" s="2">
        <v>4</v>
      </c>
      <c r="AC251" s="2">
        <v>21</v>
      </c>
      <c r="AD251" s="2">
        <v>21</v>
      </c>
      <c r="AE251" s="2">
        <v>1</v>
      </c>
      <c r="AF251" s="2">
        <v>84</v>
      </c>
      <c r="AG251" s="2">
        <v>23</v>
      </c>
      <c r="AH251" s="2">
        <v>3</v>
      </c>
      <c r="AI251" s="2">
        <v>0</v>
      </c>
      <c r="AJ251" s="2">
        <v>1</v>
      </c>
      <c r="AK251" s="2">
        <v>16</v>
      </c>
      <c r="AL251" s="2">
        <v>0</v>
      </c>
      <c r="AM251" s="2">
        <v>2</v>
      </c>
      <c r="AN251" s="2">
        <v>35</v>
      </c>
      <c r="AO251" s="2">
        <v>2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2</v>
      </c>
      <c r="BA251" s="2">
        <v>3</v>
      </c>
      <c r="BB251" s="2">
        <v>2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2</v>
      </c>
      <c r="BR251" s="2">
        <v>2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</row>
    <row r="252" spans="1:77" hidden="1" x14ac:dyDescent="0.25">
      <c r="A252" t="b">
        <f>IF(_xlfn.IFNA(VLOOKUP(C252,'2010 King County GeoIDs'!$F$4:$H$72,3,FALSE),FALSE)=FALSE,FALSE,TRUE)</f>
        <v>0</v>
      </c>
      <c r="B252" s="2" t="s">
        <v>404</v>
      </c>
      <c r="C252" s="2">
        <v>5333560</v>
      </c>
      <c r="D252" s="2" t="s">
        <v>405</v>
      </c>
      <c r="E252" s="2">
        <v>447</v>
      </c>
      <c r="F252" s="2">
        <v>19</v>
      </c>
      <c r="G252" s="2">
        <v>428</v>
      </c>
      <c r="H252" s="2">
        <v>423</v>
      </c>
      <c r="I252" s="2">
        <v>420</v>
      </c>
      <c r="J252" s="2">
        <v>0</v>
      </c>
      <c r="K252" s="2">
        <v>2</v>
      </c>
      <c r="L252" s="2">
        <v>1</v>
      </c>
      <c r="M252" s="2">
        <v>0</v>
      </c>
      <c r="N252" s="2">
        <v>0</v>
      </c>
      <c r="O252" s="2">
        <v>5</v>
      </c>
      <c r="P252" s="2">
        <v>5</v>
      </c>
      <c r="Q252" s="2">
        <v>0</v>
      </c>
      <c r="R252" s="2">
        <v>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</row>
    <row r="253" spans="1:77" x14ac:dyDescent="0.25">
      <c r="A253" t="b">
        <f>IF(_xlfn.IFNA(VLOOKUP(C253,'2010 King County GeoIDs'!$F$4:$H$72,3,FALSE),FALSE)=FALSE,FALSE,TRUE)</f>
        <v>1</v>
      </c>
      <c r="B253" s="2" t="s">
        <v>406</v>
      </c>
      <c r="C253" s="2">
        <v>5333805</v>
      </c>
      <c r="D253" s="2" t="s">
        <v>407</v>
      </c>
      <c r="E253" s="2">
        <v>30434</v>
      </c>
      <c r="F253" s="2">
        <v>1764</v>
      </c>
      <c r="G253" s="2">
        <v>28670</v>
      </c>
      <c r="H253" s="2">
        <v>27605</v>
      </c>
      <c r="I253" s="2">
        <v>21701</v>
      </c>
      <c r="J253" s="2">
        <v>405</v>
      </c>
      <c r="K253" s="2">
        <v>95</v>
      </c>
      <c r="L253" s="2">
        <v>5307</v>
      </c>
      <c r="M253" s="2">
        <v>36</v>
      </c>
      <c r="N253" s="2">
        <v>61</v>
      </c>
      <c r="O253" s="2">
        <v>1065</v>
      </c>
      <c r="P253" s="2">
        <v>974</v>
      </c>
      <c r="Q253" s="2">
        <v>138</v>
      </c>
      <c r="R253" s="2">
        <v>137</v>
      </c>
      <c r="S253" s="2">
        <v>572</v>
      </c>
      <c r="T253" s="2">
        <v>37</v>
      </c>
      <c r="U253" s="2">
        <v>11</v>
      </c>
      <c r="V253" s="2">
        <v>5</v>
      </c>
      <c r="W253" s="2">
        <v>13</v>
      </c>
      <c r="X253" s="2">
        <v>1</v>
      </c>
      <c r="Y253" s="2">
        <v>2</v>
      </c>
      <c r="Z253" s="2">
        <v>11</v>
      </c>
      <c r="AA253" s="2">
        <v>0</v>
      </c>
      <c r="AB253" s="2">
        <v>0</v>
      </c>
      <c r="AC253" s="2">
        <v>22</v>
      </c>
      <c r="AD253" s="2">
        <v>25</v>
      </c>
      <c r="AE253" s="2">
        <v>0</v>
      </c>
      <c r="AF253" s="2">
        <v>81</v>
      </c>
      <c r="AG253" s="2">
        <v>14</v>
      </c>
      <c r="AH253" s="2">
        <v>5</v>
      </c>
      <c r="AI253" s="2">
        <v>0</v>
      </c>
      <c r="AJ253" s="2">
        <v>0</v>
      </c>
      <c r="AK253" s="2">
        <v>23</v>
      </c>
      <c r="AL253" s="2">
        <v>0</v>
      </c>
      <c r="AM253" s="2">
        <v>0</v>
      </c>
      <c r="AN253" s="2">
        <v>31</v>
      </c>
      <c r="AO253" s="2">
        <v>5</v>
      </c>
      <c r="AP253" s="2">
        <v>0</v>
      </c>
      <c r="AQ253" s="2">
        <v>1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0</v>
      </c>
      <c r="BA253" s="2">
        <v>9</v>
      </c>
      <c r="BB253" s="2">
        <v>3</v>
      </c>
      <c r="BC253" s="2">
        <v>0</v>
      </c>
      <c r="BD253" s="2">
        <v>0</v>
      </c>
      <c r="BE253" s="2">
        <v>1</v>
      </c>
      <c r="BF253" s="2">
        <v>0</v>
      </c>
      <c r="BG253" s="2">
        <v>0</v>
      </c>
      <c r="BH253" s="2">
        <v>5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</row>
    <row r="254" spans="1:77" hidden="1" x14ac:dyDescent="0.25">
      <c r="A254" t="b">
        <f>IF(_xlfn.IFNA(VLOOKUP(C254,'2010 King County GeoIDs'!$F$4:$H$72,3,FALSE),FALSE)=FALSE,FALSE,TRUE)</f>
        <v>0</v>
      </c>
      <c r="B254" s="2" t="s">
        <v>1251</v>
      </c>
      <c r="C254" s="2">
        <v>5333890</v>
      </c>
      <c r="D254" s="2" t="s">
        <v>1252</v>
      </c>
      <c r="E254" s="2">
        <v>361</v>
      </c>
      <c r="F254" s="2">
        <v>14</v>
      </c>
      <c r="G254" s="2">
        <v>347</v>
      </c>
      <c r="H254" s="2">
        <v>330</v>
      </c>
      <c r="I254" s="2">
        <v>285</v>
      </c>
      <c r="J254" s="2">
        <v>2</v>
      </c>
      <c r="K254" s="2">
        <v>40</v>
      </c>
      <c r="L254" s="2">
        <v>3</v>
      </c>
      <c r="M254" s="2">
        <v>0</v>
      </c>
      <c r="N254" s="2">
        <v>0</v>
      </c>
      <c r="O254" s="2">
        <v>17</v>
      </c>
      <c r="P254" s="2">
        <v>13</v>
      </c>
      <c r="Q254" s="2">
        <v>0</v>
      </c>
      <c r="R254" s="2">
        <v>7</v>
      </c>
      <c r="S254" s="2">
        <v>4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0</v>
      </c>
      <c r="AF254" s="2">
        <v>4</v>
      </c>
      <c r="AG254" s="2">
        <v>0</v>
      </c>
      <c r="AH254" s="2">
        <v>0</v>
      </c>
      <c r="AI254" s="2">
        <v>0</v>
      </c>
      <c r="AJ254" s="2">
        <v>0</v>
      </c>
      <c r="AK254" s="2">
        <v>3</v>
      </c>
      <c r="AL254" s="2">
        <v>0</v>
      </c>
      <c r="AM254" s="2">
        <v>0</v>
      </c>
      <c r="AN254" s="2">
        <v>1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</row>
    <row r="255" spans="1:77" hidden="1" x14ac:dyDescent="0.25">
      <c r="A255" t="b">
        <f>IF(_xlfn.IFNA(VLOOKUP(C255,'2010 King County GeoIDs'!$F$4:$H$72,3,FALSE),FALSE)=FALSE,FALSE,TRUE)</f>
        <v>0</v>
      </c>
      <c r="B255" s="2" t="s">
        <v>412</v>
      </c>
      <c r="C255" s="2">
        <v>5334470</v>
      </c>
      <c r="D255" s="2" t="s">
        <v>413</v>
      </c>
      <c r="E255" s="2">
        <v>18</v>
      </c>
      <c r="F255" s="2">
        <v>6</v>
      </c>
      <c r="G255" s="2">
        <v>12</v>
      </c>
      <c r="H255" s="2">
        <v>12</v>
      </c>
      <c r="I255" s="2">
        <v>6</v>
      </c>
      <c r="J255" s="2">
        <v>4</v>
      </c>
      <c r="K255" s="2">
        <v>0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</row>
    <row r="256" spans="1:77" hidden="1" x14ac:dyDescent="0.25">
      <c r="A256" t="b">
        <f>IF(_xlfn.IFNA(VLOOKUP(C256,'2010 King County GeoIDs'!$F$4:$H$72,3,FALSE),FALSE)=FALSE,FALSE,TRUE)</f>
        <v>0</v>
      </c>
      <c r="B256" s="2" t="s">
        <v>414</v>
      </c>
      <c r="C256" s="2">
        <v>5334575</v>
      </c>
      <c r="D256" s="2" t="s">
        <v>415</v>
      </c>
      <c r="E256" s="2">
        <v>193</v>
      </c>
      <c r="F256" s="2">
        <v>16</v>
      </c>
      <c r="G256" s="2">
        <v>177</v>
      </c>
      <c r="H256" s="2">
        <v>173</v>
      </c>
      <c r="I256" s="2">
        <v>167</v>
      </c>
      <c r="J256" s="2">
        <v>1</v>
      </c>
      <c r="K256" s="2">
        <v>0</v>
      </c>
      <c r="L256" s="2">
        <v>5</v>
      </c>
      <c r="M256" s="2">
        <v>0</v>
      </c>
      <c r="N256" s="2">
        <v>0</v>
      </c>
      <c r="O256" s="2">
        <v>4</v>
      </c>
      <c r="P256" s="2">
        <v>4</v>
      </c>
      <c r="Q256" s="2">
        <v>3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</row>
    <row r="257" spans="1:77" hidden="1" x14ac:dyDescent="0.25">
      <c r="A257" t="b">
        <f>IF(_xlfn.IFNA(VLOOKUP(C257,'2010 King County GeoIDs'!$F$4:$H$72,3,FALSE),FALSE)=FALSE,FALSE,TRUE)</f>
        <v>0</v>
      </c>
      <c r="B257" s="2" t="s">
        <v>416</v>
      </c>
      <c r="C257" s="2">
        <v>5334645</v>
      </c>
      <c r="D257" s="2" t="s">
        <v>417</v>
      </c>
      <c r="E257" s="2">
        <v>2344</v>
      </c>
      <c r="F257" s="2">
        <v>114</v>
      </c>
      <c r="G257" s="2">
        <v>2230</v>
      </c>
      <c r="H257" s="2">
        <v>2163</v>
      </c>
      <c r="I257" s="2">
        <v>2089</v>
      </c>
      <c r="J257" s="2">
        <v>14</v>
      </c>
      <c r="K257" s="2">
        <v>25</v>
      </c>
      <c r="L257" s="2">
        <v>28</v>
      </c>
      <c r="M257" s="2">
        <v>3</v>
      </c>
      <c r="N257" s="2">
        <v>4</v>
      </c>
      <c r="O257" s="2">
        <v>67</v>
      </c>
      <c r="P257" s="2">
        <v>59</v>
      </c>
      <c r="Q257" s="2">
        <v>3</v>
      </c>
      <c r="R257" s="2">
        <v>41</v>
      </c>
      <c r="S257" s="2">
        <v>9</v>
      </c>
      <c r="T257" s="2">
        <v>2</v>
      </c>
      <c r="U257" s="2">
        <v>4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8</v>
      </c>
      <c r="AG257" s="2">
        <v>7</v>
      </c>
      <c r="AH257" s="2">
        <v>0</v>
      </c>
      <c r="AI257" s="2">
        <v>0</v>
      </c>
      <c r="AJ257" s="2">
        <v>0</v>
      </c>
      <c r="AK257" s="2">
        <v>1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</row>
    <row r="258" spans="1:77" hidden="1" x14ac:dyDescent="0.25">
      <c r="A258" t="b">
        <f>IF(_xlfn.IFNA(VLOOKUP(C258,'2010 King County GeoIDs'!$F$4:$H$72,3,FALSE),FALSE)=FALSE,FALSE,TRUE)</f>
        <v>0</v>
      </c>
      <c r="B258" s="2" t="s">
        <v>1253</v>
      </c>
      <c r="C258" s="2">
        <v>5334890</v>
      </c>
      <c r="D258" s="2" t="s">
        <v>1254</v>
      </c>
      <c r="E258" s="2">
        <v>333</v>
      </c>
      <c r="F258" s="2">
        <v>18</v>
      </c>
      <c r="G258" s="2">
        <v>315</v>
      </c>
      <c r="H258" s="2">
        <v>299</v>
      </c>
      <c r="I258" s="2">
        <v>289</v>
      </c>
      <c r="J258" s="2">
        <v>1</v>
      </c>
      <c r="K258" s="2">
        <v>5</v>
      </c>
      <c r="L258" s="2">
        <v>4</v>
      </c>
      <c r="M258" s="2">
        <v>0</v>
      </c>
      <c r="N258" s="2">
        <v>0</v>
      </c>
      <c r="O258" s="2">
        <v>16</v>
      </c>
      <c r="P258" s="2">
        <v>13</v>
      </c>
      <c r="Q258" s="2">
        <v>5</v>
      </c>
      <c r="R258" s="2">
        <v>6</v>
      </c>
      <c r="S258" s="2">
        <v>0</v>
      </c>
      <c r="T258" s="2">
        <v>0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3</v>
      </c>
      <c r="BR258" s="2">
        <v>3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</row>
    <row r="259" spans="1:77" hidden="1" x14ac:dyDescent="0.25">
      <c r="A259" t="b">
        <f>IF(_xlfn.IFNA(VLOOKUP(C259,'2010 King County GeoIDs'!$F$4:$H$72,3,FALSE),FALSE)=FALSE,FALSE,TRUE)</f>
        <v>0</v>
      </c>
      <c r="B259" s="2" t="s">
        <v>1255</v>
      </c>
      <c r="C259" s="2">
        <v>5334960</v>
      </c>
      <c r="D259" s="2" t="s">
        <v>1256</v>
      </c>
      <c r="E259" s="2">
        <v>234</v>
      </c>
      <c r="F259" s="2">
        <v>12</v>
      </c>
      <c r="G259" s="2">
        <v>222</v>
      </c>
      <c r="H259" s="2">
        <v>200</v>
      </c>
      <c r="I259" s="2">
        <v>20</v>
      </c>
      <c r="J259" s="2">
        <v>0</v>
      </c>
      <c r="K259" s="2">
        <v>179</v>
      </c>
      <c r="L259" s="2">
        <v>1</v>
      </c>
      <c r="M259" s="2">
        <v>0</v>
      </c>
      <c r="N259" s="2">
        <v>0</v>
      </c>
      <c r="O259" s="2">
        <v>22</v>
      </c>
      <c r="P259" s="2">
        <v>22</v>
      </c>
      <c r="Q259" s="2">
        <v>0</v>
      </c>
      <c r="R259" s="2">
        <v>22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</row>
    <row r="260" spans="1:77" hidden="1" x14ac:dyDescent="0.25">
      <c r="A260" t="b">
        <f>IF(_xlfn.IFNA(VLOOKUP(C260,'2010 King County GeoIDs'!$F$4:$H$72,3,FALSE),FALSE)=FALSE,FALSE,TRUE)</f>
        <v>0</v>
      </c>
      <c r="B260" s="2" t="s">
        <v>418</v>
      </c>
      <c r="C260" s="2">
        <v>5335065</v>
      </c>
      <c r="D260" s="2" t="s">
        <v>419</v>
      </c>
      <c r="E260" s="2">
        <v>11925</v>
      </c>
      <c r="F260" s="2">
        <v>1346</v>
      </c>
      <c r="G260" s="2">
        <v>10579</v>
      </c>
      <c r="H260" s="2">
        <v>10146</v>
      </c>
      <c r="I260" s="2">
        <v>9664</v>
      </c>
      <c r="J260" s="2">
        <v>78</v>
      </c>
      <c r="K260" s="2">
        <v>196</v>
      </c>
      <c r="L260" s="2">
        <v>189</v>
      </c>
      <c r="M260" s="2">
        <v>13</v>
      </c>
      <c r="N260" s="2">
        <v>6</v>
      </c>
      <c r="O260" s="2">
        <v>433</v>
      </c>
      <c r="P260" s="2">
        <v>400</v>
      </c>
      <c r="Q260" s="2">
        <v>54</v>
      </c>
      <c r="R260" s="2">
        <v>233</v>
      </c>
      <c r="S260" s="2">
        <v>59</v>
      </c>
      <c r="T260" s="2">
        <v>19</v>
      </c>
      <c r="U260" s="2">
        <v>8</v>
      </c>
      <c r="V260" s="2">
        <v>5</v>
      </c>
      <c r="W260" s="2">
        <v>2</v>
      </c>
      <c r="X260" s="2">
        <v>1</v>
      </c>
      <c r="Y260" s="2">
        <v>0</v>
      </c>
      <c r="Z260" s="2">
        <v>3</v>
      </c>
      <c r="AA260" s="2">
        <v>3</v>
      </c>
      <c r="AB260" s="2">
        <v>1</v>
      </c>
      <c r="AC260" s="2">
        <v>5</v>
      </c>
      <c r="AD260" s="2">
        <v>7</v>
      </c>
      <c r="AE260" s="2">
        <v>0</v>
      </c>
      <c r="AF260" s="2">
        <v>31</v>
      </c>
      <c r="AG260" s="2">
        <v>11</v>
      </c>
      <c r="AH260" s="2">
        <v>2</v>
      </c>
      <c r="AI260" s="2">
        <v>1</v>
      </c>
      <c r="AJ260" s="2">
        <v>0</v>
      </c>
      <c r="AK260" s="2">
        <v>6</v>
      </c>
      <c r="AL260" s="2">
        <v>0</v>
      </c>
      <c r="AM260" s="2">
        <v>0</v>
      </c>
      <c r="AN260" s="2">
        <v>6</v>
      </c>
      <c r="AO260" s="2">
        <v>2</v>
      </c>
      <c r="AP260" s="2">
        <v>2</v>
      </c>
      <c r="AQ260" s="2">
        <v>1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</row>
    <row r="261" spans="1:77" hidden="1" x14ac:dyDescent="0.25">
      <c r="A261" t="b">
        <f>IF(_xlfn.IFNA(VLOOKUP(C261,'2010 King County GeoIDs'!$F$4:$H$72,3,FALSE),FALSE)=FALSE,FALSE,TRUE)</f>
        <v>0</v>
      </c>
      <c r="B261" s="2" t="s">
        <v>420</v>
      </c>
      <c r="C261" s="2">
        <v>5335135</v>
      </c>
      <c r="D261" s="2" t="s">
        <v>421</v>
      </c>
      <c r="E261" s="2">
        <v>191</v>
      </c>
      <c r="F261" s="2">
        <v>12</v>
      </c>
      <c r="G261" s="2">
        <v>179</v>
      </c>
      <c r="H261" s="2">
        <v>171</v>
      </c>
      <c r="I261" s="2">
        <v>169</v>
      </c>
      <c r="J261" s="2">
        <v>0</v>
      </c>
      <c r="K261" s="2">
        <v>2</v>
      </c>
      <c r="L261" s="2">
        <v>0</v>
      </c>
      <c r="M261" s="2">
        <v>0</v>
      </c>
      <c r="N261" s="2">
        <v>0</v>
      </c>
      <c r="O261" s="2">
        <v>8</v>
      </c>
      <c r="P261" s="2">
        <v>7</v>
      </c>
      <c r="Q261" s="2">
        <v>0</v>
      </c>
      <c r="R261" s="2">
        <v>4</v>
      </c>
      <c r="S261" s="2">
        <v>0</v>
      </c>
      <c r="T261" s="2">
        <v>0</v>
      </c>
      <c r="U261" s="2">
        <v>2</v>
      </c>
      <c r="V261" s="2">
        <v>1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1</v>
      </c>
      <c r="AG261" s="2">
        <v>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</row>
    <row r="262" spans="1:77" x14ac:dyDescent="0.25">
      <c r="A262" t="b">
        <f>IF(_xlfn.IFNA(VLOOKUP(C262,'2010 King County GeoIDs'!$F$4:$H$72,3,FALSE),FALSE)=FALSE,FALSE,TRUE)</f>
        <v>1</v>
      </c>
      <c r="B262" s="2" t="s">
        <v>422</v>
      </c>
      <c r="C262" s="2">
        <v>5335170</v>
      </c>
      <c r="D262" s="2" t="s">
        <v>423</v>
      </c>
      <c r="E262" s="2">
        <v>20460</v>
      </c>
      <c r="F262" s="2">
        <v>1439</v>
      </c>
      <c r="G262" s="2">
        <v>19021</v>
      </c>
      <c r="H262" s="2">
        <v>18237</v>
      </c>
      <c r="I262" s="2">
        <v>15586</v>
      </c>
      <c r="J262" s="2">
        <v>325</v>
      </c>
      <c r="K262" s="2">
        <v>75</v>
      </c>
      <c r="L262" s="2">
        <v>2138</v>
      </c>
      <c r="M262" s="2">
        <v>56</v>
      </c>
      <c r="N262" s="2">
        <v>57</v>
      </c>
      <c r="O262" s="2">
        <v>784</v>
      </c>
      <c r="P262" s="2">
        <v>728</v>
      </c>
      <c r="Q262" s="2">
        <v>151</v>
      </c>
      <c r="R262" s="2">
        <v>115</v>
      </c>
      <c r="S262" s="2">
        <v>370</v>
      </c>
      <c r="T262" s="2">
        <v>19</v>
      </c>
      <c r="U262" s="2">
        <v>8</v>
      </c>
      <c r="V262" s="2">
        <v>0</v>
      </c>
      <c r="W262" s="2">
        <v>14</v>
      </c>
      <c r="X262" s="2">
        <v>0</v>
      </c>
      <c r="Y262" s="2">
        <v>3</v>
      </c>
      <c r="Z262" s="2">
        <v>4</v>
      </c>
      <c r="AA262" s="2">
        <v>1</v>
      </c>
      <c r="AB262" s="2">
        <v>6</v>
      </c>
      <c r="AC262" s="2">
        <v>20</v>
      </c>
      <c r="AD262" s="2">
        <v>13</v>
      </c>
      <c r="AE262" s="2">
        <v>4</v>
      </c>
      <c r="AF262" s="2">
        <v>50</v>
      </c>
      <c r="AG262" s="2">
        <v>13</v>
      </c>
      <c r="AH262" s="2">
        <v>9</v>
      </c>
      <c r="AI262" s="2">
        <v>0</v>
      </c>
      <c r="AJ262" s="2">
        <v>4</v>
      </c>
      <c r="AK262" s="2">
        <v>6</v>
      </c>
      <c r="AL262" s="2">
        <v>0</v>
      </c>
      <c r="AM262" s="2">
        <v>2</v>
      </c>
      <c r="AN262" s="2">
        <v>12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2</v>
      </c>
      <c r="AU262" s="2">
        <v>0</v>
      </c>
      <c r="AV262" s="2">
        <v>0</v>
      </c>
      <c r="AW262" s="2">
        <v>1</v>
      </c>
      <c r="AX262" s="2">
        <v>1</v>
      </c>
      <c r="AY262" s="2">
        <v>0</v>
      </c>
      <c r="AZ262" s="2">
        <v>0</v>
      </c>
      <c r="BA262" s="2">
        <v>6</v>
      </c>
      <c r="BB262" s="2">
        <v>3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3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</row>
    <row r="263" spans="1:77" hidden="1" x14ac:dyDescent="0.25">
      <c r="A263" t="b">
        <f>IF(_xlfn.IFNA(VLOOKUP(C263,'2010 King County GeoIDs'!$F$4:$H$72,3,FALSE),FALSE)=FALSE,FALSE,TRUE)</f>
        <v>0</v>
      </c>
      <c r="B263" s="2" t="s">
        <v>424</v>
      </c>
      <c r="C263" s="2">
        <v>5335275</v>
      </c>
      <c r="D263" s="2" t="s">
        <v>425</v>
      </c>
      <c r="E263" s="2">
        <v>73917</v>
      </c>
      <c r="F263" s="2">
        <v>17909</v>
      </c>
      <c r="G263" s="2">
        <v>56008</v>
      </c>
      <c r="H263" s="2">
        <v>54409</v>
      </c>
      <c r="I263" s="2">
        <v>50835</v>
      </c>
      <c r="J263" s="2">
        <v>1144</v>
      </c>
      <c r="K263" s="2">
        <v>477</v>
      </c>
      <c r="L263" s="2">
        <v>1705</v>
      </c>
      <c r="M263" s="2">
        <v>123</v>
      </c>
      <c r="N263" s="2">
        <v>125</v>
      </c>
      <c r="O263" s="2">
        <v>1599</v>
      </c>
      <c r="P263" s="2">
        <v>1483</v>
      </c>
      <c r="Q263" s="2">
        <v>409</v>
      </c>
      <c r="R263" s="2">
        <v>446</v>
      </c>
      <c r="S263" s="2">
        <v>462</v>
      </c>
      <c r="T263" s="2">
        <v>68</v>
      </c>
      <c r="U263" s="2">
        <v>37</v>
      </c>
      <c r="V263" s="2">
        <v>10</v>
      </c>
      <c r="W263" s="2">
        <v>12</v>
      </c>
      <c r="X263" s="2">
        <v>0</v>
      </c>
      <c r="Y263" s="2">
        <v>2</v>
      </c>
      <c r="Z263" s="2">
        <v>7</v>
      </c>
      <c r="AA263" s="2">
        <v>6</v>
      </c>
      <c r="AB263" s="2">
        <v>2</v>
      </c>
      <c r="AC263" s="2">
        <v>20</v>
      </c>
      <c r="AD263" s="2">
        <v>2</v>
      </c>
      <c r="AE263" s="2">
        <v>0</v>
      </c>
      <c r="AF263" s="2">
        <v>104</v>
      </c>
      <c r="AG263" s="2">
        <v>40</v>
      </c>
      <c r="AH263" s="2">
        <v>8</v>
      </c>
      <c r="AI263" s="2">
        <v>0</v>
      </c>
      <c r="AJ263" s="2">
        <v>6</v>
      </c>
      <c r="AK263" s="2">
        <v>17</v>
      </c>
      <c r="AL263" s="2">
        <v>1</v>
      </c>
      <c r="AM263" s="2">
        <v>3</v>
      </c>
      <c r="AN263" s="2">
        <v>27</v>
      </c>
      <c r="AO263" s="2">
        <v>0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1</v>
      </c>
      <c r="AX263" s="2">
        <v>0</v>
      </c>
      <c r="AY263" s="2">
        <v>0</v>
      </c>
      <c r="AZ263" s="2">
        <v>0</v>
      </c>
      <c r="BA263" s="2">
        <v>5</v>
      </c>
      <c r="BB263" s="2">
        <v>1</v>
      </c>
      <c r="BC263" s="2">
        <v>0</v>
      </c>
      <c r="BD263" s="2">
        <v>0</v>
      </c>
      <c r="BE263" s="2">
        <v>4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3</v>
      </c>
      <c r="BR263" s="2">
        <v>1</v>
      </c>
      <c r="BS263" s="2">
        <v>2</v>
      </c>
      <c r="BT263" s="2">
        <v>0</v>
      </c>
      <c r="BU263" s="2">
        <v>0</v>
      </c>
      <c r="BV263" s="2">
        <v>0</v>
      </c>
      <c r="BW263" s="2">
        <v>0</v>
      </c>
      <c r="BX263" s="2">
        <v>4</v>
      </c>
      <c r="BY263" s="2">
        <v>4</v>
      </c>
    </row>
    <row r="264" spans="1:77" x14ac:dyDescent="0.25">
      <c r="A264" t="b">
        <f>IF(_xlfn.IFNA(VLOOKUP(C264,'2010 King County GeoIDs'!$F$4:$H$72,3,FALSE),FALSE)=FALSE,FALSE,TRUE)</f>
        <v>1</v>
      </c>
      <c r="B264" s="2" t="s">
        <v>426</v>
      </c>
      <c r="C264" s="2">
        <v>5335415</v>
      </c>
      <c r="D264" s="2" t="s">
        <v>427</v>
      </c>
      <c r="E264" s="2">
        <v>92411</v>
      </c>
      <c r="F264" s="2">
        <v>15386</v>
      </c>
      <c r="G264" s="2">
        <v>77025</v>
      </c>
      <c r="H264" s="2">
        <v>72541</v>
      </c>
      <c r="I264" s="2">
        <v>45969</v>
      </c>
      <c r="J264" s="2">
        <v>10088</v>
      </c>
      <c r="K264" s="2">
        <v>677</v>
      </c>
      <c r="L264" s="2">
        <v>13841</v>
      </c>
      <c r="M264" s="2">
        <v>1731</v>
      </c>
      <c r="N264" s="2">
        <v>235</v>
      </c>
      <c r="O264" s="2">
        <v>4484</v>
      </c>
      <c r="P264" s="2">
        <v>3960</v>
      </c>
      <c r="Q264" s="2">
        <v>1109</v>
      </c>
      <c r="R264" s="2">
        <v>507</v>
      </c>
      <c r="S264" s="2">
        <v>1218</v>
      </c>
      <c r="T264" s="2">
        <v>194</v>
      </c>
      <c r="U264" s="2">
        <v>59</v>
      </c>
      <c r="V264" s="2">
        <v>148</v>
      </c>
      <c r="W264" s="2">
        <v>177</v>
      </c>
      <c r="X264" s="2">
        <v>59</v>
      </c>
      <c r="Y264" s="2">
        <v>29</v>
      </c>
      <c r="Z264" s="2">
        <v>57</v>
      </c>
      <c r="AA264" s="2">
        <v>12</v>
      </c>
      <c r="AB264" s="2">
        <v>2</v>
      </c>
      <c r="AC264" s="2">
        <v>236</v>
      </c>
      <c r="AD264" s="2">
        <v>128</v>
      </c>
      <c r="AE264" s="2">
        <v>25</v>
      </c>
      <c r="AF264" s="2">
        <v>468</v>
      </c>
      <c r="AG264" s="2">
        <v>164</v>
      </c>
      <c r="AH264" s="2">
        <v>109</v>
      </c>
      <c r="AI264" s="2">
        <v>16</v>
      </c>
      <c r="AJ264" s="2">
        <v>8</v>
      </c>
      <c r="AK264" s="2">
        <v>50</v>
      </c>
      <c r="AL264" s="2">
        <v>3</v>
      </c>
      <c r="AM264" s="2">
        <v>1</v>
      </c>
      <c r="AN264" s="2">
        <v>80</v>
      </c>
      <c r="AO264" s="2">
        <v>7</v>
      </c>
      <c r="AP264" s="2">
        <v>0</v>
      </c>
      <c r="AQ264" s="2">
        <v>7</v>
      </c>
      <c r="AR264" s="2">
        <v>2</v>
      </c>
      <c r="AS264" s="2">
        <v>1</v>
      </c>
      <c r="AT264" s="2">
        <v>9</v>
      </c>
      <c r="AU264" s="2">
        <v>1</v>
      </c>
      <c r="AV264" s="2">
        <v>0</v>
      </c>
      <c r="AW264" s="2">
        <v>7</v>
      </c>
      <c r="AX264" s="2">
        <v>1</v>
      </c>
      <c r="AY264" s="2">
        <v>0</v>
      </c>
      <c r="AZ264" s="2">
        <v>2</v>
      </c>
      <c r="BA264" s="2">
        <v>49</v>
      </c>
      <c r="BB264" s="2">
        <v>21</v>
      </c>
      <c r="BC264" s="2">
        <v>3</v>
      </c>
      <c r="BD264" s="2">
        <v>1</v>
      </c>
      <c r="BE264" s="2">
        <v>11</v>
      </c>
      <c r="BF264" s="2">
        <v>0</v>
      </c>
      <c r="BG264" s="2">
        <v>0</v>
      </c>
      <c r="BH264" s="2">
        <v>12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7</v>
      </c>
      <c r="BR264" s="2">
        <v>6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</row>
    <row r="265" spans="1:77" hidden="1" x14ac:dyDescent="0.25">
      <c r="A265" t="b">
        <f>IF(_xlfn.IFNA(VLOOKUP(C265,'2010 King County GeoIDs'!$F$4:$H$72,3,FALSE),FALSE)=FALSE,FALSE,TRUE)</f>
        <v>0</v>
      </c>
      <c r="B265" s="2" t="s">
        <v>1257</v>
      </c>
      <c r="C265" s="2">
        <v>5335450</v>
      </c>
      <c r="D265" s="2" t="s">
        <v>1258</v>
      </c>
      <c r="E265" s="2">
        <v>17</v>
      </c>
      <c r="F265" s="2">
        <v>1</v>
      </c>
      <c r="G265" s="2">
        <v>16</v>
      </c>
      <c r="H265" s="2">
        <v>16</v>
      </c>
      <c r="I265" s="2">
        <v>14</v>
      </c>
      <c r="J265" s="2">
        <v>1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</row>
    <row r="266" spans="1:77" hidden="1" x14ac:dyDescent="0.25">
      <c r="A266" t="b">
        <f>IF(_xlfn.IFNA(VLOOKUP(C266,'2010 King County GeoIDs'!$F$4:$H$72,3,FALSE),FALSE)=FALSE,FALSE,TRUE)</f>
        <v>0</v>
      </c>
      <c r="B266" s="2" t="s">
        <v>428</v>
      </c>
      <c r="C266" s="2">
        <v>5335485</v>
      </c>
      <c r="D266" s="2" t="s">
        <v>429</v>
      </c>
      <c r="E266" s="2">
        <v>1595</v>
      </c>
      <c r="F266" s="2">
        <v>27</v>
      </c>
      <c r="G266" s="2">
        <v>1568</v>
      </c>
      <c r="H266" s="2">
        <v>1484</v>
      </c>
      <c r="I266" s="2">
        <v>1441</v>
      </c>
      <c r="J266" s="2">
        <v>1</v>
      </c>
      <c r="K266" s="2">
        <v>29</v>
      </c>
      <c r="L266" s="2">
        <v>7</v>
      </c>
      <c r="M266" s="2">
        <v>2</v>
      </c>
      <c r="N266" s="2">
        <v>4</v>
      </c>
      <c r="O266" s="2">
        <v>84</v>
      </c>
      <c r="P266" s="2">
        <v>78</v>
      </c>
      <c r="Q266" s="2">
        <v>3</v>
      </c>
      <c r="R266" s="2">
        <v>64</v>
      </c>
      <c r="S266" s="2">
        <v>6</v>
      </c>
      <c r="T266" s="2">
        <v>4</v>
      </c>
      <c r="U266" s="2">
        <v>0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4</v>
      </c>
      <c r="AG266" s="2">
        <v>2</v>
      </c>
      <c r="AH266" s="2">
        <v>1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2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</row>
    <row r="267" spans="1:77" hidden="1" x14ac:dyDescent="0.25">
      <c r="A267" t="b">
        <f>IF(_xlfn.IFNA(VLOOKUP(C267,'2010 King County GeoIDs'!$F$4:$H$72,3,FALSE),FALSE)=FALSE,FALSE,TRUE)</f>
        <v>0</v>
      </c>
      <c r="B267" s="2" t="s">
        <v>1259</v>
      </c>
      <c r="C267" s="2">
        <v>5335555</v>
      </c>
      <c r="D267" s="2" t="s">
        <v>1260</v>
      </c>
      <c r="E267" s="2">
        <v>3692</v>
      </c>
      <c r="F267" s="2">
        <v>166</v>
      </c>
      <c r="G267" s="2">
        <v>3526</v>
      </c>
      <c r="H267" s="2">
        <v>3372</v>
      </c>
      <c r="I267" s="2">
        <v>3246</v>
      </c>
      <c r="J267" s="2">
        <v>22</v>
      </c>
      <c r="K267" s="2">
        <v>29</v>
      </c>
      <c r="L267" s="2">
        <v>50</v>
      </c>
      <c r="M267" s="2">
        <v>18</v>
      </c>
      <c r="N267" s="2">
        <v>7</v>
      </c>
      <c r="O267" s="2">
        <v>154</v>
      </c>
      <c r="P267" s="2">
        <v>137</v>
      </c>
      <c r="Q267" s="2">
        <v>23</v>
      </c>
      <c r="R267" s="2">
        <v>68</v>
      </c>
      <c r="S267" s="2">
        <v>30</v>
      </c>
      <c r="T267" s="2">
        <v>10</v>
      </c>
      <c r="U267" s="2">
        <v>3</v>
      </c>
      <c r="V267" s="2">
        <v>1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0</v>
      </c>
      <c r="AE267" s="2">
        <v>0</v>
      </c>
      <c r="AF267" s="2">
        <v>17</v>
      </c>
      <c r="AG267" s="2">
        <v>5</v>
      </c>
      <c r="AH267" s="2">
        <v>4</v>
      </c>
      <c r="AI267" s="2">
        <v>0</v>
      </c>
      <c r="AJ267" s="2">
        <v>0</v>
      </c>
      <c r="AK267" s="2">
        <v>3</v>
      </c>
      <c r="AL267" s="2">
        <v>1</v>
      </c>
      <c r="AM267" s="2">
        <v>0</v>
      </c>
      <c r="AN267" s="2">
        <v>4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</row>
    <row r="268" spans="1:77" hidden="1" x14ac:dyDescent="0.25">
      <c r="A268" t="b">
        <f>IF(_xlfn.IFNA(VLOOKUP(C268,'2010 King County GeoIDs'!$F$4:$H$72,3,FALSE),FALSE)=FALSE,FALSE,TRUE)</f>
        <v>0</v>
      </c>
      <c r="B268" s="2" t="s">
        <v>1261</v>
      </c>
      <c r="C268" s="2">
        <v>5335625</v>
      </c>
      <c r="D268" s="2" t="s">
        <v>1262</v>
      </c>
      <c r="E268" s="2">
        <v>554</v>
      </c>
      <c r="F268" s="2">
        <v>18</v>
      </c>
      <c r="G268" s="2">
        <v>536</v>
      </c>
      <c r="H268" s="2">
        <v>522</v>
      </c>
      <c r="I268" s="2">
        <v>506</v>
      </c>
      <c r="J268" s="2">
        <v>5</v>
      </c>
      <c r="K268" s="2">
        <v>2</v>
      </c>
      <c r="L268" s="2">
        <v>8</v>
      </c>
      <c r="M268" s="2">
        <v>0</v>
      </c>
      <c r="N268" s="2">
        <v>1</v>
      </c>
      <c r="O268" s="2">
        <v>14</v>
      </c>
      <c r="P268" s="2">
        <v>12</v>
      </c>
      <c r="Q268" s="2">
        <v>1</v>
      </c>
      <c r="R268" s="2">
        <v>6</v>
      </c>
      <c r="S268" s="2">
        <v>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2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2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</row>
    <row r="269" spans="1:77" x14ac:dyDescent="0.25">
      <c r="A269" t="b">
        <f>IF(_xlfn.IFNA(VLOOKUP(C269,'2010 King County GeoIDs'!$F$4:$H$72,3,FALSE),FALSE)=FALSE,FALSE,TRUE)</f>
        <v>1</v>
      </c>
      <c r="B269" s="2" t="s">
        <v>430</v>
      </c>
      <c r="C269" s="2">
        <v>5335835</v>
      </c>
      <c r="D269" s="2" t="s">
        <v>431</v>
      </c>
      <c r="E269" s="2">
        <v>13065</v>
      </c>
      <c r="F269" s="2">
        <v>1232</v>
      </c>
      <c r="G269" s="2">
        <v>11833</v>
      </c>
      <c r="H269" s="2">
        <v>11374</v>
      </c>
      <c r="I269" s="2">
        <v>8922</v>
      </c>
      <c r="J269" s="2">
        <v>225</v>
      </c>
      <c r="K269" s="2">
        <v>47</v>
      </c>
      <c r="L269" s="2">
        <v>2094</v>
      </c>
      <c r="M269" s="2">
        <v>37</v>
      </c>
      <c r="N269" s="2">
        <v>49</v>
      </c>
      <c r="O269" s="2">
        <v>459</v>
      </c>
      <c r="P269" s="2">
        <v>431</v>
      </c>
      <c r="Q269" s="2">
        <v>63</v>
      </c>
      <c r="R269" s="2">
        <v>69</v>
      </c>
      <c r="S269" s="2">
        <v>213</v>
      </c>
      <c r="T269" s="2">
        <v>11</v>
      </c>
      <c r="U269" s="2">
        <v>15</v>
      </c>
      <c r="V269" s="2">
        <v>9</v>
      </c>
      <c r="W269" s="2">
        <v>6</v>
      </c>
      <c r="X269" s="2">
        <v>1</v>
      </c>
      <c r="Y269" s="2">
        <v>2</v>
      </c>
      <c r="Z269" s="2">
        <v>2</v>
      </c>
      <c r="AA269" s="2">
        <v>0</v>
      </c>
      <c r="AB269" s="2">
        <v>0</v>
      </c>
      <c r="AC269" s="2">
        <v>32</v>
      </c>
      <c r="AD269" s="2">
        <v>8</v>
      </c>
      <c r="AE269" s="2">
        <v>0</v>
      </c>
      <c r="AF269" s="2">
        <v>27</v>
      </c>
      <c r="AG269" s="2">
        <v>8</v>
      </c>
      <c r="AH269" s="2">
        <v>4</v>
      </c>
      <c r="AI269" s="2">
        <v>0</v>
      </c>
      <c r="AJ269" s="2">
        <v>0</v>
      </c>
      <c r="AK269" s="2">
        <v>6</v>
      </c>
      <c r="AL269" s="2">
        <v>0</v>
      </c>
      <c r="AM269" s="2">
        <v>0</v>
      </c>
      <c r="AN269" s="2">
        <v>7</v>
      </c>
      <c r="AO269" s="2">
        <v>0</v>
      </c>
      <c r="AP269" s="2">
        <v>1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</row>
    <row r="270" spans="1:77" hidden="1" x14ac:dyDescent="0.25">
      <c r="A270" t="b">
        <f>IF(_xlfn.IFNA(VLOOKUP(C270,'2010 King County GeoIDs'!$F$4:$H$72,3,FALSE),FALSE)=FALSE,FALSE,TRUE)</f>
        <v>0</v>
      </c>
      <c r="B270" s="2" t="s">
        <v>432</v>
      </c>
      <c r="C270" s="2">
        <v>5335870</v>
      </c>
      <c r="D270" s="2" t="s">
        <v>433</v>
      </c>
      <c r="E270" s="2">
        <v>2099</v>
      </c>
      <c r="F270" s="2">
        <v>148</v>
      </c>
      <c r="G270" s="2">
        <v>1951</v>
      </c>
      <c r="H270" s="2">
        <v>1881</v>
      </c>
      <c r="I270" s="2">
        <v>1786</v>
      </c>
      <c r="J270" s="2">
        <v>9</v>
      </c>
      <c r="K270" s="2">
        <v>41</v>
      </c>
      <c r="L270" s="2">
        <v>38</v>
      </c>
      <c r="M270" s="2">
        <v>4</v>
      </c>
      <c r="N270" s="2">
        <v>3</v>
      </c>
      <c r="O270" s="2">
        <v>70</v>
      </c>
      <c r="P270" s="2">
        <v>63</v>
      </c>
      <c r="Q270" s="2">
        <v>9</v>
      </c>
      <c r="R270" s="2">
        <v>25</v>
      </c>
      <c r="S270" s="2">
        <v>22</v>
      </c>
      <c r="T270" s="2">
        <v>0</v>
      </c>
      <c r="U270" s="2">
        <v>3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3</v>
      </c>
      <c r="AB270" s="2">
        <v>0</v>
      </c>
      <c r="AC270" s="2">
        <v>0</v>
      </c>
      <c r="AD270" s="2">
        <v>0</v>
      </c>
      <c r="AE270" s="2">
        <v>0</v>
      </c>
      <c r="AF270" s="2">
        <v>6</v>
      </c>
      <c r="AG270" s="2">
        <v>0</v>
      </c>
      <c r="AH270" s="2">
        <v>0</v>
      </c>
      <c r="AI270" s="2">
        <v>0</v>
      </c>
      <c r="AJ270" s="2">
        <v>0</v>
      </c>
      <c r="AK270" s="2">
        <v>2</v>
      </c>
      <c r="AL270" s="2">
        <v>0</v>
      </c>
      <c r="AM270" s="2">
        <v>0</v>
      </c>
      <c r="AN270" s="2">
        <v>3</v>
      </c>
      <c r="AO270" s="2">
        <v>0</v>
      </c>
      <c r="AP270" s="2">
        <v>0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1</v>
      </c>
    </row>
    <row r="271" spans="1:77" x14ac:dyDescent="0.25">
      <c r="A271" t="b">
        <f>IF(_xlfn.IFNA(VLOOKUP(C271,'2010 King County GeoIDs'!$F$4:$H$72,3,FALSE),FALSE)=FALSE,FALSE,TRUE)</f>
        <v>1</v>
      </c>
      <c r="B271" s="2" t="s">
        <v>434</v>
      </c>
      <c r="C271" s="2">
        <v>5335940</v>
      </c>
      <c r="D271" s="2" t="s">
        <v>435</v>
      </c>
      <c r="E271" s="2">
        <v>48787</v>
      </c>
      <c r="F271" s="2">
        <v>3085</v>
      </c>
      <c r="G271" s="2">
        <v>45702</v>
      </c>
      <c r="H271" s="2">
        <v>43806</v>
      </c>
      <c r="I271" s="2">
        <v>37024</v>
      </c>
      <c r="J271" s="2">
        <v>805</v>
      </c>
      <c r="K271" s="2">
        <v>148</v>
      </c>
      <c r="L271" s="2">
        <v>5465</v>
      </c>
      <c r="M271" s="2">
        <v>123</v>
      </c>
      <c r="N271" s="2">
        <v>241</v>
      </c>
      <c r="O271" s="2">
        <v>1896</v>
      </c>
      <c r="P271" s="2">
        <v>1764</v>
      </c>
      <c r="Q271" s="2">
        <v>272</v>
      </c>
      <c r="R271" s="2">
        <v>233</v>
      </c>
      <c r="S271" s="2">
        <v>973</v>
      </c>
      <c r="T271" s="2">
        <v>71</v>
      </c>
      <c r="U271" s="2">
        <v>36</v>
      </c>
      <c r="V271" s="2">
        <v>23</v>
      </c>
      <c r="W271" s="2">
        <v>42</v>
      </c>
      <c r="X271" s="2">
        <v>1</v>
      </c>
      <c r="Y271" s="2">
        <v>12</v>
      </c>
      <c r="Z271" s="2">
        <v>9</v>
      </c>
      <c r="AA271" s="2">
        <v>0</v>
      </c>
      <c r="AB271" s="2">
        <v>1</v>
      </c>
      <c r="AC271" s="2">
        <v>50</v>
      </c>
      <c r="AD271" s="2">
        <v>38</v>
      </c>
      <c r="AE271" s="2">
        <v>3</v>
      </c>
      <c r="AF271" s="2">
        <v>121</v>
      </c>
      <c r="AG271" s="2">
        <v>39</v>
      </c>
      <c r="AH271" s="2">
        <v>18</v>
      </c>
      <c r="AI271" s="2">
        <v>0</v>
      </c>
      <c r="AJ271" s="2">
        <v>4</v>
      </c>
      <c r="AK271" s="2">
        <v>18</v>
      </c>
      <c r="AL271" s="2">
        <v>1</v>
      </c>
      <c r="AM271" s="2">
        <v>0</v>
      </c>
      <c r="AN271" s="2">
        <v>35</v>
      </c>
      <c r="AO271" s="2">
        <v>3</v>
      </c>
      <c r="AP271" s="2">
        <v>0</v>
      </c>
      <c r="AQ271" s="2">
        <v>3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11</v>
      </c>
      <c r="BB271" s="2">
        <v>7</v>
      </c>
      <c r="BC271" s="2">
        <v>1</v>
      </c>
      <c r="BD271" s="2">
        <v>0</v>
      </c>
      <c r="BE271" s="2">
        <v>2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</row>
    <row r="272" spans="1:77" hidden="1" x14ac:dyDescent="0.25">
      <c r="A272" t="b">
        <f>IF(_xlfn.IFNA(VLOOKUP(C272,'2010 King County GeoIDs'!$F$4:$H$72,3,FALSE),FALSE)=FALSE,FALSE,TRUE)</f>
        <v>0</v>
      </c>
      <c r="B272" s="2" t="s">
        <v>436</v>
      </c>
      <c r="C272" s="2">
        <v>5336045</v>
      </c>
      <c r="D272" s="2" t="s">
        <v>437</v>
      </c>
      <c r="E272" s="2">
        <v>1381</v>
      </c>
      <c r="F272" s="2">
        <v>181</v>
      </c>
      <c r="G272" s="2">
        <v>1200</v>
      </c>
      <c r="H272" s="2">
        <v>1171</v>
      </c>
      <c r="I272" s="2">
        <v>1146</v>
      </c>
      <c r="J272" s="2">
        <v>8</v>
      </c>
      <c r="K272" s="2">
        <v>13</v>
      </c>
      <c r="L272" s="2">
        <v>4</v>
      </c>
      <c r="M272" s="2">
        <v>0</v>
      </c>
      <c r="N272" s="2">
        <v>0</v>
      </c>
      <c r="O272" s="2">
        <v>29</v>
      </c>
      <c r="P272" s="2">
        <v>29</v>
      </c>
      <c r="Q272" s="2">
        <v>3</v>
      </c>
      <c r="R272" s="2">
        <v>18</v>
      </c>
      <c r="S272" s="2">
        <v>5</v>
      </c>
      <c r="T272" s="2">
        <v>0</v>
      </c>
      <c r="U272" s="2">
        <v>3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</row>
    <row r="273" spans="1:77" x14ac:dyDescent="0.25">
      <c r="A273" t="b">
        <f>IF(_xlfn.IFNA(VLOOKUP(C273,'2010 King County GeoIDs'!$F$4:$H$72,3,FALSE),FALSE)=FALSE,FALSE,TRUE)</f>
        <v>1</v>
      </c>
      <c r="B273" s="2" t="s">
        <v>1263</v>
      </c>
      <c r="C273" s="2">
        <v>5336100</v>
      </c>
      <c r="D273" s="2" t="s">
        <v>1264</v>
      </c>
      <c r="E273" s="2">
        <v>10674</v>
      </c>
      <c r="F273" s="2">
        <v>550</v>
      </c>
      <c r="G273" s="2">
        <v>10124</v>
      </c>
      <c r="H273" s="2">
        <v>9723</v>
      </c>
      <c r="I273" s="2">
        <v>7002</v>
      </c>
      <c r="J273" s="2">
        <v>133</v>
      </c>
      <c r="K273" s="2">
        <v>17</v>
      </c>
      <c r="L273" s="2">
        <v>2547</v>
      </c>
      <c r="M273" s="2">
        <v>12</v>
      </c>
      <c r="N273" s="2">
        <v>12</v>
      </c>
      <c r="O273" s="2">
        <v>401</v>
      </c>
      <c r="P273" s="2">
        <v>376</v>
      </c>
      <c r="Q273" s="2">
        <v>58</v>
      </c>
      <c r="R273" s="2">
        <v>25</v>
      </c>
      <c r="S273" s="2">
        <v>228</v>
      </c>
      <c r="T273" s="2">
        <v>8</v>
      </c>
      <c r="U273" s="2">
        <v>9</v>
      </c>
      <c r="V273" s="2">
        <v>3</v>
      </c>
      <c r="W273" s="2">
        <v>10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23</v>
      </c>
      <c r="AD273" s="2">
        <v>11</v>
      </c>
      <c r="AE273" s="2">
        <v>0</v>
      </c>
      <c r="AF273" s="2">
        <v>21</v>
      </c>
      <c r="AG273" s="2">
        <v>1</v>
      </c>
      <c r="AH273" s="2">
        <v>7</v>
      </c>
      <c r="AI273" s="2">
        <v>0</v>
      </c>
      <c r="AJ273" s="2">
        <v>0</v>
      </c>
      <c r="AK273" s="2">
        <v>4</v>
      </c>
      <c r="AL273" s="2">
        <v>0</v>
      </c>
      <c r="AM273" s="2">
        <v>0</v>
      </c>
      <c r="AN273" s="2">
        <v>8</v>
      </c>
      <c r="AO273" s="2">
        <v>1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4</v>
      </c>
      <c r="BB273" s="2">
        <v>2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2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</row>
    <row r="274" spans="1:77" hidden="1" x14ac:dyDescent="0.25">
      <c r="A274" t="b">
        <f>IF(_xlfn.IFNA(VLOOKUP(C274,'2010 King County GeoIDs'!$F$4:$H$72,3,FALSE),FALSE)=FALSE,FALSE,TRUE)</f>
        <v>0</v>
      </c>
      <c r="B274" s="2" t="s">
        <v>438</v>
      </c>
      <c r="C274" s="2">
        <v>5336115</v>
      </c>
      <c r="D274" s="2" t="s">
        <v>439</v>
      </c>
      <c r="E274" s="2">
        <v>362</v>
      </c>
      <c r="F274" s="2">
        <v>11</v>
      </c>
      <c r="G274" s="2">
        <v>351</v>
      </c>
      <c r="H274" s="2">
        <v>337</v>
      </c>
      <c r="I274" s="2">
        <v>330</v>
      </c>
      <c r="J274" s="2">
        <v>2</v>
      </c>
      <c r="K274" s="2">
        <v>5</v>
      </c>
      <c r="L274" s="2">
        <v>0</v>
      </c>
      <c r="M274" s="2">
        <v>0</v>
      </c>
      <c r="N274" s="2">
        <v>0</v>
      </c>
      <c r="O274" s="2">
        <v>14</v>
      </c>
      <c r="P274" s="2">
        <v>12</v>
      </c>
      <c r="Q274" s="2">
        <v>0</v>
      </c>
      <c r="R274" s="2">
        <v>10</v>
      </c>
      <c r="S274" s="2">
        <v>0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2</v>
      </c>
      <c r="AG274" s="2">
        <v>0</v>
      </c>
      <c r="AH274" s="2">
        <v>1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</row>
    <row r="275" spans="1:77" hidden="1" x14ac:dyDescent="0.25">
      <c r="A275" t="b">
        <f>IF(_xlfn.IFNA(VLOOKUP(C275,'2010 King County GeoIDs'!$F$4:$H$72,3,FALSE),FALSE)=FALSE,FALSE,TRUE)</f>
        <v>0</v>
      </c>
      <c r="B275" s="2" t="s">
        <v>440</v>
      </c>
      <c r="C275" s="2">
        <v>5336395</v>
      </c>
      <c r="D275" s="2" t="s">
        <v>441</v>
      </c>
      <c r="E275" s="2">
        <v>48</v>
      </c>
      <c r="F275" s="2">
        <v>1</v>
      </c>
      <c r="G275" s="2">
        <v>47</v>
      </c>
      <c r="H275" s="2">
        <v>47</v>
      </c>
      <c r="I275" s="2">
        <v>47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</row>
    <row r="276" spans="1:77" hidden="1" x14ac:dyDescent="0.25">
      <c r="A276" t="b">
        <f>IF(_xlfn.IFNA(VLOOKUP(C276,'2010 King County GeoIDs'!$F$4:$H$72,3,FALSE),FALSE)=FALSE,FALSE,TRUE)</f>
        <v>0</v>
      </c>
      <c r="B276" s="2" t="s">
        <v>442</v>
      </c>
      <c r="C276" s="2">
        <v>5336710</v>
      </c>
      <c r="D276" s="2" t="s">
        <v>443</v>
      </c>
      <c r="E276" s="2">
        <v>2800</v>
      </c>
      <c r="F276" s="2">
        <v>129</v>
      </c>
      <c r="G276" s="2">
        <v>2671</v>
      </c>
      <c r="H276" s="2">
        <v>2586</v>
      </c>
      <c r="I276" s="2">
        <v>2484</v>
      </c>
      <c r="J276" s="2">
        <v>27</v>
      </c>
      <c r="K276" s="2">
        <v>20</v>
      </c>
      <c r="L276" s="2">
        <v>54</v>
      </c>
      <c r="M276" s="2">
        <v>1</v>
      </c>
      <c r="N276" s="2">
        <v>0</v>
      </c>
      <c r="O276" s="2">
        <v>85</v>
      </c>
      <c r="P276" s="2">
        <v>81</v>
      </c>
      <c r="Q276" s="2">
        <v>14</v>
      </c>
      <c r="R276" s="2">
        <v>31</v>
      </c>
      <c r="S276" s="2">
        <v>27</v>
      </c>
      <c r="T276" s="2">
        <v>2</v>
      </c>
      <c r="U276" s="2">
        <v>1</v>
      </c>
      <c r="V276" s="2">
        <v>0</v>
      </c>
      <c r="W276" s="2">
        <v>0</v>
      </c>
      <c r="X276" s="2">
        <v>2</v>
      </c>
      <c r="Y276" s="2">
        <v>0</v>
      </c>
      <c r="Z276" s="2">
        <v>0</v>
      </c>
      <c r="AA276" s="2">
        <v>4</v>
      </c>
      <c r="AB276" s="2">
        <v>0</v>
      </c>
      <c r="AC276" s="2">
        <v>0</v>
      </c>
      <c r="AD276" s="2">
        <v>0</v>
      </c>
      <c r="AE276" s="2">
        <v>0</v>
      </c>
      <c r="AF276" s="2">
        <v>4</v>
      </c>
      <c r="AG276" s="2">
        <v>0</v>
      </c>
      <c r="AH276" s="2">
        <v>0</v>
      </c>
      <c r="AI276" s="2">
        <v>0</v>
      </c>
      <c r="AJ276" s="2">
        <v>0</v>
      </c>
      <c r="AK276" s="2">
        <v>4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</row>
    <row r="277" spans="1:77" hidden="1" x14ac:dyDescent="0.25">
      <c r="A277" t="b">
        <f>IF(_xlfn.IFNA(VLOOKUP(C277,'2010 King County GeoIDs'!$F$4:$H$72,3,FALSE),FALSE)=FALSE,FALSE,TRUE)</f>
        <v>0</v>
      </c>
      <c r="B277" s="2" t="s">
        <v>444</v>
      </c>
      <c r="C277" s="2">
        <v>5336745</v>
      </c>
      <c r="D277" s="2" t="s">
        <v>445</v>
      </c>
      <c r="E277" s="2">
        <v>42393</v>
      </c>
      <c r="F277" s="2">
        <v>3886</v>
      </c>
      <c r="G277" s="2">
        <v>38507</v>
      </c>
      <c r="H277" s="2">
        <v>36160</v>
      </c>
      <c r="I277" s="2">
        <v>29489</v>
      </c>
      <c r="J277" s="2">
        <v>2179</v>
      </c>
      <c r="K277" s="2">
        <v>389</v>
      </c>
      <c r="L277" s="2">
        <v>3326</v>
      </c>
      <c r="M277" s="2">
        <v>701</v>
      </c>
      <c r="N277" s="2">
        <v>76</v>
      </c>
      <c r="O277" s="2">
        <v>2347</v>
      </c>
      <c r="P277" s="2">
        <v>2103</v>
      </c>
      <c r="Q277" s="2">
        <v>540</v>
      </c>
      <c r="R277" s="2">
        <v>345</v>
      </c>
      <c r="S277" s="2">
        <v>792</v>
      </c>
      <c r="T277" s="2">
        <v>102</v>
      </c>
      <c r="U277" s="2">
        <v>12</v>
      </c>
      <c r="V277" s="2">
        <v>48</v>
      </c>
      <c r="W277" s="2">
        <v>68</v>
      </c>
      <c r="X277" s="2">
        <v>24</v>
      </c>
      <c r="Y277" s="2">
        <v>3</v>
      </c>
      <c r="Z277" s="2">
        <v>15</v>
      </c>
      <c r="AA277" s="2">
        <v>6</v>
      </c>
      <c r="AB277" s="2">
        <v>1</v>
      </c>
      <c r="AC277" s="2">
        <v>111</v>
      </c>
      <c r="AD277" s="2">
        <v>31</v>
      </c>
      <c r="AE277" s="2">
        <v>5</v>
      </c>
      <c r="AF277" s="2">
        <v>228</v>
      </c>
      <c r="AG277" s="2">
        <v>50</v>
      </c>
      <c r="AH277" s="2">
        <v>43</v>
      </c>
      <c r="AI277" s="2">
        <v>10</v>
      </c>
      <c r="AJ277" s="2">
        <v>9</v>
      </c>
      <c r="AK277" s="2">
        <v>21</v>
      </c>
      <c r="AL277" s="2">
        <v>6</v>
      </c>
      <c r="AM277" s="2">
        <v>0</v>
      </c>
      <c r="AN277" s="2">
        <v>77</v>
      </c>
      <c r="AO277" s="2">
        <v>0</v>
      </c>
      <c r="AP277" s="2">
        <v>0</v>
      </c>
      <c r="AQ277" s="2">
        <v>4</v>
      </c>
      <c r="AR277" s="2">
        <v>3</v>
      </c>
      <c r="AS277" s="2">
        <v>0</v>
      </c>
      <c r="AT277" s="2">
        <v>0</v>
      </c>
      <c r="AU277" s="2">
        <v>4</v>
      </c>
      <c r="AV277" s="2">
        <v>0</v>
      </c>
      <c r="AW277" s="2">
        <v>0</v>
      </c>
      <c r="AX277" s="2">
        <v>0</v>
      </c>
      <c r="AY277" s="2">
        <v>0</v>
      </c>
      <c r="AZ277" s="2">
        <v>1</v>
      </c>
      <c r="BA277" s="2">
        <v>14</v>
      </c>
      <c r="BB277" s="2">
        <v>7</v>
      </c>
      <c r="BC277" s="2">
        <v>0</v>
      </c>
      <c r="BD277" s="2">
        <v>0</v>
      </c>
      <c r="BE277" s="2">
        <v>6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2</v>
      </c>
      <c r="BR277" s="2">
        <v>2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</row>
    <row r="278" spans="1:77" hidden="1" x14ac:dyDescent="0.25">
      <c r="A278" t="b">
        <f>IF(_xlfn.IFNA(VLOOKUP(C278,'2010 King County GeoIDs'!$F$4:$H$72,3,FALSE),FALSE)=FALSE,FALSE,TRUE)</f>
        <v>0</v>
      </c>
      <c r="B278" s="2" t="s">
        <v>446</v>
      </c>
      <c r="C278" s="2">
        <v>5336780</v>
      </c>
      <c r="D278" s="2" t="s">
        <v>447</v>
      </c>
      <c r="E278" s="2">
        <v>891</v>
      </c>
      <c r="F278" s="2">
        <v>55</v>
      </c>
      <c r="G278" s="2">
        <v>836</v>
      </c>
      <c r="H278" s="2">
        <v>820</v>
      </c>
      <c r="I278" s="2">
        <v>758</v>
      </c>
      <c r="J278" s="2">
        <v>6</v>
      </c>
      <c r="K278" s="2">
        <v>45</v>
      </c>
      <c r="L278" s="2">
        <v>9</v>
      </c>
      <c r="M278" s="2">
        <v>0</v>
      </c>
      <c r="N278" s="2">
        <v>2</v>
      </c>
      <c r="O278" s="2">
        <v>16</v>
      </c>
      <c r="P278" s="2">
        <v>15</v>
      </c>
      <c r="Q278" s="2">
        <v>3</v>
      </c>
      <c r="R278" s="2">
        <v>10</v>
      </c>
      <c r="S278" s="2">
        <v>1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</row>
    <row r="279" spans="1:77" hidden="1" x14ac:dyDescent="0.25">
      <c r="A279" t="b">
        <f>IF(_xlfn.IFNA(VLOOKUP(C279,'2010 King County GeoIDs'!$F$4:$H$72,3,FALSE),FALSE)=FALSE,FALSE,TRUE)</f>
        <v>0</v>
      </c>
      <c r="B279" s="2" t="s">
        <v>448</v>
      </c>
      <c r="C279" s="2">
        <v>5336850</v>
      </c>
      <c r="D279" s="2" t="s">
        <v>1265</v>
      </c>
      <c r="E279" s="2">
        <v>313</v>
      </c>
      <c r="F279" s="2">
        <v>1</v>
      </c>
      <c r="G279" s="2">
        <v>312</v>
      </c>
      <c r="H279" s="2">
        <v>304</v>
      </c>
      <c r="I279" s="2">
        <v>299</v>
      </c>
      <c r="J279" s="2">
        <v>1</v>
      </c>
      <c r="K279" s="2">
        <v>2</v>
      </c>
      <c r="L279" s="2">
        <v>1</v>
      </c>
      <c r="M279" s="2">
        <v>0</v>
      </c>
      <c r="N279" s="2">
        <v>1</v>
      </c>
      <c r="O279" s="2">
        <v>8</v>
      </c>
      <c r="P279" s="2">
        <v>8</v>
      </c>
      <c r="Q279" s="2">
        <v>5</v>
      </c>
      <c r="R279" s="2">
        <v>1</v>
      </c>
      <c r="S279" s="2">
        <v>1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</row>
    <row r="280" spans="1:77" hidden="1" x14ac:dyDescent="0.25">
      <c r="A280" t="b">
        <f>IF(_xlfn.IFNA(VLOOKUP(C280,'2010 King County GeoIDs'!$F$4:$H$72,3,FALSE),FALSE)=FALSE,FALSE,TRUE)</f>
        <v>0</v>
      </c>
      <c r="B280" s="2" t="s">
        <v>1266</v>
      </c>
      <c r="C280" s="2">
        <v>5336920</v>
      </c>
      <c r="D280" s="2" t="s">
        <v>1267</v>
      </c>
      <c r="E280" s="2">
        <v>109</v>
      </c>
      <c r="F280" s="2">
        <v>5</v>
      </c>
      <c r="G280" s="2">
        <v>104</v>
      </c>
      <c r="H280" s="2">
        <v>98</v>
      </c>
      <c r="I280" s="2">
        <v>94</v>
      </c>
      <c r="J280" s="2">
        <v>1</v>
      </c>
      <c r="K280" s="2">
        <v>0</v>
      </c>
      <c r="L280" s="2">
        <v>3</v>
      </c>
      <c r="M280" s="2">
        <v>0</v>
      </c>
      <c r="N280" s="2">
        <v>0</v>
      </c>
      <c r="O280" s="2">
        <v>6</v>
      </c>
      <c r="P280" s="2">
        <v>6</v>
      </c>
      <c r="Q280" s="2">
        <v>0</v>
      </c>
      <c r="R280" s="2">
        <v>1</v>
      </c>
      <c r="S280" s="2">
        <v>5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</row>
    <row r="281" spans="1:77" hidden="1" x14ac:dyDescent="0.25">
      <c r="A281" t="b">
        <f>IF(_xlfn.IFNA(VLOOKUP(C281,'2010 King County GeoIDs'!$F$4:$H$72,3,FALSE),FALSE)=FALSE,FALSE,TRUE)</f>
        <v>0</v>
      </c>
      <c r="B281" s="2" t="s">
        <v>450</v>
      </c>
      <c r="C281" s="2">
        <v>5337077</v>
      </c>
      <c r="D281" s="2" t="s">
        <v>451</v>
      </c>
      <c r="E281" s="2">
        <v>667</v>
      </c>
      <c r="F281" s="2">
        <v>24</v>
      </c>
      <c r="G281" s="2">
        <v>643</v>
      </c>
      <c r="H281" s="2">
        <v>635</v>
      </c>
      <c r="I281" s="2">
        <v>618</v>
      </c>
      <c r="J281" s="2">
        <v>3</v>
      </c>
      <c r="K281" s="2">
        <v>9</v>
      </c>
      <c r="L281" s="2">
        <v>5</v>
      </c>
      <c r="M281" s="2">
        <v>0</v>
      </c>
      <c r="N281" s="2">
        <v>0</v>
      </c>
      <c r="O281" s="2">
        <v>8</v>
      </c>
      <c r="P281" s="2">
        <v>8</v>
      </c>
      <c r="Q281" s="2">
        <v>0</v>
      </c>
      <c r="R281" s="2">
        <v>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</row>
    <row r="282" spans="1:77" hidden="1" x14ac:dyDescent="0.25">
      <c r="A282" t="b">
        <f>IF(_xlfn.IFNA(VLOOKUP(C282,'2010 King County GeoIDs'!$F$4:$H$72,3,FALSE),FALSE)=FALSE,FALSE,TRUE)</f>
        <v>0</v>
      </c>
      <c r="B282" s="2" t="s">
        <v>1268</v>
      </c>
      <c r="C282" s="2">
        <v>5337100</v>
      </c>
      <c r="D282" s="2" t="s">
        <v>1269</v>
      </c>
      <c r="E282" s="2">
        <v>3415</v>
      </c>
      <c r="F282" s="2">
        <v>164</v>
      </c>
      <c r="G282" s="2">
        <v>3251</v>
      </c>
      <c r="H282" s="2">
        <v>3149</v>
      </c>
      <c r="I282" s="2">
        <v>3023</v>
      </c>
      <c r="J282" s="2">
        <v>8</v>
      </c>
      <c r="K282" s="2">
        <v>38</v>
      </c>
      <c r="L282" s="2">
        <v>75</v>
      </c>
      <c r="M282" s="2">
        <v>5</v>
      </c>
      <c r="N282" s="2">
        <v>0</v>
      </c>
      <c r="O282" s="2">
        <v>102</v>
      </c>
      <c r="P282" s="2">
        <v>93</v>
      </c>
      <c r="Q282" s="2">
        <v>7</v>
      </c>
      <c r="R282" s="2">
        <v>38</v>
      </c>
      <c r="S282" s="2">
        <v>42</v>
      </c>
      <c r="T282" s="2">
        <v>4</v>
      </c>
      <c r="U282" s="2">
        <v>1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6</v>
      </c>
      <c r="AG282" s="2">
        <v>1</v>
      </c>
      <c r="AH282" s="2">
        <v>0</v>
      </c>
      <c r="AI282" s="2">
        <v>0</v>
      </c>
      <c r="AJ282" s="2">
        <v>0</v>
      </c>
      <c r="AK282" s="2">
        <v>2</v>
      </c>
      <c r="AL282" s="2">
        <v>0</v>
      </c>
      <c r="AM282" s="2">
        <v>0</v>
      </c>
      <c r="AN282" s="2">
        <v>1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2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3</v>
      </c>
      <c r="BR282" s="2">
        <v>3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</row>
    <row r="283" spans="1:77" hidden="1" x14ac:dyDescent="0.25">
      <c r="A283" t="b">
        <f>IF(_xlfn.IFNA(VLOOKUP(C283,'2010 King County GeoIDs'!$F$4:$H$72,3,FALSE),FALSE)=FALSE,FALSE,TRUE)</f>
        <v>0</v>
      </c>
      <c r="B283" s="2" t="s">
        <v>452</v>
      </c>
      <c r="C283" s="2">
        <v>5337105</v>
      </c>
      <c r="D283" s="2" t="s">
        <v>453</v>
      </c>
      <c r="E283" s="2">
        <v>167</v>
      </c>
      <c r="F283" s="2">
        <v>1</v>
      </c>
      <c r="G283" s="2">
        <v>166</v>
      </c>
      <c r="H283" s="2">
        <v>166</v>
      </c>
      <c r="I283" s="2">
        <v>165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</row>
    <row r="284" spans="1:77" x14ac:dyDescent="0.25">
      <c r="A284" t="b">
        <f>IF(_xlfn.IFNA(VLOOKUP(C284,'2010 King County GeoIDs'!$F$4:$H$72,3,FALSE),FALSE)=FALSE,FALSE,TRUE)</f>
        <v>1</v>
      </c>
      <c r="B284" s="2" t="s">
        <v>454</v>
      </c>
      <c r="C284" s="2">
        <v>5337270</v>
      </c>
      <c r="D284" s="2" t="s">
        <v>455</v>
      </c>
      <c r="E284" s="2">
        <v>12598</v>
      </c>
      <c r="F284" s="2">
        <v>455</v>
      </c>
      <c r="G284" s="2">
        <v>12143</v>
      </c>
      <c r="H284" s="2">
        <v>11617</v>
      </c>
      <c r="I284" s="2">
        <v>10178</v>
      </c>
      <c r="J284" s="2">
        <v>221</v>
      </c>
      <c r="K284" s="2">
        <v>61</v>
      </c>
      <c r="L284" s="2">
        <v>1097</v>
      </c>
      <c r="M284" s="2">
        <v>23</v>
      </c>
      <c r="N284" s="2">
        <v>37</v>
      </c>
      <c r="O284" s="2">
        <v>526</v>
      </c>
      <c r="P284" s="2">
        <v>476</v>
      </c>
      <c r="Q284" s="2">
        <v>66</v>
      </c>
      <c r="R284" s="2">
        <v>73</v>
      </c>
      <c r="S284" s="2">
        <v>288</v>
      </c>
      <c r="T284" s="2">
        <v>11</v>
      </c>
      <c r="U284" s="2">
        <v>5</v>
      </c>
      <c r="V284" s="2">
        <v>9</v>
      </c>
      <c r="W284" s="2">
        <v>2</v>
      </c>
      <c r="X284" s="2">
        <v>2</v>
      </c>
      <c r="Y284" s="2">
        <v>0</v>
      </c>
      <c r="Z284" s="2">
        <v>7</v>
      </c>
      <c r="AA284" s="2">
        <v>0</v>
      </c>
      <c r="AB284" s="2">
        <v>0</v>
      </c>
      <c r="AC284" s="2">
        <v>10</v>
      </c>
      <c r="AD284" s="2">
        <v>3</v>
      </c>
      <c r="AE284" s="2">
        <v>0</v>
      </c>
      <c r="AF284" s="2">
        <v>48</v>
      </c>
      <c r="AG284" s="2">
        <v>8</v>
      </c>
      <c r="AH284" s="2">
        <v>5</v>
      </c>
      <c r="AI284" s="2">
        <v>3</v>
      </c>
      <c r="AJ284" s="2">
        <v>1</v>
      </c>
      <c r="AK284" s="2">
        <v>12</v>
      </c>
      <c r="AL284" s="2">
        <v>0</v>
      </c>
      <c r="AM284" s="2">
        <v>0</v>
      </c>
      <c r="AN284" s="2">
        <v>10</v>
      </c>
      <c r="AO284" s="2">
        <v>6</v>
      </c>
      <c r="AP284" s="2">
        <v>0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0</v>
      </c>
      <c r="AY284" s="2">
        <v>0</v>
      </c>
      <c r="AZ284" s="2">
        <v>0</v>
      </c>
      <c r="BA284" s="2">
        <v>2</v>
      </c>
      <c r="BB284" s="2">
        <v>0</v>
      </c>
      <c r="BC284" s="2">
        <v>0</v>
      </c>
      <c r="BD284" s="2">
        <v>0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</row>
    <row r="285" spans="1:77" x14ac:dyDescent="0.25">
      <c r="A285" t="b">
        <f>IF(_xlfn.IFNA(VLOOKUP(C285,'2010 King County GeoIDs'!$F$4:$H$72,3,FALSE),FALSE)=FALSE,FALSE,TRUE)</f>
        <v>1</v>
      </c>
      <c r="B285" s="2" t="s">
        <v>1270</v>
      </c>
      <c r="C285" s="2">
        <v>5337345</v>
      </c>
      <c r="D285" s="2" t="s">
        <v>1271</v>
      </c>
      <c r="E285" s="2">
        <v>3221</v>
      </c>
      <c r="F285" s="2">
        <v>117</v>
      </c>
      <c r="G285" s="2">
        <v>3104</v>
      </c>
      <c r="H285" s="2">
        <v>3015</v>
      </c>
      <c r="I285" s="2">
        <v>2830</v>
      </c>
      <c r="J285" s="2">
        <v>28</v>
      </c>
      <c r="K285" s="2">
        <v>24</v>
      </c>
      <c r="L285" s="2">
        <v>103</v>
      </c>
      <c r="M285" s="2">
        <v>24</v>
      </c>
      <c r="N285" s="2">
        <v>6</v>
      </c>
      <c r="O285" s="2">
        <v>89</v>
      </c>
      <c r="P285" s="2">
        <v>88</v>
      </c>
      <c r="Q285" s="2">
        <v>12</v>
      </c>
      <c r="R285" s="2">
        <v>27</v>
      </c>
      <c r="S285" s="2">
        <v>37</v>
      </c>
      <c r="T285" s="2">
        <v>4</v>
      </c>
      <c r="U285" s="2">
        <v>1</v>
      </c>
      <c r="V285" s="2">
        <v>1</v>
      </c>
      <c r="W285" s="2">
        <v>2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</v>
      </c>
      <c r="AD285" s="2">
        <v>1</v>
      </c>
      <c r="AE285" s="2">
        <v>0</v>
      </c>
      <c r="AF285" s="2">
        <v>1</v>
      </c>
      <c r="AG285" s="2">
        <v>0</v>
      </c>
      <c r="AH285" s="2">
        <v>0</v>
      </c>
      <c r="AI285" s="2">
        <v>0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</row>
    <row r="286" spans="1:77" hidden="1" x14ac:dyDescent="0.25">
      <c r="A286" t="b">
        <f>IF(_xlfn.IFNA(VLOOKUP(C286,'2010 King County GeoIDs'!$F$4:$H$72,3,FALSE),FALSE)=FALSE,FALSE,TRUE)</f>
        <v>0</v>
      </c>
      <c r="B286" s="2" t="s">
        <v>458</v>
      </c>
      <c r="C286" s="2">
        <v>5337415</v>
      </c>
      <c r="D286" s="2" t="s">
        <v>459</v>
      </c>
      <c r="E286" s="2">
        <v>930</v>
      </c>
      <c r="F286" s="2">
        <v>17</v>
      </c>
      <c r="G286" s="2">
        <v>913</v>
      </c>
      <c r="H286" s="2">
        <v>886</v>
      </c>
      <c r="I286" s="2">
        <v>854</v>
      </c>
      <c r="J286" s="2">
        <v>4</v>
      </c>
      <c r="K286" s="2">
        <v>10</v>
      </c>
      <c r="L286" s="2">
        <v>14</v>
      </c>
      <c r="M286" s="2">
        <v>0</v>
      </c>
      <c r="N286" s="2">
        <v>4</v>
      </c>
      <c r="O286" s="2">
        <v>27</v>
      </c>
      <c r="P286" s="2">
        <v>27</v>
      </c>
      <c r="Q286" s="2">
        <v>9</v>
      </c>
      <c r="R286" s="2">
        <v>3</v>
      </c>
      <c r="S286" s="2">
        <v>12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2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</row>
    <row r="287" spans="1:77" x14ac:dyDescent="0.25">
      <c r="A287" t="b">
        <f>IF(_xlfn.IFNA(VLOOKUP(C287,'2010 King County GeoIDs'!$F$4:$H$72,3,FALSE),FALSE)=FALSE,FALSE,TRUE)</f>
        <v>1</v>
      </c>
      <c r="B287" s="2" t="s">
        <v>460</v>
      </c>
      <c r="C287" s="2">
        <v>5337420</v>
      </c>
      <c r="D287" s="2" t="s">
        <v>461</v>
      </c>
      <c r="E287" s="2">
        <v>12942</v>
      </c>
      <c r="F287" s="2">
        <v>1439</v>
      </c>
      <c r="G287" s="2">
        <v>11503</v>
      </c>
      <c r="H287" s="2">
        <v>10929</v>
      </c>
      <c r="I287" s="2">
        <v>8285</v>
      </c>
      <c r="J287" s="2">
        <v>714</v>
      </c>
      <c r="K287" s="2">
        <v>69</v>
      </c>
      <c r="L287" s="2">
        <v>1657</v>
      </c>
      <c r="M287" s="2">
        <v>182</v>
      </c>
      <c r="N287" s="2">
        <v>22</v>
      </c>
      <c r="O287" s="2">
        <v>574</v>
      </c>
      <c r="P287" s="2">
        <v>506</v>
      </c>
      <c r="Q287" s="2">
        <v>121</v>
      </c>
      <c r="R287" s="2">
        <v>95</v>
      </c>
      <c r="S287" s="2">
        <v>168</v>
      </c>
      <c r="T287" s="2">
        <v>21</v>
      </c>
      <c r="U287" s="2">
        <v>6</v>
      </c>
      <c r="V287" s="2">
        <v>14</v>
      </c>
      <c r="W287" s="2">
        <v>21</v>
      </c>
      <c r="X287" s="2">
        <v>6</v>
      </c>
      <c r="Y287" s="2">
        <v>4</v>
      </c>
      <c r="Z287" s="2">
        <v>2</v>
      </c>
      <c r="AA287" s="2">
        <v>2</v>
      </c>
      <c r="AB287" s="2">
        <v>1</v>
      </c>
      <c r="AC287" s="2">
        <v>25</v>
      </c>
      <c r="AD287" s="2">
        <v>16</v>
      </c>
      <c r="AE287" s="2">
        <v>4</v>
      </c>
      <c r="AF287" s="2">
        <v>62</v>
      </c>
      <c r="AG287" s="2">
        <v>20</v>
      </c>
      <c r="AH287" s="2">
        <v>10</v>
      </c>
      <c r="AI287" s="2">
        <v>6</v>
      </c>
      <c r="AJ287" s="2">
        <v>0</v>
      </c>
      <c r="AK287" s="2">
        <v>7</v>
      </c>
      <c r="AL287" s="2">
        <v>1</v>
      </c>
      <c r="AM287" s="2">
        <v>2</v>
      </c>
      <c r="AN287" s="2">
        <v>12</v>
      </c>
      <c r="AO287" s="2">
        <v>0</v>
      </c>
      <c r="AP287" s="2">
        <v>0</v>
      </c>
      <c r="AQ287" s="2">
        <v>2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2</v>
      </c>
      <c r="BA287" s="2">
        <v>6</v>
      </c>
      <c r="BB287" s="2">
        <v>2</v>
      </c>
      <c r="BC287" s="2">
        <v>4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</row>
    <row r="288" spans="1:77" x14ac:dyDescent="0.25">
      <c r="A288" t="b">
        <f>IF(_xlfn.IFNA(VLOOKUP(C288,'2010 King County GeoIDs'!$F$4:$H$72,3,FALSE),FALSE)=FALSE,FALSE,TRUE)</f>
        <v>1</v>
      </c>
      <c r="B288" s="2" t="s">
        <v>462</v>
      </c>
      <c r="C288" s="2">
        <v>5337430</v>
      </c>
      <c r="D288" s="2" t="s">
        <v>463</v>
      </c>
      <c r="E288" s="2">
        <v>11574</v>
      </c>
      <c r="F288" s="2">
        <v>799</v>
      </c>
      <c r="G288" s="2">
        <v>10775</v>
      </c>
      <c r="H288" s="2">
        <v>10307</v>
      </c>
      <c r="I288" s="2">
        <v>8509</v>
      </c>
      <c r="J288" s="2">
        <v>465</v>
      </c>
      <c r="K288" s="2">
        <v>112</v>
      </c>
      <c r="L288" s="2">
        <v>1076</v>
      </c>
      <c r="M288" s="2">
        <v>130</v>
      </c>
      <c r="N288" s="2">
        <v>15</v>
      </c>
      <c r="O288" s="2">
        <v>468</v>
      </c>
      <c r="P288" s="2">
        <v>428</v>
      </c>
      <c r="Q288" s="2">
        <v>114</v>
      </c>
      <c r="R288" s="2">
        <v>96</v>
      </c>
      <c r="S288" s="2">
        <v>155</v>
      </c>
      <c r="T288" s="2">
        <v>14</v>
      </c>
      <c r="U288" s="2">
        <v>8</v>
      </c>
      <c r="V288" s="2">
        <v>5</v>
      </c>
      <c r="W288" s="2">
        <v>8</v>
      </c>
      <c r="X288" s="2">
        <v>6</v>
      </c>
      <c r="Y288" s="2">
        <v>0</v>
      </c>
      <c r="Z288" s="2">
        <v>4</v>
      </c>
      <c r="AA288" s="2">
        <v>0</v>
      </c>
      <c r="AB288" s="2">
        <v>0</v>
      </c>
      <c r="AC288" s="2">
        <v>17</v>
      </c>
      <c r="AD288" s="2">
        <v>1</v>
      </c>
      <c r="AE288" s="2">
        <v>0</v>
      </c>
      <c r="AF288" s="2">
        <v>39</v>
      </c>
      <c r="AG288" s="2">
        <v>8</v>
      </c>
      <c r="AH288" s="2">
        <v>5</v>
      </c>
      <c r="AI288" s="2">
        <v>3</v>
      </c>
      <c r="AJ288" s="2">
        <v>0</v>
      </c>
      <c r="AK288" s="2">
        <v>8</v>
      </c>
      <c r="AL288" s="2">
        <v>4</v>
      </c>
      <c r="AM288" s="2">
        <v>0</v>
      </c>
      <c r="AN288" s="2">
        <v>8</v>
      </c>
      <c r="AO288" s="2">
        <v>1</v>
      </c>
      <c r="AP288" s="2">
        <v>0</v>
      </c>
      <c r="AQ288" s="2">
        <v>1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</row>
    <row r="289" spans="1:77" hidden="1" x14ac:dyDescent="0.25">
      <c r="A289" t="b">
        <f>IF(_xlfn.IFNA(VLOOKUP(C289,'2010 King County GeoIDs'!$F$4:$H$72,3,FALSE),FALSE)=FALSE,FALSE,TRUE)</f>
        <v>0</v>
      </c>
      <c r="B289" s="2" t="s">
        <v>464</v>
      </c>
      <c r="C289" s="2">
        <v>5337526</v>
      </c>
      <c r="D289" s="2" t="s">
        <v>465</v>
      </c>
      <c r="E289" s="2">
        <v>192</v>
      </c>
      <c r="F289" s="2">
        <v>21</v>
      </c>
      <c r="G289" s="2">
        <v>171</v>
      </c>
      <c r="H289" s="2">
        <v>171</v>
      </c>
      <c r="I289" s="2">
        <v>165</v>
      </c>
      <c r="J289" s="2">
        <v>0</v>
      </c>
      <c r="K289" s="2">
        <v>0</v>
      </c>
      <c r="L289" s="2">
        <v>6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</row>
    <row r="290" spans="1:77" x14ac:dyDescent="0.25">
      <c r="A290" t="b">
        <f>IF(_xlfn.IFNA(VLOOKUP(C290,'2010 King County GeoIDs'!$F$4:$H$72,3,FALSE),FALSE)=FALSE,FALSE,TRUE)</f>
        <v>1</v>
      </c>
      <c r="B290" s="2" t="s">
        <v>466</v>
      </c>
      <c r="C290" s="2">
        <v>5337538</v>
      </c>
      <c r="D290" s="2" t="s">
        <v>467</v>
      </c>
      <c r="E290" s="2">
        <v>1277</v>
      </c>
      <c r="F290" s="2">
        <v>77</v>
      </c>
      <c r="G290" s="2">
        <v>1200</v>
      </c>
      <c r="H290" s="2">
        <v>1174</v>
      </c>
      <c r="I290" s="2">
        <v>1151</v>
      </c>
      <c r="J290" s="2">
        <v>2</v>
      </c>
      <c r="K290" s="2">
        <v>9</v>
      </c>
      <c r="L290" s="2">
        <v>11</v>
      </c>
      <c r="M290" s="2">
        <v>1</v>
      </c>
      <c r="N290" s="2">
        <v>0</v>
      </c>
      <c r="O290" s="2">
        <v>26</v>
      </c>
      <c r="P290" s="2">
        <v>26</v>
      </c>
      <c r="Q290" s="2">
        <v>0</v>
      </c>
      <c r="R290" s="2">
        <v>14</v>
      </c>
      <c r="S290" s="2">
        <v>11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</row>
    <row r="291" spans="1:77" x14ac:dyDescent="0.25">
      <c r="A291" t="b">
        <f>IF(_xlfn.IFNA(VLOOKUP(C291,'2010 King County GeoIDs'!$F$4:$H$72,3,FALSE),FALSE)=FALSE,FALSE,TRUE)</f>
        <v>1</v>
      </c>
      <c r="B291" s="2" t="s">
        <v>468</v>
      </c>
      <c r="C291" s="2">
        <v>5337567</v>
      </c>
      <c r="D291" s="2" t="s">
        <v>469</v>
      </c>
      <c r="E291" s="2">
        <v>10160</v>
      </c>
      <c r="F291" s="2">
        <v>566</v>
      </c>
      <c r="G291" s="2">
        <v>9594</v>
      </c>
      <c r="H291" s="2">
        <v>9251</v>
      </c>
      <c r="I291" s="2">
        <v>8673</v>
      </c>
      <c r="J291" s="2">
        <v>160</v>
      </c>
      <c r="K291" s="2">
        <v>88</v>
      </c>
      <c r="L291" s="2">
        <v>292</v>
      </c>
      <c r="M291" s="2">
        <v>23</v>
      </c>
      <c r="N291" s="2">
        <v>15</v>
      </c>
      <c r="O291" s="2">
        <v>343</v>
      </c>
      <c r="P291" s="2">
        <v>328</v>
      </c>
      <c r="Q291" s="2">
        <v>47</v>
      </c>
      <c r="R291" s="2">
        <v>98</v>
      </c>
      <c r="S291" s="2">
        <v>131</v>
      </c>
      <c r="T291" s="2">
        <v>18</v>
      </c>
      <c r="U291" s="2">
        <v>3</v>
      </c>
      <c r="V291" s="2">
        <v>4</v>
      </c>
      <c r="W291" s="2">
        <v>6</v>
      </c>
      <c r="X291" s="2">
        <v>0</v>
      </c>
      <c r="Y291" s="2">
        <v>0</v>
      </c>
      <c r="Z291" s="2">
        <v>4</v>
      </c>
      <c r="AA291" s="2">
        <v>0</v>
      </c>
      <c r="AB291" s="2">
        <v>0</v>
      </c>
      <c r="AC291" s="2">
        <v>17</v>
      </c>
      <c r="AD291" s="2">
        <v>0</v>
      </c>
      <c r="AE291" s="2">
        <v>0</v>
      </c>
      <c r="AF291" s="2">
        <v>11</v>
      </c>
      <c r="AG291" s="2">
        <v>2</v>
      </c>
      <c r="AH291" s="2">
        <v>2</v>
      </c>
      <c r="AI291" s="2">
        <v>0</v>
      </c>
      <c r="AJ291" s="2">
        <v>0</v>
      </c>
      <c r="AK291" s="2">
        <v>1</v>
      </c>
      <c r="AL291" s="2">
        <v>0</v>
      </c>
      <c r="AM291" s="2">
        <v>0</v>
      </c>
      <c r="AN291" s="2">
        <v>5</v>
      </c>
      <c r="AO291" s="2">
        <v>1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4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4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</row>
    <row r="292" spans="1:77" hidden="1" x14ac:dyDescent="0.25">
      <c r="A292" t="b">
        <f>IF(_xlfn.IFNA(VLOOKUP(C292,'2010 King County GeoIDs'!$F$4:$H$72,3,FALSE),FALSE)=FALSE,FALSE,TRUE)</f>
        <v>0</v>
      </c>
      <c r="B292" s="2" t="s">
        <v>470</v>
      </c>
      <c r="C292" s="2">
        <v>5337672</v>
      </c>
      <c r="D292" s="2" t="s">
        <v>471</v>
      </c>
      <c r="E292" s="2">
        <v>503</v>
      </c>
      <c r="F292" s="2">
        <v>13</v>
      </c>
      <c r="G292" s="2">
        <v>490</v>
      </c>
      <c r="H292" s="2">
        <v>487</v>
      </c>
      <c r="I292" s="2">
        <v>482</v>
      </c>
      <c r="J292" s="2">
        <v>3</v>
      </c>
      <c r="K292" s="2">
        <v>1</v>
      </c>
      <c r="L292" s="2">
        <v>1</v>
      </c>
      <c r="M292" s="2">
        <v>0</v>
      </c>
      <c r="N292" s="2">
        <v>0</v>
      </c>
      <c r="O292" s="2">
        <v>3</v>
      </c>
      <c r="P292" s="2">
        <v>3</v>
      </c>
      <c r="Q292" s="2">
        <v>0</v>
      </c>
      <c r="R292" s="2">
        <v>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</row>
    <row r="293" spans="1:77" hidden="1" x14ac:dyDescent="0.25">
      <c r="A293" t="b">
        <f>IF(_xlfn.IFNA(VLOOKUP(C293,'2010 King County GeoIDs'!$F$4:$H$72,3,FALSE),FALSE)=FALSE,FALSE,TRUE)</f>
        <v>0</v>
      </c>
      <c r="B293" s="2" t="s">
        <v>472</v>
      </c>
      <c r="C293" s="2">
        <v>5337830</v>
      </c>
      <c r="D293" s="2" t="s">
        <v>473</v>
      </c>
      <c r="E293" s="2">
        <v>6571</v>
      </c>
      <c r="F293" s="2">
        <v>296</v>
      </c>
      <c r="G293" s="2">
        <v>6275</v>
      </c>
      <c r="H293" s="2">
        <v>6096</v>
      </c>
      <c r="I293" s="2">
        <v>5785</v>
      </c>
      <c r="J293" s="2">
        <v>55</v>
      </c>
      <c r="K293" s="2">
        <v>31</v>
      </c>
      <c r="L293" s="2">
        <v>185</v>
      </c>
      <c r="M293" s="2">
        <v>25</v>
      </c>
      <c r="N293" s="2">
        <v>15</v>
      </c>
      <c r="O293" s="2">
        <v>179</v>
      </c>
      <c r="P293" s="2">
        <v>159</v>
      </c>
      <c r="Q293" s="2">
        <v>39</v>
      </c>
      <c r="R293" s="2">
        <v>51</v>
      </c>
      <c r="S293" s="2">
        <v>56</v>
      </c>
      <c r="T293" s="2">
        <v>4</v>
      </c>
      <c r="U293" s="2">
        <v>4</v>
      </c>
      <c r="V293" s="2">
        <v>1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1</v>
      </c>
      <c r="AD293" s="2">
        <v>0</v>
      </c>
      <c r="AE293" s="2">
        <v>2</v>
      </c>
      <c r="AF293" s="2">
        <v>19</v>
      </c>
      <c r="AG293" s="2">
        <v>7</v>
      </c>
      <c r="AH293" s="2">
        <v>3</v>
      </c>
      <c r="AI293" s="2">
        <v>0</v>
      </c>
      <c r="AJ293" s="2">
        <v>0</v>
      </c>
      <c r="AK293" s="2">
        <v>5</v>
      </c>
      <c r="AL293" s="2">
        <v>0</v>
      </c>
      <c r="AM293" s="2">
        <v>0</v>
      </c>
      <c r="AN293" s="2">
        <v>4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</row>
    <row r="294" spans="1:77" hidden="1" x14ac:dyDescent="0.25">
      <c r="A294" t="b">
        <f>IF(_xlfn.IFNA(VLOOKUP(C294,'2010 King County GeoIDs'!$F$4:$H$72,3,FALSE),FALSE)=FALSE,FALSE,TRUE)</f>
        <v>0</v>
      </c>
      <c r="B294" s="2" t="s">
        <v>474</v>
      </c>
      <c r="C294" s="2">
        <v>5337900</v>
      </c>
      <c r="D294" s="2" t="s">
        <v>475</v>
      </c>
      <c r="E294" s="2">
        <v>28069</v>
      </c>
      <c r="F294" s="2">
        <v>2424</v>
      </c>
      <c r="G294" s="2">
        <v>25645</v>
      </c>
      <c r="H294" s="2">
        <v>24504</v>
      </c>
      <c r="I294" s="2">
        <v>22714</v>
      </c>
      <c r="J294" s="2">
        <v>440</v>
      </c>
      <c r="K294" s="2">
        <v>195</v>
      </c>
      <c r="L294" s="2">
        <v>980</v>
      </c>
      <c r="M294" s="2">
        <v>119</v>
      </c>
      <c r="N294" s="2">
        <v>56</v>
      </c>
      <c r="O294" s="2">
        <v>1141</v>
      </c>
      <c r="P294" s="2">
        <v>1034</v>
      </c>
      <c r="Q294" s="2">
        <v>223</v>
      </c>
      <c r="R294" s="2">
        <v>276</v>
      </c>
      <c r="S294" s="2">
        <v>358</v>
      </c>
      <c r="T294" s="2">
        <v>77</v>
      </c>
      <c r="U294" s="2">
        <v>16</v>
      </c>
      <c r="V294" s="2">
        <v>14</v>
      </c>
      <c r="W294" s="2">
        <v>14</v>
      </c>
      <c r="X294" s="2">
        <v>1</v>
      </c>
      <c r="Y294" s="2">
        <v>4</v>
      </c>
      <c r="Z294" s="2">
        <v>11</v>
      </c>
      <c r="AA294" s="2">
        <v>3</v>
      </c>
      <c r="AB294" s="2">
        <v>4</v>
      </c>
      <c r="AC294" s="2">
        <v>28</v>
      </c>
      <c r="AD294" s="2">
        <v>5</v>
      </c>
      <c r="AE294" s="2">
        <v>0</v>
      </c>
      <c r="AF294" s="2">
        <v>99</v>
      </c>
      <c r="AG294" s="2">
        <v>21</v>
      </c>
      <c r="AH294" s="2">
        <v>9</v>
      </c>
      <c r="AI294" s="2">
        <v>1</v>
      </c>
      <c r="AJ294" s="2">
        <v>1</v>
      </c>
      <c r="AK294" s="2">
        <v>10</v>
      </c>
      <c r="AL294" s="2">
        <v>7</v>
      </c>
      <c r="AM294" s="2">
        <v>0</v>
      </c>
      <c r="AN294" s="2">
        <v>41</v>
      </c>
      <c r="AO294" s="2">
        <v>4</v>
      </c>
      <c r="AP294" s="2">
        <v>0</v>
      </c>
      <c r="AQ294" s="2">
        <v>1</v>
      </c>
      <c r="AR294" s="2">
        <v>0</v>
      </c>
      <c r="AS294" s="2">
        <v>0</v>
      </c>
      <c r="AT294" s="2">
        <v>1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3</v>
      </c>
      <c r="BA294" s="2">
        <v>8</v>
      </c>
      <c r="BB294" s="2">
        <v>0</v>
      </c>
      <c r="BC294" s="2">
        <v>0</v>
      </c>
      <c r="BD294" s="2">
        <v>0</v>
      </c>
      <c r="BE294" s="2">
        <v>1</v>
      </c>
      <c r="BF294" s="2">
        <v>0</v>
      </c>
      <c r="BG294" s="2">
        <v>0</v>
      </c>
      <c r="BH294" s="2">
        <v>6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1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</row>
    <row r="295" spans="1:77" hidden="1" x14ac:dyDescent="0.25">
      <c r="A295" t="b">
        <f>IF(_xlfn.IFNA(VLOOKUP(C295,'2010 King County GeoIDs'!$F$4:$H$72,3,FALSE),FALSE)=FALSE,FALSE,TRUE)</f>
        <v>0</v>
      </c>
      <c r="B295" s="2" t="s">
        <v>1272</v>
      </c>
      <c r="C295" s="2">
        <v>5337917</v>
      </c>
      <c r="D295" s="2" t="s">
        <v>1273</v>
      </c>
      <c r="E295" s="2">
        <v>7777</v>
      </c>
      <c r="F295" s="2">
        <v>1032</v>
      </c>
      <c r="G295" s="2">
        <v>6745</v>
      </c>
      <c r="H295" s="2">
        <v>6426</v>
      </c>
      <c r="I295" s="2">
        <v>4057</v>
      </c>
      <c r="J295" s="2">
        <v>404</v>
      </c>
      <c r="K295" s="2">
        <v>75</v>
      </c>
      <c r="L295" s="2">
        <v>1802</v>
      </c>
      <c r="M295" s="2">
        <v>78</v>
      </c>
      <c r="N295" s="2">
        <v>10</v>
      </c>
      <c r="O295" s="2">
        <v>319</v>
      </c>
      <c r="P295" s="2">
        <v>295</v>
      </c>
      <c r="Q295" s="2">
        <v>58</v>
      </c>
      <c r="R295" s="2">
        <v>48</v>
      </c>
      <c r="S295" s="2">
        <v>129</v>
      </c>
      <c r="T295" s="2">
        <v>14</v>
      </c>
      <c r="U295" s="2">
        <v>4</v>
      </c>
      <c r="V295" s="2">
        <v>5</v>
      </c>
      <c r="W295" s="2">
        <v>7</v>
      </c>
      <c r="X295" s="2">
        <v>0</v>
      </c>
      <c r="Y295" s="2">
        <v>4</v>
      </c>
      <c r="Z295" s="2">
        <v>1</v>
      </c>
      <c r="AA295" s="2">
        <v>3</v>
      </c>
      <c r="AB295" s="2">
        <v>0</v>
      </c>
      <c r="AC295" s="2">
        <v>19</v>
      </c>
      <c r="AD295" s="2">
        <v>3</v>
      </c>
      <c r="AE295" s="2">
        <v>0</v>
      </c>
      <c r="AF295" s="2">
        <v>20</v>
      </c>
      <c r="AG295" s="2">
        <v>4</v>
      </c>
      <c r="AH295" s="2">
        <v>0</v>
      </c>
      <c r="AI295" s="2">
        <v>2</v>
      </c>
      <c r="AJ295" s="2">
        <v>0</v>
      </c>
      <c r="AK295" s="2">
        <v>3</v>
      </c>
      <c r="AL295" s="2">
        <v>1</v>
      </c>
      <c r="AM295" s="2">
        <v>0</v>
      </c>
      <c r="AN295" s="2">
        <v>9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1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3</v>
      </c>
      <c r="BB295" s="2">
        <v>0</v>
      </c>
      <c r="BC295" s="2">
        <v>3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</row>
    <row r="296" spans="1:77" hidden="1" x14ac:dyDescent="0.25">
      <c r="A296" t="b">
        <f>IF(_xlfn.IFNA(VLOOKUP(C296,'2010 King County GeoIDs'!$F$4:$H$72,3,FALSE),FALSE)=FALSE,FALSE,TRUE)</f>
        <v>0</v>
      </c>
      <c r="B296" s="2" t="s">
        <v>1274</v>
      </c>
      <c r="C296" s="2">
        <v>5337920</v>
      </c>
      <c r="D296" s="2" t="s">
        <v>1275</v>
      </c>
      <c r="E296" s="2">
        <v>11859</v>
      </c>
      <c r="F296" s="2">
        <v>534</v>
      </c>
      <c r="G296" s="2">
        <v>11325</v>
      </c>
      <c r="H296" s="2">
        <v>10996</v>
      </c>
      <c r="I296" s="2">
        <v>10574</v>
      </c>
      <c r="J296" s="2">
        <v>70</v>
      </c>
      <c r="K296" s="2">
        <v>65</v>
      </c>
      <c r="L296" s="2">
        <v>239</v>
      </c>
      <c r="M296" s="2">
        <v>28</v>
      </c>
      <c r="N296" s="2">
        <v>20</v>
      </c>
      <c r="O296" s="2">
        <v>329</v>
      </c>
      <c r="P296" s="2">
        <v>306</v>
      </c>
      <c r="Q296" s="2">
        <v>59</v>
      </c>
      <c r="R296" s="2">
        <v>107</v>
      </c>
      <c r="S296" s="2">
        <v>105</v>
      </c>
      <c r="T296" s="2">
        <v>16</v>
      </c>
      <c r="U296" s="2">
        <v>6</v>
      </c>
      <c r="V296" s="2">
        <v>0</v>
      </c>
      <c r="W296" s="2">
        <v>4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7</v>
      </c>
      <c r="AD296" s="2">
        <v>1</v>
      </c>
      <c r="AE296" s="2">
        <v>0</v>
      </c>
      <c r="AF296" s="2">
        <v>21</v>
      </c>
      <c r="AG296" s="2">
        <v>5</v>
      </c>
      <c r="AH296" s="2">
        <v>1</v>
      </c>
      <c r="AI296" s="2">
        <v>3</v>
      </c>
      <c r="AJ296" s="2">
        <v>0</v>
      </c>
      <c r="AK296" s="2">
        <v>5</v>
      </c>
      <c r="AL296" s="2">
        <v>1</v>
      </c>
      <c r="AM296" s="2">
        <v>0</v>
      </c>
      <c r="AN296" s="2">
        <v>5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1</v>
      </c>
      <c r="AX296" s="2">
        <v>0</v>
      </c>
      <c r="AY296" s="2">
        <v>0</v>
      </c>
      <c r="AZ296" s="2">
        <v>0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1</v>
      </c>
    </row>
    <row r="297" spans="1:77" hidden="1" x14ac:dyDescent="0.25">
      <c r="A297" t="b">
        <f>IF(_xlfn.IFNA(VLOOKUP(C297,'2010 King County GeoIDs'!$F$4:$H$72,3,FALSE),FALSE)=FALSE,FALSE,TRUE)</f>
        <v>0</v>
      </c>
      <c r="B297" s="2" t="s">
        <v>476</v>
      </c>
      <c r="C297" s="2">
        <v>5337926</v>
      </c>
      <c r="D297" s="2" t="s">
        <v>477</v>
      </c>
      <c r="E297" s="2">
        <v>915</v>
      </c>
      <c r="F297" s="2">
        <v>126</v>
      </c>
      <c r="G297" s="2">
        <v>789</v>
      </c>
      <c r="H297" s="2">
        <v>771</v>
      </c>
      <c r="I297" s="2">
        <v>757</v>
      </c>
      <c r="J297" s="2">
        <v>4</v>
      </c>
      <c r="K297" s="2">
        <v>6</v>
      </c>
      <c r="L297" s="2">
        <v>2</v>
      </c>
      <c r="M297" s="2">
        <v>1</v>
      </c>
      <c r="N297" s="2">
        <v>1</v>
      </c>
      <c r="O297" s="2">
        <v>18</v>
      </c>
      <c r="P297" s="2">
        <v>17</v>
      </c>
      <c r="Q297" s="2">
        <v>7</v>
      </c>
      <c r="R297" s="2">
        <v>4</v>
      </c>
      <c r="S297" s="2">
        <v>2</v>
      </c>
      <c r="T297" s="2">
        <v>2</v>
      </c>
      <c r="U297" s="2">
        <v>2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</row>
    <row r="298" spans="1:77" hidden="1" x14ac:dyDescent="0.25">
      <c r="A298" t="b">
        <f>IF(_xlfn.IFNA(VLOOKUP(C298,'2010 King County GeoIDs'!$F$4:$H$72,3,FALSE),FALSE)=FALSE,FALSE,TRUE)</f>
        <v>0</v>
      </c>
      <c r="B298" s="2" t="s">
        <v>478</v>
      </c>
      <c r="C298" s="2">
        <v>5338038</v>
      </c>
      <c r="D298" s="2" t="s">
        <v>479</v>
      </c>
      <c r="E298" s="2">
        <v>58163</v>
      </c>
      <c r="F298" s="2">
        <v>8877</v>
      </c>
      <c r="G298" s="2">
        <v>49286</v>
      </c>
      <c r="H298" s="2">
        <v>45225</v>
      </c>
      <c r="I298" s="2">
        <v>31438</v>
      </c>
      <c r="J298" s="2">
        <v>6468</v>
      </c>
      <c r="K298" s="2">
        <v>607</v>
      </c>
      <c r="L298" s="2">
        <v>5116</v>
      </c>
      <c r="M298" s="2">
        <v>1445</v>
      </c>
      <c r="N298" s="2">
        <v>151</v>
      </c>
      <c r="O298" s="2">
        <v>4061</v>
      </c>
      <c r="P298" s="2">
        <v>3524</v>
      </c>
      <c r="Q298" s="2">
        <v>1106</v>
      </c>
      <c r="R298" s="2">
        <v>520</v>
      </c>
      <c r="S298" s="2">
        <v>1019</v>
      </c>
      <c r="T298" s="2">
        <v>157</v>
      </c>
      <c r="U298" s="2">
        <v>33</v>
      </c>
      <c r="V298" s="2">
        <v>131</v>
      </c>
      <c r="W298" s="2">
        <v>235</v>
      </c>
      <c r="X298" s="2">
        <v>75</v>
      </c>
      <c r="Y298" s="2">
        <v>17</v>
      </c>
      <c r="Z298" s="2">
        <v>28</v>
      </c>
      <c r="AA298" s="2">
        <v>12</v>
      </c>
      <c r="AB298" s="2">
        <v>2</v>
      </c>
      <c r="AC298" s="2">
        <v>155</v>
      </c>
      <c r="AD298" s="2">
        <v>31</v>
      </c>
      <c r="AE298" s="2">
        <v>3</v>
      </c>
      <c r="AF298" s="2">
        <v>472</v>
      </c>
      <c r="AG298" s="2">
        <v>164</v>
      </c>
      <c r="AH298" s="2">
        <v>112</v>
      </c>
      <c r="AI298" s="2">
        <v>21</v>
      </c>
      <c r="AJ298" s="2">
        <v>7</v>
      </c>
      <c r="AK298" s="2">
        <v>39</v>
      </c>
      <c r="AL298" s="2">
        <v>13</v>
      </c>
      <c r="AM298" s="2">
        <v>1</v>
      </c>
      <c r="AN298" s="2">
        <v>79</v>
      </c>
      <c r="AO298" s="2">
        <v>5</v>
      </c>
      <c r="AP298" s="2">
        <v>0</v>
      </c>
      <c r="AQ298" s="2">
        <v>14</v>
      </c>
      <c r="AR298" s="2">
        <v>3</v>
      </c>
      <c r="AS298" s="2">
        <v>0</v>
      </c>
      <c r="AT298" s="2">
        <v>12</v>
      </c>
      <c r="AU298" s="2">
        <v>0</v>
      </c>
      <c r="AV298" s="2">
        <v>0</v>
      </c>
      <c r="AW298" s="2">
        <v>1</v>
      </c>
      <c r="AX298" s="2">
        <v>0</v>
      </c>
      <c r="AY298" s="2">
        <v>0</v>
      </c>
      <c r="AZ298" s="2">
        <v>1</v>
      </c>
      <c r="BA298" s="2">
        <v>61</v>
      </c>
      <c r="BB298" s="2">
        <v>32</v>
      </c>
      <c r="BC298" s="2">
        <v>8</v>
      </c>
      <c r="BD298" s="2">
        <v>4</v>
      </c>
      <c r="BE298" s="2">
        <v>10</v>
      </c>
      <c r="BF298" s="2">
        <v>0</v>
      </c>
      <c r="BG298" s="2">
        <v>0</v>
      </c>
      <c r="BH298" s="2">
        <v>5</v>
      </c>
      <c r="BI298" s="2">
        <v>0</v>
      </c>
      <c r="BJ298" s="2">
        <v>0</v>
      </c>
      <c r="BK298" s="2">
        <v>1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4</v>
      </c>
      <c r="BR298" s="2">
        <v>4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</row>
    <row r="299" spans="1:77" hidden="1" x14ac:dyDescent="0.25">
      <c r="A299" t="b">
        <f>IF(_xlfn.IFNA(VLOOKUP(C299,'2010 King County GeoIDs'!$F$4:$H$72,3,FALSE),FALSE)=FALSE,FALSE,TRUE)</f>
        <v>0</v>
      </c>
      <c r="B299" s="2" t="s">
        <v>480</v>
      </c>
      <c r="C299" s="2">
        <v>5338215</v>
      </c>
      <c r="D299" s="2" t="s">
        <v>481</v>
      </c>
      <c r="E299" s="2">
        <v>70</v>
      </c>
      <c r="F299" s="2">
        <v>1</v>
      </c>
      <c r="G299" s="2">
        <v>69</v>
      </c>
      <c r="H299" s="2">
        <v>65</v>
      </c>
      <c r="I299" s="2">
        <v>63</v>
      </c>
      <c r="J299" s="2">
        <v>1</v>
      </c>
      <c r="K299" s="2">
        <v>0</v>
      </c>
      <c r="L299" s="2">
        <v>1</v>
      </c>
      <c r="M299" s="2">
        <v>0</v>
      </c>
      <c r="N299" s="2">
        <v>0</v>
      </c>
      <c r="O299" s="2">
        <v>4</v>
      </c>
      <c r="P299" s="2">
        <v>4</v>
      </c>
      <c r="Q299" s="2">
        <v>0</v>
      </c>
      <c r="R299" s="2">
        <v>4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</row>
    <row r="300" spans="1:77" hidden="1" x14ac:dyDescent="0.25">
      <c r="A300" t="b">
        <f>IF(_xlfn.IFNA(VLOOKUP(C300,'2010 King County GeoIDs'!$F$4:$H$72,3,FALSE),FALSE)=FALSE,FALSE,TRUE)</f>
        <v>0</v>
      </c>
      <c r="B300" s="2" t="s">
        <v>482</v>
      </c>
      <c r="C300" s="2">
        <v>5338355</v>
      </c>
      <c r="D300" s="2" t="s">
        <v>483</v>
      </c>
      <c r="E300" s="2">
        <v>1035</v>
      </c>
      <c r="F300" s="2">
        <v>33</v>
      </c>
      <c r="G300" s="2">
        <v>1002</v>
      </c>
      <c r="H300" s="2">
        <v>974</v>
      </c>
      <c r="I300" s="2">
        <v>949</v>
      </c>
      <c r="J300" s="2">
        <v>1</v>
      </c>
      <c r="K300" s="2">
        <v>5</v>
      </c>
      <c r="L300" s="2">
        <v>17</v>
      </c>
      <c r="M300" s="2">
        <v>1</v>
      </c>
      <c r="N300" s="2">
        <v>1</v>
      </c>
      <c r="O300" s="2">
        <v>28</v>
      </c>
      <c r="P300" s="2">
        <v>24</v>
      </c>
      <c r="Q300" s="2">
        <v>6</v>
      </c>
      <c r="R300" s="2">
        <v>8</v>
      </c>
      <c r="S300" s="2">
        <v>7</v>
      </c>
      <c r="T300" s="2">
        <v>0</v>
      </c>
      <c r="U300" s="2">
        <v>0</v>
      </c>
      <c r="V300" s="2">
        <v>0</v>
      </c>
      <c r="W300" s="2">
        <v>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</v>
      </c>
      <c r="AD300" s="2">
        <v>0</v>
      </c>
      <c r="AE300" s="2">
        <v>0</v>
      </c>
      <c r="AF300" s="2">
        <v>3</v>
      </c>
      <c r="AG300" s="2">
        <v>0</v>
      </c>
      <c r="AH300" s="2">
        <v>1</v>
      </c>
      <c r="AI300" s="2">
        <v>0</v>
      </c>
      <c r="AJ300" s="2">
        <v>0</v>
      </c>
      <c r="AK300" s="2">
        <v>2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</row>
    <row r="301" spans="1:77" hidden="1" x14ac:dyDescent="0.25">
      <c r="A301" t="b">
        <f>IF(_xlfn.IFNA(VLOOKUP(C301,'2010 King County GeoIDs'!$F$4:$H$72,3,FALSE),FALSE)=FALSE,FALSE,TRUE)</f>
        <v>0</v>
      </c>
      <c r="B301" s="2" t="s">
        <v>1276</v>
      </c>
      <c r="C301" s="2">
        <v>5338420</v>
      </c>
      <c r="D301" s="2" t="s">
        <v>1277</v>
      </c>
      <c r="E301" s="2">
        <v>3318</v>
      </c>
      <c r="F301" s="2">
        <v>136</v>
      </c>
      <c r="G301" s="2">
        <v>3182</v>
      </c>
      <c r="H301" s="2">
        <v>3051</v>
      </c>
      <c r="I301" s="2">
        <v>1820</v>
      </c>
      <c r="J301" s="2">
        <v>88</v>
      </c>
      <c r="K301" s="2">
        <v>11</v>
      </c>
      <c r="L301" s="2">
        <v>1105</v>
      </c>
      <c r="M301" s="2">
        <v>22</v>
      </c>
      <c r="N301" s="2">
        <v>5</v>
      </c>
      <c r="O301" s="2">
        <v>131</v>
      </c>
      <c r="P301" s="2">
        <v>122</v>
      </c>
      <c r="Q301" s="2">
        <v>10</v>
      </c>
      <c r="R301" s="2">
        <v>10</v>
      </c>
      <c r="S301" s="2">
        <v>72</v>
      </c>
      <c r="T301" s="2">
        <v>8</v>
      </c>
      <c r="U301" s="2">
        <v>0</v>
      </c>
      <c r="V301" s="2">
        <v>0</v>
      </c>
      <c r="W301" s="2">
        <v>2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13</v>
      </c>
      <c r="AD301" s="2">
        <v>3</v>
      </c>
      <c r="AE301" s="2">
        <v>3</v>
      </c>
      <c r="AF301" s="2">
        <v>7</v>
      </c>
      <c r="AG301" s="2">
        <v>0</v>
      </c>
      <c r="AH301" s="2">
        <v>0</v>
      </c>
      <c r="AI301" s="2">
        <v>2</v>
      </c>
      <c r="AJ301" s="2">
        <v>0</v>
      </c>
      <c r="AK301" s="2">
        <v>0</v>
      </c>
      <c r="AL301" s="2">
        <v>0</v>
      </c>
      <c r="AM301" s="2">
        <v>0</v>
      </c>
      <c r="AN301" s="2">
        <v>5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2</v>
      </c>
      <c r="BB301" s="2">
        <v>2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</row>
    <row r="302" spans="1:77" hidden="1" x14ac:dyDescent="0.25">
      <c r="A302" t="b">
        <f>IF(_xlfn.IFNA(VLOOKUP(C302,'2010 King County GeoIDs'!$F$4:$H$72,3,FALSE),FALSE)=FALSE,FALSE,TRUE)</f>
        <v>0</v>
      </c>
      <c r="B302" s="2" t="s">
        <v>484</v>
      </c>
      <c r="C302" s="2">
        <v>5338495</v>
      </c>
      <c r="D302" s="2" t="s">
        <v>485</v>
      </c>
      <c r="E302" s="2">
        <v>183</v>
      </c>
      <c r="F302" s="2">
        <v>11</v>
      </c>
      <c r="G302" s="2">
        <v>172</v>
      </c>
      <c r="H302" s="2">
        <v>167</v>
      </c>
      <c r="I302" s="2">
        <v>161</v>
      </c>
      <c r="J302" s="2">
        <v>0</v>
      </c>
      <c r="K302" s="2">
        <v>4</v>
      </c>
      <c r="L302" s="2">
        <v>1</v>
      </c>
      <c r="M302" s="2">
        <v>0</v>
      </c>
      <c r="N302" s="2">
        <v>1</v>
      </c>
      <c r="O302" s="2">
        <v>5</v>
      </c>
      <c r="P302" s="2">
        <v>5</v>
      </c>
      <c r="Q302" s="2">
        <v>0</v>
      </c>
      <c r="R302" s="2">
        <v>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</row>
    <row r="303" spans="1:77" hidden="1" x14ac:dyDescent="0.25">
      <c r="A303" t="b">
        <f>IF(_xlfn.IFNA(VLOOKUP(C303,'2010 King County GeoIDs'!$F$4:$H$72,3,FALSE),FALSE)=FALSE,FALSE,TRUE)</f>
        <v>0</v>
      </c>
      <c r="B303" s="2" t="s">
        <v>1278</v>
      </c>
      <c r="C303" s="2">
        <v>5338705</v>
      </c>
      <c r="D303" s="2" t="s">
        <v>1279</v>
      </c>
      <c r="E303" s="2">
        <v>1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1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</row>
    <row r="304" spans="1:77" hidden="1" x14ac:dyDescent="0.25">
      <c r="A304" t="b">
        <f>IF(_xlfn.IFNA(VLOOKUP(C304,'2010 King County GeoIDs'!$F$4:$H$72,3,FALSE),FALSE)=FALSE,FALSE,TRUE)</f>
        <v>0</v>
      </c>
      <c r="B304" s="2" t="s">
        <v>488</v>
      </c>
      <c r="C304" s="2">
        <v>5338845</v>
      </c>
      <c r="D304" s="2" t="s">
        <v>489</v>
      </c>
      <c r="E304" s="2">
        <v>1965</v>
      </c>
      <c r="F304" s="2">
        <v>213</v>
      </c>
      <c r="G304" s="2">
        <v>1752</v>
      </c>
      <c r="H304" s="2">
        <v>1725</v>
      </c>
      <c r="I304" s="2">
        <v>1692</v>
      </c>
      <c r="J304" s="2">
        <v>7</v>
      </c>
      <c r="K304" s="2">
        <v>10</v>
      </c>
      <c r="L304" s="2">
        <v>11</v>
      </c>
      <c r="M304" s="2">
        <v>4</v>
      </c>
      <c r="N304" s="2">
        <v>1</v>
      </c>
      <c r="O304" s="2">
        <v>27</v>
      </c>
      <c r="P304" s="2">
        <v>27</v>
      </c>
      <c r="Q304" s="2">
        <v>3</v>
      </c>
      <c r="R304" s="2">
        <v>18</v>
      </c>
      <c r="S304" s="2">
        <v>2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</row>
    <row r="305" spans="1:77" hidden="1" x14ac:dyDescent="0.25">
      <c r="A305" t="b">
        <f>IF(_xlfn.IFNA(VLOOKUP(C305,'2010 King County GeoIDs'!$F$4:$H$72,3,FALSE),FALSE)=FALSE,FALSE,TRUE)</f>
        <v>0</v>
      </c>
      <c r="B305" s="2" t="s">
        <v>490</v>
      </c>
      <c r="C305" s="2">
        <v>5338880</v>
      </c>
      <c r="D305" s="2" t="s">
        <v>491</v>
      </c>
      <c r="E305" s="2">
        <v>160</v>
      </c>
      <c r="F305" s="2">
        <v>11</v>
      </c>
      <c r="G305" s="2">
        <v>149</v>
      </c>
      <c r="H305" s="2">
        <v>144</v>
      </c>
      <c r="I305" s="2">
        <v>141</v>
      </c>
      <c r="J305" s="2">
        <v>0</v>
      </c>
      <c r="K305" s="2">
        <v>3</v>
      </c>
      <c r="L305" s="2">
        <v>0</v>
      </c>
      <c r="M305" s="2">
        <v>0</v>
      </c>
      <c r="N305" s="2">
        <v>0</v>
      </c>
      <c r="O305" s="2">
        <v>5</v>
      </c>
      <c r="P305" s="2">
        <v>5</v>
      </c>
      <c r="Q305" s="2">
        <v>0</v>
      </c>
      <c r="R305" s="2">
        <v>4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</row>
    <row r="306" spans="1:77" hidden="1" x14ac:dyDescent="0.25">
      <c r="A306" t="b">
        <f>IF(_xlfn.IFNA(VLOOKUP(C306,'2010 King County GeoIDs'!$F$4:$H$72,3,FALSE),FALSE)=FALSE,FALSE,TRUE)</f>
        <v>0</v>
      </c>
      <c r="B306" s="2" t="s">
        <v>492</v>
      </c>
      <c r="C306" s="2">
        <v>5339212</v>
      </c>
      <c r="D306" s="2" t="s">
        <v>493</v>
      </c>
      <c r="E306" s="2">
        <v>1722</v>
      </c>
      <c r="F306" s="2">
        <v>46</v>
      </c>
      <c r="G306" s="2">
        <v>1676</v>
      </c>
      <c r="H306" s="2">
        <v>1640</v>
      </c>
      <c r="I306" s="2">
        <v>1618</v>
      </c>
      <c r="J306" s="2">
        <v>2</v>
      </c>
      <c r="K306" s="2">
        <v>11</v>
      </c>
      <c r="L306" s="2">
        <v>5</v>
      </c>
      <c r="M306" s="2">
        <v>0</v>
      </c>
      <c r="N306" s="2">
        <v>4</v>
      </c>
      <c r="O306" s="2">
        <v>36</v>
      </c>
      <c r="P306" s="2">
        <v>36</v>
      </c>
      <c r="Q306" s="2">
        <v>11</v>
      </c>
      <c r="R306" s="2">
        <v>19</v>
      </c>
      <c r="S306" s="2">
        <v>1</v>
      </c>
      <c r="T306" s="2">
        <v>0</v>
      </c>
      <c r="U306" s="2">
        <v>3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</row>
    <row r="307" spans="1:77" hidden="1" x14ac:dyDescent="0.25">
      <c r="A307" t="b">
        <f>IF(_xlfn.IFNA(VLOOKUP(C307,'2010 King County GeoIDs'!$F$4:$H$72,3,FALSE),FALSE)=FALSE,FALSE,TRUE)</f>
        <v>0</v>
      </c>
      <c r="B307" s="2" t="s">
        <v>494</v>
      </c>
      <c r="C307" s="2">
        <v>5339335</v>
      </c>
      <c r="D307" s="2" t="s">
        <v>1280</v>
      </c>
      <c r="E307" s="2">
        <v>7591</v>
      </c>
      <c r="F307" s="2">
        <v>228</v>
      </c>
      <c r="G307" s="2">
        <v>7363</v>
      </c>
      <c r="H307" s="2">
        <v>7165</v>
      </c>
      <c r="I307" s="2">
        <v>6788</v>
      </c>
      <c r="J307" s="2">
        <v>50</v>
      </c>
      <c r="K307" s="2">
        <v>36</v>
      </c>
      <c r="L307" s="2">
        <v>267</v>
      </c>
      <c r="M307" s="2">
        <v>16</v>
      </c>
      <c r="N307" s="2">
        <v>8</v>
      </c>
      <c r="O307" s="2">
        <v>198</v>
      </c>
      <c r="P307" s="2">
        <v>184</v>
      </c>
      <c r="Q307" s="2">
        <v>47</v>
      </c>
      <c r="R307" s="2">
        <v>61</v>
      </c>
      <c r="S307" s="2">
        <v>68</v>
      </c>
      <c r="T307" s="2">
        <v>4</v>
      </c>
      <c r="U307" s="2">
        <v>4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14</v>
      </c>
      <c r="AG307" s="2">
        <v>2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</v>
      </c>
      <c r="AN307" s="2">
        <v>11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</row>
    <row r="308" spans="1:77" hidden="1" x14ac:dyDescent="0.25">
      <c r="A308" t="b">
        <f>IF(_xlfn.IFNA(VLOOKUP(C308,'2010 King County GeoIDs'!$F$4:$H$72,3,FALSE),FALSE)=FALSE,FALSE,TRUE)</f>
        <v>0</v>
      </c>
      <c r="B308" s="2" t="s">
        <v>496</v>
      </c>
      <c r="C308" s="2">
        <v>5339510</v>
      </c>
      <c r="D308" s="2" t="s">
        <v>497</v>
      </c>
      <c r="E308" s="2">
        <v>564</v>
      </c>
      <c r="F308" s="2">
        <v>63</v>
      </c>
      <c r="G308" s="2">
        <v>501</v>
      </c>
      <c r="H308" s="2">
        <v>490</v>
      </c>
      <c r="I308" s="2">
        <v>474</v>
      </c>
      <c r="J308" s="2">
        <v>9</v>
      </c>
      <c r="K308" s="2">
        <v>0</v>
      </c>
      <c r="L308" s="2">
        <v>7</v>
      </c>
      <c r="M308" s="2">
        <v>0</v>
      </c>
      <c r="N308" s="2">
        <v>0</v>
      </c>
      <c r="O308" s="2">
        <v>11</v>
      </c>
      <c r="P308" s="2">
        <v>11</v>
      </c>
      <c r="Q308" s="2">
        <v>2</v>
      </c>
      <c r="R308" s="2">
        <v>6</v>
      </c>
      <c r="S308" s="2">
        <v>1</v>
      </c>
      <c r="T308" s="2">
        <v>0</v>
      </c>
      <c r="U308" s="2">
        <v>1</v>
      </c>
      <c r="V308" s="2">
        <v>1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</row>
    <row r="309" spans="1:77" hidden="1" x14ac:dyDescent="0.25">
      <c r="A309" t="b">
        <f>IF(_xlfn.IFNA(VLOOKUP(C309,'2010 King County GeoIDs'!$F$4:$H$72,3,FALSE),FALSE)=FALSE,FALSE,TRUE)</f>
        <v>0</v>
      </c>
      <c r="B309" s="2" t="s">
        <v>498</v>
      </c>
      <c r="C309" s="2">
        <v>5339860</v>
      </c>
      <c r="D309" s="2" t="s">
        <v>499</v>
      </c>
      <c r="E309" s="2">
        <v>2533</v>
      </c>
      <c r="F309" s="2">
        <v>86</v>
      </c>
      <c r="G309" s="2">
        <v>2447</v>
      </c>
      <c r="H309" s="2">
        <v>2377</v>
      </c>
      <c r="I309" s="2">
        <v>2322</v>
      </c>
      <c r="J309" s="2">
        <v>4</v>
      </c>
      <c r="K309" s="2">
        <v>16</v>
      </c>
      <c r="L309" s="2">
        <v>29</v>
      </c>
      <c r="M309" s="2">
        <v>5</v>
      </c>
      <c r="N309" s="2">
        <v>1</v>
      </c>
      <c r="O309" s="2">
        <v>70</v>
      </c>
      <c r="P309" s="2">
        <v>70</v>
      </c>
      <c r="Q309" s="2">
        <v>4</v>
      </c>
      <c r="R309" s="2">
        <v>37</v>
      </c>
      <c r="S309" s="2">
        <v>16</v>
      </c>
      <c r="T309" s="2">
        <v>9</v>
      </c>
      <c r="U309" s="2">
        <v>2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0</v>
      </c>
      <c r="AC309" s="2">
        <v>1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</row>
    <row r="310" spans="1:77" hidden="1" x14ac:dyDescent="0.25">
      <c r="A310" t="b">
        <f>IF(_xlfn.IFNA(VLOOKUP(C310,'2010 King County GeoIDs'!$F$4:$H$72,3,FALSE),FALSE)=FALSE,FALSE,TRUE)</f>
        <v>0</v>
      </c>
      <c r="B310" s="2" t="s">
        <v>1281</v>
      </c>
      <c r="C310" s="2">
        <v>5339930</v>
      </c>
      <c r="D310" s="2" t="s">
        <v>1282</v>
      </c>
      <c r="E310" s="2">
        <v>2289</v>
      </c>
      <c r="F310" s="2">
        <v>93</v>
      </c>
      <c r="G310" s="2">
        <v>2196</v>
      </c>
      <c r="H310" s="2">
        <v>2117</v>
      </c>
      <c r="I310" s="2">
        <v>2046</v>
      </c>
      <c r="J310" s="2">
        <v>26</v>
      </c>
      <c r="K310" s="2">
        <v>12</v>
      </c>
      <c r="L310" s="2">
        <v>28</v>
      </c>
      <c r="M310" s="2">
        <v>5</v>
      </c>
      <c r="N310" s="2">
        <v>0</v>
      </c>
      <c r="O310" s="2">
        <v>79</v>
      </c>
      <c r="P310" s="2">
        <v>74</v>
      </c>
      <c r="Q310" s="2">
        <v>6</v>
      </c>
      <c r="R310" s="2">
        <v>31</v>
      </c>
      <c r="S310" s="2">
        <v>15</v>
      </c>
      <c r="T310" s="2">
        <v>12</v>
      </c>
      <c r="U310" s="2">
        <v>1</v>
      </c>
      <c r="V310" s="2">
        <v>0</v>
      </c>
      <c r="W310" s="2">
        <v>4</v>
      </c>
      <c r="X310" s="2">
        <v>0</v>
      </c>
      <c r="Y310" s="2">
        <v>0</v>
      </c>
      <c r="Z310" s="2">
        <v>1</v>
      </c>
      <c r="AA310" s="2">
        <v>0</v>
      </c>
      <c r="AB310" s="2">
        <v>0</v>
      </c>
      <c r="AC310" s="2">
        <v>3</v>
      </c>
      <c r="AD310" s="2">
        <v>0</v>
      </c>
      <c r="AE310" s="2">
        <v>1</v>
      </c>
      <c r="AF310" s="2">
        <v>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5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</row>
    <row r="311" spans="1:77" hidden="1" x14ac:dyDescent="0.25">
      <c r="A311" t="b">
        <f>IF(_xlfn.IFNA(VLOOKUP(C311,'2010 King County GeoIDs'!$F$4:$H$72,3,FALSE),FALSE)=FALSE,FALSE,TRUE)</f>
        <v>0</v>
      </c>
      <c r="B311" s="2" t="s">
        <v>500</v>
      </c>
      <c r="C311" s="2">
        <v>5340070</v>
      </c>
      <c r="D311" s="2" t="s">
        <v>501</v>
      </c>
      <c r="E311" s="2">
        <v>1392</v>
      </c>
      <c r="F311" s="2">
        <v>107</v>
      </c>
      <c r="G311" s="2">
        <v>1285</v>
      </c>
      <c r="H311" s="2">
        <v>1259</v>
      </c>
      <c r="I311" s="2">
        <v>1225</v>
      </c>
      <c r="J311" s="2">
        <v>1</v>
      </c>
      <c r="K311" s="2">
        <v>11</v>
      </c>
      <c r="L311" s="2">
        <v>18</v>
      </c>
      <c r="M311" s="2">
        <v>2</v>
      </c>
      <c r="N311" s="2">
        <v>2</v>
      </c>
      <c r="O311" s="2">
        <v>26</v>
      </c>
      <c r="P311" s="2">
        <v>21</v>
      </c>
      <c r="Q311" s="2">
        <v>0</v>
      </c>
      <c r="R311" s="2">
        <v>16</v>
      </c>
      <c r="S311" s="2">
        <v>3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  <c r="AD311" s="2">
        <v>0</v>
      </c>
      <c r="AE311" s="2">
        <v>0</v>
      </c>
      <c r="AF311" s="2">
        <v>5</v>
      </c>
      <c r="AG311" s="2">
        <v>0</v>
      </c>
      <c r="AH311" s="2">
        <v>0</v>
      </c>
      <c r="AI311" s="2">
        <v>0</v>
      </c>
      <c r="AJ311" s="2">
        <v>1</v>
      </c>
      <c r="AK311" s="2">
        <v>0</v>
      </c>
      <c r="AL311" s="2">
        <v>0</v>
      </c>
      <c r="AM311" s="2">
        <v>0</v>
      </c>
      <c r="AN311" s="2">
        <v>4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</row>
    <row r="312" spans="1:77" hidden="1" x14ac:dyDescent="0.25">
      <c r="A312" t="b">
        <f>IF(_xlfn.IFNA(VLOOKUP(C312,'2010 King County GeoIDs'!$F$4:$H$72,3,FALSE),FALSE)=FALSE,FALSE,TRUE)</f>
        <v>0</v>
      </c>
      <c r="B312" s="2" t="s">
        <v>1283</v>
      </c>
      <c r="C312" s="2">
        <v>5340105</v>
      </c>
      <c r="D312" s="2" t="s">
        <v>1284</v>
      </c>
      <c r="E312" s="2">
        <v>3784</v>
      </c>
      <c r="F312" s="2">
        <v>144</v>
      </c>
      <c r="G312" s="2">
        <v>3640</v>
      </c>
      <c r="H312" s="2">
        <v>3500</v>
      </c>
      <c r="I312" s="2">
        <v>3333</v>
      </c>
      <c r="J312" s="2">
        <v>35</v>
      </c>
      <c r="K312" s="2">
        <v>60</v>
      </c>
      <c r="L312" s="2">
        <v>59</v>
      </c>
      <c r="M312" s="2">
        <v>8</v>
      </c>
      <c r="N312" s="2">
        <v>5</v>
      </c>
      <c r="O312" s="2">
        <v>140</v>
      </c>
      <c r="P312" s="2">
        <v>134</v>
      </c>
      <c r="Q312" s="2">
        <v>20</v>
      </c>
      <c r="R312" s="2">
        <v>60</v>
      </c>
      <c r="S312" s="2">
        <v>42</v>
      </c>
      <c r="T312" s="2">
        <v>5</v>
      </c>
      <c r="U312" s="2">
        <v>2</v>
      </c>
      <c r="V312" s="2">
        <v>3</v>
      </c>
      <c r="W312" s="2">
        <v>2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6</v>
      </c>
      <c r="AG312" s="2">
        <v>1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4</v>
      </c>
      <c r="AO312" s="2">
        <v>0</v>
      </c>
      <c r="AP312" s="2">
        <v>0</v>
      </c>
      <c r="AQ312" s="2">
        <v>1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</row>
    <row r="313" spans="1:77" hidden="1" x14ac:dyDescent="0.25">
      <c r="A313" t="b">
        <f>IF(_xlfn.IFNA(VLOOKUP(C313,'2010 King County GeoIDs'!$F$4:$H$72,3,FALSE),FALSE)=FALSE,FALSE,TRUE)</f>
        <v>0</v>
      </c>
      <c r="B313" s="2" t="s">
        <v>502</v>
      </c>
      <c r="C313" s="2">
        <v>5340245</v>
      </c>
      <c r="D313" s="2" t="s">
        <v>503</v>
      </c>
      <c r="E313" s="2">
        <v>36648</v>
      </c>
      <c r="F313" s="2">
        <v>3571</v>
      </c>
      <c r="G313" s="2">
        <v>33077</v>
      </c>
      <c r="H313" s="2">
        <v>31935</v>
      </c>
      <c r="I313" s="2">
        <v>30167</v>
      </c>
      <c r="J313" s="2">
        <v>307</v>
      </c>
      <c r="K313" s="2">
        <v>550</v>
      </c>
      <c r="L313" s="2">
        <v>778</v>
      </c>
      <c r="M313" s="2">
        <v>103</v>
      </c>
      <c r="N313" s="2">
        <v>30</v>
      </c>
      <c r="O313" s="2">
        <v>1142</v>
      </c>
      <c r="P313" s="2">
        <v>1054</v>
      </c>
      <c r="Q313" s="2">
        <v>186</v>
      </c>
      <c r="R313" s="2">
        <v>555</v>
      </c>
      <c r="S313" s="2">
        <v>185</v>
      </c>
      <c r="T313" s="2">
        <v>55</v>
      </c>
      <c r="U313" s="2">
        <v>24</v>
      </c>
      <c r="V313" s="2">
        <v>11</v>
      </c>
      <c r="W313" s="2">
        <v>2</v>
      </c>
      <c r="X313" s="2">
        <v>1</v>
      </c>
      <c r="Y313" s="2">
        <v>1</v>
      </c>
      <c r="Z313" s="2">
        <v>7</v>
      </c>
      <c r="AA313" s="2">
        <v>2</v>
      </c>
      <c r="AB313" s="2">
        <v>2</v>
      </c>
      <c r="AC313" s="2">
        <v>13</v>
      </c>
      <c r="AD313" s="2">
        <v>4</v>
      </c>
      <c r="AE313" s="2">
        <v>6</v>
      </c>
      <c r="AF313" s="2">
        <v>80</v>
      </c>
      <c r="AG313" s="2">
        <v>36</v>
      </c>
      <c r="AH313" s="2">
        <v>6</v>
      </c>
      <c r="AI313" s="2">
        <v>5</v>
      </c>
      <c r="AJ313" s="2">
        <v>4</v>
      </c>
      <c r="AK313" s="2">
        <v>14</v>
      </c>
      <c r="AL313" s="2">
        <v>1</v>
      </c>
      <c r="AM313" s="2">
        <v>1</v>
      </c>
      <c r="AN313" s="2">
        <v>12</v>
      </c>
      <c r="AO313" s="2">
        <v>1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8</v>
      </c>
      <c r="BB313" s="2">
        <v>0</v>
      </c>
      <c r="BC313" s="2">
        <v>0</v>
      </c>
      <c r="BD313" s="2">
        <v>1</v>
      </c>
      <c r="BE313" s="2">
        <v>3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4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</row>
    <row r="314" spans="1:77" hidden="1" x14ac:dyDescent="0.25">
      <c r="A314" t="b">
        <f>IF(_xlfn.IFNA(VLOOKUP(C314,'2010 King County GeoIDs'!$F$4:$H$72,3,FALSE),FALSE)=FALSE,FALSE,TRUE)</f>
        <v>0</v>
      </c>
      <c r="B314" s="2" t="s">
        <v>504</v>
      </c>
      <c r="C314" s="2">
        <v>5340270</v>
      </c>
      <c r="D314" s="2" t="s">
        <v>505</v>
      </c>
      <c r="E314" s="2">
        <v>3851</v>
      </c>
      <c r="F314" s="2">
        <v>165</v>
      </c>
      <c r="G314" s="2">
        <v>3686</v>
      </c>
      <c r="H314" s="2">
        <v>3581</v>
      </c>
      <c r="I314" s="2">
        <v>3445</v>
      </c>
      <c r="J314" s="2">
        <v>8</v>
      </c>
      <c r="K314" s="2">
        <v>45</v>
      </c>
      <c r="L314" s="2">
        <v>73</v>
      </c>
      <c r="M314" s="2">
        <v>4</v>
      </c>
      <c r="N314" s="2">
        <v>6</v>
      </c>
      <c r="O314" s="2">
        <v>105</v>
      </c>
      <c r="P314" s="2">
        <v>101</v>
      </c>
      <c r="Q314" s="2">
        <v>14</v>
      </c>
      <c r="R314" s="2">
        <v>44</v>
      </c>
      <c r="S314" s="2">
        <v>34</v>
      </c>
      <c r="T314" s="2">
        <v>6</v>
      </c>
      <c r="U314" s="2">
        <v>0</v>
      </c>
      <c r="V314" s="2">
        <v>0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</v>
      </c>
      <c r="AD314" s="2">
        <v>0</v>
      </c>
      <c r="AE314" s="2">
        <v>0</v>
      </c>
      <c r="AF314" s="2">
        <v>3</v>
      </c>
      <c r="AG314" s="2">
        <v>0</v>
      </c>
      <c r="AH314" s="2">
        <v>2</v>
      </c>
      <c r="AI314" s="2">
        <v>0</v>
      </c>
      <c r="AJ314" s="2">
        <v>0</v>
      </c>
      <c r="AK314" s="2">
        <v>0</v>
      </c>
      <c r="AL314" s="2">
        <v>1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1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</row>
    <row r="315" spans="1:77" hidden="1" x14ac:dyDescent="0.25">
      <c r="A315" t="b">
        <f>IF(_xlfn.IFNA(VLOOKUP(C315,'2010 King County GeoIDs'!$F$4:$H$72,3,FALSE),FALSE)=FALSE,FALSE,TRUE)</f>
        <v>0</v>
      </c>
      <c r="B315" s="2" t="s">
        <v>1285</v>
      </c>
      <c r="C315" s="2">
        <v>5340350</v>
      </c>
      <c r="D315" s="2" t="s">
        <v>1286</v>
      </c>
      <c r="E315" s="2">
        <v>159</v>
      </c>
      <c r="F315" s="2">
        <v>41</v>
      </c>
      <c r="G315" s="2">
        <v>118</v>
      </c>
      <c r="H315" s="2">
        <v>117</v>
      </c>
      <c r="I315" s="2">
        <v>115</v>
      </c>
      <c r="J315" s="2">
        <v>0</v>
      </c>
      <c r="K315" s="2">
        <v>2</v>
      </c>
      <c r="L315" s="2">
        <v>0</v>
      </c>
      <c r="M315" s="2">
        <v>0</v>
      </c>
      <c r="N315" s="2">
        <v>0</v>
      </c>
      <c r="O315" s="2">
        <v>1</v>
      </c>
      <c r="P315" s="2">
        <v>1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</row>
    <row r="316" spans="1:77" hidden="1" x14ac:dyDescent="0.25">
      <c r="A316" t="b">
        <f>IF(_xlfn.IFNA(VLOOKUP(C316,'2010 King County GeoIDs'!$F$4:$H$72,3,FALSE),FALSE)=FALSE,FALSE,TRUE)</f>
        <v>0</v>
      </c>
      <c r="B316" s="2" t="s">
        <v>1287</v>
      </c>
      <c r="C316" s="2">
        <v>5340385</v>
      </c>
      <c r="D316" s="2" t="s">
        <v>1288</v>
      </c>
      <c r="E316" s="2">
        <v>783</v>
      </c>
      <c r="F316" s="2">
        <v>14</v>
      </c>
      <c r="G316" s="2">
        <v>769</v>
      </c>
      <c r="H316" s="2">
        <v>747</v>
      </c>
      <c r="I316" s="2">
        <v>726</v>
      </c>
      <c r="J316" s="2">
        <v>3</v>
      </c>
      <c r="K316" s="2">
        <v>17</v>
      </c>
      <c r="L316" s="2">
        <v>1</v>
      </c>
      <c r="M316" s="2">
        <v>0</v>
      </c>
      <c r="N316" s="2">
        <v>0</v>
      </c>
      <c r="O316" s="2">
        <v>22</v>
      </c>
      <c r="P316" s="2">
        <v>21</v>
      </c>
      <c r="Q316" s="2">
        <v>0</v>
      </c>
      <c r="R316" s="2">
        <v>18</v>
      </c>
      <c r="S316" s="2">
        <v>2</v>
      </c>
      <c r="T316" s="2">
        <v>1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1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</row>
    <row r="317" spans="1:77" hidden="1" x14ac:dyDescent="0.25">
      <c r="A317" t="b">
        <f>IF(_xlfn.IFNA(VLOOKUP(C317,'2010 King County GeoIDs'!$F$4:$H$72,3,FALSE),FALSE)=FALSE,FALSE,TRUE)</f>
        <v>0</v>
      </c>
      <c r="B317" s="2" t="s">
        <v>1289</v>
      </c>
      <c r="C317" s="2">
        <v>5340570</v>
      </c>
      <c r="D317" s="2" t="s">
        <v>1290</v>
      </c>
      <c r="E317" s="2">
        <v>185</v>
      </c>
      <c r="F317" s="2">
        <v>2</v>
      </c>
      <c r="G317" s="2">
        <v>183</v>
      </c>
      <c r="H317" s="2">
        <v>179</v>
      </c>
      <c r="I317" s="2">
        <v>176</v>
      </c>
      <c r="J317" s="2">
        <v>0</v>
      </c>
      <c r="K317" s="2">
        <v>2</v>
      </c>
      <c r="L317" s="2">
        <v>1</v>
      </c>
      <c r="M317" s="2">
        <v>0</v>
      </c>
      <c r="N317" s="2">
        <v>0</v>
      </c>
      <c r="O317" s="2">
        <v>4</v>
      </c>
      <c r="P317" s="2">
        <v>4</v>
      </c>
      <c r="Q317" s="2">
        <v>0</v>
      </c>
      <c r="R317" s="2">
        <v>2</v>
      </c>
      <c r="S317" s="2">
        <v>2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</row>
    <row r="318" spans="1:77" hidden="1" x14ac:dyDescent="0.25">
      <c r="A318" t="b">
        <f>IF(_xlfn.IFNA(VLOOKUP(C318,'2010 King County GeoIDs'!$F$4:$H$72,3,FALSE),FALSE)=FALSE,FALSE,TRUE)</f>
        <v>0</v>
      </c>
      <c r="B318" s="2" t="s">
        <v>506</v>
      </c>
      <c r="C318" s="2">
        <v>5340735</v>
      </c>
      <c r="D318" s="2" t="s">
        <v>507</v>
      </c>
      <c r="E318" s="2">
        <v>499</v>
      </c>
      <c r="F318" s="2">
        <v>17</v>
      </c>
      <c r="G318" s="2">
        <v>482</v>
      </c>
      <c r="H318" s="2">
        <v>471</v>
      </c>
      <c r="I318" s="2">
        <v>455</v>
      </c>
      <c r="J318" s="2">
        <v>0</v>
      </c>
      <c r="K318" s="2">
        <v>9</v>
      </c>
      <c r="L318" s="2">
        <v>3</v>
      </c>
      <c r="M318" s="2">
        <v>1</v>
      </c>
      <c r="N318" s="2">
        <v>3</v>
      </c>
      <c r="O318" s="2">
        <v>11</v>
      </c>
      <c r="P318" s="2">
        <v>11</v>
      </c>
      <c r="Q318" s="2">
        <v>1</v>
      </c>
      <c r="R318" s="2">
        <v>7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</row>
    <row r="319" spans="1:77" hidden="1" x14ac:dyDescent="0.25">
      <c r="A319" t="b">
        <f>IF(_xlfn.IFNA(VLOOKUP(C319,'2010 King County GeoIDs'!$F$4:$H$72,3,FALSE),FALSE)=FALSE,FALSE,TRUE)</f>
        <v>0</v>
      </c>
      <c r="B319" s="2" t="s">
        <v>508</v>
      </c>
      <c r="C319" s="2">
        <v>5340770</v>
      </c>
      <c r="D319" s="2" t="s">
        <v>509</v>
      </c>
      <c r="E319" s="2">
        <v>438</v>
      </c>
      <c r="F319" s="2">
        <v>15</v>
      </c>
      <c r="G319" s="2">
        <v>423</v>
      </c>
      <c r="H319" s="2">
        <v>419</v>
      </c>
      <c r="I319" s="2">
        <v>413</v>
      </c>
      <c r="J319" s="2">
        <v>0</v>
      </c>
      <c r="K319" s="2">
        <v>5</v>
      </c>
      <c r="L319" s="2">
        <v>1</v>
      </c>
      <c r="M319" s="2">
        <v>0</v>
      </c>
      <c r="N319" s="2">
        <v>0</v>
      </c>
      <c r="O319" s="2">
        <v>4</v>
      </c>
      <c r="P319" s="2">
        <v>3</v>
      </c>
      <c r="Q319" s="2">
        <v>0</v>
      </c>
      <c r="R319" s="2">
        <v>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</row>
    <row r="320" spans="1:77" hidden="1" x14ac:dyDescent="0.25">
      <c r="A320" t="b">
        <f>IF(_xlfn.IFNA(VLOOKUP(C320,'2010 King County GeoIDs'!$F$4:$H$72,3,FALSE),FALSE)=FALSE,FALSE,TRUE)</f>
        <v>0</v>
      </c>
      <c r="B320" s="2" t="s">
        <v>510</v>
      </c>
      <c r="C320" s="2">
        <v>5340805</v>
      </c>
      <c r="D320" s="2" t="s">
        <v>511</v>
      </c>
      <c r="E320" s="2">
        <v>11951</v>
      </c>
      <c r="F320" s="2">
        <v>1036</v>
      </c>
      <c r="G320" s="2">
        <v>10915</v>
      </c>
      <c r="H320" s="2">
        <v>10737</v>
      </c>
      <c r="I320" s="2">
        <v>10264</v>
      </c>
      <c r="J320" s="2">
        <v>77</v>
      </c>
      <c r="K320" s="2">
        <v>71</v>
      </c>
      <c r="L320" s="2">
        <v>298</v>
      </c>
      <c r="M320" s="2">
        <v>15</v>
      </c>
      <c r="N320" s="2">
        <v>12</v>
      </c>
      <c r="O320" s="2">
        <v>178</v>
      </c>
      <c r="P320" s="2">
        <v>164</v>
      </c>
      <c r="Q320" s="2">
        <v>34</v>
      </c>
      <c r="R320" s="2">
        <v>57</v>
      </c>
      <c r="S320" s="2">
        <v>53</v>
      </c>
      <c r="T320" s="2">
        <v>6</v>
      </c>
      <c r="U320" s="2">
        <v>6</v>
      </c>
      <c r="V320" s="2">
        <v>2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2</v>
      </c>
      <c r="AD320" s="2">
        <v>3</v>
      </c>
      <c r="AE320" s="2">
        <v>0</v>
      </c>
      <c r="AF320" s="2">
        <v>13</v>
      </c>
      <c r="AG320" s="2">
        <v>4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8</v>
      </c>
      <c r="AO320" s="2">
        <v>0</v>
      </c>
      <c r="AP320" s="2">
        <v>1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</row>
    <row r="321" spans="1:77" hidden="1" x14ac:dyDescent="0.25">
      <c r="A321" t="b">
        <f>IF(_xlfn.IFNA(VLOOKUP(C321,'2010 King County GeoIDs'!$F$4:$H$72,3,FALSE),FALSE)=FALSE,FALSE,TRUE)</f>
        <v>0</v>
      </c>
      <c r="B321" s="2" t="s">
        <v>512</v>
      </c>
      <c r="C321" s="2">
        <v>5340840</v>
      </c>
      <c r="D321" s="2" t="s">
        <v>513</v>
      </c>
      <c r="E321" s="2">
        <v>35836</v>
      </c>
      <c r="F321" s="2">
        <v>4750</v>
      </c>
      <c r="G321" s="2">
        <v>31086</v>
      </c>
      <c r="H321" s="2">
        <v>29627</v>
      </c>
      <c r="I321" s="2">
        <v>20991</v>
      </c>
      <c r="J321" s="2">
        <v>1895</v>
      </c>
      <c r="K321" s="2">
        <v>320</v>
      </c>
      <c r="L321" s="2">
        <v>6163</v>
      </c>
      <c r="M321" s="2">
        <v>182</v>
      </c>
      <c r="N321" s="2">
        <v>76</v>
      </c>
      <c r="O321" s="2">
        <v>1459</v>
      </c>
      <c r="P321" s="2">
        <v>1310</v>
      </c>
      <c r="Q321" s="2">
        <v>263</v>
      </c>
      <c r="R321" s="2">
        <v>219</v>
      </c>
      <c r="S321" s="2">
        <v>550</v>
      </c>
      <c r="T321" s="2">
        <v>55</v>
      </c>
      <c r="U321" s="2">
        <v>30</v>
      </c>
      <c r="V321" s="2">
        <v>27</v>
      </c>
      <c r="W321" s="2">
        <v>43</v>
      </c>
      <c r="X321" s="2">
        <v>11</v>
      </c>
      <c r="Y321" s="2">
        <v>13</v>
      </c>
      <c r="Z321" s="2">
        <v>15</v>
      </c>
      <c r="AA321" s="2">
        <v>0</v>
      </c>
      <c r="AB321" s="2">
        <v>2</v>
      </c>
      <c r="AC321" s="2">
        <v>62</v>
      </c>
      <c r="AD321" s="2">
        <v>20</v>
      </c>
      <c r="AE321" s="2">
        <v>0</v>
      </c>
      <c r="AF321" s="2">
        <v>133</v>
      </c>
      <c r="AG321" s="2">
        <v>37</v>
      </c>
      <c r="AH321" s="2">
        <v>24</v>
      </c>
      <c r="AI321" s="2">
        <v>4</v>
      </c>
      <c r="AJ321" s="2">
        <v>0</v>
      </c>
      <c r="AK321" s="2">
        <v>13</v>
      </c>
      <c r="AL321" s="2">
        <v>7</v>
      </c>
      <c r="AM321" s="2">
        <v>2</v>
      </c>
      <c r="AN321" s="2">
        <v>38</v>
      </c>
      <c r="AO321" s="2">
        <v>3</v>
      </c>
      <c r="AP321" s="2">
        <v>0</v>
      </c>
      <c r="AQ321" s="2">
        <v>3</v>
      </c>
      <c r="AR321" s="2">
        <v>0</v>
      </c>
      <c r="AS321" s="2">
        <v>0</v>
      </c>
      <c r="AT321" s="2">
        <v>2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13</v>
      </c>
      <c r="BB321" s="2">
        <v>4</v>
      </c>
      <c r="BC321" s="2">
        <v>0</v>
      </c>
      <c r="BD321" s="2">
        <v>2</v>
      </c>
      <c r="BE321" s="2">
        <v>3</v>
      </c>
      <c r="BF321" s="2">
        <v>0</v>
      </c>
      <c r="BG321" s="2">
        <v>0</v>
      </c>
      <c r="BH321" s="2">
        <v>4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3</v>
      </c>
      <c r="BR321" s="2">
        <v>3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</row>
    <row r="322" spans="1:77" hidden="1" x14ac:dyDescent="0.25">
      <c r="A322" t="b">
        <f>IF(_xlfn.IFNA(VLOOKUP(C322,'2010 King County GeoIDs'!$F$4:$H$72,3,FALSE),FALSE)=FALSE,FALSE,TRUE)</f>
        <v>0</v>
      </c>
      <c r="B322" s="2" t="s">
        <v>514</v>
      </c>
      <c r="C322" s="2">
        <v>5340980</v>
      </c>
      <c r="D322" s="2" t="s">
        <v>515</v>
      </c>
      <c r="E322" s="2">
        <v>2286</v>
      </c>
      <c r="F322" s="2">
        <v>2100</v>
      </c>
      <c r="G322" s="2">
        <v>186</v>
      </c>
      <c r="H322" s="2">
        <v>177</v>
      </c>
      <c r="I322" s="2">
        <v>161</v>
      </c>
      <c r="J322" s="2">
        <v>7</v>
      </c>
      <c r="K322" s="2">
        <v>1</v>
      </c>
      <c r="L322" s="2">
        <v>3</v>
      </c>
      <c r="M322" s="2">
        <v>0</v>
      </c>
      <c r="N322" s="2">
        <v>5</v>
      </c>
      <c r="O322" s="2">
        <v>9</v>
      </c>
      <c r="P322" s="2">
        <v>9</v>
      </c>
      <c r="Q322" s="2">
        <v>0</v>
      </c>
      <c r="R322" s="2">
        <v>9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</row>
    <row r="323" spans="1:77" hidden="1" x14ac:dyDescent="0.25">
      <c r="A323" t="b">
        <f>IF(_xlfn.IFNA(VLOOKUP(C323,'2010 King County GeoIDs'!$F$4:$H$72,3,FALSE),FALSE)=FALSE,FALSE,TRUE)</f>
        <v>0</v>
      </c>
      <c r="B323" s="2" t="s">
        <v>516</v>
      </c>
      <c r="C323" s="2">
        <v>5341155</v>
      </c>
      <c r="D323" s="2" t="s">
        <v>517</v>
      </c>
      <c r="E323" s="2">
        <v>2507</v>
      </c>
      <c r="F323" s="2">
        <v>338</v>
      </c>
      <c r="G323" s="2">
        <v>2169</v>
      </c>
      <c r="H323" s="2">
        <v>1976</v>
      </c>
      <c r="I323" s="2">
        <v>1598</v>
      </c>
      <c r="J323" s="2">
        <v>215</v>
      </c>
      <c r="K323" s="2">
        <v>27</v>
      </c>
      <c r="L323" s="2">
        <v>68</v>
      </c>
      <c r="M323" s="2">
        <v>62</v>
      </c>
      <c r="N323" s="2">
        <v>6</v>
      </c>
      <c r="O323" s="2">
        <v>193</v>
      </c>
      <c r="P323" s="2">
        <v>167</v>
      </c>
      <c r="Q323" s="2">
        <v>56</v>
      </c>
      <c r="R323" s="2">
        <v>15</v>
      </c>
      <c r="S323" s="2">
        <v>66</v>
      </c>
      <c r="T323" s="2">
        <v>5</v>
      </c>
      <c r="U323" s="2">
        <v>2</v>
      </c>
      <c r="V323" s="2">
        <v>6</v>
      </c>
      <c r="W323" s="2">
        <v>8</v>
      </c>
      <c r="X323" s="2">
        <v>2</v>
      </c>
      <c r="Y323" s="2">
        <v>0</v>
      </c>
      <c r="Z323" s="2">
        <v>1</v>
      </c>
      <c r="AA323" s="2">
        <v>0</v>
      </c>
      <c r="AB323" s="2">
        <v>0</v>
      </c>
      <c r="AC323" s="2">
        <v>5</v>
      </c>
      <c r="AD323" s="2">
        <v>1</v>
      </c>
      <c r="AE323" s="2">
        <v>0</v>
      </c>
      <c r="AF323" s="2">
        <v>24</v>
      </c>
      <c r="AG323" s="2">
        <v>9</v>
      </c>
      <c r="AH323" s="2">
        <v>5</v>
      </c>
      <c r="AI323" s="2">
        <v>2</v>
      </c>
      <c r="AJ323" s="2">
        <v>0</v>
      </c>
      <c r="AK323" s="2">
        <v>3</v>
      </c>
      <c r="AL323" s="2">
        <v>0</v>
      </c>
      <c r="AM323" s="2">
        <v>0</v>
      </c>
      <c r="AN323" s="2">
        <v>5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2</v>
      </c>
      <c r="BB323" s="2">
        <v>2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</row>
    <row r="324" spans="1:77" hidden="1" x14ac:dyDescent="0.25">
      <c r="A324" t="b">
        <f>IF(_xlfn.IFNA(VLOOKUP(C324,'2010 King County GeoIDs'!$F$4:$H$72,3,FALSE),FALSE)=FALSE,FALSE,TRUE)</f>
        <v>0</v>
      </c>
      <c r="B324" s="2" t="s">
        <v>518</v>
      </c>
      <c r="C324" s="2">
        <v>5341225</v>
      </c>
      <c r="D324" s="2" t="s">
        <v>519</v>
      </c>
      <c r="E324" s="2">
        <v>1653</v>
      </c>
      <c r="F324" s="2">
        <v>39</v>
      </c>
      <c r="G324" s="2">
        <v>1614</v>
      </c>
      <c r="H324" s="2">
        <v>1571</v>
      </c>
      <c r="I324" s="2">
        <v>1527</v>
      </c>
      <c r="J324" s="2">
        <v>14</v>
      </c>
      <c r="K324" s="2">
        <v>16</v>
      </c>
      <c r="L324" s="2">
        <v>12</v>
      </c>
      <c r="M324" s="2">
        <v>2</v>
      </c>
      <c r="N324" s="2">
        <v>0</v>
      </c>
      <c r="O324" s="2">
        <v>43</v>
      </c>
      <c r="P324" s="2">
        <v>41</v>
      </c>
      <c r="Q324" s="2">
        <v>6</v>
      </c>
      <c r="R324" s="2">
        <v>25</v>
      </c>
      <c r="S324" s="2">
        <v>8</v>
      </c>
      <c r="T324" s="2">
        <v>0</v>
      </c>
      <c r="U324" s="2">
        <v>1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2</v>
      </c>
      <c r="AG324" s="2">
        <v>1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</row>
    <row r="325" spans="1:77" hidden="1" x14ac:dyDescent="0.25">
      <c r="A325" t="b">
        <f>IF(_xlfn.IFNA(VLOOKUP(C325,'2010 King County GeoIDs'!$F$4:$H$72,3,FALSE),FALSE)=FALSE,FALSE,TRUE)</f>
        <v>0</v>
      </c>
      <c r="B325" s="2" t="s">
        <v>520</v>
      </c>
      <c r="C325" s="2">
        <v>5341470</v>
      </c>
      <c r="D325" s="2" t="s">
        <v>521</v>
      </c>
      <c r="E325" s="2">
        <v>1178</v>
      </c>
      <c r="F325" s="2">
        <v>35</v>
      </c>
      <c r="G325" s="2">
        <v>1143</v>
      </c>
      <c r="H325" s="2">
        <v>1113</v>
      </c>
      <c r="I325" s="2">
        <v>1069</v>
      </c>
      <c r="J325" s="2">
        <v>2</v>
      </c>
      <c r="K325" s="2">
        <v>13</v>
      </c>
      <c r="L325" s="2">
        <v>29</v>
      </c>
      <c r="M325" s="2">
        <v>0</v>
      </c>
      <c r="N325" s="2">
        <v>0</v>
      </c>
      <c r="O325" s="2">
        <v>30</v>
      </c>
      <c r="P325" s="2">
        <v>27</v>
      </c>
      <c r="Q325" s="2">
        <v>3</v>
      </c>
      <c r="R325" s="2">
        <v>13</v>
      </c>
      <c r="S325" s="2">
        <v>11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1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2</v>
      </c>
      <c r="BB325" s="2">
        <v>2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</row>
    <row r="326" spans="1:77" hidden="1" x14ac:dyDescent="0.25">
      <c r="A326" t="b">
        <f>IF(_xlfn.IFNA(VLOOKUP(C326,'2010 King County GeoIDs'!$F$4:$H$72,3,FALSE),FALSE)=FALSE,FALSE,TRUE)</f>
        <v>0</v>
      </c>
      <c r="B326" s="2" t="s">
        <v>1291</v>
      </c>
      <c r="C326" s="2">
        <v>5341645</v>
      </c>
      <c r="D326" s="2" t="s">
        <v>1292</v>
      </c>
      <c r="E326" s="2">
        <v>716</v>
      </c>
      <c r="F326" s="2">
        <v>35</v>
      </c>
      <c r="G326" s="2">
        <v>681</v>
      </c>
      <c r="H326" s="2">
        <v>650</v>
      </c>
      <c r="I326" s="2">
        <v>627</v>
      </c>
      <c r="J326" s="2">
        <v>14</v>
      </c>
      <c r="K326" s="2">
        <v>3</v>
      </c>
      <c r="L326" s="2">
        <v>6</v>
      </c>
      <c r="M326" s="2">
        <v>0</v>
      </c>
      <c r="N326" s="2">
        <v>0</v>
      </c>
      <c r="O326" s="2">
        <v>31</v>
      </c>
      <c r="P326" s="2">
        <v>29</v>
      </c>
      <c r="Q326" s="2">
        <v>14</v>
      </c>
      <c r="R326" s="2">
        <v>3</v>
      </c>
      <c r="S326" s="2">
        <v>9</v>
      </c>
      <c r="T326" s="2">
        <v>3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2</v>
      </c>
      <c r="AG326" s="2">
        <v>2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</row>
    <row r="327" spans="1:77" hidden="1" x14ac:dyDescent="0.25">
      <c r="A327" t="b">
        <f>IF(_xlfn.IFNA(VLOOKUP(C327,'2010 King County GeoIDs'!$F$4:$H$72,3,FALSE),FALSE)=FALSE,FALSE,TRUE)</f>
        <v>0</v>
      </c>
      <c r="B327" s="2" t="s">
        <v>1293</v>
      </c>
      <c r="C327" s="2">
        <v>5341785</v>
      </c>
      <c r="D327" s="2" t="s">
        <v>1294</v>
      </c>
      <c r="E327" s="2">
        <v>1547</v>
      </c>
      <c r="F327" s="2">
        <v>75</v>
      </c>
      <c r="G327" s="2">
        <v>1472</v>
      </c>
      <c r="H327" s="2">
        <v>1411</v>
      </c>
      <c r="I327" s="2">
        <v>1345</v>
      </c>
      <c r="J327" s="2">
        <v>11</v>
      </c>
      <c r="K327" s="2">
        <v>15</v>
      </c>
      <c r="L327" s="2">
        <v>36</v>
      </c>
      <c r="M327" s="2">
        <v>1</v>
      </c>
      <c r="N327" s="2">
        <v>3</v>
      </c>
      <c r="O327" s="2">
        <v>61</v>
      </c>
      <c r="P327" s="2">
        <v>50</v>
      </c>
      <c r="Q327" s="2">
        <v>12</v>
      </c>
      <c r="R327" s="2">
        <v>8</v>
      </c>
      <c r="S327" s="2">
        <v>24</v>
      </c>
      <c r="T327" s="2">
        <v>2</v>
      </c>
      <c r="U327" s="2">
        <v>0</v>
      </c>
      <c r="V327" s="2">
        <v>1</v>
      </c>
      <c r="W327" s="2">
        <v>0</v>
      </c>
      <c r="X327" s="2">
        <v>0</v>
      </c>
      <c r="Y327" s="2">
        <v>0</v>
      </c>
      <c r="Z327" s="2">
        <v>1</v>
      </c>
      <c r="AA327" s="2">
        <v>0</v>
      </c>
      <c r="AB327" s="2">
        <v>0</v>
      </c>
      <c r="AC327" s="2">
        <v>2</v>
      </c>
      <c r="AD327" s="2">
        <v>0</v>
      </c>
      <c r="AE327" s="2">
        <v>0</v>
      </c>
      <c r="AF327" s="2">
        <v>9</v>
      </c>
      <c r="AG327" s="2">
        <v>0</v>
      </c>
      <c r="AH327" s="2">
        <v>0</v>
      </c>
      <c r="AI327" s="2">
        <v>0</v>
      </c>
      <c r="AJ327" s="2">
        <v>0</v>
      </c>
      <c r="AK327" s="2">
        <v>7</v>
      </c>
      <c r="AL327" s="2">
        <v>0</v>
      </c>
      <c r="AM327" s="2">
        <v>0</v>
      </c>
      <c r="AN327" s="2">
        <v>1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1</v>
      </c>
      <c r="AX327" s="2">
        <v>0</v>
      </c>
      <c r="AY327" s="2">
        <v>0</v>
      </c>
      <c r="AZ327" s="2">
        <v>0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2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</row>
    <row r="328" spans="1:77" hidden="1" x14ac:dyDescent="0.25">
      <c r="A328" t="b">
        <f>IF(_xlfn.IFNA(VLOOKUP(C328,'2010 King County GeoIDs'!$F$4:$H$72,3,FALSE),FALSE)=FALSE,FALSE,TRUE)</f>
        <v>0</v>
      </c>
      <c r="B328" s="2" t="s">
        <v>522</v>
      </c>
      <c r="C328" s="2">
        <v>5342275</v>
      </c>
      <c r="D328" s="2" t="s">
        <v>523</v>
      </c>
      <c r="E328" s="2">
        <v>203</v>
      </c>
      <c r="F328" s="2">
        <v>8</v>
      </c>
      <c r="G328" s="2">
        <v>195</v>
      </c>
      <c r="H328" s="2">
        <v>191</v>
      </c>
      <c r="I328" s="2">
        <v>187</v>
      </c>
      <c r="J328" s="2">
        <v>0</v>
      </c>
      <c r="K328" s="2">
        <v>4</v>
      </c>
      <c r="L328" s="2">
        <v>0</v>
      </c>
      <c r="M328" s="2">
        <v>0</v>
      </c>
      <c r="N328" s="2">
        <v>0</v>
      </c>
      <c r="O328" s="2">
        <v>4</v>
      </c>
      <c r="P328" s="2">
        <v>4</v>
      </c>
      <c r="Q328" s="2">
        <v>0</v>
      </c>
      <c r="R328" s="2">
        <v>4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</row>
    <row r="329" spans="1:77" hidden="1" x14ac:dyDescent="0.25">
      <c r="A329" t="b">
        <f>IF(_xlfn.IFNA(VLOOKUP(C329,'2010 King County GeoIDs'!$F$4:$H$72,3,FALSE),FALSE)=FALSE,FALSE,TRUE)</f>
        <v>0</v>
      </c>
      <c r="B329" s="2" t="s">
        <v>1295</v>
      </c>
      <c r="C329" s="2">
        <v>5342310</v>
      </c>
      <c r="D329" s="2" t="s">
        <v>1296</v>
      </c>
      <c r="E329" s="2">
        <v>28</v>
      </c>
      <c r="F329" s="2">
        <v>3</v>
      </c>
      <c r="G329" s="2">
        <v>25</v>
      </c>
      <c r="H329" s="2">
        <v>22</v>
      </c>
      <c r="I329" s="2">
        <v>22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3</v>
      </c>
      <c r="P329" s="2">
        <v>3</v>
      </c>
      <c r="Q329" s="2">
        <v>0</v>
      </c>
      <c r="R329" s="2">
        <v>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</row>
    <row r="330" spans="1:77" hidden="1" x14ac:dyDescent="0.25">
      <c r="A330" t="b">
        <f>IF(_xlfn.IFNA(VLOOKUP(C330,'2010 King County GeoIDs'!$F$4:$H$72,3,FALSE),FALSE)=FALSE,FALSE,TRUE)</f>
        <v>0</v>
      </c>
      <c r="B330" s="2" t="s">
        <v>1297</v>
      </c>
      <c r="C330" s="2">
        <v>5342345</v>
      </c>
      <c r="D330" s="2" t="s">
        <v>1298</v>
      </c>
      <c r="E330" s="2">
        <v>475</v>
      </c>
      <c r="F330" s="2">
        <v>12</v>
      </c>
      <c r="G330" s="2">
        <v>463</v>
      </c>
      <c r="H330" s="2">
        <v>443</v>
      </c>
      <c r="I330" s="2">
        <v>433</v>
      </c>
      <c r="J330" s="2">
        <v>0</v>
      </c>
      <c r="K330" s="2">
        <v>9</v>
      </c>
      <c r="L330" s="2">
        <v>1</v>
      </c>
      <c r="M330" s="2">
        <v>0</v>
      </c>
      <c r="N330" s="2">
        <v>0</v>
      </c>
      <c r="O330" s="2">
        <v>20</v>
      </c>
      <c r="P330" s="2">
        <v>19</v>
      </c>
      <c r="Q330" s="2">
        <v>3</v>
      </c>
      <c r="R330" s="2">
        <v>15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1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</row>
    <row r="331" spans="1:77" hidden="1" x14ac:dyDescent="0.25">
      <c r="A331" t="b">
        <f>IF(_xlfn.IFNA(VLOOKUP(C331,'2010 King County GeoIDs'!$F$4:$H$72,3,FALSE),FALSE)=FALSE,FALSE,TRUE)</f>
        <v>0</v>
      </c>
      <c r="B331" s="2" t="s">
        <v>1299</v>
      </c>
      <c r="C331" s="2">
        <v>5342380</v>
      </c>
      <c r="D331" s="2" t="s">
        <v>1300</v>
      </c>
      <c r="E331" s="2">
        <v>487</v>
      </c>
      <c r="F331" s="2">
        <v>88</v>
      </c>
      <c r="G331" s="2">
        <v>399</v>
      </c>
      <c r="H331" s="2">
        <v>394</v>
      </c>
      <c r="I331" s="2">
        <v>368</v>
      </c>
      <c r="J331" s="2">
        <v>0</v>
      </c>
      <c r="K331" s="2">
        <v>25</v>
      </c>
      <c r="L331" s="2">
        <v>1</v>
      </c>
      <c r="M331" s="2">
        <v>0</v>
      </c>
      <c r="N331" s="2">
        <v>0</v>
      </c>
      <c r="O331" s="2">
        <v>5</v>
      </c>
      <c r="P331" s="2">
        <v>5</v>
      </c>
      <c r="Q331" s="2">
        <v>0</v>
      </c>
      <c r="R331" s="2">
        <v>2</v>
      </c>
      <c r="S331" s="2">
        <v>3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</row>
    <row r="332" spans="1:77" hidden="1" x14ac:dyDescent="0.25">
      <c r="A332" t="b">
        <f>IF(_xlfn.IFNA(VLOOKUP(C332,'2010 King County GeoIDs'!$F$4:$H$72,3,FALSE),FALSE)=FALSE,FALSE,TRUE)</f>
        <v>0</v>
      </c>
      <c r="B332" s="2" t="s">
        <v>526</v>
      </c>
      <c r="C332" s="2">
        <v>5342415</v>
      </c>
      <c r="D332" s="2" t="s">
        <v>527</v>
      </c>
      <c r="E332" s="2">
        <v>10830</v>
      </c>
      <c r="F332" s="2">
        <v>379</v>
      </c>
      <c r="G332" s="2">
        <v>10451</v>
      </c>
      <c r="H332" s="2">
        <v>10203</v>
      </c>
      <c r="I332" s="2">
        <v>9696</v>
      </c>
      <c r="J332" s="2">
        <v>35</v>
      </c>
      <c r="K332" s="2">
        <v>51</v>
      </c>
      <c r="L332" s="2">
        <v>386</v>
      </c>
      <c r="M332" s="2">
        <v>12</v>
      </c>
      <c r="N332" s="2">
        <v>23</v>
      </c>
      <c r="O332" s="2">
        <v>248</v>
      </c>
      <c r="P332" s="2">
        <v>232</v>
      </c>
      <c r="Q332" s="2">
        <v>33</v>
      </c>
      <c r="R332" s="2">
        <v>61</v>
      </c>
      <c r="S332" s="2">
        <v>101</v>
      </c>
      <c r="T332" s="2">
        <v>15</v>
      </c>
      <c r="U332" s="2">
        <v>9</v>
      </c>
      <c r="V332" s="2">
        <v>0</v>
      </c>
      <c r="W332" s="2">
        <v>5</v>
      </c>
      <c r="X332" s="2">
        <v>0</v>
      </c>
      <c r="Y332" s="2">
        <v>0</v>
      </c>
      <c r="Z332" s="2">
        <v>2</v>
      </c>
      <c r="AA332" s="2">
        <v>0</v>
      </c>
      <c r="AB332" s="2">
        <v>0</v>
      </c>
      <c r="AC332" s="2">
        <v>5</v>
      </c>
      <c r="AD332" s="2">
        <v>1</v>
      </c>
      <c r="AE332" s="2">
        <v>0</v>
      </c>
      <c r="AF332" s="2">
        <v>15</v>
      </c>
      <c r="AG332" s="2">
        <v>8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7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</row>
    <row r="333" spans="1:77" hidden="1" x14ac:dyDescent="0.25">
      <c r="A333" t="b">
        <f>IF(_xlfn.IFNA(VLOOKUP(C333,'2010 King County GeoIDs'!$F$4:$H$72,3,FALSE),FALSE)=FALSE,FALSE,TRUE)</f>
        <v>0</v>
      </c>
      <c r="B333" s="2" t="s">
        <v>528</v>
      </c>
      <c r="C333" s="2">
        <v>5342450</v>
      </c>
      <c r="D333" s="2" t="s">
        <v>529</v>
      </c>
      <c r="E333" s="2">
        <v>5413</v>
      </c>
      <c r="F333" s="2">
        <v>292</v>
      </c>
      <c r="G333" s="2">
        <v>5121</v>
      </c>
      <c r="H333" s="2">
        <v>4884</v>
      </c>
      <c r="I333" s="2">
        <v>4555</v>
      </c>
      <c r="J333" s="2">
        <v>87</v>
      </c>
      <c r="K333" s="2">
        <v>51</v>
      </c>
      <c r="L333" s="2">
        <v>146</v>
      </c>
      <c r="M333" s="2">
        <v>39</v>
      </c>
      <c r="N333" s="2">
        <v>6</v>
      </c>
      <c r="O333" s="2">
        <v>237</v>
      </c>
      <c r="P333" s="2">
        <v>210</v>
      </c>
      <c r="Q333" s="2">
        <v>27</v>
      </c>
      <c r="R333" s="2">
        <v>53</v>
      </c>
      <c r="S333" s="2">
        <v>99</v>
      </c>
      <c r="T333" s="2">
        <v>12</v>
      </c>
      <c r="U333" s="2">
        <v>0</v>
      </c>
      <c r="V333" s="2">
        <v>1</v>
      </c>
      <c r="W333" s="2">
        <v>4</v>
      </c>
      <c r="X333" s="2">
        <v>1</v>
      </c>
      <c r="Y333" s="2">
        <v>0</v>
      </c>
      <c r="Z333" s="2">
        <v>3</v>
      </c>
      <c r="AA333" s="2">
        <v>4</v>
      </c>
      <c r="AB333" s="2">
        <v>0</v>
      </c>
      <c r="AC333" s="2">
        <v>5</v>
      </c>
      <c r="AD333" s="2">
        <v>1</v>
      </c>
      <c r="AE333" s="2">
        <v>0</v>
      </c>
      <c r="AF333" s="2">
        <v>26</v>
      </c>
      <c r="AG333" s="2">
        <v>10</v>
      </c>
      <c r="AH333" s="2">
        <v>8</v>
      </c>
      <c r="AI333" s="2">
        <v>0</v>
      </c>
      <c r="AJ333" s="2">
        <v>0</v>
      </c>
      <c r="AK333" s="2">
        <v>3</v>
      </c>
      <c r="AL333" s="2">
        <v>0</v>
      </c>
      <c r="AM333" s="2">
        <v>0</v>
      </c>
      <c r="AN333" s="2">
        <v>5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1</v>
      </c>
      <c r="BB333" s="2">
        <v>0</v>
      </c>
      <c r="BC333" s="2">
        <v>0</v>
      </c>
      <c r="BD333" s="2">
        <v>0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</row>
    <row r="334" spans="1:77" hidden="1" x14ac:dyDescent="0.25">
      <c r="A334" t="b">
        <f>IF(_xlfn.IFNA(VLOOKUP(C334,'2010 King County GeoIDs'!$F$4:$H$72,3,FALSE),FALSE)=FALSE,FALSE,TRUE)</f>
        <v>0</v>
      </c>
      <c r="B334" s="2" t="s">
        <v>530</v>
      </c>
      <c r="C334" s="2">
        <v>5342800</v>
      </c>
      <c r="D334" s="2" t="s">
        <v>531</v>
      </c>
      <c r="E334" s="2">
        <v>320</v>
      </c>
      <c r="F334" s="2">
        <v>15</v>
      </c>
      <c r="G334" s="2">
        <v>305</v>
      </c>
      <c r="H334" s="2">
        <v>304</v>
      </c>
      <c r="I334" s="2">
        <v>301</v>
      </c>
      <c r="J334" s="2">
        <v>0</v>
      </c>
      <c r="K334" s="2">
        <v>2</v>
      </c>
      <c r="L334" s="2">
        <v>1</v>
      </c>
      <c r="M334" s="2">
        <v>0</v>
      </c>
      <c r="N334" s="2">
        <v>0</v>
      </c>
      <c r="O334" s="2">
        <v>1</v>
      </c>
      <c r="P334" s="2">
        <v>1</v>
      </c>
      <c r="Q334" s="2">
        <v>0</v>
      </c>
      <c r="R334" s="2">
        <v>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</row>
    <row r="335" spans="1:77" hidden="1" x14ac:dyDescent="0.25">
      <c r="A335" t="b">
        <f>IF(_xlfn.IFNA(VLOOKUP(C335,'2010 King County GeoIDs'!$F$4:$H$72,3,FALSE),FALSE)=FALSE,FALSE,TRUE)</f>
        <v>0</v>
      </c>
      <c r="B335" s="2" t="s">
        <v>1301</v>
      </c>
      <c r="C335" s="2">
        <v>5342835</v>
      </c>
      <c r="D335" s="2" t="s">
        <v>1302</v>
      </c>
      <c r="E335" s="2">
        <v>1468</v>
      </c>
      <c r="F335" s="2">
        <v>514</v>
      </c>
      <c r="G335" s="2">
        <v>954</v>
      </c>
      <c r="H335" s="2">
        <v>946</v>
      </c>
      <c r="I335" s="2">
        <v>917</v>
      </c>
      <c r="J335" s="2">
        <v>2</v>
      </c>
      <c r="K335" s="2">
        <v>11</v>
      </c>
      <c r="L335" s="2">
        <v>12</v>
      </c>
      <c r="M335" s="2">
        <v>0</v>
      </c>
      <c r="N335" s="2">
        <v>4</v>
      </c>
      <c r="O335" s="2">
        <v>8</v>
      </c>
      <c r="P335" s="2">
        <v>7</v>
      </c>
      <c r="Q335" s="2">
        <v>1</v>
      </c>
      <c r="R335" s="2">
        <v>5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1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</row>
    <row r="336" spans="1:77" hidden="1" x14ac:dyDescent="0.25">
      <c r="A336" t="b">
        <f>IF(_xlfn.IFNA(VLOOKUP(C336,'2010 King County GeoIDs'!$F$4:$H$72,3,FALSE),FALSE)=FALSE,FALSE,TRUE)</f>
        <v>0</v>
      </c>
      <c r="B336" s="2" t="s">
        <v>532</v>
      </c>
      <c r="C336" s="2">
        <v>5343010</v>
      </c>
      <c r="D336" s="2" t="s">
        <v>533</v>
      </c>
      <c r="E336" s="2">
        <v>324</v>
      </c>
      <c r="F336" s="2">
        <v>14</v>
      </c>
      <c r="G336" s="2">
        <v>310</v>
      </c>
      <c r="H336" s="2">
        <v>303</v>
      </c>
      <c r="I336" s="2">
        <v>301</v>
      </c>
      <c r="J336" s="2">
        <v>1</v>
      </c>
      <c r="K336" s="2">
        <v>0</v>
      </c>
      <c r="L336" s="2">
        <v>0</v>
      </c>
      <c r="M336" s="2">
        <v>0</v>
      </c>
      <c r="N336" s="2">
        <v>1</v>
      </c>
      <c r="O336" s="2">
        <v>7</v>
      </c>
      <c r="P336" s="2">
        <v>7</v>
      </c>
      <c r="Q336" s="2">
        <v>2</v>
      </c>
      <c r="R336" s="2">
        <v>3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2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</row>
    <row r="337" spans="1:77" x14ac:dyDescent="0.25">
      <c r="A337" t="b">
        <f>IF(_xlfn.IFNA(VLOOKUP(C337,'2010 King County GeoIDs'!$F$4:$H$72,3,FALSE),FALSE)=FALSE,FALSE,TRUE)</f>
        <v>1</v>
      </c>
      <c r="B337" s="2" t="s">
        <v>534</v>
      </c>
      <c r="C337" s="2">
        <v>5343062</v>
      </c>
      <c r="D337" s="2" t="s">
        <v>535</v>
      </c>
      <c r="E337" s="2">
        <v>3152</v>
      </c>
      <c r="F337" s="2">
        <v>107</v>
      </c>
      <c r="G337" s="2">
        <v>3045</v>
      </c>
      <c r="H337" s="2">
        <v>2946</v>
      </c>
      <c r="I337" s="2">
        <v>2406</v>
      </c>
      <c r="J337" s="2">
        <v>81</v>
      </c>
      <c r="K337" s="2">
        <v>18</v>
      </c>
      <c r="L337" s="2">
        <v>431</v>
      </c>
      <c r="M337" s="2">
        <v>6</v>
      </c>
      <c r="N337" s="2">
        <v>4</v>
      </c>
      <c r="O337" s="2">
        <v>99</v>
      </c>
      <c r="P337" s="2">
        <v>94</v>
      </c>
      <c r="Q337" s="2">
        <v>18</v>
      </c>
      <c r="R337" s="2">
        <v>10</v>
      </c>
      <c r="S337" s="2">
        <v>55</v>
      </c>
      <c r="T337" s="2">
        <v>1</v>
      </c>
      <c r="U337" s="2">
        <v>3</v>
      </c>
      <c r="V337" s="2">
        <v>1</v>
      </c>
      <c r="W337" s="2">
        <v>4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1</v>
      </c>
      <c r="AD337" s="2">
        <v>0</v>
      </c>
      <c r="AE337" s="2">
        <v>0</v>
      </c>
      <c r="AF337" s="2">
        <v>5</v>
      </c>
      <c r="AG337" s="2">
        <v>0</v>
      </c>
      <c r="AH337" s="2">
        <v>1</v>
      </c>
      <c r="AI337" s="2">
        <v>0</v>
      </c>
      <c r="AJ337" s="2">
        <v>0</v>
      </c>
      <c r="AK337" s="2">
        <v>2</v>
      </c>
      <c r="AL337" s="2">
        <v>0</v>
      </c>
      <c r="AM337" s="2">
        <v>0</v>
      </c>
      <c r="AN337" s="2">
        <v>2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</row>
    <row r="338" spans="1:77" x14ac:dyDescent="0.25">
      <c r="A338" t="b">
        <f>IF(_xlfn.IFNA(VLOOKUP(C338,'2010 King County GeoIDs'!$F$4:$H$72,3,FALSE),FALSE)=FALSE,FALSE,TRUE)</f>
        <v>1</v>
      </c>
      <c r="B338" s="2" t="s">
        <v>536</v>
      </c>
      <c r="C338" s="2">
        <v>5343150</v>
      </c>
      <c r="D338" s="2" t="s">
        <v>537</v>
      </c>
      <c r="E338" s="2">
        <v>22684</v>
      </c>
      <c r="F338" s="2">
        <v>1293</v>
      </c>
      <c r="G338" s="2">
        <v>21391</v>
      </c>
      <c r="H338" s="2">
        <v>20424</v>
      </c>
      <c r="I338" s="2">
        <v>18745</v>
      </c>
      <c r="J338" s="2">
        <v>453</v>
      </c>
      <c r="K338" s="2">
        <v>105</v>
      </c>
      <c r="L338" s="2">
        <v>995</v>
      </c>
      <c r="M338" s="2">
        <v>90</v>
      </c>
      <c r="N338" s="2">
        <v>36</v>
      </c>
      <c r="O338" s="2">
        <v>967</v>
      </c>
      <c r="P338" s="2">
        <v>852</v>
      </c>
      <c r="Q338" s="2">
        <v>175</v>
      </c>
      <c r="R338" s="2">
        <v>157</v>
      </c>
      <c r="S338" s="2">
        <v>409</v>
      </c>
      <c r="T338" s="2">
        <v>26</v>
      </c>
      <c r="U338" s="2">
        <v>15</v>
      </c>
      <c r="V338" s="2">
        <v>7</v>
      </c>
      <c r="W338" s="2">
        <v>22</v>
      </c>
      <c r="X338" s="2">
        <v>1</v>
      </c>
      <c r="Y338" s="2">
        <v>1</v>
      </c>
      <c r="Z338" s="2">
        <v>4</v>
      </c>
      <c r="AA338" s="2">
        <v>1</v>
      </c>
      <c r="AB338" s="2">
        <v>0</v>
      </c>
      <c r="AC338" s="2">
        <v>27</v>
      </c>
      <c r="AD338" s="2">
        <v>7</v>
      </c>
      <c r="AE338" s="2">
        <v>0</v>
      </c>
      <c r="AF338" s="2">
        <v>106</v>
      </c>
      <c r="AG338" s="2">
        <v>17</v>
      </c>
      <c r="AH338" s="2">
        <v>14</v>
      </c>
      <c r="AI338" s="2">
        <v>3</v>
      </c>
      <c r="AJ338" s="2">
        <v>2</v>
      </c>
      <c r="AK338" s="2">
        <v>15</v>
      </c>
      <c r="AL338" s="2">
        <v>3</v>
      </c>
      <c r="AM338" s="2">
        <v>0</v>
      </c>
      <c r="AN338" s="2">
        <v>40</v>
      </c>
      <c r="AO338" s="2">
        <v>1</v>
      </c>
      <c r="AP338" s="2">
        <v>0</v>
      </c>
      <c r="AQ338" s="2">
        <v>5</v>
      </c>
      <c r="AR338" s="2">
        <v>2</v>
      </c>
      <c r="AS338" s="2">
        <v>0</v>
      </c>
      <c r="AT338" s="2">
        <v>2</v>
      </c>
      <c r="AU338" s="2">
        <v>1</v>
      </c>
      <c r="AV338" s="2">
        <v>0</v>
      </c>
      <c r="AW338" s="2">
        <v>1</v>
      </c>
      <c r="AX338" s="2">
        <v>0</v>
      </c>
      <c r="AY338" s="2">
        <v>0</v>
      </c>
      <c r="AZ338" s="2">
        <v>0</v>
      </c>
      <c r="BA338" s="2">
        <v>8</v>
      </c>
      <c r="BB338" s="2">
        <v>1</v>
      </c>
      <c r="BC338" s="2">
        <v>2</v>
      </c>
      <c r="BD338" s="2">
        <v>0</v>
      </c>
      <c r="BE338" s="2">
        <v>0</v>
      </c>
      <c r="BF338" s="2">
        <v>0</v>
      </c>
      <c r="BG338" s="2">
        <v>0</v>
      </c>
      <c r="BH338" s="2">
        <v>4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</row>
    <row r="339" spans="1:77" hidden="1" x14ac:dyDescent="0.25">
      <c r="A339" t="b">
        <f>IF(_xlfn.IFNA(VLOOKUP(C339,'2010 King County GeoIDs'!$F$4:$H$72,3,FALSE),FALSE)=FALSE,FALSE,TRUE)</f>
        <v>0</v>
      </c>
      <c r="B339" s="2" t="s">
        <v>1303</v>
      </c>
      <c r="C339" s="2">
        <v>5343255</v>
      </c>
      <c r="D339" s="2" t="s">
        <v>1304</v>
      </c>
      <c r="E339" s="2">
        <v>5138</v>
      </c>
      <c r="F339" s="2">
        <v>184</v>
      </c>
      <c r="G339" s="2">
        <v>4954</v>
      </c>
      <c r="H339" s="2">
        <v>4791</v>
      </c>
      <c r="I339" s="2">
        <v>4595</v>
      </c>
      <c r="J339" s="2">
        <v>23</v>
      </c>
      <c r="K339" s="2">
        <v>17</v>
      </c>
      <c r="L339" s="2">
        <v>146</v>
      </c>
      <c r="M339" s="2">
        <v>7</v>
      </c>
      <c r="N339" s="2">
        <v>3</v>
      </c>
      <c r="O339" s="2">
        <v>163</v>
      </c>
      <c r="P339" s="2">
        <v>152</v>
      </c>
      <c r="Q339" s="2">
        <v>35</v>
      </c>
      <c r="R339" s="2">
        <v>29</v>
      </c>
      <c r="S339" s="2">
        <v>60</v>
      </c>
      <c r="T339" s="2">
        <v>13</v>
      </c>
      <c r="U339" s="2">
        <v>4</v>
      </c>
      <c r="V339" s="2">
        <v>1</v>
      </c>
      <c r="W339" s="2">
        <v>4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4</v>
      </c>
      <c r="AD339" s="2">
        <v>1</v>
      </c>
      <c r="AE339" s="2">
        <v>0</v>
      </c>
      <c r="AF339" s="2">
        <v>11</v>
      </c>
      <c r="AG339" s="2">
        <v>6</v>
      </c>
      <c r="AH339" s="2">
        <v>0</v>
      </c>
      <c r="AI339" s="2">
        <v>0</v>
      </c>
      <c r="AJ339" s="2">
        <v>0</v>
      </c>
      <c r="AK339" s="2">
        <v>2</v>
      </c>
      <c r="AL339" s="2">
        <v>1</v>
      </c>
      <c r="AM339" s="2">
        <v>0</v>
      </c>
      <c r="AN339" s="2">
        <v>2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</row>
    <row r="340" spans="1:77" hidden="1" x14ac:dyDescent="0.25">
      <c r="A340" t="b">
        <f>IF(_xlfn.IFNA(VLOOKUP(C340,'2010 King County GeoIDs'!$F$4:$H$72,3,FALSE),FALSE)=FALSE,FALSE,TRUE)</f>
        <v>0</v>
      </c>
      <c r="B340" s="2" t="s">
        <v>538</v>
      </c>
      <c r="C340" s="2">
        <v>5343325</v>
      </c>
      <c r="D340" s="2" t="s">
        <v>539</v>
      </c>
      <c r="E340" s="2">
        <v>203</v>
      </c>
      <c r="F340" s="2">
        <v>7</v>
      </c>
      <c r="G340" s="2">
        <v>196</v>
      </c>
      <c r="H340" s="2">
        <v>188</v>
      </c>
      <c r="I340" s="2">
        <v>171</v>
      </c>
      <c r="J340" s="2">
        <v>1</v>
      </c>
      <c r="K340" s="2">
        <v>11</v>
      </c>
      <c r="L340" s="2">
        <v>2</v>
      </c>
      <c r="M340" s="2">
        <v>1</v>
      </c>
      <c r="N340" s="2">
        <v>2</v>
      </c>
      <c r="O340" s="2">
        <v>8</v>
      </c>
      <c r="P340" s="2">
        <v>8</v>
      </c>
      <c r="Q340" s="2">
        <v>1</v>
      </c>
      <c r="R340" s="2">
        <v>5</v>
      </c>
      <c r="S340" s="2">
        <v>1</v>
      </c>
      <c r="T340" s="2">
        <v>0</v>
      </c>
      <c r="U340" s="2">
        <v>1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</row>
    <row r="341" spans="1:77" hidden="1" x14ac:dyDescent="0.25">
      <c r="A341" t="b">
        <f>IF(_xlfn.IFNA(VLOOKUP(C341,'2010 King County GeoIDs'!$F$4:$H$72,3,FALSE),FALSE)=FALSE,FALSE,TRUE)</f>
        <v>0</v>
      </c>
      <c r="B341" s="2" t="s">
        <v>540</v>
      </c>
      <c r="C341" s="2">
        <v>5343395</v>
      </c>
      <c r="D341" s="2" t="s">
        <v>541</v>
      </c>
      <c r="E341" s="2">
        <v>183</v>
      </c>
      <c r="F341" s="2">
        <v>1</v>
      </c>
      <c r="G341" s="2">
        <v>182</v>
      </c>
      <c r="H341" s="2">
        <v>178</v>
      </c>
      <c r="I341" s="2">
        <v>171</v>
      </c>
      <c r="J341" s="2">
        <v>1</v>
      </c>
      <c r="K341" s="2">
        <v>5</v>
      </c>
      <c r="L341" s="2">
        <v>1</v>
      </c>
      <c r="M341" s="2">
        <v>0</v>
      </c>
      <c r="N341" s="2">
        <v>0</v>
      </c>
      <c r="O341" s="2">
        <v>4</v>
      </c>
      <c r="P341" s="2">
        <v>4</v>
      </c>
      <c r="Q341" s="2">
        <v>0</v>
      </c>
      <c r="R341" s="2">
        <v>0</v>
      </c>
      <c r="S341" s="2">
        <v>4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</row>
    <row r="342" spans="1:77" hidden="1" x14ac:dyDescent="0.25">
      <c r="A342" t="b">
        <f>IF(_xlfn.IFNA(VLOOKUP(C342,'2010 King County GeoIDs'!$F$4:$H$72,3,FALSE),FALSE)=FALSE,FALSE,TRUE)</f>
        <v>0</v>
      </c>
      <c r="B342" s="2" t="s">
        <v>542</v>
      </c>
      <c r="C342" s="2">
        <v>5343491</v>
      </c>
      <c r="D342" s="2" t="s">
        <v>543</v>
      </c>
      <c r="E342" s="2">
        <v>3906</v>
      </c>
      <c r="F342" s="2">
        <v>378</v>
      </c>
      <c r="G342" s="2">
        <v>3528</v>
      </c>
      <c r="H342" s="2">
        <v>3384</v>
      </c>
      <c r="I342" s="2">
        <v>3029</v>
      </c>
      <c r="J342" s="2">
        <v>44</v>
      </c>
      <c r="K342" s="2">
        <v>126</v>
      </c>
      <c r="L342" s="2">
        <v>171</v>
      </c>
      <c r="M342" s="2">
        <v>1</v>
      </c>
      <c r="N342" s="2">
        <v>13</v>
      </c>
      <c r="O342" s="2">
        <v>144</v>
      </c>
      <c r="P342" s="2">
        <v>132</v>
      </c>
      <c r="Q342" s="2">
        <v>22</v>
      </c>
      <c r="R342" s="2">
        <v>51</v>
      </c>
      <c r="S342" s="2">
        <v>47</v>
      </c>
      <c r="T342" s="2">
        <v>5</v>
      </c>
      <c r="U342" s="2">
        <v>0</v>
      </c>
      <c r="V342" s="2">
        <v>1</v>
      </c>
      <c r="W342" s="2">
        <v>1</v>
      </c>
      <c r="X342" s="2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</v>
      </c>
      <c r="AD342" s="2">
        <v>3</v>
      </c>
      <c r="AE342" s="2">
        <v>0</v>
      </c>
      <c r="AF342" s="2">
        <v>12</v>
      </c>
      <c r="AG342" s="2">
        <v>5</v>
      </c>
      <c r="AH342" s="2">
        <v>0</v>
      </c>
      <c r="AI342" s="2">
        <v>0</v>
      </c>
      <c r="AJ342" s="2">
        <v>0</v>
      </c>
      <c r="AK342" s="2">
        <v>4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2</v>
      </c>
      <c r="AU342" s="2">
        <v>1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</row>
    <row r="343" spans="1:77" hidden="1" x14ac:dyDescent="0.25">
      <c r="A343" t="b">
        <f>IF(_xlfn.IFNA(VLOOKUP(C343,'2010 King County GeoIDs'!$F$4:$H$72,3,FALSE),FALSE)=FALSE,FALSE,TRUE)</f>
        <v>0</v>
      </c>
      <c r="B343" s="2" t="s">
        <v>544</v>
      </c>
      <c r="C343" s="2">
        <v>5343640</v>
      </c>
      <c r="D343" s="2" t="s">
        <v>545</v>
      </c>
      <c r="E343" s="2">
        <v>111</v>
      </c>
      <c r="F343" s="2">
        <v>2</v>
      </c>
      <c r="G343" s="2">
        <v>109</v>
      </c>
      <c r="H343" s="2">
        <v>109</v>
      </c>
      <c r="I343" s="2">
        <v>107</v>
      </c>
      <c r="J343" s="2">
        <v>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</row>
    <row r="344" spans="1:77" hidden="1" x14ac:dyDescent="0.25">
      <c r="A344" t="b">
        <f>IF(_xlfn.IFNA(VLOOKUP(C344,'2010 King County GeoIDs'!$F$4:$H$72,3,FALSE),FALSE)=FALSE,FALSE,TRUE)</f>
        <v>0</v>
      </c>
      <c r="B344" s="2" t="s">
        <v>546</v>
      </c>
      <c r="C344" s="2">
        <v>5343762</v>
      </c>
      <c r="D344" s="2" t="s">
        <v>547</v>
      </c>
      <c r="E344" s="2">
        <v>844</v>
      </c>
      <c r="F344" s="2">
        <v>8</v>
      </c>
      <c r="G344" s="2">
        <v>836</v>
      </c>
      <c r="H344" s="2">
        <v>818</v>
      </c>
      <c r="I344" s="2">
        <v>807</v>
      </c>
      <c r="J344" s="2">
        <v>1</v>
      </c>
      <c r="K344" s="2">
        <v>3</v>
      </c>
      <c r="L344" s="2">
        <v>7</v>
      </c>
      <c r="M344" s="2">
        <v>0</v>
      </c>
      <c r="N344" s="2">
        <v>0</v>
      </c>
      <c r="O344" s="2">
        <v>18</v>
      </c>
      <c r="P344" s="2">
        <v>15</v>
      </c>
      <c r="Q344" s="2">
        <v>1</v>
      </c>
      <c r="R344" s="2">
        <v>7</v>
      </c>
      <c r="S344" s="2">
        <v>5</v>
      </c>
      <c r="T344" s="2">
        <v>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0</v>
      </c>
      <c r="AF344" s="2">
        <v>3</v>
      </c>
      <c r="AG344" s="2">
        <v>1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2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</row>
    <row r="345" spans="1:77" hidden="1" x14ac:dyDescent="0.25">
      <c r="A345" t="b">
        <f>IF(_xlfn.IFNA(VLOOKUP(C345,'2010 King County GeoIDs'!$F$4:$H$72,3,FALSE),FALSE)=FALSE,FALSE,TRUE)</f>
        <v>0</v>
      </c>
      <c r="B345" s="2" t="s">
        <v>548</v>
      </c>
      <c r="C345" s="2">
        <v>5343815</v>
      </c>
      <c r="D345" s="2" t="s">
        <v>549</v>
      </c>
      <c r="E345" s="2">
        <v>15473</v>
      </c>
      <c r="F345" s="2">
        <v>1335</v>
      </c>
      <c r="G345" s="2">
        <v>14138</v>
      </c>
      <c r="H345" s="2">
        <v>13516</v>
      </c>
      <c r="I345" s="2">
        <v>10497</v>
      </c>
      <c r="J345" s="2">
        <v>450</v>
      </c>
      <c r="K345" s="2">
        <v>103</v>
      </c>
      <c r="L345" s="2">
        <v>2375</v>
      </c>
      <c r="M345" s="2">
        <v>63</v>
      </c>
      <c r="N345" s="2">
        <v>28</v>
      </c>
      <c r="O345" s="2">
        <v>622</v>
      </c>
      <c r="P345" s="2">
        <v>565</v>
      </c>
      <c r="Q345" s="2">
        <v>122</v>
      </c>
      <c r="R345" s="2">
        <v>75</v>
      </c>
      <c r="S345" s="2">
        <v>262</v>
      </c>
      <c r="T345" s="2">
        <v>14</v>
      </c>
      <c r="U345" s="2">
        <v>6</v>
      </c>
      <c r="V345" s="2">
        <v>7</v>
      </c>
      <c r="W345" s="2">
        <v>22</v>
      </c>
      <c r="X345" s="2">
        <v>2</v>
      </c>
      <c r="Y345" s="2">
        <v>0</v>
      </c>
      <c r="Z345" s="2">
        <v>10</v>
      </c>
      <c r="AA345" s="2">
        <v>0</v>
      </c>
      <c r="AB345" s="2">
        <v>0</v>
      </c>
      <c r="AC345" s="2">
        <v>31</v>
      </c>
      <c r="AD345" s="2">
        <v>11</v>
      </c>
      <c r="AE345" s="2">
        <v>3</v>
      </c>
      <c r="AF345" s="2">
        <v>51</v>
      </c>
      <c r="AG345" s="2">
        <v>9</v>
      </c>
      <c r="AH345" s="2">
        <v>11</v>
      </c>
      <c r="AI345" s="2">
        <v>0</v>
      </c>
      <c r="AJ345" s="2">
        <v>0</v>
      </c>
      <c r="AK345" s="2">
        <v>6</v>
      </c>
      <c r="AL345" s="2">
        <v>3</v>
      </c>
      <c r="AM345" s="2">
        <v>0</v>
      </c>
      <c r="AN345" s="2">
        <v>19</v>
      </c>
      <c r="AO345" s="2">
        <v>2</v>
      </c>
      <c r="AP345" s="2">
        <v>0</v>
      </c>
      <c r="AQ345" s="2">
        <v>1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6</v>
      </c>
      <c r="BB345" s="2">
        <v>1</v>
      </c>
      <c r="BC345" s="2">
        <v>0</v>
      </c>
      <c r="BD345" s="2">
        <v>0</v>
      </c>
      <c r="BE345" s="2">
        <v>2</v>
      </c>
      <c r="BF345" s="2">
        <v>0</v>
      </c>
      <c r="BG345" s="2">
        <v>0</v>
      </c>
      <c r="BH345" s="2">
        <v>3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</row>
    <row r="346" spans="1:77" hidden="1" x14ac:dyDescent="0.25">
      <c r="A346" t="b">
        <f>IF(_xlfn.IFNA(VLOOKUP(C346,'2010 King County GeoIDs'!$F$4:$H$72,3,FALSE),FALSE)=FALSE,FALSE,TRUE)</f>
        <v>0</v>
      </c>
      <c r="B346" s="2" t="s">
        <v>550</v>
      </c>
      <c r="C346" s="2">
        <v>5343885</v>
      </c>
      <c r="D346" s="2" t="s">
        <v>551</v>
      </c>
      <c r="E346" s="2">
        <v>58</v>
      </c>
      <c r="F346" s="2">
        <v>9</v>
      </c>
      <c r="G346" s="2">
        <v>49</v>
      </c>
      <c r="H346" s="2">
        <v>44</v>
      </c>
      <c r="I346" s="2">
        <v>42</v>
      </c>
      <c r="J346" s="2">
        <v>0</v>
      </c>
      <c r="K346" s="2">
        <v>1</v>
      </c>
      <c r="L346" s="2">
        <v>1</v>
      </c>
      <c r="M346" s="2">
        <v>0</v>
      </c>
      <c r="N346" s="2">
        <v>0</v>
      </c>
      <c r="O346" s="2">
        <v>5</v>
      </c>
      <c r="P346" s="2">
        <v>5</v>
      </c>
      <c r="Q346" s="2">
        <v>1</v>
      </c>
      <c r="R346" s="2">
        <v>4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</row>
    <row r="347" spans="1:77" hidden="1" x14ac:dyDescent="0.25">
      <c r="A347" t="b">
        <f>IF(_xlfn.IFNA(VLOOKUP(C347,'2010 King County GeoIDs'!$F$4:$H$72,3,FALSE),FALSE)=FALSE,FALSE,TRUE)</f>
        <v>0</v>
      </c>
      <c r="B347" s="2" t="s">
        <v>552</v>
      </c>
      <c r="C347" s="2">
        <v>5343955</v>
      </c>
      <c r="D347" s="2" t="s">
        <v>553</v>
      </c>
      <c r="E347" s="2">
        <v>60020</v>
      </c>
      <c r="F347" s="2">
        <v>6178</v>
      </c>
      <c r="G347" s="2">
        <v>53842</v>
      </c>
      <c r="H347" s="2">
        <v>51233</v>
      </c>
      <c r="I347" s="2">
        <v>45396</v>
      </c>
      <c r="J347" s="2">
        <v>1034</v>
      </c>
      <c r="K347" s="2">
        <v>1030</v>
      </c>
      <c r="L347" s="2">
        <v>3312</v>
      </c>
      <c r="M347" s="2">
        <v>356</v>
      </c>
      <c r="N347" s="2">
        <v>105</v>
      </c>
      <c r="O347" s="2">
        <v>2609</v>
      </c>
      <c r="P347" s="2">
        <v>2397</v>
      </c>
      <c r="Q347" s="2">
        <v>454</v>
      </c>
      <c r="R347" s="2">
        <v>657</v>
      </c>
      <c r="S347" s="2">
        <v>903</v>
      </c>
      <c r="T347" s="2">
        <v>96</v>
      </c>
      <c r="U347" s="2">
        <v>28</v>
      </c>
      <c r="V347" s="2">
        <v>48</v>
      </c>
      <c r="W347" s="2">
        <v>45</v>
      </c>
      <c r="X347" s="2">
        <v>5</v>
      </c>
      <c r="Y347" s="2">
        <v>3</v>
      </c>
      <c r="Z347" s="2">
        <v>36</v>
      </c>
      <c r="AA347" s="2">
        <v>6</v>
      </c>
      <c r="AB347" s="2">
        <v>2</v>
      </c>
      <c r="AC347" s="2">
        <v>74</v>
      </c>
      <c r="AD347" s="2">
        <v>39</v>
      </c>
      <c r="AE347" s="2">
        <v>1</v>
      </c>
      <c r="AF347" s="2">
        <v>194</v>
      </c>
      <c r="AG347" s="2">
        <v>41</v>
      </c>
      <c r="AH347" s="2">
        <v>26</v>
      </c>
      <c r="AI347" s="2">
        <v>2</v>
      </c>
      <c r="AJ347" s="2">
        <v>1</v>
      </c>
      <c r="AK347" s="2">
        <v>35</v>
      </c>
      <c r="AL347" s="2">
        <v>6</v>
      </c>
      <c r="AM347" s="2">
        <v>1</v>
      </c>
      <c r="AN347" s="2">
        <v>67</v>
      </c>
      <c r="AO347" s="2">
        <v>2</v>
      </c>
      <c r="AP347" s="2">
        <v>0</v>
      </c>
      <c r="AQ347" s="2">
        <v>3</v>
      </c>
      <c r="AR347" s="2">
        <v>0</v>
      </c>
      <c r="AS347" s="2">
        <v>0</v>
      </c>
      <c r="AT347" s="2">
        <v>3</v>
      </c>
      <c r="AU347" s="2">
        <v>0</v>
      </c>
      <c r="AV347" s="2">
        <v>2</v>
      </c>
      <c r="AW347" s="2">
        <v>4</v>
      </c>
      <c r="AX347" s="2">
        <v>1</v>
      </c>
      <c r="AY347" s="2">
        <v>0</v>
      </c>
      <c r="AZ347" s="2">
        <v>0</v>
      </c>
      <c r="BA347" s="2">
        <v>11</v>
      </c>
      <c r="BB347" s="2">
        <v>3</v>
      </c>
      <c r="BC347" s="2">
        <v>0</v>
      </c>
      <c r="BD347" s="2">
        <v>1</v>
      </c>
      <c r="BE347" s="2">
        <v>0</v>
      </c>
      <c r="BF347" s="2">
        <v>0</v>
      </c>
      <c r="BG347" s="2">
        <v>0</v>
      </c>
      <c r="BH347" s="2">
        <v>5</v>
      </c>
      <c r="BI347" s="2">
        <v>1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7</v>
      </c>
      <c r="BR347" s="2">
        <v>7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</row>
    <row r="348" spans="1:77" hidden="1" x14ac:dyDescent="0.25">
      <c r="A348" t="b">
        <f>IF(_xlfn.IFNA(VLOOKUP(C348,'2010 King County GeoIDs'!$F$4:$H$72,3,FALSE),FALSE)=FALSE,FALSE,TRUE)</f>
        <v>0</v>
      </c>
      <c r="B348" s="2" t="s">
        <v>554</v>
      </c>
      <c r="C348" s="2">
        <v>5344165</v>
      </c>
      <c r="D348" s="2" t="s">
        <v>555</v>
      </c>
      <c r="E348" s="2">
        <v>4437</v>
      </c>
      <c r="F348" s="2">
        <v>4245</v>
      </c>
      <c r="G348" s="2">
        <v>192</v>
      </c>
      <c r="H348" s="2">
        <v>182</v>
      </c>
      <c r="I348" s="2">
        <v>148</v>
      </c>
      <c r="J348" s="2">
        <v>12</v>
      </c>
      <c r="K348" s="2">
        <v>9</v>
      </c>
      <c r="L348" s="2">
        <v>3</v>
      </c>
      <c r="M348" s="2">
        <v>0</v>
      </c>
      <c r="N348" s="2">
        <v>10</v>
      </c>
      <c r="O348" s="2">
        <v>10</v>
      </c>
      <c r="P348" s="2">
        <v>10</v>
      </c>
      <c r="Q348" s="2">
        <v>2</v>
      </c>
      <c r="R348" s="2">
        <v>0</v>
      </c>
      <c r="S348" s="2">
        <v>4</v>
      </c>
      <c r="T348" s="2">
        <v>0</v>
      </c>
      <c r="U348" s="2">
        <v>1</v>
      </c>
      <c r="V348" s="2">
        <v>1</v>
      </c>
      <c r="W348" s="2">
        <v>0</v>
      </c>
      <c r="X348" s="2">
        <v>0</v>
      </c>
      <c r="Y348" s="2">
        <v>0</v>
      </c>
      <c r="Z348" s="2">
        <v>2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</row>
    <row r="349" spans="1:77" hidden="1" x14ac:dyDescent="0.25">
      <c r="A349" t="b">
        <f>IF(_xlfn.IFNA(VLOOKUP(C349,'2010 King County GeoIDs'!$F$4:$H$72,3,FALSE),FALSE)=FALSE,FALSE,TRUE)</f>
        <v>0</v>
      </c>
      <c r="B349" s="2" t="s">
        <v>556</v>
      </c>
      <c r="C349" s="2">
        <v>5344260</v>
      </c>
      <c r="D349" s="2" t="s">
        <v>557</v>
      </c>
      <c r="E349" s="2">
        <v>818</v>
      </c>
      <c r="F349" s="2">
        <v>49</v>
      </c>
      <c r="G349" s="2">
        <v>769</v>
      </c>
      <c r="H349" s="2">
        <v>751</v>
      </c>
      <c r="I349" s="2">
        <v>730</v>
      </c>
      <c r="J349" s="2">
        <v>1</v>
      </c>
      <c r="K349" s="2">
        <v>17</v>
      </c>
      <c r="L349" s="2">
        <v>2</v>
      </c>
      <c r="M349" s="2">
        <v>1</v>
      </c>
      <c r="N349" s="2">
        <v>0</v>
      </c>
      <c r="O349" s="2">
        <v>18</v>
      </c>
      <c r="P349" s="2">
        <v>14</v>
      </c>
      <c r="Q349" s="2">
        <v>1</v>
      </c>
      <c r="R349" s="2">
        <v>6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4</v>
      </c>
      <c r="AG349" s="2">
        <v>2</v>
      </c>
      <c r="AH349" s="2">
        <v>0</v>
      </c>
      <c r="AI349" s="2">
        <v>0</v>
      </c>
      <c r="AJ349" s="2">
        <v>0</v>
      </c>
      <c r="AK349" s="2">
        <v>2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</row>
    <row r="350" spans="1:77" hidden="1" x14ac:dyDescent="0.25">
      <c r="A350" t="b">
        <f>IF(_xlfn.IFNA(VLOOKUP(C350,'2010 King County GeoIDs'!$F$4:$H$72,3,FALSE),FALSE)=FALSE,FALSE,TRUE)</f>
        <v>0</v>
      </c>
      <c r="B350" s="2" t="s">
        <v>1305</v>
      </c>
      <c r="C350" s="2">
        <v>5344480</v>
      </c>
      <c r="D350" s="2" t="s">
        <v>1306</v>
      </c>
      <c r="E350" s="2">
        <v>7275</v>
      </c>
      <c r="F350" s="2">
        <v>215</v>
      </c>
      <c r="G350" s="2">
        <v>7060</v>
      </c>
      <c r="H350" s="2">
        <v>6891</v>
      </c>
      <c r="I350" s="2">
        <v>6740</v>
      </c>
      <c r="J350" s="2">
        <v>35</v>
      </c>
      <c r="K350" s="2">
        <v>68</v>
      </c>
      <c r="L350" s="2">
        <v>33</v>
      </c>
      <c r="M350" s="2">
        <v>12</v>
      </c>
      <c r="N350" s="2">
        <v>3</v>
      </c>
      <c r="O350" s="2">
        <v>169</v>
      </c>
      <c r="P350" s="2">
        <v>156</v>
      </c>
      <c r="Q350" s="2">
        <v>32</v>
      </c>
      <c r="R350" s="2">
        <v>73</v>
      </c>
      <c r="S350" s="2">
        <v>31</v>
      </c>
      <c r="T350" s="2">
        <v>15</v>
      </c>
      <c r="U350" s="2">
        <v>0</v>
      </c>
      <c r="V350" s="2">
        <v>1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2</v>
      </c>
      <c r="AE350" s="2">
        <v>0</v>
      </c>
      <c r="AF350" s="2">
        <v>11</v>
      </c>
      <c r="AG350" s="2">
        <v>5</v>
      </c>
      <c r="AH350" s="2">
        <v>2</v>
      </c>
      <c r="AI350" s="2">
        <v>0</v>
      </c>
      <c r="AJ350" s="2">
        <v>0</v>
      </c>
      <c r="AK350" s="2">
        <v>1</v>
      </c>
      <c r="AL350" s="2">
        <v>0</v>
      </c>
      <c r="AM350" s="2">
        <v>0</v>
      </c>
      <c r="AN350" s="2">
        <v>3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2</v>
      </c>
      <c r="BR350" s="2">
        <v>2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</row>
    <row r="351" spans="1:77" hidden="1" x14ac:dyDescent="0.25">
      <c r="A351" t="b">
        <f>IF(_xlfn.IFNA(VLOOKUP(C351,'2010 King County GeoIDs'!$F$4:$H$72,3,FALSE),FALSE)=FALSE,FALSE,TRUE)</f>
        <v>0</v>
      </c>
      <c r="B351" s="2" t="s">
        <v>1307</v>
      </c>
      <c r="C351" s="2">
        <v>5344585</v>
      </c>
      <c r="D351" s="2" t="s">
        <v>1308</v>
      </c>
      <c r="E351" s="2">
        <v>2826</v>
      </c>
      <c r="F351" s="2">
        <v>151</v>
      </c>
      <c r="G351" s="2">
        <v>2675</v>
      </c>
      <c r="H351" s="2">
        <v>2561</v>
      </c>
      <c r="I351" s="2">
        <v>2230</v>
      </c>
      <c r="J351" s="2">
        <v>67</v>
      </c>
      <c r="K351" s="2">
        <v>19</v>
      </c>
      <c r="L351" s="2">
        <v>231</v>
      </c>
      <c r="M351" s="2">
        <v>8</v>
      </c>
      <c r="N351" s="2">
        <v>6</v>
      </c>
      <c r="O351" s="2">
        <v>114</v>
      </c>
      <c r="P351" s="2">
        <v>111</v>
      </c>
      <c r="Q351" s="2">
        <v>10</v>
      </c>
      <c r="R351" s="2">
        <v>26</v>
      </c>
      <c r="S351" s="2">
        <v>47</v>
      </c>
      <c r="T351" s="2">
        <v>4</v>
      </c>
      <c r="U351" s="2">
        <v>0</v>
      </c>
      <c r="V351" s="2">
        <v>2</v>
      </c>
      <c r="W351" s="2">
        <v>2</v>
      </c>
      <c r="X351" s="2">
        <v>0</v>
      </c>
      <c r="Y351" s="2">
        <v>0</v>
      </c>
      <c r="Z351" s="2">
        <v>6</v>
      </c>
      <c r="AA351" s="2">
        <v>0</v>
      </c>
      <c r="AB351" s="2">
        <v>0</v>
      </c>
      <c r="AC351" s="2">
        <v>10</v>
      </c>
      <c r="AD351" s="2">
        <v>4</v>
      </c>
      <c r="AE351" s="2">
        <v>0</v>
      </c>
      <c r="AF351" s="2">
        <v>3</v>
      </c>
      <c r="AG351" s="2">
        <v>1</v>
      </c>
      <c r="AH351" s="2">
        <v>0</v>
      </c>
      <c r="AI351" s="2">
        <v>2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</row>
    <row r="352" spans="1:77" hidden="1" x14ac:dyDescent="0.25">
      <c r="A352" t="b">
        <f>IF(_xlfn.IFNA(VLOOKUP(C352,'2010 King County GeoIDs'!$F$4:$H$72,3,FALSE),FALSE)=FALSE,FALSE,TRUE)</f>
        <v>0</v>
      </c>
      <c r="B352" s="2" t="s">
        <v>558</v>
      </c>
      <c r="C352" s="2">
        <v>5344620</v>
      </c>
      <c r="D352" s="2" t="s">
        <v>559</v>
      </c>
      <c r="E352" s="2">
        <v>2541</v>
      </c>
      <c r="F352" s="2">
        <v>71</v>
      </c>
      <c r="G352" s="2">
        <v>2470</v>
      </c>
      <c r="H352" s="2">
        <v>2420</v>
      </c>
      <c r="I352" s="2">
        <v>2338</v>
      </c>
      <c r="J352" s="2">
        <v>6</v>
      </c>
      <c r="K352" s="2">
        <v>9</v>
      </c>
      <c r="L352" s="2">
        <v>55</v>
      </c>
      <c r="M352" s="2">
        <v>8</v>
      </c>
      <c r="N352" s="2">
        <v>4</v>
      </c>
      <c r="O352" s="2">
        <v>50</v>
      </c>
      <c r="P352" s="2">
        <v>47</v>
      </c>
      <c r="Q352" s="2">
        <v>6</v>
      </c>
      <c r="R352" s="2">
        <v>20</v>
      </c>
      <c r="S352" s="2">
        <v>15</v>
      </c>
      <c r="T352" s="2">
        <v>4</v>
      </c>
      <c r="U352" s="2">
        <v>0</v>
      </c>
      <c r="V352" s="2">
        <v>2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3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3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</row>
    <row r="353" spans="1:77" hidden="1" x14ac:dyDescent="0.25">
      <c r="A353" t="b">
        <f>IF(_xlfn.IFNA(VLOOKUP(C353,'2010 King County GeoIDs'!$F$4:$H$72,3,FALSE),FALSE)=FALSE,FALSE,TRUE)</f>
        <v>0</v>
      </c>
      <c r="B353" s="2" t="s">
        <v>560</v>
      </c>
      <c r="C353" s="2">
        <v>5344690</v>
      </c>
      <c r="D353" s="2" t="s">
        <v>561</v>
      </c>
      <c r="E353" s="2">
        <v>5060</v>
      </c>
      <c r="F353" s="2">
        <v>290</v>
      </c>
      <c r="G353" s="2">
        <v>4770</v>
      </c>
      <c r="H353" s="2">
        <v>4605</v>
      </c>
      <c r="I353" s="2">
        <v>4314</v>
      </c>
      <c r="J353" s="2">
        <v>110</v>
      </c>
      <c r="K353" s="2">
        <v>67</v>
      </c>
      <c r="L353" s="2">
        <v>96</v>
      </c>
      <c r="M353" s="2">
        <v>13</v>
      </c>
      <c r="N353" s="2">
        <v>5</v>
      </c>
      <c r="O353" s="2">
        <v>165</v>
      </c>
      <c r="P353" s="2">
        <v>148</v>
      </c>
      <c r="Q353" s="2">
        <v>49</v>
      </c>
      <c r="R353" s="2">
        <v>55</v>
      </c>
      <c r="S353" s="2">
        <v>38</v>
      </c>
      <c r="T353" s="2">
        <v>1</v>
      </c>
      <c r="U353" s="2">
        <v>0</v>
      </c>
      <c r="V353" s="2">
        <v>0</v>
      </c>
      <c r="W353" s="2">
        <v>2</v>
      </c>
      <c r="X353" s="2">
        <v>0</v>
      </c>
      <c r="Y353" s="2">
        <v>1</v>
      </c>
      <c r="Z353" s="2">
        <v>0</v>
      </c>
      <c r="AA353" s="2">
        <v>0</v>
      </c>
      <c r="AB353" s="2">
        <v>0</v>
      </c>
      <c r="AC353" s="2">
        <v>1</v>
      </c>
      <c r="AD353" s="2">
        <v>1</v>
      </c>
      <c r="AE353" s="2">
        <v>0</v>
      </c>
      <c r="AF353" s="2">
        <v>16</v>
      </c>
      <c r="AG353" s="2">
        <v>4</v>
      </c>
      <c r="AH353" s="2">
        <v>2</v>
      </c>
      <c r="AI353" s="2">
        <v>0</v>
      </c>
      <c r="AJ353" s="2">
        <v>0</v>
      </c>
      <c r="AK353" s="2">
        <v>5</v>
      </c>
      <c r="AL353" s="2">
        <v>0</v>
      </c>
      <c r="AM353" s="2">
        <v>0</v>
      </c>
      <c r="AN353" s="2">
        <v>3</v>
      </c>
      <c r="AO353" s="2">
        <v>1</v>
      </c>
      <c r="AP353" s="2">
        <v>0</v>
      </c>
      <c r="AQ353" s="2">
        <v>1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1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</row>
    <row r="354" spans="1:77" x14ac:dyDescent="0.25">
      <c r="A354" t="b">
        <f>IF(_xlfn.IFNA(VLOOKUP(C354,'2010 King County GeoIDs'!$F$4:$H$72,3,FALSE),FALSE)=FALSE,FALSE,TRUE)</f>
        <v>1</v>
      </c>
      <c r="B354" s="2" t="s">
        <v>562</v>
      </c>
      <c r="C354" s="2">
        <v>5344725</v>
      </c>
      <c r="D354" s="2" t="s">
        <v>563</v>
      </c>
      <c r="E354" s="2">
        <v>2969</v>
      </c>
      <c r="F354" s="2">
        <v>76</v>
      </c>
      <c r="G354" s="2">
        <v>2893</v>
      </c>
      <c r="H354" s="2">
        <v>2791</v>
      </c>
      <c r="I354" s="2">
        <v>2421</v>
      </c>
      <c r="J354" s="2">
        <v>9</v>
      </c>
      <c r="K354" s="2">
        <v>7</v>
      </c>
      <c r="L354" s="2">
        <v>347</v>
      </c>
      <c r="M354" s="2">
        <v>2</v>
      </c>
      <c r="N354" s="2">
        <v>5</v>
      </c>
      <c r="O354" s="2">
        <v>102</v>
      </c>
      <c r="P354" s="2">
        <v>100</v>
      </c>
      <c r="Q354" s="2">
        <v>10</v>
      </c>
      <c r="R354" s="2">
        <v>9</v>
      </c>
      <c r="S354" s="2">
        <v>69</v>
      </c>
      <c r="T354" s="2">
        <v>7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3</v>
      </c>
      <c r="AA354" s="2">
        <v>0</v>
      </c>
      <c r="AB354" s="2">
        <v>0</v>
      </c>
      <c r="AC354" s="2">
        <v>1</v>
      </c>
      <c r="AD354" s="2">
        <v>0</v>
      </c>
      <c r="AE354" s="2">
        <v>1</v>
      </c>
      <c r="AF354" s="2">
        <v>2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2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</row>
    <row r="355" spans="1:77" x14ac:dyDescent="0.25">
      <c r="A355" t="b">
        <f>IF(_xlfn.IFNA(VLOOKUP(C355,'2010 King County GeoIDs'!$F$4:$H$72,3,FALSE),FALSE)=FALSE,FALSE,TRUE)</f>
        <v>1</v>
      </c>
      <c r="B355" s="2" t="s">
        <v>564</v>
      </c>
      <c r="C355" s="2">
        <v>5345005</v>
      </c>
      <c r="D355" s="2" t="s">
        <v>565</v>
      </c>
      <c r="E355" s="2">
        <v>22699</v>
      </c>
      <c r="F355" s="2">
        <v>634</v>
      </c>
      <c r="G355" s="2">
        <v>22065</v>
      </c>
      <c r="H355" s="2">
        <v>21260</v>
      </c>
      <c r="I355" s="2">
        <v>17255</v>
      </c>
      <c r="J355" s="2">
        <v>282</v>
      </c>
      <c r="K355" s="2">
        <v>40</v>
      </c>
      <c r="L355" s="2">
        <v>3598</v>
      </c>
      <c r="M355" s="2">
        <v>25</v>
      </c>
      <c r="N355" s="2">
        <v>60</v>
      </c>
      <c r="O355" s="2">
        <v>805</v>
      </c>
      <c r="P355" s="2">
        <v>747</v>
      </c>
      <c r="Q355" s="2">
        <v>66</v>
      </c>
      <c r="R355" s="2">
        <v>62</v>
      </c>
      <c r="S355" s="2">
        <v>541</v>
      </c>
      <c r="T355" s="2">
        <v>17</v>
      </c>
      <c r="U355" s="2">
        <v>9</v>
      </c>
      <c r="V355" s="2">
        <v>1</v>
      </c>
      <c r="W355" s="2">
        <v>13</v>
      </c>
      <c r="X355" s="2">
        <v>0</v>
      </c>
      <c r="Y355" s="2">
        <v>2</v>
      </c>
      <c r="Z355" s="2">
        <v>9</v>
      </c>
      <c r="AA355" s="2">
        <v>0</v>
      </c>
      <c r="AB355" s="2">
        <v>0</v>
      </c>
      <c r="AC355" s="2">
        <v>22</v>
      </c>
      <c r="AD355" s="2">
        <v>4</v>
      </c>
      <c r="AE355" s="2">
        <v>1</v>
      </c>
      <c r="AF355" s="2">
        <v>58</v>
      </c>
      <c r="AG355" s="2">
        <v>13</v>
      </c>
      <c r="AH355" s="2">
        <v>10</v>
      </c>
      <c r="AI355" s="2">
        <v>0</v>
      </c>
      <c r="AJ355" s="2">
        <v>0</v>
      </c>
      <c r="AK355" s="2">
        <v>8</v>
      </c>
      <c r="AL355" s="2">
        <v>0</v>
      </c>
      <c r="AM355" s="2">
        <v>1</v>
      </c>
      <c r="AN355" s="2">
        <v>18</v>
      </c>
      <c r="AO355" s="2">
        <v>6</v>
      </c>
      <c r="AP355" s="2">
        <v>0</v>
      </c>
      <c r="AQ355" s="2">
        <v>0</v>
      </c>
      <c r="AR355" s="2">
        <v>0</v>
      </c>
      <c r="AS355" s="2">
        <v>2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</row>
    <row r="356" spans="1:77" hidden="1" x14ac:dyDescent="0.25">
      <c r="A356" t="b">
        <f>IF(_xlfn.IFNA(VLOOKUP(C356,'2010 King County GeoIDs'!$F$4:$H$72,3,FALSE),FALSE)=FALSE,FALSE,TRUE)</f>
        <v>0</v>
      </c>
      <c r="B356" s="2" t="s">
        <v>566</v>
      </c>
      <c r="C356" s="2">
        <v>5345180</v>
      </c>
      <c r="D356" s="2" t="s">
        <v>567</v>
      </c>
      <c r="E356" s="2">
        <v>489</v>
      </c>
      <c r="F356" s="2">
        <v>368</v>
      </c>
      <c r="G356" s="2">
        <v>121</v>
      </c>
      <c r="H356" s="2">
        <v>119</v>
      </c>
      <c r="I356" s="2">
        <v>115</v>
      </c>
      <c r="J356" s="2">
        <v>0</v>
      </c>
      <c r="K356" s="2">
        <v>2</v>
      </c>
      <c r="L356" s="2">
        <v>2</v>
      </c>
      <c r="M356" s="2">
        <v>0</v>
      </c>
      <c r="N356" s="2">
        <v>0</v>
      </c>
      <c r="O356" s="2">
        <v>2</v>
      </c>
      <c r="P356" s="2">
        <v>2</v>
      </c>
      <c r="Q356" s="2">
        <v>0</v>
      </c>
      <c r="R356" s="2">
        <v>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</row>
    <row r="357" spans="1:77" hidden="1" x14ac:dyDescent="0.25">
      <c r="A357" t="b">
        <f>IF(_xlfn.IFNA(VLOOKUP(C357,'2010 King County GeoIDs'!$F$4:$H$72,3,FALSE),FALSE)=FALSE,FALSE,TRUE)</f>
        <v>0</v>
      </c>
      <c r="B357" s="2" t="s">
        <v>568</v>
      </c>
      <c r="C357" s="2">
        <v>5345285</v>
      </c>
      <c r="D357" s="2" t="s">
        <v>569</v>
      </c>
      <c r="E357" s="2">
        <v>173</v>
      </c>
      <c r="F357" s="2">
        <v>4</v>
      </c>
      <c r="G357" s="2">
        <v>169</v>
      </c>
      <c r="H357" s="2">
        <v>167</v>
      </c>
      <c r="I357" s="2">
        <v>163</v>
      </c>
      <c r="J357" s="2">
        <v>0</v>
      </c>
      <c r="K357" s="2">
        <v>4</v>
      </c>
      <c r="L357" s="2">
        <v>0</v>
      </c>
      <c r="M357" s="2">
        <v>0</v>
      </c>
      <c r="N357" s="2">
        <v>0</v>
      </c>
      <c r="O357" s="2">
        <v>2</v>
      </c>
      <c r="P357" s="2">
        <v>2</v>
      </c>
      <c r="Q357" s="2">
        <v>1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</row>
    <row r="358" spans="1:77" hidden="1" x14ac:dyDescent="0.25">
      <c r="A358" t="b">
        <f>IF(_xlfn.IFNA(VLOOKUP(C358,'2010 King County GeoIDs'!$F$4:$H$72,3,FALSE),FALSE)=FALSE,FALSE,TRUE)</f>
        <v>0</v>
      </c>
      <c r="B358" s="2" t="s">
        <v>570</v>
      </c>
      <c r="C358" s="2">
        <v>5345320</v>
      </c>
      <c r="D358" s="2" t="s">
        <v>571</v>
      </c>
      <c r="E358" s="2">
        <v>238</v>
      </c>
      <c r="F358" s="2">
        <v>4</v>
      </c>
      <c r="G358" s="2">
        <v>234</v>
      </c>
      <c r="H358" s="2">
        <v>229</v>
      </c>
      <c r="I358" s="2">
        <v>222</v>
      </c>
      <c r="J358" s="2">
        <v>0</v>
      </c>
      <c r="K358" s="2">
        <v>5</v>
      </c>
      <c r="L358" s="2">
        <v>2</v>
      </c>
      <c r="M358" s="2">
        <v>0</v>
      </c>
      <c r="N358" s="2">
        <v>0</v>
      </c>
      <c r="O358" s="2">
        <v>5</v>
      </c>
      <c r="P358" s="2">
        <v>5</v>
      </c>
      <c r="Q358" s="2">
        <v>0</v>
      </c>
      <c r="R358" s="2">
        <v>3</v>
      </c>
      <c r="S358" s="2">
        <v>2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</row>
    <row r="359" spans="1:77" hidden="1" x14ac:dyDescent="0.25">
      <c r="A359" t="b">
        <f>IF(_xlfn.IFNA(VLOOKUP(C359,'2010 King County GeoIDs'!$F$4:$H$72,3,FALSE),FALSE)=FALSE,FALSE,TRUE)</f>
        <v>0</v>
      </c>
      <c r="B359" s="2" t="s">
        <v>1309</v>
      </c>
      <c r="C359" s="2">
        <v>5345355</v>
      </c>
      <c r="D359" s="2" t="s">
        <v>1310</v>
      </c>
      <c r="E359" s="2">
        <v>68</v>
      </c>
      <c r="F359" s="2">
        <v>1</v>
      </c>
      <c r="G359" s="2">
        <v>67</v>
      </c>
      <c r="H359" s="2">
        <v>67</v>
      </c>
      <c r="I359" s="2">
        <v>67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</row>
    <row r="360" spans="1:77" hidden="1" x14ac:dyDescent="0.25">
      <c r="A360" t="b">
        <f>IF(_xlfn.IFNA(VLOOKUP(C360,'2010 King County GeoIDs'!$F$4:$H$72,3,FALSE),FALSE)=FALSE,FALSE,TRUE)</f>
        <v>0</v>
      </c>
      <c r="B360" s="2" t="s">
        <v>572</v>
      </c>
      <c r="C360" s="2">
        <v>5345495</v>
      </c>
      <c r="D360" s="2" t="s">
        <v>573</v>
      </c>
      <c r="E360" s="2">
        <v>8962</v>
      </c>
      <c r="F360" s="2">
        <v>1577</v>
      </c>
      <c r="G360" s="2">
        <v>7385</v>
      </c>
      <c r="H360" s="2">
        <v>6843</v>
      </c>
      <c r="I360" s="2">
        <v>4696</v>
      </c>
      <c r="J360" s="2">
        <v>755</v>
      </c>
      <c r="K360" s="2">
        <v>193</v>
      </c>
      <c r="L360" s="2">
        <v>934</v>
      </c>
      <c r="M360" s="2">
        <v>254</v>
      </c>
      <c r="N360" s="2">
        <v>11</v>
      </c>
      <c r="O360" s="2">
        <v>542</v>
      </c>
      <c r="P360" s="2">
        <v>484</v>
      </c>
      <c r="Q360" s="2">
        <v>180</v>
      </c>
      <c r="R360" s="2">
        <v>105</v>
      </c>
      <c r="S360" s="2">
        <v>103</v>
      </c>
      <c r="T360" s="2">
        <v>10</v>
      </c>
      <c r="U360" s="2">
        <v>2</v>
      </c>
      <c r="V360" s="2">
        <v>20</v>
      </c>
      <c r="W360" s="2">
        <v>22</v>
      </c>
      <c r="X360" s="2">
        <v>9</v>
      </c>
      <c r="Y360" s="2">
        <v>0</v>
      </c>
      <c r="Z360" s="2">
        <v>8</v>
      </c>
      <c r="AA360" s="2">
        <v>2</v>
      </c>
      <c r="AB360" s="2">
        <v>0</v>
      </c>
      <c r="AC360" s="2">
        <v>21</v>
      </c>
      <c r="AD360" s="2">
        <v>2</v>
      </c>
      <c r="AE360" s="2">
        <v>0</v>
      </c>
      <c r="AF360" s="2">
        <v>56</v>
      </c>
      <c r="AG360" s="2">
        <v>26</v>
      </c>
      <c r="AH360" s="2">
        <v>15</v>
      </c>
      <c r="AI360" s="2">
        <v>0</v>
      </c>
      <c r="AJ360" s="2">
        <v>2</v>
      </c>
      <c r="AK360" s="2">
        <v>0</v>
      </c>
      <c r="AL360" s="2">
        <v>1</v>
      </c>
      <c r="AM360" s="2">
        <v>0</v>
      </c>
      <c r="AN360" s="2">
        <v>7</v>
      </c>
      <c r="AO360" s="2">
        <v>0</v>
      </c>
      <c r="AP360" s="2">
        <v>0</v>
      </c>
      <c r="AQ360" s="2">
        <v>1</v>
      </c>
      <c r="AR360" s="2">
        <v>0</v>
      </c>
      <c r="AS360" s="2">
        <v>0</v>
      </c>
      <c r="AT360" s="2">
        <v>3</v>
      </c>
      <c r="AU360" s="2">
        <v>1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</row>
    <row r="361" spans="1:77" hidden="1" x14ac:dyDescent="0.25">
      <c r="A361" t="b">
        <f>IF(_xlfn.IFNA(VLOOKUP(C361,'2010 King County GeoIDs'!$F$4:$H$72,3,FALSE),FALSE)=FALSE,FALSE,TRUE)</f>
        <v>0</v>
      </c>
      <c r="B361" s="2" t="s">
        <v>574</v>
      </c>
      <c r="C361" s="2">
        <v>5345865</v>
      </c>
      <c r="D361" s="2" t="s">
        <v>575</v>
      </c>
      <c r="E361" s="2">
        <v>18244</v>
      </c>
      <c r="F361" s="2">
        <v>1026</v>
      </c>
      <c r="G361" s="2">
        <v>17218</v>
      </c>
      <c r="H361" s="2">
        <v>16523</v>
      </c>
      <c r="I361" s="2">
        <v>12922</v>
      </c>
      <c r="J361" s="2">
        <v>384</v>
      </c>
      <c r="K361" s="2">
        <v>78</v>
      </c>
      <c r="L361" s="2">
        <v>3033</v>
      </c>
      <c r="M361" s="2">
        <v>78</v>
      </c>
      <c r="N361" s="2">
        <v>28</v>
      </c>
      <c r="O361" s="2">
        <v>695</v>
      </c>
      <c r="P361" s="2">
        <v>655</v>
      </c>
      <c r="Q361" s="2">
        <v>126</v>
      </c>
      <c r="R361" s="2">
        <v>80</v>
      </c>
      <c r="S361" s="2">
        <v>357</v>
      </c>
      <c r="T361" s="2">
        <v>20</v>
      </c>
      <c r="U361" s="2">
        <v>1</v>
      </c>
      <c r="V361" s="2">
        <v>5</v>
      </c>
      <c r="W361" s="2">
        <v>26</v>
      </c>
      <c r="X361" s="2">
        <v>1</v>
      </c>
      <c r="Y361" s="2">
        <v>1</v>
      </c>
      <c r="Z361" s="2">
        <v>2</v>
      </c>
      <c r="AA361" s="2">
        <v>4</v>
      </c>
      <c r="AB361" s="2">
        <v>0</v>
      </c>
      <c r="AC361" s="2">
        <v>17</v>
      </c>
      <c r="AD361" s="2">
        <v>8</v>
      </c>
      <c r="AE361" s="2">
        <v>7</v>
      </c>
      <c r="AF361" s="2">
        <v>36</v>
      </c>
      <c r="AG361" s="2">
        <v>8</v>
      </c>
      <c r="AH361" s="2">
        <v>8</v>
      </c>
      <c r="AI361" s="2">
        <v>0</v>
      </c>
      <c r="AJ361" s="2">
        <v>1</v>
      </c>
      <c r="AK361" s="2">
        <v>3</v>
      </c>
      <c r="AL361" s="2">
        <v>5</v>
      </c>
      <c r="AM361" s="2">
        <v>1</v>
      </c>
      <c r="AN361" s="2">
        <v>7</v>
      </c>
      <c r="AO361" s="2">
        <v>3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3</v>
      </c>
      <c r="BB361" s="2">
        <v>3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</row>
    <row r="362" spans="1:77" hidden="1" x14ac:dyDescent="0.25">
      <c r="A362" t="b">
        <f>IF(_xlfn.IFNA(VLOOKUP(C362,'2010 King County GeoIDs'!$F$4:$H$72,3,FALSE),FALSE)=FALSE,FALSE,TRUE)</f>
        <v>0</v>
      </c>
      <c r="B362" s="2" t="s">
        <v>1311</v>
      </c>
      <c r="C362" s="2">
        <v>5345870</v>
      </c>
      <c r="D362" s="2" t="s">
        <v>1312</v>
      </c>
      <c r="E362" s="2">
        <v>15709</v>
      </c>
      <c r="F362" s="2">
        <v>1162</v>
      </c>
      <c r="G362" s="2">
        <v>14547</v>
      </c>
      <c r="H362" s="2">
        <v>13966</v>
      </c>
      <c r="I362" s="2">
        <v>10438</v>
      </c>
      <c r="J362" s="2">
        <v>258</v>
      </c>
      <c r="K362" s="2">
        <v>79</v>
      </c>
      <c r="L362" s="2">
        <v>3097</v>
      </c>
      <c r="M362" s="2">
        <v>45</v>
      </c>
      <c r="N362" s="2">
        <v>49</v>
      </c>
      <c r="O362" s="2">
        <v>581</v>
      </c>
      <c r="P362" s="2">
        <v>531</v>
      </c>
      <c r="Q362" s="2">
        <v>93</v>
      </c>
      <c r="R362" s="2">
        <v>69</v>
      </c>
      <c r="S362" s="2">
        <v>263</v>
      </c>
      <c r="T362" s="2">
        <v>19</v>
      </c>
      <c r="U362" s="2">
        <v>6</v>
      </c>
      <c r="V362" s="2">
        <v>1</v>
      </c>
      <c r="W362" s="2">
        <v>16</v>
      </c>
      <c r="X362" s="2">
        <v>1</v>
      </c>
      <c r="Y362" s="2">
        <v>3</v>
      </c>
      <c r="Z362" s="2">
        <v>6</v>
      </c>
      <c r="AA362" s="2">
        <v>0</v>
      </c>
      <c r="AB362" s="2">
        <v>0</v>
      </c>
      <c r="AC362" s="2">
        <v>25</v>
      </c>
      <c r="AD362" s="2">
        <v>29</v>
      </c>
      <c r="AE362" s="2">
        <v>0</v>
      </c>
      <c r="AF362" s="2">
        <v>50</v>
      </c>
      <c r="AG362" s="2">
        <v>9</v>
      </c>
      <c r="AH362" s="2">
        <v>8</v>
      </c>
      <c r="AI362" s="2">
        <v>0</v>
      </c>
      <c r="AJ362" s="2">
        <v>3</v>
      </c>
      <c r="AK362" s="2">
        <v>12</v>
      </c>
      <c r="AL362" s="2">
        <v>4</v>
      </c>
      <c r="AM362" s="2">
        <v>0</v>
      </c>
      <c r="AN362" s="2">
        <v>13</v>
      </c>
      <c r="AO362" s="2">
        <v>0</v>
      </c>
      <c r="AP362" s="2">
        <v>0</v>
      </c>
      <c r="AQ362" s="2">
        <v>1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</row>
    <row r="363" spans="1:77" hidden="1" x14ac:dyDescent="0.25">
      <c r="A363" t="b">
        <f>IF(_xlfn.IFNA(VLOOKUP(C363,'2010 King County GeoIDs'!$F$4:$H$72,3,FALSE),FALSE)=FALSE,FALSE,TRUE)</f>
        <v>0</v>
      </c>
      <c r="B363" s="2" t="s">
        <v>578</v>
      </c>
      <c r="C363" s="2">
        <v>5345985</v>
      </c>
      <c r="D363" s="2" t="s">
        <v>579</v>
      </c>
      <c r="E363" s="2">
        <v>1786</v>
      </c>
      <c r="F363" s="2">
        <v>34</v>
      </c>
      <c r="G363" s="2">
        <v>1752</v>
      </c>
      <c r="H363" s="2">
        <v>1722</v>
      </c>
      <c r="I363" s="2">
        <v>1662</v>
      </c>
      <c r="J363" s="2">
        <v>10</v>
      </c>
      <c r="K363" s="2">
        <v>23</v>
      </c>
      <c r="L363" s="2">
        <v>20</v>
      </c>
      <c r="M363" s="2">
        <v>5</v>
      </c>
      <c r="N363" s="2">
        <v>2</v>
      </c>
      <c r="O363" s="2">
        <v>30</v>
      </c>
      <c r="P363" s="2">
        <v>27</v>
      </c>
      <c r="Q363" s="2">
        <v>5</v>
      </c>
      <c r="R363" s="2">
        <v>13</v>
      </c>
      <c r="S363" s="2">
        <v>9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2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2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</row>
    <row r="364" spans="1:77" x14ac:dyDescent="0.25">
      <c r="A364" t="b">
        <f>IF(_xlfn.IFNA(VLOOKUP(C364,'2010 King County GeoIDs'!$F$4:$H$72,3,FALSE),FALSE)=FALSE,FALSE,TRUE)</f>
        <v>1</v>
      </c>
      <c r="B364" s="2" t="s">
        <v>580</v>
      </c>
      <c r="C364" s="2">
        <v>5346020</v>
      </c>
      <c r="D364" s="2" t="s">
        <v>581</v>
      </c>
      <c r="E364" s="2">
        <v>6968</v>
      </c>
      <c r="F364" s="2">
        <v>373</v>
      </c>
      <c r="G364" s="2">
        <v>6595</v>
      </c>
      <c r="H364" s="2">
        <v>6289</v>
      </c>
      <c r="I364" s="2">
        <v>5587</v>
      </c>
      <c r="J364" s="2">
        <v>211</v>
      </c>
      <c r="K364" s="2">
        <v>78</v>
      </c>
      <c r="L364" s="2">
        <v>345</v>
      </c>
      <c r="M364" s="2">
        <v>58</v>
      </c>
      <c r="N364" s="2">
        <v>10</v>
      </c>
      <c r="O364" s="2">
        <v>306</v>
      </c>
      <c r="P364" s="2">
        <v>278</v>
      </c>
      <c r="Q364" s="2">
        <v>74</v>
      </c>
      <c r="R364" s="2">
        <v>60</v>
      </c>
      <c r="S364" s="2">
        <v>108</v>
      </c>
      <c r="T364" s="2">
        <v>10</v>
      </c>
      <c r="U364" s="2">
        <v>5</v>
      </c>
      <c r="V364" s="2">
        <v>3</v>
      </c>
      <c r="W364" s="2">
        <v>5</v>
      </c>
      <c r="X364" s="2">
        <v>1</v>
      </c>
      <c r="Y364" s="2">
        <v>0</v>
      </c>
      <c r="Z364" s="2">
        <v>0</v>
      </c>
      <c r="AA364" s="2">
        <v>0</v>
      </c>
      <c r="AB364" s="2">
        <v>0</v>
      </c>
      <c r="AC364" s="2">
        <v>10</v>
      </c>
      <c r="AD364" s="2">
        <v>1</v>
      </c>
      <c r="AE364" s="2">
        <v>1</v>
      </c>
      <c r="AF364" s="2">
        <v>28</v>
      </c>
      <c r="AG364" s="2">
        <v>4</v>
      </c>
      <c r="AH364" s="2">
        <v>5</v>
      </c>
      <c r="AI364" s="2">
        <v>1</v>
      </c>
      <c r="AJ364" s="2">
        <v>0</v>
      </c>
      <c r="AK364" s="2">
        <v>7</v>
      </c>
      <c r="AL364" s="2">
        <v>1</v>
      </c>
      <c r="AM364" s="2">
        <v>2</v>
      </c>
      <c r="AN364" s="2">
        <v>8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</row>
    <row r="365" spans="1:77" hidden="1" x14ac:dyDescent="0.25">
      <c r="A365" t="b">
        <f>IF(_xlfn.IFNA(VLOOKUP(C365,'2010 King County GeoIDs'!$F$4:$H$72,3,FALSE),FALSE)=FALSE,FALSE,TRUE)</f>
        <v>0</v>
      </c>
      <c r="B365" s="2" t="s">
        <v>1313</v>
      </c>
      <c r="C365" s="2">
        <v>5346090</v>
      </c>
      <c r="D365" s="2" t="s">
        <v>1314</v>
      </c>
      <c r="E365" s="2">
        <v>202</v>
      </c>
      <c r="F365" s="2">
        <v>0</v>
      </c>
      <c r="G365" s="2">
        <v>202</v>
      </c>
      <c r="H365" s="2">
        <v>202</v>
      </c>
      <c r="I365" s="2">
        <v>197</v>
      </c>
      <c r="J365" s="2">
        <v>1</v>
      </c>
      <c r="K365" s="2">
        <v>3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</row>
    <row r="366" spans="1:77" hidden="1" x14ac:dyDescent="0.25">
      <c r="A366" t="b">
        <f>IF(_xlfn.IFNA(VLOOKUP(C366,'2010 King County GeoIDs'!$F$4:$H$72,3,FALSE),FALSE)=FALSE,FALSE,TRUE)</f>
        <v>0</v>
      </c>
      <c r="B366" s="2" t="s">
        <v>582</v>
      </c>
      <c r="C366" s="2">
        <v>5346125</v>
      </c>
      <c r="D366" s="2" t="s">
        <v>583</v>
      </c>
      <c r="E366" s="2">
        <v>9771</v>
      </c>
      <c r="F366" s="2">
        <v>772</v>
      </c>
      <c r="G366" s="2">
        <v>8999</v>
      </c>
      <c r="H366" s="2">
        <v>8726</v>
      </c>
      <c r="I366" s="2">
        <v>7855</v>
      </c>
      <c r="J366" s="2">
        <v>274</v>
      </c>
      <c r="K366" s="2">
        <v>48</v>
      </c>
      <c r="L366" s="2">
        <v>482</v>
      </c>
      <c r="M366" s="2">
        <v>52</v>
      </c>
      <c r="N366" s="2">
        <v>15</v>
      </c>
      <c r="O366" s="2">
        <v>273</v>
      </c>
      <c r="P366" s="2">
        <v>239</v>
      </c>
      <c r="Q366" s="2">
        <v>78</v>
      </c>
      <c r="R366" s="2">
        <v>62</v>
      </c>
      <c r="S366" s="2">
        <v>72</v>
      </c>
      <c r="T366" s="2">
        <v>5</v>
      </c>
      <c r="U366" s="2">
        <v>4</v>
      </c>
      <c r="V366" s="2">
        <v>2</v>
      </c>
      <c r="W366" s="2">
        <v>7</v>
      </c>
      <c r="X366" s="2">
        <v>2</v>
      </c>
      <c r="Y366" s="2">
        <v>1</v>
      </c>
      <c r="Z366" s="2">
        <v>0</v>
      </c>
      <c r="AA366" s="2">
        <v>0</v>
      </c>
      <c r="AB366" s="2">
        <v>0</v>
      </c>
      <c r="AC366" s="2">
        <v>6</v>
      </c>
      <c r="AD366" s="2">
        <v>0</v>
      </c>
      <c r="AE366" s="2">
        <v>0</v>
      </c>
      <c r="AF366" s="2">
        <v>30</v>
      </c>
      <c r="AG366" s="2">
        <v>6</v>
      </c>
      <c r="AH366" s="2">
        <v>2</v>
      </c>
      <c r="AI366" s="2">
        <v>4</v>
      </c>
      <c r="AJ366" s="2">
        <v>2</v>
      </c>
      <c r="AK366" s="2">
        <v>7</v>
      </c>
      <c r="AL366" s="2">
        <v>1</v>
      </c>
      <c r="AM366" s="2">
        <v>0</v>
      </c>
      <c r="AN366" s="2">
        <v>7</v>
      </c>
      <c r="AO366" s="2">
        <v>0</v>
      </c>
      <c r="AP366" s="2">
        <v>1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4</v>
      </c>
      <c r="BB366" s="2">
        <v>1</v>
      </c>
      <c r="BC366" s="2">
        <v>0</v>
      </c>
      <c r="BD366" s="2">
        <v>1</v>
      </c>
      <c r="BE366" s="2">
        <v>0</v>
      </c>
      <c r="BF366" s="2">
        <v>0</v>
      </c>
      <c r="BG366" s="2">
        <v>0</v>
      </c>
      <c r="BH366" s="2">
        <v>2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</row>
    <row r="367" spans="1:77" x14ac:dyDescent="0.25">
      <c r="A367" t="b">
        <f>IF(_xlfn.IFNA(VLOOKUP(C367,'2010 King County GeoIDs'!$F$4:$H$72,3,FALSE),FALSE)=FALSE,FALSE,TRUE)</f>
        <v>1</v>
      </c>
      <c r="B367" s="2" t="s">
        <v>584</v>
      </c>
      <c r="C367" s="2">
        <v>5346215</v>
      </c>
      <c r="D367" s="2" t="s">
        <v>585</v>
      </c>
      <c r="E367" s="2">
        <v>3659</v>
      </c>
      <c r="F367" s="2">
        <v>83</v>
      </c>
      <c r="G367" s="2">
        <v>3576</v>
      </c>
      <c r="H367" s="2">
        <v>3493</v>
      </c>
      <c r="I367" s="2">
        <v>3342</v>
      </c>
      <c r="J367" s="2">
        <v>22</v>
      </c>
      <c r="K367" s="2">
        <v>19</v>
      </c>
      <c r="L367" s="2">
        <v>92</v>
      </c>
      <c r="M367" s="2">
        <v>7</v>
      </c>
      <c r="N367" s="2">
        <v>11</v>
      </c>
      <c r="O367" s="2">
        <v>83</v>
      </c>
      <c r="P367" s="2">
        <v>72</v>
      </c>
      <c r="Q367" s="2">
        <v>12</v>
      </c>
      <c r="R367" s="2">
        <v>22</v>
      </c>
      <c r="S367" s="2">
        <v>33</v>
      </c>
      <c r="T367" s="2">
        <v>2</v>
      </c>
      <c r="U367" s="2">
        <v>0</v>
      </c>
      <c r="V367" s="2">
        <v>2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0</v>
      </c>
      <c r="AF367" s="2">
        <v>8</v>
      </c>
      <c r="AG367" s="2">
        <v>6</v>
      </c>
      <c r="AH367" s="2">
        <v>0</v>
      </c>
      <c r="AI367" s="2">
        <v>0</v>
      </c>
      <c r="AJ367" s="2">
        <v>0</v>
      </c>
      <c r="AK367" s="2">
        <v>1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3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3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</row>
    <row r="368" spans="1:77" hidden="1" x14ac:dyDescent="0.25">
      <c r="A368" t="b">
        <f>IF(_xlfn.IFNA(VLOOKUP(C368,'2010 King County GeoIDs'!$F$4:$H$72,3,FALSE),FALSE)=FALSE,FALSE,TRUE)</f>
        <v>0</v>
      </c>
      <c r="B368" s="2" t="s">
        <v>586</v>
      </c>
      <c r="C368" s="2">
        <v>5346405</v>
      </c>
      <c r="D368" s="2" t="s">
        <v>587</v>
      </c>
      <c r="E368" s="2">
        <v>207</v>
      </c>
      <c r="F368" s="2">
        <v>26</v>
      </c>
      <c r="G368" s="2">
        <v>181</v>
      </c>
      <c r="H368" s="2">
        <v>179</v>
      </c>
      <c r="I368" s="2">
        <v>126</v>
      </c>
      <c r="J368" s="2">
        <v>1</v>
      </c>
      <c r="K368" s="2">
        <v>52</v>
      </c>
      <c r="L368" s="2">
        <v>0</v>
      </c>
      <c r="M368" s="2">
        <v>0</v>
      </c>
      <c r="N368" s="2">
        <v>0</v>
      </c>
      <c r="O368" s="2">
        <v>2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1</v>
      </c>
      <c r="AB368" s="2">
        <v>0</v>
      </c>
      <c r="AC368" s="2">
        <v>0</v>
      </c>
      <c r="AD368" s="2">
        <v>0</v>
      </c>
      <c r="AE368" s="2">
        <v>0</v>
      </c>
      <c r="AF368" s="2">
        <v>1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</row>
    <row r="369" spans="1:77" hidden="1" x14ac:dyDescent="0.25">
      <c r="A369" t="b">
        <f>IF(_xlfn.IFNA(VLOOKUP(C369,'2010 King County GeoIDs'!$F$4:$H$72,3,FALSE),FALSE)=FALSE,FALSE,TRUE)</f>
        <v>0</v>
      </c>
      <c r="B369" s="2" t="s">
        <v>588</v>
      </c>
      <c r="C369" s="2">
        <v>5346685</v>
      </c>
      <c r="D369" s="2" t="s">
        <v>589</v>
      </c>
      <c r="E369" s="2">
        <v>17304</v>
      </c>
      <c r="F369" s="2">
        <v>2962</v>
      </c>
      <c r="G369" s="2">
        <v>14342</v>
      </c>
      <c r="H369" s="2">
        <v>13847</v>
      </c>
      <c r="I369" s="2">
        <v>12454</v>
      </c>
      <c r="J369" s="2">
        <v>595</v>
      </c>
      <c r="K369" s="2">
        <v>211</v>
      </c>
      <c r="L369" s="2">
        <v>477</v>
      </c>
      <c r="M369" s="2">
        <v>63</v>
      </c>
      <c r="N369" s="2">
        <v>47</v>
      </c>
      <c r="O369" s="2">
        <v>495</v>
      </c>
      <c r="P369" s="2">
        <v>439</v>
      </c>
      <c r="Q369" s="2">
        <v>69</v>
      </c>
      <c r="R369" s="2">
        <v>134</v>
      </c>
      <c r="S369" s="2">
        <v>137</v>
      </c>
      <c r="T369" s="2">
        <v>24</v>
      </c>
      <c r="U369" s="2">
        <v>13</v>
      </c>
      <c r="V369" s="2">
        <v>2</v>
      </c>
      <c r="W369" s="2">
        <v>3</v>
      </c>
      <c r="X369" s="2">
        <v>0</v>
      </c>
      <c r="Y369" s="2">
        <v>0</v>
      </c>
      <c r="Z369" s="2">
        <v>4</v>
      </c>
      <c r="AA369" s="2">
        <v>0</v>
      </c>
      <c r="AB369" s="2">
        <v>0</v>
      </c>
      <c r="AC369" s="2">
        <v>52</v>
      </c>
      <c r="AD369" s="2">
        <v>0</v>
      </c>
      <c r="AE369" s="2">
        <v>1</v>
      </c>
      <c r="AF369" s="2">
        <v>56</v>
      </c>
      <c r="AG369" s="2">
        <v>2</v>
      </c>
      <c r="AH369" s="2">
        <v>1</v>
      </c>
      <c r="AI369" s="2">
        <v>2</v>
      </c>
      <c r="AJ369" s="2">
        <v>0</v>
      </c>
      <c r="AK369" s="2">
        <v>17</v>
      </c>
      <c r="AL369" s="2">
        <v>3</v>
      </c>
      <c r="AM369" s="2">
        <v>0</v>
      </c>
      <c r="AN369" s="2">
        <v>29</v>
      </c>
      <c r="AO369" s="2">
        <v>2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</row>
    <row r="370" spans="1:77" hidden="1" x14ac:dyDescent="0.25">
      <c r="A370" t="b">
        <f>IF(_xlfn.IFNA(VLOOKUP(C370,'2010 King County GeoIDs'!$F$4:$H$72,3,FALSE),FALSE)=FALSE,FALSE,TRUE)</f>
        <v>0</v>
      </c>
      <c r="B370" s="2" t="s">
        <v>1315</v>
      </c>
      <c r="C370" s="2">
        <v>5346725</v>
      </c>
      <c r="D370" s="2" t="s">
        <v>1316</v>
      </c>
      <c r="E370" s="2">
        <v>1666</v>
      </c>
      <c r="F370" s="2">
        <v>115</v>
      </c>
      <c r="G370" s="2">
        <v>1551</v>
      </c>
      <c r="H370" s="2">
        <v>1506</v>
      </c>
      <c r="I370" s="2">
        <v>1470</v>
      </c>
      <c r="J370" s="2">
        <v>4</v>
      </c>
      <c r="K370" s="2">
        <v>8</v>
      </c>
      <c r="L370" s="2">
        <v>20</v>
      </c>
      <c r="M370" s="2">
        <v>1</v>
      </c>
      <c r="N370" s="2">
        <v>3</v>
      </c>
      <c r="O370" s="2">
        <v>45</v>
      </c>
      <c r="P370" s="2">
        <v>41</v>
      </c>
      <c r="Q370" s="2">
        <v>2</v>
      </c>
      <c r="R370" s="2">
        <v>9</v>
      </c>
      <c r="S370" s="2">
        <v>26</v>
      </c>
      <c r="T370" s="2">
        <v>1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1</v>
      </c>
      <c r="AA370" s="2">
        <v>0</v>
      </c>
      <c r="AB370" s="2">
        <v>0</v>
      </c>
      <c r="AC370" s="2">
        <v>1</v>
      </c>
      <c r="AD370" s="2">
        <v>0</v>
      </c>
      <c r="AE370" s="2">
        <v>0</v>
      </c>
      <c r="AF370" s="2">
        <v>4</v>
      </c>
      <c r="AG370" s="2">
        <v>0</v>
      </c>
      <c r="AH370" s="2">
        <v>0</v>
      </c>
      <c r="AI370" s="2">
        <v>0</v>
      </c>
      <c r="AJ370" s="2">
        <v>0</v>
      </c>
      <c r="AK370" s="2">
        <v>2</v>
      </c>
      <c r="AL370" s="2">
        <v>0</v>
      </c>
      <c r="AM370" s="2">
        <v>0</v>
      </c>
      <c r="AN370" s="2">
        <v>2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</row>
    <row r="371" spans="1:77" hidden="1" x14ac:dyDescent="0.25">
      <c r="A371" t="b">
        <f>IF(_xlfn.IFNA(VLOOKUP(C371,'2010 King County GeoIDs'!$F$4:$H$72,3,FALSE),FALSE)=FALSE,FALSE,TRUE)</f>
        <v>0</v>
      </c>
      <c r="B371" s="2" t="s">
        <v>590</v>
      </c>
      <c r="C371" s="2">
        <v>5346895</v>
      </c>
      <c r="D371" s="2" t="s">
        <v>591</v>
      </c>
      <c r="E371" s="2">
        <v>3976</v>
      </c>
      <c r="F371" s="2">
        <v>131</v>
      </c>
      <c r="G371" s="2">
        <v>3845</v>
      </c>
      <c r="H371" s="2">
        <v>3719</v>
      </c>
      <c r="I371" s="2">
        <v>3573</v>
      </c>
      <c r="J371" s="2">
        <v>22</v>
      </c>
      <c r="K371" s="2">
        <v>59</v>
      </c>
      <c r="L371" s="2">
        <v>56</v>
      </c>
      <c r="M371" s="2">
        <v>6</v>
      </c>
      <c r="N371" s="2">
        <v>3</v>
      </c>
      <c r="O371" s="2">
        <v>126</v>
      </c>
      <c r="P371" s="2">
        <v>123</v>
      </c>
      <c r="Q371" s="2">
        <v>10</v>
      </c>
      <c r="R371" s="2">
        <v>66</v>
      </c>
      <c r="S371" s="2">
        <v>28</v>
      </c>
      <c r="T371" s="2">
        <v>5</v>
      </c>
      <c r="U371" s="2">
        <v>6</v>
      </c>
      <c r="V371" s="2">
        <v>0</v>
      </c>
      <c r="W371" s="2">
        <v>1</v>
      </c>
      <c r="X371" s="2">
        <v>0</v>
      </c>
      <c r="Y371" s="2">
        <v>0</v>
      </c>
      <c r="Z371" s="2">
        <v>4</v>
      </c>
      <c r="AA371" s="2">
        <v>0</v>
      </c>
      <c r="AB371" s="2">
        <v>0</v>
      </c>
      <c r="AC371" s="2">
        <v>3</v>
      </c>
      <c r="AD371" s="2">
        <v>0</v>
      </c>
      <c r="AE371" s="2">
        <v>0</v>
      </c>
      <c r="AF371" s="2">
        <v>3</v>
      </c>
      <c r="AG371" s="2">
        <v>2</v>
      </c>
      <c r="AH371" s="2">
        <v>1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</row>
    <row r="372" spans="1:77" hidden="1" x14ac:dyDescent="0.25">
      <c r="A372" t="b">
        <f>IF(_xlfn.IFNA(VLOOKUP(C372,'2010 King County GeoIDs'!$F$4:$H$72,3,FALSE),FALSE)=FALSE,FALSE,TRUE)</f>
        <v>0</v>
      </c>
      <c r="B372" s="2" t="s">
        <v>592</v>
      </c>
      <c r="C372" s="2">
        <v>5347175</v>
      </c>
      <c r="D372" s="2" t="s">
        <v>593</v>
      </c>
      <c r="E372" s="2">
        <v>1126</v>
      </c>
      <c r="F372" s="2">
        <v>33</v>
      </c>
      <c r="G372" s="2">
        <v>1093</v>
      </c>
      <c r="H372" s="2">
        <v>1076</v>
      </c>
      <c r="I372" s="2">
        <v>1049</v>
      </c>
      <c r="J372" s="2">
        <v>5</v>
      </c>
      <c r="K372" s="2">
        <v>13</v>
      </c>
      <c r="L372" s="2">
        <v>7</v>
      </c>
      <c r="M372" s="2">
        <v>0</v>
      </c>
      <c r="N372" s="2">
        <v>2</v>
      </c>
      <c r="O372" s="2">
        <v>17</v>
      </c>
      <c r="P372" s="2">
        <v>16</v>
      </c>
      <c r="Q372" s="2">
        <v>2</v>
      </c>
      <c r="R372" s="2">
        <v>6</v>
      </c>
      <c r="S372" s="2">
        <v>7</v>
      </c>
      <c r="T372" s="2">
        <v>1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1</v>
      </c>
      <c r="AG372" s="2">
        <v>0</v>
      </c>
      <c r="AH372" s="2">
        <v>1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</row>
    <row r="373" spans="1:77" hidden="1" x14ac:dyDescent="0.25">
      <c r="A373" t="b">
        <f>IF(_xlfn.IFNA(VLOOKUP(C373,'2010 King County GeoIDs'!$F$4:$H$72,3,FALSE),FALSE)=FALSE,FALSE,TRUE)</f>
        <v>0</v>
      </c>
      <c r="B373" s="2" t="s">
        <v>594</v>
      </c>
      <c r="C373" s="2">
        <v>5347245</v>
      </c>
      <c r="D373" s="2" t="s">
        <v>595</v>
      </c>
      <c r="E373" s="2">
        <v>20366</v>
      </c>
      <c r="F373" s="2">
        <v>6123</v>
      </c>
      <c r="G373" s="2">
        <v>14243</v>
      </c>
      <c r="H373" s="2">
        <v>13826</v>
      </c>
      <c r="I373" s="2">
        <v>13063</v>
      </c>
      <c r="J373" s="2">
        <v>283</v>
      </c>
      <c r="K373" s="2">
        <v>135</v>
      </c>
      <c r="L373" s="2">
        <v>286</v>
      </c>
      <c r="M373" s="2">
        <v>24</v>
      </c>
      <c r="N373" s="2">
        <v>35</v>
      </c>
      <c r="O373" s="2">
        <v>417</v>
      </c>
      <c r="P373" s="2">
        <v>404</v>
      </c>
      <c r="Q373" s="2">
        <v>90</v>
      </c>
      <c r="R373" s="2">
        <v>176</v>
      </c>
      <c r="S373" s="2">
        <v>89</v>
      </c>
      <c r="T373" s="2">
        <v>11</v>
      </c>
      <c r="U373" s="2">
        <v>17</v>
      </c>
      <c r="V373" s="2">
        <v>3</v>
      </c>
      <c r="W373" s="2">
        <v>7</v>
      </c>
      <c r="X373" s="2">
        <v>0</v>
      </c>
      <c r="Y373" s="2">
        <v>1</v>
      </c>
      <c r="Z373" s="2">
        <v>3</v>
      </c>
      <c r="AA373" s="2">
        <v>0</v>
      </c>
      <c r="AB373" s="2">
        <v>0</v>
      </c>
      <c r="AC373" s="2">
        <v>6</v>
      </c>
      <c r="AD373" s="2">
        <v>1</v>
      </c>
      <c r="AE373" s="2">
        <v>0</v>
      </c>
      <c r="AF373" s="2">
        <v>11</v>
      </c>
      <c r="AG373" s="2">
        <v>8</v>
      </c>
      <c r="AH373" s="2">
        <v>0</v>
      </c>
      <c r="AI373" s="2">
        <v>0</v>
      </c>
      <c r="AJ373" s="2">
        <v>0</v>
      </c>
      <c r="AK373" s="2">
        <v>2</v>
      </c>
      <c r="AL373" s="2">
        <v>0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2</v>
      </c>
      <c r="BB373" s="2">
        <v>1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</row>
    <row r="374" spans="1:77" hidden="1" x14ac:dyDescent="0.25">
      <c r="A374" t="b">
        <f>IF(_xlfn.IFNA(VLOOKUP(C374,'2010 King County GeoIDs'!$F$4:$H$72,3,FALSE),FALSE)=FALSE,FALSE,TRUE)</f>
        <v>0</v>
      </c>
      <c r="B374" s="2" t="s">
        <v>596</v>
      </c>
      <c r="C374" s="2">
        <v>5347280</v>
      </c>
      <c r="D374" s="2" t="s">
        <v>597</v>
      </c>
      <c r="E374" s="2">
        <v>4418</v>
      </c>
      <c r="F374" s="2">
        <v>1483</v>
      </c>
      <c r="G374" s="2">
        <v>2935</v>
      </c>
      <c r="H374" s="2">
        <v>2785</v>
      </c>
      <c r="I374" s="2">
        <v>2478</v>
      </c>
      <c r="J374" s="2">
        <v>146</v>
      </c>
      <c r="K374" s="2">
        <v>88</v>
      </c>
      <c r="L374" s="2">
        <v>64</v>
      </c>
      <c r="M374" s="2">
        <v>4</v>
      </c>
      <c r="N374" s="2">
        <v>5</v>
      </c>
      <c r="O374" s="2">
        <v>150</v>
      </c>
      <c r="P374" s="2">
        <v>134</v>
      </c>
      <c r="Q374" s="2">
        <v>46</v>
      </c>
      <c r="R374" s="2">
        <v>43</v>
      </c>
      <c r="S374" s="2">
        <v>31</v>
      </c>
      <c r="T374" s="2">
        <v>2</v>
      </c>
      <c r="U374" s="2">
        <v>2</v>
      </c>
      <c r="V374" s="2">
        <v>0</v>
      </c>
      <c r="W374" s="2">
        <v>2</v>
      </c>
      <c r="X374" s="2">
        <v>1</v>
      </c>
      <c r="Y374" s="2">
        <v>1</v>
      </c>
      <c r="Z374" s="2">
        <v>3</v>
      </c>
      <c r="AA374" s="2">
        <v>0</v>
      </c>
      <c r="AB374" s="2">
        <v>0</v>
      </c>
      <c r="AC374" s="2">
        <v>1</v>
      </c>
      <c r="AD374" s="2">
        <v>2</v>
      </c>
      <c r="AE374" s="2">
        <v>0</v>
      </c>
      <c r="AF374" s="2">
        <v>16</v>
      </c>
      <c r="AG374" s="2">
        <v>2</v>
      </c>
      <c r="AH374" s="2">
        <v>2</v>
      </c>
      <c r="AI374" s="2">
        <v>0</v>
      </c>
      <c r="AJ374" s="2">
        <v>4</v>
      </c>
      <c r="AK374" s="2">
        <v>0</v>
      </c>
      <c r="AL374" s="2">
        <v>5</v>
      </c>
      <c r="AM374" s="2">
        <v>1</v>
      </c>
      <c r="AN374" s="2">
        <v>1</v>
      </c>
      <c r="AO374" s="2">
        <v>0</v>
      </c>
      <c r="AP374" s="2">
        <v>0</v>
      </c>
      <c r="AQ374" s="2">
        <v>1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</row>
    <row r="375" spans="1:77" hidden="1" x14ac:dyDescent="0.25">
      <c r="A375" t="b">
        <f>IF(_xlfn.IFNA(VLOOKUP(C375,'2010 King County GeoIDs'!$F$4:$H$72,3,FALSE),FALSE)=FALSE,FALSE,TRUE)</f>
        <v>0</v>
      </c>
      <c r="B375" s="2" t="s">
        <v>598</v>
      </c>
      <c r="C375" s="2">
        <v>5347315</v>
      </c>
      <c r="D375" s="2" t="s">
        <v>599</v>
      </c>
      <c r="E375" s="2">
        <v>759</v>
      </c>
      <c r="F375" s="2">
        <v>234</v>
      </c>
      <c r="G375" s="2">
        <v>525</v>
      </c>
      <c r="H375" s="2">
        <v>511</v>
      </c>
      <c r="I375" s="2">
        <v>504</v>
      </c>
      <c r="J375" s="2">
        <v>1</v>
      </c>
      <c r="K375" s="2">
        <v>5</v>
      </c>
      <c r="L375" s="2">
        <v>1</v>
      </c>
      <c r="M375" s="2">
        <v>0</v>
      </c>
      <c r="N375" s="2">
        <v>0</v>
      </c>
      <c r="O375" s="2">
        <v>14</v>
      </c>
      <c r="P375" s="2">
        <v>13</v>
      </c>
      <c r="Q375" s="2">
        <v>0</v>
      </c>
      <c r="R375" s="2">
        <v>12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1</v>
      </c>
      <c r="AG375" s="2">
        <v>1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</row>
    <row r="376" spans="1:77" hidden="1" x14ac:dyDescent="0.25">
      <c r="A376" t="b">
        <f>IF(_xlfn.IFNA(VLOOKUP(C376,'2010 King County GeoIDs'!$F$4:$H$72,3,FALSE),FALSE)=FALSE,FALSE,TRUE)</f>
        <v>0</v>
      </c>
      <c r="B376" s="2" t="s">
        <v>600</v>
      </c>
      <c r="C376" s="2">
        <v>5347490</v>
      </c>
      <c r="D376" s="2" t="s">
        <v>601</v>
      </c>
      <c r="E376" s="2">
        <v>19909</v>
      </c>
      <c r="F376" s="2">
        <v>2100</v>
      </c>
      <c r="G376" s="2">
        <v>17809</v>
      </c>
      <c r="H376" s="2">
        <v>16792</v>
      </c>
      <c r="I376" s="2">
        <v>13390</v>
      </c>
      <c r="J376" s="2">
        <v>830</v>
      </c>
      <c r="K376" s="2">
        <v>188</v>
      </c>
      <c r="L376" s="2">
        <v>2193</v>
      </c>
      <c r="M376" s="2">
        <v>154</v>
      </c>
      <c r="N376" s="2">
        <v>37</v>
      </c>
      <c r="O376" s="2">
        <v>1017</v>
      </c>
      <c r="P376" s="2">
        <v>936</v>
      </c>
      <c r="Q376" s="2">
        <v>221</v>
      </c>
      <c r="R376" s="2">
        <v>226</v>
      </c>
      <c r="S376" s="2">
        <v>324</v>
      </c>
      <c r="T376" s="2">
        <v>33</v>
      </c>
      <c r="U376" s="2">
        <v>10</v>
      </c>
      <c r="V376" s="2">
        <v>3</v>
      </c>
      <c r="W376" s="2">
        <v>21</v>
      </c>
      <c r="X376" s="2">
        <v>8</v>
      </c>
      <c r="Y376" s="2">
        <v>3</v>
      </c>
      <c r="Z376" s="2">
        <v>11</v>
      </c>
      <c r="AA376" s="2">
        <v>2</v>
      </c>
      <c r="AB376" s="2">
        <v>0</v>
      </c>
      <c r="AC376" s="2">
        <v>46</v>
      </c>
      <c r="AD376" s="2">
        <v>19</v>
      </c>
      <c r="AE376" s="2">
        <v>9</v>
      </c>
      <c r="AF376" s="2">
        <v>78</v>
      </c>
      <c r="AG376" s="2">
        <v>10</v>
      </c>
      <c r="AH376" s="2">
        <v>18</v>
      </c>
      <c r="AI376" s="2">
        <v>0</v>
      </c>
      <c r="AJ376" s="2">
        <v>0</v>
      </c>
      <c r="AK376" s="2">
        <v>11</v>
      </c>
      <c r="AL376" s="2">
        <v>5</v>
      </c>
      <c r="AM376" s="2">
        <v>0</v>
      </c>
      <c r="AN376" s="2">
        <v>32</v>
      </c>
      <c r="AO376" s="2">
        <v>2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3</v>
      </c>
      <c r="BB376" s="2">
        <v>2</v>
      </c>
      <c r="BC376" s="2">
        <v>0</v>
      </c>
      <c r="BD376" s="2">
        <v>0</v>
      </c>
      <c r="BE376" s="2">
        <v>0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</row>
    <row r="377" spans="1:77" hidden="1" x14ac:dyDescent="0.25">
      <c r="A377" t="b">
        <f>IF(_xlfn.IFNA(VLOOKUP(C377,'2010 King County GeoIDs'!$F$4:$H$72,3,FALSE),FALSE)=FALSE,FALSE,TRUE)</f>
        <v>0</v>
      </c>
      <c r="B377" s="2" t="s">
        <v>602</v>
      </c>
      <c r="C377" s="2">
        <v>5347560</v>
      </c>
      <c r="D377" s="2" t="s">
        <v>603</v>
      </c>
      <c r="E377" s="2">
        <v>31743</v>
      </c>
      <c r="F377" s="2">
        <v>10686</v>
      </c>
      <c r="G377" s="2">
        <v>21057</v>
      </c>
      <c r="H377" s="2">
        <v>20389</v>
      </c>
      <c r="I377" s="2">
        <v>18935</v>
      </c>
      <c r="J377" s="2">
        <v>251</v>
      </c>
      <c r="K377" s="2">
        <v>287</v>
      </c>
      <c r="L377" s="2">
        <v>814</v>
      </c>
      <c r="M377" s="2">
        <v>63</v>
      </c>
      <c r="N377" s="2">
        <v>39</v>
      </c>
      <c r="O377" s="2">
        <v>668</v>
      </c>
      <c r="P377" s="2">
        <v>607</v>
      </c>
      <c r="Q377" s="2">
        <v>132</v>
      </c>
      <c r="R377" s="2">
        <v>222</v>
      </c>
      <c r="S377" s="2">
        <v>175</v>
      </c>
      <c r="T377" s="2">
        <v>21</v>
      </c>
      <c r="U377" s="2">
        <v>16</v>
      </c>
      <c r="V377" s="2">
        <v>5</v>
      </c>
      <c r="W377" s="2">
        <v>8</v>
      </c>
      <c r="X377" s="2">
        <v>1</v>
      </c>
      <c r="Y377" s="2">
        <v>0</v>
      </c>
      <c r="Z377" s="2">
        <v>6</v>
      </c>
      <c r="AA377" s="2">
        <v>0</v>
      </c>
      <c r="AB377" s="2">
        <v>1</v>
      </c>
      <c r="AC377" s="2">
        <v>15</v>
      </c>
      <c r="AD377" s="2">
        <v>5</v>
      </c>
      <c r="AE377" s="2">
        <v>0</v>
      </c>
      <c r="AF377" s="2">
        <v>57</v>
      </c>
      <c r="AG377" s="2">
        <v>16</v>
      </c>
      <c r="AH377" s="2">
        <v>6</v>
      </c>
      <c r="AI377" s="2">
        <v>0</v>
      </c>
      <c r="AJ377" s="2">
        <v>0</v>
      </c>
      <c r="AK377" s="2">
        <v>11</v>
      </c>
      <c r="AL377" s="2">
        <v>1</v>
      </c>
      <c r="AM377" s="2">
        <v>5</v>
      </c>
      <c r="AN377" s="2">
        <v>14</v>
      </c>
      <c r="AO377" s="2">
        <v>0</v>
      </c>
      <c r="AP377" s="2">
        <v>1</v>
      </c>
      <c r="AQ377" s="2">
        <v>0</v>
      </c>
      <c r="AR377" s="2">
        <v>0</v>
      </c>
      <c r="AS377" s="2">
        <v>0</v>
      </c>
      <c r="AT377" s="2">
        <v>3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3</v>
      </c>
      <c r="BB377" s="2">
        <v>1</v>
      </c>
      <c r="BC377" s="2">
        <v>0</v>
      </c>
      <c r="BD377" s="2">
        <v>0</v>
      </c>
      <c r="BE377" s="2">
        <v>2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1</v>
      </c>
      <c r="BR377" s="2">
        <v>0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</row>
    <row r="378" spans="1:77" hidden="1" x14ac:dyDescent="0.25">
      <c r="A378" t="b">
        <f>IF(_xlfn.IFNA(VLOOKUP(C378,'2010 King County GeoIDs'!$F$4:$H$72,3,FALSE),FALSE)=FALSE,FALSE,TRUE)</f>
        <v>0</v>
      </c>
      <c r="B378" s="2" t="s">
        <v>604</v>
      </c>
      <c r="C378" s="2">
        <v>5347630</v>
      </c>
      <c r="D378" s="2" t="s">
        <v>605</v>
      </c>
      <c r="E378" s="2">
        <v>7850</v>
      </c>
      <c r="F378" s="2">
        <v>395</v>
      </c>
      <c r="G378" s="2">
        <v>7455</v>
      </c>
      <c r="H378" s="2">
        <v>7205</v>
      </c>
      <c r="I378" s="2">
        <v>6656</v>
      </c>
      <c r="J378" s="2">
        <v>143</v>
      </c>
      <c r="K378" s="2">
        <v>62</v>
      </c>
      <c r="L378" s="2">
        <v>305</v>
      </c>
      <c r="M378" s="2">
        <v>21</v>
      </c>
      <c r="N378" s="2">
        <v>18</v>
      </c>
      <c r="O378" s="2">
        <v>250</v>
      </c>
      <c r="P378" s="2">
        <v>226</v>
      </c>
      <c r="Q378" s="2">
        <v>41</v>
      </c>
      <c r="R378" s="2">
        <v>69</v>
      </c>
      <c r="S378" s="2">
        <v>87</v>
      </c>
      <c r="T378" s="2">
        <v>9</v>
      </c>
      <c r="U378" s="2">
        <v>2</v>
      </c>
      <c r="V378" s="2">
        <v>1</v>
      </c>
      <c r="W378" s="2">
        <v>0</v>
      </c>
      <c r="X378" s="2">
        <v>0</v>
      </c>
      <c r="Y378" s="2">
        <v>0</v>
      </c>
      <c r="Z378" s="2">
        <v>1</v>
      </c>
      <c r="AA378" s="2">
        <v>0</v>
      </c>
      <c r="AB378" s="2">
        <v>0</v>
      </c>
      <c r="AC378" s="2">
        <v>11</v>
      </c>
      <c r="AD378" s="2">
        <v>5</v>
      </c>
      <c r="AE378" s="2">
        <v>0</v>
      </c>
      <c r="AF378" s="2">
        <v>23</v>
      </c>
      <c r="AG378" s="2">
        <v>11</v>
      </c>
      <c r="AH378" s="2">
        <v>2</v>
      </c>
      <c r="AI378" s="2">
        <v>0</v>
      </c>
      <c r="AJ378" s="2">
        <v>0</v>
      </c>
      <c r="AK378" s="2">
        <v>2</v>
      </c>
      <c r="AL378" s="2">
        <v>0</v>
      </c>
      <c r="AM378" s="2">
        <v>0</v>
      </c>
      <c r="AN378" s="2">
        <v>8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1</v>
      </c>
      <c r="BB378" s="2">
        <v>0</v>
      </c>
      <c r="BC378" s="2">
        <v>0</v>
      </c>
      <c r="BD378" s="2">
        <v>0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</row>
    <row r="379" spans="1:77" hidden="1" x14ac:dyDescent="0.25">
      <c r="A379" t="b">
        <f>IF(_xlfn.IFNA(VLOOKUP(C379,'2010 King County GeoIDs'!$F$4:$H$72,3,FALSE),FALSE)=FALSE,FALSE,TRUE)</f>
        <v>0</v>
      </c>
      <c r="B379" s="2" t="s">
        <v>606</v>
      </c>
      <c r="C379" s="2">
        <v>5347665</v>
      </c>
      <c r="D379" s="2" t="s">
        <v>607</v>
      </c>
      <c r="E379" s="2">
        <v>3308</v>
      </c>
      <c r="F379" s="2">
        <v>1291</v>
      </c>
      <c r="G379" s="2">
        <v>2017</v>
      </c>
      <c r="H379" s="2">
        <v>1954</v>
      </c>
      <c r="I379" s="2">
        <v>1838</v>
      </c>
      <c r="J379" s="2">
        <v>17</v>
      </c>
      <c r="K379" s="2">
        <v>58</v>
      </c>
      <c r="L379" s="2">
        <v>36</v>
      </c>
      <c r="M379" s="2">
        <v>1</v>
      </c>
      <c r="N379" s="2">
        <v>4</v>
      </c>
      <c r="O379" s="2">
        <v>63</v>
      </c>
      <c r="P379" s="2">
        <v>59</v>
      </c>
      <c r="Q379" s="2">
        <v>20</v>
      </c>
      <c r="R379" s="2">
        <v>27</v>
      </c>
      <c r="S379" s="2">
        <v>11</v>
      </c>
      <c r="T379" s="2">
        <v>0</v>
      </c>
      <c r="U379" s="2">
        <v>0</v>
      </c>
      <c r="V379" s="2">
        <v>1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4</v>
      </c>
      <c r="AG379" s="2">
        <v>2</v>
      </c>
      <c r="AH379" s="2">
        <v>0</v>
      </c>
      <c r="AI379" s="2">
        <v>0</v>
      </c>
      <c r="AJ379" s="2">
        <v>0</v>
      </c>
      <c r="AK379" s="2">
        <v>2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</row>
    <row r="380" spans="1:77" hidden="1" x14ac:dyDescent="0.25">
      <c r="A380" t="b">
        <f>IF(_xlfn.IFNA(VLOOKUP(C380,'2010 King County GeoIDs'!$F$4:$H$72,3,FALSE),FALSE)=FALSE,FALSE,TRUE)</f>
        <v>0</v>
      </c>
      <c r="B380" s="2" t="s">
        <v>608</v>
      </c>
      <c r="C380" s="2">
        <v>5347735</v>
      </c>
      <c r="D380" s="2" t="s">
        <v>609</v>
      </c>
      <c r="E380" s="2">
        <v>20254</v>
      </c>
      <c r="F380" s="2">
        <v>882</v>
      </c>
      <c r="G380" s="2">
        <v>19372</v>
      </c>
      <c r="H380" s="2">
        <v>18592</v>
      </c>
      <c r="I380" s="2">
        <v>14650</v>
      </c>
      <c r="J380" s="2">
        <v>331</v>
      </c>
      <c r="K380" s="2">
        <v>103</v>
      </c>
      <c r="L380" s="2">
        <v>3435</v>
      </c>
      <c r="M380" s="2">
        <v>34</v>
      </c>
      <c r="N380" s="2">
        <v>39</v>
      </c>
      <c r="O380" s="2">
        <v>780</v>
      </c>
      <c r="P380" s="2">
        <v>735</v>
      </c>
      <c r="Q380" s="2">
        <v>94</v>
      </c>
      <c r="R380" s="2">
        <v>96</v>
      </c>
      <c r="S380" s="2">
        <v>391</v>
      </c>
      <c r="T380" s="2">
        <v>27</v>
      </c>
      <c r="U380" s="2">
        <v>20</v>
      </c>
      <c r="V380" s="2">
        <v>12</v>
      </c>
      <c r="W380" s="2">
        <v>21</v>
      </c>
      <c r="X380" s="2">
        <v>1</v>
      </c>
      <c r="Y380" s="2">
        <v>8</v>
      </c>
      <c r="Z380" s="2">
        <v>4</v>
      </c>
      <c r="AA380" s="2">
        <v>2</v>
      </c>
      <c r="AB380" s="2">
        <v>0</v>
      </c>
      <c r="AC380" s="2">
        <v>29</v>
      </c>
      <c r="AD380" s="2">
        <v>29</v>
      </c>
      <c r="AE380" s="2">
        <v>1</v>
      </c>
      <c r="AF380" s="2">
        <v>40</v>
      </c>
      <c r="AG380" s="2">
        <v>17</v>
      </c>
      <c r="AH380" s="2">
        <v>5</v>
      </c>
      <c r="AI380" s="2">
        <v>0</v>
      </c>
      <c r="AJ380" s="2">
        <v>0</v>
      </c>
      <c r="AK380" s="2">
        <v>2</v>
      </c>
      <c r="AL380" s="2">
        <v>0</v>
      </c>
      <c r="AM380" s="2">
        <v>0</v>
      </c>
      <c r="AN380" s="2">
        <v>13</v>
      </c>
      <c r="AO380" s="2">
        <v>1</v>
      </c>
      <c r="AP380" s="2">
        <v>0</v>
      </c>
      <c r="AQ380" s="2">
        <v>2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4</v>
      </c>
      <c r="BR380" s="2">
        <v>4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</row>
    <row r="381" spans="1:77" hidden="1" x14ac:dyDescent="0.25">
      <c r="A381" t="b">
        <f>IF(_xlfn.IFNA(VLOOKUP(C381,'2010 King County GeoIDs'!$F$4:$H$72,3,FALSE),FALSE)=FALSE,FALSE,TRUE)</f>
        <v>0</v>
      </c>
      <c r="B381" s="2" t="s">
        <v>610</v>
      </c>
      <c r="C381" s="2">
        <v>5347805</v>
      </c>
      <c r="D381" s="2" t="s">
        <v>611</v>
      </c>
      <c r="E381" s="2">
        <v>795</v>
      </c>
      <c r="F381" s="2">
        <v>66</v>
      </c>
      <c r="G381" s="2">
        <v>729</v>
      </c>
      <c r="H381" s="2">
        <v>721</v>
      </c>
      <c r="I381" s="2">
        <v>710</v>
      </c>
      <c r="J381" s="2">
        <v>5</v>
      </c>
      <c r="K381" s="2">
        <v>6</v>
      </c>
      <c r="L381" s="2">
        <v>0</v>
      </c>
      <c r="M381" s="2">
        <v>0</v>
      </c>
      <c r="N381" s="2">
        <v>0</v>
      </c>
      <c r="O381" s="2">
        <v>8</v>
      </c>
      <c r="P381" s="2">
        <v>8</v>
      </c>
      <c r="Q381" s="2">
        <v>4</v>
      </c>
      <c r="R381" s="2">
        <v>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</row>
    <row r="382" spans="1:77" hidden="1" x14ac:dyDescent="0.25">
      <c r="A382" t="b">
        <f>IF(_xlfn.IFNA(VLOOKUP(C382,'2010 King County GeoIDs'!$F$4:$H$72,3,FALSE),FALSE)=FALSE,FALSE,TRUE)</f>
        <v>0</v>
      </c>
      <c r="B382" s="2" t="s">
        <v>612</v>
      </c>
      <c r="C382" s="2">
        <v>5347980</v>
      </c>
      <c r="D382" s="2" t="s">
        <v>613</v>
      </c>
      <c r="E382" s="2">
        <v>1766</v>
      </c>
      <c r="F382" s="2">
        <v>123</v>
      </c>
      <c r="G382" s="2">
        <v>1643</v>
      </c>
      <c r="H382" s="2">
        <v>1571</v>
      </c>
      <c r="I382" s="2">
        <v>1547</v>
      </c>
      <c r="J382" s="2">
        <v>2</v>
      </c>
      <c r="K382" s="2">
        <v>7</v>
      </c>
      <c r="L382" s="2">
        <v>14</v>
      </c>
      <c r="M382" s="2">
        <v>1</v>
      </c>
      <c r="N382" s="2">
        <v>0</v>
      </c>
      <c r="O382" s="2">
        <v>72</v>
      </c>
      <c r="P382" s="2">
        <v>69</v>
      </c>
      <c r="Q382" s="2">
        <v>13</v>
      </c>
      <c r="R382" s="2">
        <v>37</v>
      </c>
      <c r="S382" s="2">
        <v>12</v>
      </c>
      <c r="T382" s="2">
        <v>5</v>
      </c>
      <c r="U382" s="2">
        <v>1</v>
      </c>
      <c r="V382" s="2">
        <v>0</v>
      </c>
      <c r="W382" s="2">
        <v>0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3</v>
      </c>
      <c r="AG382" s="2">
        <v>2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</row>
    <row r="383" spans="1:77" hidden="1" x14ac:dyDescent="0.25">
      <c r="A383" t="b">
        <f>IF(_xlfn.IFNA(VLOOKUP(C383,'2010 King County GeoIDs'!$F$4:$H$72,3,FALSE),FALSE)=FALSE,FALSE,TRUE)</f>
        <v>0</v>
      </c>
      <c r="B383" s="2" t="s">
        <v>614</v>
      </c>
      <c r="C383" s="2">
        <v>5348015</v>
      </c>
      <c r="D383" s="2" t="s">
        <v>615</v>
      </c>
      <c r="E383" s="2">
        <v>419</v>
      </c>
      <c r="F383" s="2">
        <v>23</v>
      </c>
      <c r="G383" s="2">
        <v>396</v>
      </c>
      <c r="H383" s="2">
        <v>375</v>
      </c>
      <c r="I383" s="2">
        <v>350</v>
      </c>
      <c r="J383" s="2">
        <v>1</v>
      </c>
      <c r="K383" s="2">
        <v>14</v>
      </c>
      <c r="L383" s="2">
        <v>8</v>
      </c>
      <c r="M383" s="2">
        <v>2</v>
      </c>
      <c r="N383" s="2">
        <v>0</v>
      </c>
      <c r="O383" s="2">
        <v>21</v>
      </c>
      <c r="P383" s="2">
        <v>20</v>
      </c>
      <c r="Q383" s="2">
        <v>1</v>
      </c>
      <c r="R383" s="2">
        <v>14</v>
      </c>
      <c r="S383" s="2">
        <v>3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1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1</v>
      </c>
      <c r="BB383" s="2">
        <v>0</v>
      </c>
      <c r="BC383" s="2">
        <v>0</v>
      </c>
      <c r="BD383" s="2">
        <v>0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</row>
    <row r="384" spans="1:77" hidden="1" x14ac:dyDescent="0.25">
      <c r="A384" t="b">
        <f>IF(_xlfn.IFNA(VLOOKUP(C384,'2010 King County GeoIDs'!$F$4:$H$72,3,FALSE),FALSE)=FALSE,FALSE,TRUE)</f>
        <v>0</v>
      </c>
      <c r="B384" s="2" t="s">
        <v>616</v>
      </c>
      <c r="C384" s="2">
        <v>5348225</v>
      </c>
      <c r="D384" s="2" t="s">
        <v>617</v>
      </c>
      <c r="E384" s="2">
        <v>2477</v>
      </c>
      <c r="F384" s="2">
        <v>194</v>
      </c>
      <c r="G384" s="2">
        <v>2283</v>
      </c>
      <c r="H384" s="2">
        <v>2094</v>
      </c>
      <c r="I384" s="2">
        <v>1766</v>
      </c>
      <c r="J384" s="2">
        <v>118</v>
      </c>
      <c r="K384" s="2">
        <v>37</v>
      </c>
      <c r="L384" s="2">
        <v>114</v>
      </c>
      <c r="M384" s="2">
        <v>57</v>
      </c>
      <c r="N384" s="2">
        <v>2</v>
      </c>
      <c r="O384" s="2">
        <v>189</v>
      </c>
      <c r="P384" s="2">
        <v>170</v>
      </c>
      <c r="Q384" s="2">
        <v>48</v>
      </c>
      <c r="R384" s="2">
        <v>48</v>
      </c>
      <c r="S384" s="2">
        <v>51</v>
      </c>
      <c r="T384" s="2">
        <v>10</v>
      </c>
      <c r="U384" s="2">
        <v>2</v>
      </c>
      <c r="V384" s="2">
        <v>3</v>
      </c>
      <c r="W384" s="2">
        <v>1</v>
      </c>
      <c r="X384" s="2">
        <v>2</v>
      </c>
      <c r="Y384" s="2">
        <v>1</v>
      </c>
      <c r="Z384" s="2">
        <v>1</v>
      </c>
      <c r="AA384" s="2">
        <v>0</v>
      </c>
      <c r="AB384" s="2">
        <v>0</v>
      </c>
      <c r="AC384" s="2">
        <v>3</v>
      </c>
      <c r="AD384" s="2">
        <v>0</v>
      </c>
      <c r="AE384" s="2">
        <v>0</v>
      </c>
      <c r="AF384" s="2">
        <v>16</v>
      </c>
      <c r="AG384" s="2">
        <v>6</v>
      </c>
      <c r="AH384" s="2">
        <v>2</v>
      </c>
      <c r="AI384" s="2">
        <v>0</v>
      </c>
      <c r="AJ384" s="2">
        <v>1</v>
      </c>
      <c r="AK384" s="2">
        <v>0</v>
      </c>
      <c r="AL384" s="2">
        <v>0</v>
      </c>
      <c r="AM384" s="2">
        <v>0</v>
      </c>
      <c r="AN384" s="2">
        <v>5</v>
      </c>
      <c r="AO384" s="2">
        <v>0</v>
      </c>
      <c r="AP384" s="2">
        <v>0</v>
      </c>
      <c r="AQ384" s="2">
        <v>1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1</v>
      </c>
      <c r="AX384" s="2">
        <v>0</v>
      </c>
      <c r="AY384" s="2">
        <v>0</v>
      </c>
      <c r="AZ384" s="2">
        <v>0</v>
      </c>
      <c r="BA384" s="2">
        <v>3</v>
      </c>
      <c r="BB384" s="2">
        <v>2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</row>
    <row r="385" spans="1:77" hidden="1" x14ac:dyDescent="0.25">
      <c r="A385" t="b">
        <f>IF(_xlfn.IFNA(VLOOKUP(C385,'2010 King County GeoIDs'!$F$4:$H$72,3,FALSE),FALSE)=FALSE,FALSE,TRUE)</f>
        <v>0</v>
      </c>
      <c r="B385" s="2" t="s">
        <v>618</v>
      </c>
      <c r="C385" s="2">
        <v>5348295</v>
      </c>
      <c r="D385" s="2" t="s">
        <v>619</v>
      </c>
      <c r="E385" s="2">
        <v>865</v>
      </c>
      <c r="F385" s="2">
        <v>63</v>
      </c>
      <c r="G385" s="2">
        <v>802</v>
      </c>
      <c r="H385" s="2">
        <v>732</v>
      </c>
      <c r="I385" s="2">
        <v>103</v>
      </c>
      <c r="J385" s="2">
        <v>2</v>
      </c>
      <c r="K385" s="2">
        <v>626</v>
      </c>
      <c r="L385" s="2">
        <v>1</v>
      </c>
      <c r="M385" s="2">
        <v>0</v>
      </c>
      <c r="N385" s="2">
        <v>0</v>
      </c>
      <c r="O385" s="2">
        <v>70</v>
      </c>
      <c r="P385" s="2">
        <v>54</v>
      </c>
      <c r="Q385" s="2">
        <v>0</v>
      </c>
      <c r="R385" s="2">
        <v>43</v>
      </c>
      <c r="S385" s="2">
        <v>1</v>
      </c>
      <c r="T385" s="2">
        <v>0</v>
      </c>
      <c r="U385" s="2">
        <v>0</v>
      </c>
      <c r="V385" s="2">
        <v>3</v>
      </c>
      <c r="W385" s="2">
        <v>0</v>
      </c>
      <c r="X385" s="2">
        <v>0</v>
      </c>
      <c r="Y385" s="2">
        <v>0</v>
      </c>
      <c r="Z385" s="2">
        <v>7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16</v>
      </c>
      <c r="AG385" s="2">
        <v>5</v>
      </c>
      <c r="AH385" s="2">
        <v>0</v>
      </c>
      <c r="AI385" s="2">
        <v>0</v>
      </c>
      <c r="AJ385" s="2">
        <v>0</v>
      </c>
      <c r="AK385" s="2">
        <v>8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3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</row>
    <row r="386" spans="1:77" hidden="1" x14ac:dyDescent="0.25">
      <c r="A386" t="b">
        <f>IF(_xlfn.IFNA(VLOOKUP(C386,'2010 King County GeoIDs'!$F$4:$H$72,3,FALSE),FALSE)=FALSE,FALSE,TRUE)</f>
        <v>0</v>
      </c>
      <c r="B386" s="2" t="s">
        <v>620</v>
      </c>
      <c r="C386" s="2">
        <v>5348330</v>
      </c>
      <c r="D386" s="2" t="s">
        <v>621</v>
      </c>
      <c r="E386" s="2">
        <v>315</v>
      </c>
      <c r="F386" s="2">
        <v>61</v>
      </c>
      <c r="G386" s="2">
        <v>254</v>
      </c>
      <c r="H386" s="2">
        <v>237</v>
      </c>
      <c r="I386" s="2">
        <v>219</v>
      </c>
      <c r="J386" s="2">
        <v>1</v>
      </c>
      <c r="K386" s="2">
        <v>17</v>
      </c>
      <c r="L386" s="2">
        <v>0</v>
      </c>
      <c r="M386" s="2">
        <v>0</v>
      </c>
      <c r="N386" s="2">
        <v>0</v>
      </c>
      <c r="O386" s="2">
        <v>17</v>
      </c>
      <c r="P386" s="2">
        <v>15</v>
      </c>
      <c r="Q386" s="2">
        <v>0</v>
      </c>
      <c r="R386" s="2">
        <v>12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2</v>
      </c>
      <c r="AB386" s="2">
        <v>0</v>
      </c>
      <c r="AC386" s="2">
        <v>0</v>
      </c>
      <c r="AD386" s="2">
        <v>0</v>
      </c>
      <c r="AE386" s="2">
        <v>0</v>
      </c>
      <c r="AF386" s="2">
        <v>2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1</v>
      </c>
      <c r="AM386" s="2">
        <v>1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</row>
    <row r="387" spans="1:77" hidden="1" x14ac:dyDescent="0.25">
      <c r="A387" t="b">
        <f>IF(_xlfn.IFNA(VLOOKUP(C387,'2010 King County GeoIDs'!$F$4:$H$72,3,FALSE),FALSE)=FALSE,FALSE,TRUE)</f>
        <v>0</v>
      </c>
      <c r="B387" s="2" t="s">
        <v>622</v>
      </c>
      <c r="C387" s="2">
        <v>5348540</v>
      </c>
      <c r="D387" s="2" t="s">
        <v>623</v>
      </c>
      <c r="E387" s="2">
        <v>236</v>
      </c>
      <c r="F387" s="2">
        <v>16</v>
      </c>
      <c r="G387" s="2">
        <v>220</v>
      </c>
      <c r="H387" s="2">
        <v>211</v>
      </c>
      <c r="I387" s="2">
        <v>24</v>
      </c>
      <c r="J387" s="2">
        <v>1</v>
      </c>
      <c r="K387" s="2">
        <v>185</v>
      </c>
      <c r="L387" s="2">
        <v>1</v>
      </c>
      <c r="M387" s="2">
        <v>0</v>
      </c>
      <c r="N387" s="2">
        <v>0</v>
      </c>
      <c r="O387" s="2">
        <v>9</v>
      </c>
      <c r="P387" s="2">
        <v>9</v>
      </c>
      <c r="Q387" s="2">
        <v>1</v>
      </c>
      <c r="R387" s="2">
        <v>7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</row>
    <row r="388" spans="1:77" hidden="1" x14ac:dyDescent="0.25">
      <c r="A388" t="b">
        <f>IF(_xlfn.IFNA(VLOOKUP(C388,'2010 King County GeoIDs'!$F$4:$H$72,3,FALSE),FALSE)=FALSE,FALSE,TRUE)</f>
        <v>0</v>
      </c>
      <c r="B388" s="2" t="s">
        <v>624</v>
      </c>
      <c r="C388" s="2">
        <v>5348550</v>
      </c>
      <c r="D388" s="2" t="s">
        <v>625</v>
      </c>
      <c r="E388" s="2">
        <v>253</v>
      </c>
      <c r="F388" s="2">
        <v>3</v>
      </c>
      <c r="G388" s="2">
        <v>250</v>
      </c>
      <c r="H388" s="2">
        <v>248</v>
      </c>
      <c r="I388" s="2">
        <v>12</v>
      </c>
      <c r="J388" s="2">
        <v>0</v>
      </c>
      <c r="K388" s="2">
        <v>236</v>
      </c>
      <c r="L388" s="2">
        <v>0</v>
      </c>
      <c r="M388" s="2">
        <v>0</v>
      </c>
      <c r="N388" s="2">
        <v>0</v>
      </c>
      <c r="O388" s="2">
        <v>2</v>
      </c>
      <c r="P388" s="2">
        <v>2</v>
      </c>
      <c r="Q388" s="2">
        <v>0</v>
      </c>
      <c r="R388" s="2">
        <v>1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</row>
    <row r="389" spans="1:77" x14ac:dyDescent="0.25">
      <c r="A389" t="b">
        <f>IF(_xlfn.IFNA(VLOOKUP(C389,'2010 King County GeoIDs'!$F$4:$H$72,3,FALSE),FALSE)=FALSE,FALSE,TRUE)</f>
        <v>1</v>
      </c>
      <c r="B389" s="2" t="s">
        <v>626</v>
      </c>
      <c r="C389" s="2">
        <v>5348645</v>
      </c>
      <c r="D389" s="2" t="s">
        <v>627</v>
      </c>
      <c r="E389" s="2">
        <v>10380</v>
      </c>
      <c r="F389" s="2">
        <v>440</v>
      </c>
      <c r="G389" s="2">
        <v>9940</v>
      </c>
      <c r="H389" s="2">
        <v>9456</v>
      </c>
      <c r="I389" s="2">
        <v>6551</v>
      </c>
      <c r="J389" s="2">
        <v>259</v>
      </c>
      <c r="K389" s="2">
        <v>34</v>
      </c>
      <c r="L389" s="2">
        <v>2549</v>
      </c>
      <c r="M389" s="2">
        <v>32</v>
      </c>
      <c r="N389" s="2">
        <v>31</v>
      </c>
      <c r="O389" s="2">
        <v>484</v>
      </c>
      <c r="P389" s="2">
        <v>432</v>
      </c>
      <c r="Q389" s="2">
        <v>65</v>
      </c>
      <c r="R389" s="2">
        <v>36</v>
      </c>
      <c r="S389" s="2">
        <v>268</v>
      </c>
      <c r="T389" s="2">
        <v>21</v>
      </c>
      <c r="U389" s="2">
        <v>4</v>
      </c>
      <c r="V389" s="2">
        <v>4</v>
      </c>
      <c r="W389" s="2">
        <v>19</v>
      </c>
      <c r="X389" s="2">
        <v>0</v>
      </c>
      <c r="Y389" s="2">
        <v>0</v>
      </c>
      <c r="Z389" s="2">
        <v>1</v>
      </c>
      <c r="AA389" s="2">
        <v>0</v>
      </c>
      <c r="AB389" s="2">
        <v>0</v>
      </c>
      <c r="AC389" s="2">
        <v>11</v>
      </c>
      <c r="AD389" s="2">
        <v>3</v>
      </c>
      <c r="AE389" s="2">
        <v>0</v>
      </c>
      <c r="AF389" s="2">
        <v>45</v>
      </c>
      <c r="AG389" s="2">
        <v>23</v>
      </c>
      <c r="AH389" s="2">
        <v>9</v>
      </c>
      <c r="AI389" s="2">
        <v>0</v>
      </c>
      <c r="AJ389" s="2">
        <v>1</v>
      </c>
      <c r="AK389" s="2">
        <v>4</v>
      </c>
      <c r="AL389" s="2">
        <v>0</v>
      </c>
      <c r="AM389" s="2">
        <v>0</v>
      </c>
      <c r="AN389" s="2">
        <v>6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1</v>
      </c>
      <c r="AU389" s="2">
        <v>0</v>
      </c>
      <c r="AV389" s="2">
        <v>0</v>
      </c>
      <c r="AW389" s="2">
        <v>1</v>
      </c>
      <c r="AX389" s="2">
        <v>0</v>
      </c>
      <c r="AY389" s="2">
        <v>0</v>
      </c>
      <c r="AZ389" s="2">
        <v>0</v>
      </c>
      <c r="BA389" s="2">
        <v>7</v>
      </c>
      <c r="BB389" s="2">
        <v>6</v>
      </c>
      <c r="BC389" s="2">
        <v>0</v>
      </c>
      <c r="BD389" s="2">
        <v>0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</row>
    <row r="390" spans="1:77" hidden="1" x14ac:dyDescent="0.25">
      <c r="A390" t="b">
        <f>IF(_xlfn.IFNA(VLOOKUP(C390,'2010 King County GeoIDs'!$F$4:$H$72,3,FALSE),FALSE)=FALSE,FALSE,TRUE)</f>
        <v>0</v>
      </c>
      <c r="B390" s="2" t="s">
        <v>628</v>
      </c>
      <c r="C390" s="2">
        <v>5348820</v>
      </c>
      <c r="D390" s="2" t="s">
        <v>629</v>
      </c>
      <c r="E390" s="2">
        <v>2126</v>
      </c>
      <c r="F390" s="2">
        <v>95</v>
      </c>
      <c r="G390" s="2">
        <v>2031</v>
      </c>
      <c r="H390" s="2">
        <v>1971</v>
      </c>
      <c r="I390" s="2">
        <v>1913</v>
      </c>
      <c r="J390" s="2">
        <v>7</v>
      </c>
      <c r="K390" s="2">
        <v>16</v>
      </c>
      <c r="L390" s="2">
        <v>24</v>
      </c>
      <c r="M390" s="2">
        <v>9</v>
      </c>
      <c r="N390" s="2">
        <v>2</v>
      </c>
      <c r="O390" s="2">
        <v>60</v>
      </c>
      <c r="P390" s="2">
        <v>55</v>
      </c>
      <c r="Q390" s="2">
        <v>5</v>
      </c>
      <c r="R390" s="2">
        <v>32</v>
      </c>
      <c r="S390" s="2">
        <v>11</v>
      </c>
      <c r="T390" s="2">
        <v>3</v>
      </c>
      <c r="U390" s="2">
        <v>0</v>
      </c>
      <c r="V390" s="2">
        <v>0</v>
      </c>
      <c r="W390" s="2">
        <v>0</v>
      </c>
      <c r="X390" s="2">
        <v>0</v>
      </c>
      <c r="Y390" s="2">
        <v>4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5</v>
      </c>
      <c r="AG390" s="2">
        <v>0</v>
      </c>
      <c r="AH390" s="2">
        <v>1</v>
      </c>
      <c r="AI390" s="2">
        <v>0</v>
      </c>
      <c r="AJ390" s="2">
        <v>0</v>
      </c>
      <c r="AK390" s="2">
        <v>4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</row>
    <row r="391" spans="1:77" hidden="1" x14ac:dyDescent="0.25">
      <c r="A391" t="b">
        <f>IF(_xlfn.IFNA(VLOOKUP(C391,'2010 King County GeoIDs'!$F$4:$H$72,3,FALSE),FALSE)=FALSE,FALSE,TRUE)</f>
        <v>0</v>
      </c>
      <c r="B391" s="2" t="s">
        <v>1317</v>
      </c>
      <c r="C391" s="2">
        <v>5349030</v>
      </c>
      <c r="D391" s="2" t="s">
        <v>1318</v>
      </c>
      <c r="E391" s="2">
        <v>140</v>
      </c>
      <c r="F391" s="2">
        <v>6</v>
      </c>
      <c r="G391" s="2">
        <v>134</v>
      </c>
      <c r="H391" s="2">
        <v>134</v>
      </c>
      <c r="I391" s="2">
        <v>133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</row>
    <row r="392" spans="1:77" hidden="1" x14ac:dyDescent="0.25">
      <c r="A392" t="b">
        <f>IF(_xlfn.IFNA(VLOOKUP(C392,'2010 King County GeoIDs'!$F$4:$H$72,3,FALSE),FALSE)=FALSE,FALSE,TRUE)</f>
        <v>0</v>
      </c>
      <c r="B392" s="2" t="s">
        <v>630</v>
      </c>
      <c r="C392" s="2">
        <v>5349193</v>
      </c>
      <c r="D392" s="2" t="s">
        <v>631</v>
      </c>
      <c r="E392" s="2">
        <v>575</v>
      </c>
      <c r="F392" s="2">
        <v>44</v>
      </c>
      <c r="G392" s="2">
        <v>531</v>
      </c>
      <c r="H392" s="2">
        <v>490</v>
      </c>
      <c r="I392" s="2">
        <v>141</v>
      </c>
      <c r="J392" s="2">
        <v>6</v>
      </c>
      <c r="K392" s="2">
        <v>325</v>
      </c>
      <c r="L392" s="2">
        <v>6</v>
      </c>
      <c r="M392" s="2">
        <v>12</v>
      </c>
      <c r="N392" s="2">
        <v>0</v>
      </c>
      <c r="O392" s="2">
        <v>41</v>
      </c>
      <c r="P392" s="2">
        <v>33</v>
      </c>
      <c r="Q392" s="2">
        <v>0</v>
      </c>
      <c r="R392" s="2">
        <v>9</v>
      </c>
      <c r="S392" s="2">
        <v>4</v>
      </c>
      <c r="T392" s="2">
        <v>2</v>
      </c>
      <c r="U392" s="2">
        <v>0</v>
      </c>
      <c r="V392" s="2">
        <v>4</v>
      </c>
      <c r="W392" s="2">
        <v>0</v>
      </c>
      <c r="X392" s="2">
        <v>0</v>
      </c>
      <c r="Y392" s="2">
        <v>0</v>
      </c>
      <c r="Z392" s="2">
        <v>2</v>
      </c>
      <c r="AA392" s="2">
        <v>12</v>
      </c>
      <c r="AB392" s="2">
        <v>0</v>
      </c>
      <c r="AC392" s="2">
        <v>0</v>
      </c>
      <c r="AD392" s="2">
        <v>0</v>
      </c>
      <c r="AE392" s="2">
        <v>0</v>
      </c>
      <c r="AF392" s="2">
        <v>8</v>
      </c>
      <c r="AG392" s="2">
        <v>1</v>
      </c>
      <c r="AH392" s="2">
        <v>0</v>
      </c>
      <c r="AI392" s="2">
        <v>0</v>
      </c>
      <c r="AJ392" s="2">
        <v>0</v>
      </c>
      <c r="AK392" s="2">
        <v>1</v>
      </c>
      <c r="AL392" s="2">
        <v>5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1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</row>
    <row r="393" spans="1:77" hidden="1" x14ac:dyDescent="0.25">
      <c r="A393" t="b">
        <f>IF(_xlfn.IFNA(VLOOKUP(C393,'2010 King County GeoIDs'!$F$4:$H$72,3,FALSE),FALSE)=FALSE,FALSE,TRUE)</f>
        <v>0</v>
      </c>
      <c r="B393" s="2" t="s">
        <v>632</v>
      </c>
      <c r="C393" s="2">
        <v>5349275</v>
      </c>
      <c r="D393" s="2" t="s">
        <v>633</v>
      </c>
      <c r="E393" s="2">
        <v>1338</v>
      </c>
      <c r="F393" s="2">
        <v>240</v>
      </c>
      <c r="G393" s="2">
        <v>1098</v>
      </c>
      <c r="H393" s="2">
        <v>1053</v>
      </c>
      <c r="I393" s="2">
        <v>1011</v>
      </c>
      <c r="J393" s="2">
        <v>2</v>
      </c>
      <c r="K393" s="2">
        <v>16</v>
      </c>
      <c r="L393" s="2">
        <v>21</v>
      </c>
      <c r="M393" s="2">
        <v>2</v>
      </c>
      <c r="N393" s="2">
        <v>1</v>
      </c>
      <c r="O393" s="2">
        <v>45</v>
      </c>
      <c r="P393" s="2">
        <v>39</v>
      </c>
      <c r="Q393" s="2">
        <v>9</v>
      </c>
      <c r="R393" s="2">
        <v>15</v>
      </c>
      <c r="S393" s="2">
        <v>9</v>
      </c>
      <c r="T393" s="2">
        <v>2</v>
      </c>
      <c r="U393" s="2">
        <v>2</v>
      </c>
      <c r="V393" s="2">
        <v>1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0</v>
      </c>
      <c r="AD393" s="2">
        <v>0</v>
      </c>
      <c r="AE393" s="2">
        <v>0</v>
      </c>
      <c r="AF393" s="2">
        <v>4</v>
      </c>
      <c r="AG393" s="2">
        <v>3</v>
      </c>
      <c r="AH393" s="2">
        <v>1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2</v>
      </c>
      <c r="BB393" s="2">
        <v>2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</row>
    <row r="394" spans="1:77" x14ac:dyDescent="0.25">
      <c r="A394" t="b">
        <f>IF(_xlfn.IFNA(VLOOKUP(C394,'2010 King County GeoIDs'!$F$4:$H$72,3,FALSE),FALSE)=FALSE,FALSE,TRUE)</f>
        <v>1</v>
      </c>
      <c r="B394" s="2" t="s">
        <v>634</v>
      </c>
      <c r="C394" s="2">
        <v>5349415</v>
      </c>
      <c r="D394" s="2" t="s">
        <v>635</v>
      </c>
      <c r="E394" s="2">
        <v>6335</v>
      </c>
      <c r="F394" s="2">
        <v>328</v>
      </c>
      <c r="G394" s="2">
        <v>6007</v>
      </c>
      <c r="H394" s="2">
        <v>5778</v>
      </c>
      <c r="I394" s="2">
        <v>5279</v>
      </c>
      <c r="J394" s="2">
        <v>51</v>
      </c>
      <c r="K394" s="2">
        <v>40</v>
      </c>
      <c r="L394" s="2">
        <v>366</v>
      </c>
      <c r="M394" s="2">
        <v>19</v>
      </c>
      <c r="N394" s="2">
        <v>23</v>
      </c>
      <c r="O394" s="2">
        <v>229</v>
      </c>
      <c r="P394" s="2">
        <v>205</v>
      </c>
      <c r="Q394" s="2">
        <v>27</v>
      </c>
      <c r="R394" s="2">
        <v>49</v>
      </c>
      <c r="S394" s="2">
        <v>89</v>
      </c>
      <c r="T394" s="2">
        <v>12</v>
      </c>
      <c r="U394" s="2">
        <v>6</v>
      </c>
      <c r="V394" s="2">
        <v>4</v>
      </c>
      <c r="W394" s="2">
        <v>4</v>
      </c>
      <c r="X394" s="2">
        <v>0</v>
      </c>
      <c r="Y394" s="2">
        <v>0</v>
      </c>
      <c r="Z394" s="2">
        <v>1</v>
      </c>
      <c r="AA394" s="2">
        <v>0</v>
      </c>
      <c r="AB394" s="2">
        <v>0</v>
      </c>
      <c r="AC394" s="2">
        <v>5</v>
      </c>
      <c r="AD394" s="2">
        <v>8</v>
      </c>
      <c r="AE394" s="2">
        <v>0</v>
      </c>
      <c r="AF394" s="2">
        <v>22</v>
      </c>
      <c r="AG394" s="2">
        <v>9</v>
      </c>
      <c r="AH394" s="2">
        <v>4</v>
      </c>
      <c r="AI394" s="2">
        <v>0</v>
      </c>
      <c r="AJ394" s="2">
        <v>0</v>
      </c>
      <c r="AK394" s="2">
        <v>2</v>
      </c>
      <c r="AL394" s="2">
        <v>0</v>
      </c>
      <c r="AM394" s="2">
        <v>0</v>
      </c>
      <c r="AN394" s="2">
        <v>6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1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2</v>
      </c>
      <c r="BB394" s="2">
        <v>0</v>
      </c>
      <c r="BC394" s="2">
        <v>0</v>
      </c>
      <c r="BD394" s="2">
        <v>0</v>
      </c>
      <c r="BE394" s="2">
        <v>2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</row>
    <row r="395" spans="1:77" x14ac:dyDescent="0.25">
      <c r="A395" t="b">
        <f>IF(_xlfn.IFNA(VLOOKUP(C395,'2010 King County GeoIDs'!$F$4:$H$72,3,FALSE),FALSE)=FALSE,FALSE,TRUE)</f>
        <v>1</v>
      </c>
      <c r="B395" s="2" t="s">
        <v>636</v>
      </c>
      <c r="C395" s="2">
        <v>5349485</v>
      </c>
      <c r="D395" s="2" t="s">
        <v>637</v>
      </c>
      <c r="E395" s="2">
        <v>5731</v>
      </c>
      <c r="F395" s="2">
        <v>367</v>
      </c>
      <c r="G395" s="2">
        <v>5364</v>
      </c>
      <c r="H395" s="2">
        <v>5204</v>
      </c>
      <c r="I395" s="2">
        <v>5028</v>
      </c>
      <c r="J395" s="2">
        <v>24</v>
      </c>
      <c r="K395" s="2">
        <v>51</v>
      </c>
      <c r="L395" s="2">
        <v>88</v>
      </c>
      <c r="M395" s="2">
        <v>7</v>
      </c>
      <c r="N395" s="2">
        <v>6</v>
      </c>
      <c r="O395" s="2">
        <v>160</v>
      </c>
      <c r="P395" s="2">
        <v>155</v>
      </c>
      <c r="Q395" s="2">
        <v>22</v>
      </c>
      <c r="R395" s="2">
        <v>75</v>
      </c>
      <c r="S395" s="2">
        <v>39</v>
      </c>
      <c r="T395" s="2">
        <v>6</v>
      </c>
      <c r="U395" s="2">
        <v>4</v>
      </c>
      <c r="V395" s="2">
        <v>2</v>
      </c>
      <c r="W395" s="2">
        <v>0</v>
      </c>
      <c r="X395" s="2">
        <v>0</v>
      </c>
      <c r="Y395" s="2">
        <v>0</v>
      </c>
      <c r="Z395" s="2">
        <v>1</v>
      </c>
      <c r="AA395" s="2">
        <v>0</v>
      </c>
      <c r="AB395" s="2">
        <v>0</v>
      </c>
      <c r="AC395" s="2">
        <v>3</v>
      </c>
      <c r="AD395" s="2">
        <v>2</v>
      </c>
      <c r="AE395" s="2">
        <v>1</v>
      </c>
      <c r="AF395" s="2">
        <v>3</v>
      </c>
      <c r="AG395" s="2">
        <v>0</v>
      </c>
      <c r="AH395" s="2">
        <v>0</v>
      </c>
      <c r="AI395" s="2">
        <v>0</v>
      </c>
      <c r="AJ395" s="2">
        <v>0</v>
      </c>
      <c r="AK395" s="2">
        <v>2</v>
      </c>
      <c r="AL395" s="2">
        <v>0</v>
      </c>
      <c r="AM395" s="2">
        <v>0</v>
      </c>
      <c r="AN395" s="2">
        <v>0</v>
      </c>
      <c r="AO395" s="2">
        <v>1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2</v>
      </c>
      <c r="BB395" s="2">
        <v>1</v>
      </c>
      <c r="BC395" s="2">
        <v>0</v>
      </c>
      <c r="BD395" s="2">
        <v>0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</row>
    <row r="396" spans="1:77" hidden="1" x14ac:dyDescent="0.25">
      <c r="A396" t="b">
        <f>IF(_xlfn.IFNA(VLOOKUP(C396,'2010 King County GeoIDs'!$F$4:$H$72,3,FALSE),FALSE)=FALSE,FALSE,TRUE)</f>
        <v>0</v>
      </c>
      <c r="B396" s="2" t="s">
        <v>638</v>
      </c>
      <c r="C396" s="2">
        <v>5349555</v>
      </c>
      <c r="D396" s="2" t="s">
        <v>639</v>
      </c>
      <c r="E396" s="2">
        <v>956</v>
      </c>
      <c r="F396" s="2">
        <v>42</v>
      </c>
      <c r="G396" s="2">
        <v>914</v>
      </c>
      <c r="H396" s="2">
        <v>900</v>
      </c>
      <c r="I396" s="2">
        <v>875</v>
      </c>
      <c r="J396" s="2">
        <v>3</v>
      </c>
      <c r="K396" s="2">
        <v>7</v>
      </c>
      <c r="L396" s="2">
        <v>14</v>
      </c>
      <c r="M396" s="2">
        <v>0</v>
      </c>
      <c r="N396" s="2">
        <v>1</v>
      </c>
      <c r="O396" s="2">
        <v>14</v>
      </c>
      <c r="P396" s="2">
        <v>10</v>
      </c>
      <c r="Q396" s="2">
        <v>1</v>
      </c>
      <c r="R396" s="2">
        <v>5</v>
      </c>
      <c r="S396" s="2">
        <v>2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1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4</v>
      </c>
      <c r="AG396" s="2">
        <v>0</v>
      </c>
      <c r="AH396" s="2">
        <v>0</v>
      </c>
      <c r="AI396" s="2">
        <v>0</v>
      </c>
      <c r="AJ396" s="2">
        <v>1</v>
      </c>
      <c r="AK396" s="2">
        <v>3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</row>
    <row r="397" spans="1:77" hidden="1" x14ac:dyDescent="0.25">
      <c r="A397" t="b">
        <f>IF(_xlfn.IFNA(VLOOKUP(C397,'2010 King County GeoIDs'!$F$4:$H$72,3,FALSE),FALSE)=FALSE,FALSE,TRUE)</f>
        <v>0</v>
      </c>
      <c r="B397" s="2" t="s">
        <v>1319</v>
      </c>
      <c r="C397" s="2">
        <v>5349765</v>
      </c>
      <c r="D397" s="2" t="s">
        <v>1320</v>
      </c>
      <c r="E397" s="2">
        <v>2699</v>
      </c>
      <c r="F397" s="2">
        <v>426</v>
      </c>
      <c r="G397" s="2">
        <v>2273</v>
      </c>
      <c r="H397" s="2">
        <v>2106</v>
      </c>
      <c r="I397" s="2">
        <v>1607</v>
      </c>
      <c r="J397" s="2">
        <v>346</v>
      </c>
      <c r="K397" s="2">
        <v>17</v>
      </c>
      <c r="L397" s="2">
        <v>100</v>
      </c>
      <c r="M397" s="2">
        <v>30</v>
      </c>
      <c r="N397" s="2">
        <v>6</v>
      </c>
      <c r="O397" s="2">
        <v>167</v>
      </c>
      <c r="P397" s="2">
        <v>156</v>
      </c>
      <c r="Q397" s="2">
        <v>49</v>
      </c>
      <c r="R397" s="2">
        <v>28</v>
      </c>
      <c r="S397" s="2">
        <v>52</v>
      </c>
      <c r="T397" s="2">
        <v>7</v>
      </c>
      <c r="U397" s="2">
        <v>1</v>
      </c>
      <c r="V397" s="2">
        <v>3</v>
      </c>
      <c r="W397" s="2">
        <v>6</v>
      </c>
      <c r="X397" s="2">
        <v>1</v>
      </c>
      <c r="Y397" s="2">
        <v>0</v>
      </c>
      <c r="Z397" s="2">
        <v>1</v>
      </c>
      <c r="AA397" s="2">
        <v>0</v>
      </c>
      <c r="AB397" s="2">
        <v>0</v>
      </c>
      <c r="AC397" s="2">
        <v>6</v>
      </c>
      <c r="AD397" s="2">
        <v>1</v>
      </c>
      <c r="AE397" s="2">
        <v>1</v>
      </c>
      <c r="AF397" s="2">
        <v>11</v>
      </c>
      <c r="AG397" s="2">
        <v>2</v>
      </c>
      <c r="AH397" s="2">
        <v>7</v>
      </c>
      <c r="AI397" s="2">
        <v>1</v>
      </c>
      <c r="AJ397" s="2">
        <v>0</v>
      </c>
      <c r="AK397" s="2">
        <v>0</v>
      </c>
      <c r="AL397" s="2">
        <v>0</v>
      </c>
      <c r="AM397" s="2">
        <v>0</v>
      </c>
      <c r="AN397" s="2">
        <v>1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</row>
    <row r="398" spans="1:77" hidden="1" x14ac:dyDescent="0.25">
      <c r="A398" t="b">
        <f>IF(_xlfn.IFNA(VLOOKUP(C398,'2010 King County GeoIDs'!$F$4:$H$72,3,FALSE),FALSE)=FALSE,FALSE,TRUE)</f>
        <v>0</v>
      </c>
      <c r="B398" s="2" t="s">
        <v>1321</v>
      </c>
      <c r="C398" s="2">
        <v>5349940</v>
      </c>
      <c r="D398" s="2" t="s">
        <v>1322</v>
      </c>
      <c r="E398" s="2">
        <v>16574</v>
      </c>
      <c r="F398" s="2">
        <v>1793</v>
      </c>
      <c r="G398" s="2">
        <v>14781</v>
      </c>
      <c r="H398" s="2">
        <v>13960</v>
      </c>
      <c r="I398" s="2">
        <v>9221</v>
      </c>
      <c r="J398" s="2">
        <v>1081</v>
      </c>
      <c r="K398" s="2">
        <v>111</v>
      </c>
      <c r="L398" s="2">
        <v>3355</v>
      </c>
      <c r="M398" s="2">
        <v>156</v>
      </c>
      <c r="N398" s="2">
        <v>36</v>
      </c>
      <c r="O398" s="2">
        <v>821</v>
      </c>
      <c r="P398" s="2">
        <v>714</v>
      </c>
      <c r="Q398" s="2">
        <v>168</v>
      </c>
      <c r="R398" s="2">
        <v>148</v>
      </c>
      <c r="S398" s="2">
        <v>278</v>
      </c>
      <c r="T398" s="2">
        <v>20</v>
      </c>
      <c r="U398" s="2">
        <v>5</v>
      </c>
      <c r="V398" s="2">
        <v>15</v>
      </c>
      <c r="W398" s="2">
        <v>33</v>
      </c>
      <c r="X398" s="2">
        <v>6</v>
      </c>
      <c r="Y398" s="2">
        <v>0</v>
      </c>
      <c r="Z398" s="2">
        <v>3</v>
      </c>
      <c r="AA398" s="2">
        <v>0</v>
      </c>
      <c r="AB398" s="2">
        <v>1</v>
      </c>
      <c r="AC398" s="2">
        <v>27</v>
      </c>
      <c r="AD398" s="2">
        <v>5</v>
      </c>
      <c r="AE398" s="2">
        <v>5</v>
      </c>
      <c r="AF398" s="2">
        <v>103</v>
      </c>
      <c r="AG398" s="2">
        <v>48</v>
      </c>
      <c r="AH398" s="2">
        <v>16</v>
      </c>
      <c r="AI398" s="2">
        <v>3</v>
      </c>
      <c r="AJ398" s="2">
        <v>0</v>
      </c>
      <c r="AK398" s="2">
        <v>8</v>
      </c>
      <c r="AL398" s="2">
        <v>0</v>
      </c>
      <c r="AM398" s="2">
        <v>1</v>
      </c>
      <c r="AN398" s="2">
        <v>23</v>
      </c>
      <c r="AO398" s="2">
        <v>2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4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3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</row>
    <row r="399" spans="1:77" hidden="1" x14ac:dyDescent="0.25">
      <c r="A399" t="b">
        <f>IF(_xlfn.IFNA(VLOOKUP(C399,'2010 King County GeoIDs'!$F$4:$H$72,3,FALSE),FALSE)=FALSE,FALSE,TRUE)</f>
        <v>0</v>
      </c>
      <c r="B399" s="2" t="s">
        <v>642</v>
      </c>
      <c r="C399" s="2">
        <v>5349992</v>
      </c>
      <c r="D399" s="2" t="s">
        <v>643</v>
      </c>
      <c r="E399" s="2">
        <v>108</v>
      </c>
      <c r="F399" s="2">
        <v>29</v>
      </c>
      <c r="G399" s="2">
        <v>79</v>
      </c>
      <c r="H399" s="2">
        <v>79</v>
      </c>
      <c r="I399" s="2">
        <v>77</v>
      </c>
      <c r="J399" s="2">
        <v>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</row>
    <row r="400" spans="1:77" hidden="1" x14ac:dyDescent="0.25">
      <c r="A400" t="b">
        <f>IF(_xlfn.IFNA(VLOOKUP(C400,'2010 King County GeoIDs'!$F$4:$H$72,3,FALSE),FALSE)=FALSE,FALSE,TRUE)</f>
        <v>0</v>
      </c>
      <c r="B400" s="2" t="s">
        <v>644</v>
      </c>
      <c r="C400" s="2">
        <v>5350007</v>
      </c>
      <c r="D400" s="2" t="s">
        <v>645</v>
      </c>
      <c r="E400" s="2">
        <v>688</v>
      </c>
      <c r="F400" s="2">
        <v>130</v>
      </c>
      <c r="G400" s="2">
        <v>558</v>
      </c>
      <c r="H400" s="2">
        <v>543</v>
      </c>
      <c r="I400" s="2">
        <v>70</v>
      </c>
      <c r="J400" s="2">
        <v>4</v>
      </c>
      <c r="K400" s="2">
        <v>469</v>
      </c>
      <c r="L400" s="2">
        <v>0</v>
      </c>
      <c r="M400" s="2">
        <v>0</v>
      </c>
      <c r="N400" s="2">
        <v>0</v>
      </c>
      <c r="O400" s="2">
        <v>15</v>
      </c>
      <c r="P400" s="2">
        <v>15</v>
      </c>
      <c r="Q400" s="2">
        <v>0</v>
      </c>
      <c r="R400" s="2">
        <v>10</v>
      </c>
      <c r="S400" s="2">
        <v>4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</row>
    <row r="401" spans="1:77" hidden="1" x14ac:dyDescent="0.25">
      <c r="A401" t="b">
        <f>IF(_xlfn.IFNA(VLOOKUP(C401,'2010 King County GeoIDs'!$F$4:$H$72,3,FALSE),FALSE)=FALSE,FALSE,TRUE)</f>
        <v>0</v>
      </c>
      <c r="B401" s="2" t="s">
        <v>646</v>
      </c>
      <c r="C401" s="2">
        <v>5350045</v>
      </c>
      <c r="D401" s="2" t="s">
        <v>647</v>
      </c>
      <c r="E401" s="2">
        <v>295</v>
      </c>
      <c r="F401" s="2">
        <v>12</v>
      </c>
      <c r="G401" s="2">
        <v>283</v>
      </c>
      <c r="H401" s="2">
        <v>278</v>
      </c>
      <c r="I401" s="2">
        <v>267</v>
      </c>
      <c r="J401" s="2">
        <v>1</v>
      </c>
      <c r="K401" s="2">
        <v>5</v>
      </c>
      <c r="L401" s="2">
        <v>2</v>
      </c>
      <c r="M401" s="2">
        <v>0</v>
      </c>
      <c r="N401" s="2">
        <v>3</v>
      </c>
      <c r="O401" s="2">
        <v>5</v>
      </c>
      <c r="P401" s="2">
        <v>5</v>
      </c>
      <c r="Q401" s="2">
        <v>0</v>
      </c>
      <c r="R401" s="2">
        <v>4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</row>
    <row r="402" spans="1:77" hidden="1" x14ac:dyDescent="0.25">
      <c r="A402" t="b">
        <f>IF(_xlfn.IFNA(VLOOKUP(C402,'2010 King County GeoIDs'!$F$4:$H$72,3,FALSE),FALSE)=FALSE,FALSE,TRUE)</f>
        <v>0</v>
      </c>
      <c r="B402" s="2" t="s">
        <v>1323</v>
      </c>
      <c r="C402" s="2">
        <v>5350115</v>
      </c>
      <c r="D402" s="2" t="s">
        <v>1324</v>
      </c>
      <c r="E402" s="2">
        <v>1743</v>
      </c>
      <c r="F402" s="2">
        <v>82</v>
      </c>
      <c r="G402" s="2">
        <v>1661</v>
      </c>
      <c r="H402" s="2">
        <v>1621</v>
      </c>
      <c r="I402" s="2">
        <v>1535</v>
      </c>
      <c r="J402" s="2">
        <v>16</v>
      </c>
      <c r="K402" s="2">
        <v>28</v>
      </c>
      <c r="L402" s="2">
        <v>35</v>
      </c>
      <c r="M402" s="2">
        <v>4</v>
      </c>
      <c r="N402" s="2">
        <v>3</v>
      </c>
      <c r="O402" s="2">
        <v>40</v>
      </c>
      <c r="P402" s="2">
        <v>37</v>
      </c>
      <c r="Q402" s="2">
        <v>4</v>
      </c>
      <c r="R402" s="2">
        <v>17</v>
      </c>
      <c r="S402" s="2">
        <v>13</v>
      </c>
      <c r="T402" s="2">
        <v>0</v>
      </c>
      <c r="U402" s="2">
        <v>1</v>
      </c>
      <c r="V402" s="2">
        <v>1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</v>
      </c>
      <c r="AD402" s="2">
        <v>0</v>
      </c>
      <c r="AE402" s="2">
        <v>0</v>
      </c>
      <c r="AF402" s="2">
        <v>3</v>
      </c>
      <c r="AG402" s="2">
        <v>3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</row>
    <row r="403" spans="1:77" hidden="1" x14ac:dyDescent="0.25">
      <c r="A403" t="b">
        <f>IF(_xlfn.IFNA(VLOOKUP(C403,'2010 King County GeoIDs'!$F$4:$H$72,3,FALSE),FALSE)=FALSE,FALSE,TRUE)</f>
        <v>0</v>
      </c>
      <c r="B403" s="2" t="s">
        <v>650</v>
      </c>
      <c r="C403" s="2">
        <v>5350183</v>
      </c>
      <c r="D403" s="2" t="s">
        <v>651</v>
      </c>
      <c r="E403" s="2">
        <v>264</v>
      </c>
      <c r="F403" s="2">
        <v>13</v>
      </c>
      <c r="G403" s="2">
        <v>251</v>
      </c>
      <c r="H403" s="2">
        <v>249</v>
      </c>
      <c r="I403" s="2">
        <v>245</v>
      </c>
      <c r="J403" s="2">
        <v>1</v>
      </c>
      <c r="K403" s="2">
        <v>0</v>
      </c>
      <c r="L403" s="2">
        <v>3</v>
      </c>
      <c r="M403" s="2">
        <v>0</v>
      </c>
      <c r="N403" s="2">
        <v>0</v>
      </c>
      <c r="O403" s="2">
        <v>2</v>
      </c>
      <c r="P403" s="2">
        <v>2</v>
      </c>
      <c r="Q403" s="2">
        <v>1</v>
      </c>
      <c r="R403" s="2">
        <v>0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</row>
    <row r="404" spans="1:77" hidden="1" x14ac:dyDescent="0.25">
      <c r="A404" t="b">
        <f>IF(_xlfn.IFNA(VLOOKUP(C404,'2010 King County GeoIDs'!$F$4:$H$72,3,FALSE),FALSE)=FALSE,FALSE,TRUE)</f>
        <v>0</v>
      </c>
      <c r="B404" s="2" t="s">
        <v>1325</v>
      </c>
      <c r="C404" s="2">
        <v>5350195</v>
      </c>
      <c r="D404" s="2" t="s">
        <v>1326</v>
      </c>
      <c r="E404" s="2">
        <v>149</v>
      </c>
      <c r="F404" s="2">
        <v>15</v>
      </c>
      <c r="G404" s="2">
        <v>134</v>
      </c>
      <c r="H404" s="2">
        <v>130</v>
      </c>
      <c r="I404" s="2">
        <v>123</v>
      </c>
      <c r="J404" s="2">
        <v>1</v>
      </c>
      <c r="K404" s="2">
        <v>1</v>
      </c>
      <c r="L404" s="2">
        <v>5</v>
      </c>
      <c r="M404" s="2">
        <v>0</v>
      </c>
      <c r="N404" s="2">
        <v>0</v>
      </c>
      <c r="O404" s="2">
        <v>4</v>
      </c>
      <c r="P404" s="2">
        <v>4</v>
      </c>
      <c r="Q404" s="2">
        <v>1</v>
      </c>
      <c r="R404" s="2">
        <v>3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</row>
    <row r="405" spans="1:77" hidden="1" x14ac:dyDescent="0.25">
      <c r="A405" t="b">
        <f>IF(_xlfn.IFNA(VLOOKUP(C405,'2010 King County GeoIDs'!$F$4:$H$72,3,FALSE),FALSE)=FALSE,FALSE,TRUE)</f>
        <v>0</v>
      </c>
      <c r="B405" s="2" t="s">
        <v>654</v>
      </c>
      <c r="C405" s="2">
        <v>5350210</v>
      </c>
      <c r="D405" s="2" t="s">
        <v>655</v>
      </c>
      <c r="E405" s="2">
        <v>2906</v>
      </c>
      <c r="F405" s="2">
        <v>205</v>
      </c>
      <c r="G405" s="2">
        <v>2701</v>
      </c>
      <c r="H405" s="2">
        <v>2570</v>
      </c>
      <c r="I405" s="2">
        <v>2381</v>
      </c>
      <c r="J405" s="2">
        <v>49</v>
      </c>
      <c r="K405" s="2">
        <v>55</v>
      </c>
      <c r="L405" s="2">
        <v>73</v>
      </c>
      <c r="M405" s="2">
        <v>8</v>
      </c>
      <c r="N405" s="2">
        <v>4</v>
      </c>
      <c r="O405" s="2">
        <v>131</v>
      </c>
      <c r="P405" s="2">
        <v>124</v>
      </c>
      <c r="Q405" s="2">
        <v>23</v>
      </c>
      <c r="R405" s="2">
        <v>47</v>
      </c>
      <c r="S405" s="2">
        <v>35</v>
      </c>
      <c r="T405" s="2">
        <v>7</v>
      </c>
      <c r="U405" s="2">
        <v>0</v>
      </c>
      <c r="V405" s="2">
        <v>0</v>
      </c>
      <c r="W405" s="2">
        <v>2</v>
      </c>
      <c r="X405" s="2">
        <v>0</v>
      </c>
      <c r="Y405" s="2">
        <v>0</v>
      </c>
      <c r="Z405" s="2">
        <v>2</v>
      </c>
      <c r="AA405" s="2">
        <v>7</v>
      </c>
      <c r="AB405" s="2">
        <v>0</v>
      </c>
      <c r="AC405" s="2">
        <v>1</v>
      </c>
      <c r="AD405" s="2">
        <v>0</v>
      </c>
      <c r="AE405" s="2">
        <v>0</v>
      </c>
      <c r="AF405" s="2">
        <v>7</v>
      </c>
      <c r="AG405" s="2">
        <v>2</v>
      </c>
      <c r="AH405" s="2">
        <v>0</v>
      </c>
      <c r="AI405" s="2">
        <v>0</v>
      </c>
      <c r="AJ405" s="2">
        <v>1</v>
      </c>
      <c r="AK405" s="2">
        <v>0</v>
      </c>
      <c r="AL405" s="2">
        <v>0</v>
      </c>
      <c r="AM405" s="2">
        <v>0</v>
      </c>
      <c r="AN405" s="2">
        <v>1</v>
      </c>
      <c r="AO405" s="2">
        <v>0</v>
      </c>
      <c r="AP405" s="2">
        <v>0</v>
      </c>
      <c r="AQ405" s="2">
        <v>0</v>
      </c>
      <c r="AR405" s="2">
        <v>1</v>
      </c>
      <c r="AS405" s="2">
        <v>0</v>
      </c>
      <c r="AT405" s="2">
        <v>0</v>
      </c>
      <c r="AU405" s="2">
        <v>0</v>
      </c>
      <c r="AV405" s="2">
        <v>0</v>
      </c>
      <c r="AW405" s="2">
        <v>2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</row>
    <row r="406" spans="1:77" hidden="1" x14ac:dyDescent="0.25">
      <c r="A406" t="b">
        <f>IF(_xlfn.IFNA(VLOOKUP(C406,'2010 King County GeoIDs'!$F$4:$H$72,3,FALSE),FALSE)=FALSE,FALSE,TRUE)</f>
        <v>0</v>
      </c>
      <c r="B406" s="2" t="s">
        <v>656</v>
      </c>
      <c r="C406" s="2">
        <v>5350325</v>
      </c>
      <c r="D406" s="2" t="s">
        <v>657</v>
      </c>
      <c r="E406" s="2">
        <v>422</v>
      </c>
      <c r="F406" s="2">
        <v>4</v>
      </c>
      <c r="G406" s="2">
        <v>418</v>
      </c>
      <c r="H406" s="2">
        <v>410</v>
      </c>
      <c r="I406" s="2">
        <v>407</v>
      </c>
      <c r="J406" s="2">
        <v>0</v>
      </c>
      <c r="K406" s="2">
        <v>0</v>
      </c>
      <c r="L406" s="2">
        <v>2</v>
      </c>
      <c r="M406" s="2">
        <v>0</v>
      </c>
      <c r="N406" s="2">
        <v>1</v>
      </c>
      <c r="O406" s="2">
        <v>8</v>
      </c>
      <c r="P406" s="2">
        <v>8</v>
      </c>
      <c r="Q406" s="2">
        <v>0</v>
      </c>
      <c r="R406" s="2">
        <v>4</v>
      </c>
      <c r="S406" s="2">
        <v>2</v>
      </c>
      <c r="T406" s="2">
        <v>1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</row>
    <row r="407" spans="1:77" hidden="1" x14ac:dyDescent="0.25">
      <c r="A407" t="b">
        <f>IF(_xlfn.IFNA(VLOOKUP(C407,'2010 King County GeoIDs'!$F$4:$H$72,3,FALSE),FALSE)=FALSE,FALSE,TRUE)</f>
        <v>0</v>
      </c>
      <c r="B407" s="2" t="s">
        <v>658</v>
      </c>
      <c r="C407" s="2">
        <v>5350360</v>
      </c>
      <c r="D407" s="2" t="s">
        <v>659</v>
      </c>
      <c r="E407" s="2">
        <v>22075</v>
      </c>
      <c r="F407" s="2">
        <v>2055</v>
      </c>
      <c r="G407" s="2">
        <v>20020</v>
      </c>
      <c r="H407" s="2">
        <v>18609</v>
      </c>
      <c r="I407" s="2">
        <v>14975</v>
      </c>
      <c r="J407" s="2">
        <v>1021</v>
      </c>
      <c r="K407" s="2">
        <v>157</v>
      </c>
      <c r="L407" s="2">
        <v>2205</v>
      </c>
      <c r="M407" s="2">
        <v>208</v>
      </c>
      <c r="N407" s="2">
        <v>43</v>
      </c>
      <c r="O407" s="2">
        <v>1411</v>
      </c>
      <c r="P407" s="2">
        <v>1281</v>
      </c>
      <c r="Q407" s="2">
        <v>287</v>
      </c>
      <c r="R407" s="2">
        <v>210</v>
      </c>
      <c r="S407" s="2">
        <v>546</v>
      </c>
      <c r="T407" s="2">
        <v>48</v>
      </c>
      <c r="U407" s="2">
        <v>10</v>
      </c>
      <c r="V407" s="2">
        <v>18</v>
      </c>
      <c r="W407" s="2">
        <v>77</v>
      </c>
      <c r="X407" s="2">
        <v>12</v>
      </c>
      <c r="Y407" s="2">
        <v>5</v>
      </c>
      <c r="Z407" s="2">
        <v>11</v>
      </c>
      <c r="AA407" s="2">
        <v>6</v>
      </c>
      <c r="AB407" s="2">
        <v>0</v>
      </c>
      <c r="AC407" s="2">
        <v>42</v>
      </c>
      <c r="AD407" s="2">
        <v>9</v>
      </c>
      <c r="AE407" s="2">
        <v>0</v>
      </c>
      <c r="AF407" s="2">
        <v>117</v>
      </c>
      <c r="AG407" s="2">
        <v>26</v>
      </c>
      <c r="AH407" s="2">
        <v>22</v>
      </c>
      <c r="AI407" s="2">
        <v>2</v>
      </c>
      <c r="AJ407" s="2">
        <v>0</v>
      </c>
      <c r="AK407" s="2">
        <v>10</v>
      </c>
      <c r="AL407" s="2">
        <v>5</v>
      </c>
      <c r="AM407" s="2">
        <v>2</v>
      </c>
      <c r="AN407" s="2">
        <v>34</v>
      </c>
      <c r="AO407" s="2">
        <v>0</v>
      </c>
      <c r="AP407" s="2">
        <v>0</v>
      </c>
      <c r="AQ407" s="2">
        <v>1</v>
      </c>
      <c r="AR407" s="2">
        <v>5</v>
      </c>
      <c r="AS407" s="2">
        <v>0</v>
      </c>
      <c r="AT407" s="2">
        <v>9</v>
      </c>
      <c r="AU407" s="2">
        <v>0</v>
      </c>
      <c r="AV407" s="2">
        <v>0</v>
      </c>
      <c r="AW407" s="2">
        <v>1</v>
      </c>
      <c r="AX407" s="2">
        <v>0</v>
      </c>
      <c r="AY407" s="2">
        <v>0</v>
      </c>
      <c r="AZ407" s="2">
        <v>0</v>
      </c>
      <c r="BA407" s="2">
        <v>12</v>
      </c>
      <c r="BB407" s="2">
        <v>4</v>
      </c>
      <c r="BC407" s="2">
        <v>0</v>
      </c>
      <c r="BD407" s="2">
        <v>1</v>
      </c>
      <c r="BE407" s="2">
        <v>4</v>
      </c>
      <c r="BF407" s="2">
        <v>0</v>
      </c>
      <c r="BG407" s="2">
        <v>0</v>
      </c>
      <c r="BH407" s="2">
        <v>3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</row>
    <row r="408" spans="1:77" hidden="1" x14ac:dyDescent="0.25">
      <c r="A408" t="b">
        <f>IF(_xlfn.IFNA(VLOOKUP(C408,'2010 King County GeoIDs'!$F$4:$H$72,3,FALSE),FALSE)=FALSE,FALSE,TRUE)</f>
        <v>0</v>
      </c>
      <c r="B408" s="2" t="s">
        <v>660</v>
      </c>
      <c r="C408" s="2">
        <v>5350430</v>
      </c>
      <c r="D408" s="2" t="s">
        <v>661</v>
      </c>
      <c r="E408" s="2">
        <v>684</v>
      </c>
      <c r="F408" s="2">
        <v>45</v>
      </c>
      <c r="G408" s="2">
        <v>639</v>
      </c>
      <c r="H408" s="2">
        <v>623</v>
      </c>
      <c r="I408" s="2">
        <v>573</v>
      </c>
      <c r="J408" s="2">
        <v>4</v>
      </c>
      <c r="K408" s="2">
        <v>33</v>
      </c>
      <c r="L408" s="2">
        <v>6</v>
      </c>
      <c r="M408" s="2">
        <v>1</v>
      </c>
      <c r="N408" s="2">
        <v>6</v>
      </c>
      <c r="O408" s="2">
        <v>16</v>
      </c>
      <c r="P408" s="2">
        <v>12</v>
      </c>
      <c r="Q408" s="2">
        <v>1</v>
      </c>
      <c r="R408" s="2">
        <v>10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  <c r="AD408" s="2">
        <v>0</v>
      </c>
      <c r="AE408" s="2">
        <v>0</v>
      </c>
      <c r="AF408" s="2">
        <v>4</v>
      </c>
      <c r="AG408" s="2">
        <v>3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</row>
    <row r="409" spans="1:77" hidden="1" x14ac:dyDescent="0.25">
      <c r="A409" t="b">
        <f>IF(_xlfn.IFNA(VLOOKUP(C409,'2010 King County GeoIDs'!$F$4:$H$72,3,FALSE),FALSE)=FALSE,FALSE,TRUE)</f>
        <v>0</v>
      </c>
      <c r="B409" s="2" t="s">
        <v>662</v>
      </c>
      <c r="C409" s="2">
        <v>5350500</v>
      </c>
      <c r="D409" s="2" t="s">
        <v>663</v>
      </c>
      <c r="E409" s="2">
        <v>200</v>
      </c>
      <c r="F409" s="2">
        <v>11</v>
      </c>
      <c r="G409" s="2">
        <v>189</v>
      </c>
      <c r="H409" s="2">
        <v>183</v>
      </c>
      <c r="I409" s="2">
        <v>160</v>
      </c>
      <c r="J409" s="2">
        <v>1</v>
      </c>
      <c r="K409" s="2">
        <v>9</v>
      </c>
      <c r="L409" s="2">
        <v>9</v>
      </c>
      <c r="M409" s="2">
        <v>1</v>
      </c>
      <c r="N409" s="2">
        <v>3</v>
      </c>
      <c r="O409" s="2">
        <v>6</v>
      </c>
      <c r="P409" s="2">
        <v>6</v>
      </c>
      <c r="Q409" s="2">
        <v>0</v>
      </c>
      <c r="R409" s="2">
        <v>5</v>
      </c>
      <c r="S409" s="2">
        <v>0</v>
      </c>
      <c r="T409" s="2">
        <v>0</v>
      </c>
      <c r="U409" s="2">
        <v>0</v>
      </c>
      <c r="V409" s="2">
        <v>0</v>
      </c>
      <c r="W409" s="2">
        <v>1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</row>
    <row r="410" spans="1:77" hidden="1" x14ac:dyDescent="0.25">
      <c r="A410" t="b">
        <f>IF(_xlfn.IFNA(VLOOKUP(C410,'2010 King County GeoIDs'!$F$4:$H$72,3,FALSE),FALSE)=FALSE,FALSE,TRUE)</f>
        <v>0</v>
      </c>
      <c r="B410" s="2" t="s">
        <v>664</v>
      </c>
      <c r="C410" s="2">
        <v>5350535</v>
      </c>
      <c r="D410" s="2" t="s">
        <v>665</v>
      </c>
      <c r="E410" s="2">
        <v>1573</v>
      </c>
      <c r="F410" s="2">
        <v>151</v>
      </c>
      <c r="G410" s="2">
        <v>1422</v>
      </c>
      <c r="H410" s="2">
        <v>1399</v>
      </c>
      <c r="I410" s="2">
        <v>1355</v>
      </c>
      <c r="J410" s="2">
        <v>4</v>
      </c>
      <c r="K410" s="2">
        <v>24</v>
      </c>
      <c r="L410" s="2">
        <v>11</v>
      </c>
      <c r="M410" s="2">
        <v>5</v>
      </c>
      <c r="N410" s="2">
        <v>0</v>
      </c>
      <c r="O410" s="2">
        <v>23</v>
      </c>
      <c r="P410" s="2">
        <v>23</v>
      </c>
      <c r="Q410" s="2">
        <v>0</v>
      </c>
      <c r="R410" s="2">
        <v>17</v>
      </c>
      <c r="S410" s="2">
        <v>5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</row>
    <row r="411" spans="1:77" hidden="1" x14ac:dyDescent="0.25">
      <c r="A411" t="b">
        <f>IF(_xlfn.IFNA(VLOOKUP(C411,'2010 King County GeoIDs'!$F$4:$H$72,3,FALSE),FALSE)=FALSE,FALSE,TRUE)</f>
        <v>0</v>
      </c>
      <c r="B411" s="2" t="s">
        <v>666</v>
      </c>
      <c r="C411" s="2">
        <v>5350570</v>
      </c>
      <c r="D411" s="2" t="s">
        <v>667</v>
      </c>
      <c r="E411" s="2">
        <v>5569</v>
      </c>
      <c r="F411" s="2">
        <v>178</v>
      </c>
      <c r="G411" s="2">
        <v>5391</v>
      </c>
      <c r="H411" s="2">
        <v>5194</v>
      </c>
      <c r="I411" s="2">
        <v>4930</v>
      </c>
      <c r="J411" s="2">
        <v>49</v>
      </c>
      <c r="K411" s="2">
        <v>107</v>
      </c>
      <c r="L411" s="2">
        <v>94</v>
      </c>
      <c r="M411" s="2">
        <v>10</v>
      </c>
      <c r="N411" s="2">
        <v>4</v>
      </c>
      <c r="O411" s="2">
        <v>197</v>
      </c>
      <c r="P411" s="2">
        <v>186</v>
      </c>
      <c r="Q411" s="2">
        <v>5</v>
      </c>
      <c r="R411" s="2">
        <v>124</v>
      </c>
      <c r="S411" s="2">
        <v>34</v>
      </c>
      <c r="T411" s="2">
        <v>6</v>
      </c>
      <c r="U411" s="2">
        <v>3</v>
      </c>
      <c r="V411" s="2">
        <v>1</v>
      </c>
      <c r="W411" s="2">
        <v>2</v>
      </c>
      <c r="X411" s="2">
        <v>0</v>
      </c>
      <c r="Y411" s="2">
        <v>0</v>
      </c>
      <c r="Z411" s="2">
        <v>10</v>
      </c>
      <c r="AA411" s="2">
        <v>0</v>
      </c>
      <c r="AB411" s="2">
        <v>0</v>
      </c>
      <c r="AC411" s="2">
        <v>0</v>
      </c>
      <c r="AD411" s="2">
        <v>1</v>
      </c>
      <c r="AE411" s="2">
        <v>0</v>
      </c>
      <c r="AF411" s="2">
        <v>10</v>
      </c>
      <c r="AG411" s="2">
        <v>6</v>
      </c>
      <c r="AH411" s="2">
        <v>1</v>
      </c>
      <c r="AI411" s="2">
        <v>0</v>
      </c>
      <c r="AJ411" s="2">
        <v>0</v>
      </c>
      <c r="AK411" s="2">
        <v>1</v>
      </c>
      <c r="AL411" s="2">
        <v>0</v>
      </c>
      <c r="AM411" s="2">
        <v>0</v>
      </c>
      <c r="AN411" s="2">
        <v>2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</row>
    <row r="412" spans="1:77" hidden="1" x14ac:dyDescent="0.25">
      <c r="A412" t="b">
        <f>IF(_xlfn.IFNA(VLOOKUP(C412,'2010 King County GeoIDs'!$F$4:$H$72,3,FALSE),FALSE)=FALSE,FALSE,TRUE)</f>
        <v>0</v>
      </c>
      <c r="B412" s="2" t="s">
        <v>668</v>
      </c>
      <c r="C412" s="2">
        <v>5350745</v>
      </c>
      <c r="D412" s="2" t="s">
        <v>669</v>
      </c>
      <c r="E412" s="2">
        <v>910</v>
      </c>
      <c r="F412" s="2">
        <v>24</v>
      </c>
      <c r="G412" s="2">
        <v>886</v>
      </c>
      <c r="H412" s="2">
        <v>871</v>
      </c>
      <c r="I412" s="2">
        <v>856</v>
      </c>
      <c r="J412" s="2">
        <v>3</v>
      </c>
      <c r="K412" s="2">
        <v>10</v>
      </c>
      <c r="L412" s="2">
        <v>2</v>
      </c>
      <c r="M412" s="2">
        <v>0</v>
      </c>
      <c r="N412" s="2">
        <v>0</v>
      </c>
      <c r="O412" s="2">
        <v>15</v>
      </c>
      <c r="P412" s="2">
        <v>15</v>
      </c>
      <c r="Q412" s="2">
        <v>2</v>
      </c>
      <c r="R412" s="2">
        <v>13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</row>
    <row r="413" spans="1:77" hidden="1" x14ac:dyDescent="0.25">
      <c r="A413" t="b">
        <f>IF(_xlfn.IFNA(VLOOKUP(C413,'2010 King County GeoIDs'!$F$4:$H$72,3,FALSE),FALSE)=FALSE,FALSE,TRUE)</f>
        <v>0</v>
      </c>
      <c r="B413" s="2" t="s">
        <v>670</v>
      </c>
      <c r="C413" s="2">
        <v>5350920</v>
      </c>
      <c r="D413" s="2" t="s">
        <v>671</v>
      </c>
      <c r="E413" s="2">
        <v>2552</v>
      </c>
      <c r="F413" s="2">
        <v>359</v>
      </c>
      <c r="G413" s="2">
        <v>2193</v>
      </c>
      <c r="H413" s="2">
        <v>2113</v>
      </c>
      <c r="I413" s="2">
        <v>1905</v>
      </c>
      <c r="J413" s="2">
        <v>10</v>
      </c>
      <c r="K413" s="2">
        <v>180</v>
      </c>
      <c r="L413" s="2">
        <v>10</v>
      </c>
      <c r="M413" s="2">
        <v>6</v>
      </c>
      <c r="N413" s="2">
        <v>2</v>
      </c>
      <c r="O413" s="2">
        <v>80</v>
      </c>
      <c r="P413" s="2">
        <v>69</v>
      </c>
      <c r="Q413" s="2">
        <v>12</v>
      </c>
      <c r="R413" s="2">
        <v>37</v>
      </c>
      <c r="S413" s="2">
        <v>8</v>
      </c>
      <c r="T413" s="2">
        <v>2</v>
      </c>
      <c r="U413" s="2">
        <v>0</v>
      </c>
      <c r="V413" s="2">
        <v>3</v>
      </c>
      <c r="W413" s="2">
        <v>0</v>
      </c>
      <c r="X413" s="2">
        <v>0</v>
      </c>
      <c r="Y413" s="2">
        <v>0</v>
      </c>
      <c r="Z413" s="2">
        <v>6</v>
      </c>
      <c r="AA413" s="2">
        <v>0</v>
      </c>
      <c r="AB413" s="2">
        <v>1</v>
      </c>
      <c r="AC413" s="2">
        <v>0</v>
      </c>
      <c r="AD413" s="2">
        <v>0</v>
      </c>
      <c r="AE413" s="2">
        <v>0</v>
      </c>
      <c r="AF413" s="2">
        <v>11</v>
      </c>
      <c r="AG413" s="2">
        <v>2</v>
      </c>
      <c r="AH413" s="2">
        <v>0</v>
      </c>
      <c r="AI413" s="2">
        <v>0</v>
      </c>
      <c r="AJ413" s="2">
        <v>0</v>
      </c>
      <c r="AK413" s="2">
        <v>2</v>
      </c>
      <c r="AL413" s="2">
        <v>0</v>
      </c>
      <c r="AM413" s="2">
        <v>1</v>
      </c>
      <c r="AN413" s="2">
        <v>6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</row>
    <row r="414" spans="1:77" hidden="1" x14ac:dyDescent="0.25">
      <c r="A414" t="b">
        <f>IF(_xlfn.IFNA(VLOOKUP(C414,'2010 King County GeoIDs'!$F$4:$H$72,3,FALSE),FALSE)=FALSE,FALSE,TRUE)</f>
        <v>0</v>
      </c>
      <c r="B414" s="2" t="s">
        <v>672</v>
      </c>
      <c r="C414" s="2">
        <v>5351300</v>
      </c>
      <c r="D414" s="2" t="s">
        <v>673</v>
      </c>
      <c r="E414" s="2">
        <v>46478</v>
      </c>
      <c r="F414" s="2">
        <v>2919</v>
      </c>
      <c r="G414" s="2">
        <v>43559</v>
      </c>
      <c r="H414" s="2">
        <v>41644</v>
      </c>
      <c r="I414" s="2">
        <v>37328</v>
      </c>
      <c r="J414" s="2">
        <v>895</v>
      </c>
      <c r="K414" s="2">
        <v>403</v>
      </c>
      <c r="L414" s="2">
        <v>2763</v>
      </c>
      <c r="M414" s="2">
        <v>172</v>
      </c>
      <c r="N414" s="2">
        <v>83</v>
      </c>
      <c r="O414" s="2">
        <v>1915</v>
      </c>
      <c r="P414" s="2">
        <v>1749</v>
      </c>
      <c r="Q414" s="2">
        <v>436</v>
      </c>
      <c r="R414" s="2">
        <v>492</v>
      </c>
      <c r="S414" s="2">
        <v>582</v>
      </c>
      <c r="T414" s="2">
        <v>74</v>
      </c>
      <c r="U414" s="2">
        <v>38</v>
      </c>
      <c r="V414" s="2">
        <v>24</v>
      </c>
      <c r="W414" s="2">
        <v>24</v>
      </c>
      <c r="X414" s="2">
        <v>8</v>
      </c>
      <c r="Y414" s="2">
        <v>1</v>
      </c>
      <c r="Z414" s="2">
        <v>14</v>
      </c>
      <c r="AA414" s="2">
        <v>6</v>
      </c>
      <c r="AB414" s="2">
        <v>1</v>
      </c>
      <c r="AC414" s="2">
        <v>40</v>
      </c>
      <c r="AD414" s="2">
        <v>8</v>
      </c>
      <c r="AE414" s="2">
        <v>1</v>
      </c>
      <c r="AF414" s="2">
        <v>157</v>
      </c>
      <c r="AG414" s="2">
        <v>61</v>
      </c>
      <c r="AH414" s="2">
        <v>16</v>
      </c>
      <c r="AI414" s="2">
        <v>5</v>
      </c>
      <c r="AJ414" s="2">
        <v>1</v>
      </c>
      <c r="AK414" s="2">
        <v>26</v>
      </c>
      <c r="AL414" s="2">
        <v>7</v>
      </c>
      <c r="AM414" s="2">
        <v>2</v>
      </c>
      <c r="AN414" s="2">
        <v>35</v>
      </c>
      <c r="AO414" s="2">
        <v>1</v>
      </c>
      <c r="AP414" s="2">
        <v>1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2</v>
      </c>
      <c r="AX414" s="2">
        <v>0</v>
      </c>
      <c r="AY414" s="2">
        <v>0</v>
      </c>
      <c r="AZ414" s="2">
        <v>0</v>
      </c>
      <c r="BA414" s="2">
        <v>9</v>
      </c>
      <c r="BB414" s="2">
        <v>7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</row>
    <row r="415" spans="1:77" hidden="1" x14ac:dyDescent="0.25">
      <c r="A415" t="b">
        <f>IF(_xlfn.IFNA(VLOOKUP(C415,'2010 King County GeoIDs'!$F$4:$H$72,3,FALSE),FALSE)=FALSE,FALSE,TRUE)</f>
        <v>0</v>
      </c>
      <c r="B415" s="2" t="s">
        <v>674</v>
      </c>
      <c r="C415" s="2">
        <v>5351340</v>
      </c>
      <c r="D415" s="2" t="s">
        <v>675</v>
      </c>
      <c r="E415" s="2">
        <v>4845</v>
      </c>
      <c r="F415" s="2">
        <v>611</v>
      </c>
      <c r="G415" s="2">
        <v>4234</v>
      </c>
      <c r="H415" s="2">
        <v>4093</v>
      </c>
      <c r="I415" s="2">
        <v>3264</v>
      </c>
      <c r="J415" s="2">
        <v>21</v>
      </c>
      <c r="K415" s="2">
        <v>778</v>
      </c>
      <c r="L415" s="2">
        <v>27</v>
      </c>
      <c r="M415" s="2">
        <v>2</v>
      </c>
      <c r="N415" s="2">
        <v>1</v>
      </c>
      <c r="O415" s="2">
        <v>141</v>
      </c>
      <c r="P415" s="2">
        <v>136</v>
      </c>
      <c r="Q415" s="2">
        <v>12</v>
      </c>
      <c r="R415" s="2">
        <v>108</v>
      </c>
      <c r="S415" s="2">
        <v>7</v>
      </c>
      <c r="T415" s="2">
        <v>2</v>
      </c>
      <c r="U415" s="2">
        <v>2</v>
      </c>
      <c r="V415" s="2">
        <v>2</v>
      </c>
      <c r="W415" s="2">
        <v>0</v>
      </c>
      <c r="X415" s="2">
        <v>1</v>
      </c>
      <c r="Y415" s="2">
        <v>0</v>
      </c>
      <c r="Z415" s="2">
        <v>0</v>
      </c>
      <c r="AA415" s="2">
        <v>1</v>
      </c>
      <c r="AB415" s="2">
        <v>0</v>
      </c>
      <c r="AC415" s="2">
        <v>0</v>
      </c>
      <c r="AD415" s="2">
        <v>1</v>
      </c>
      <c r="AE415" s="2">
        <v>0</v>
      </c>
      <c r="AF415" s="2">
        <v>5</v>
      </c>
      <c r="AG415" s="2">
        <v>0</v>
      </c>
      <c r="AH415" s="2">
        <v>0</v>
      </c>
      <c r="AI415" s="2">
        <v>0</v>
      </c>
      <c r="AJ415" s="2">
        <v>0</v>
      </c>
      <c r="AK415" s="2">
        <v>3</v>
      </c>
      <c r="AL415" s="2">
        <v>0</v>
      </c>
      <c r="AM415" s="2">
        <v>1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1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</row>
    <row r="416" spans="1:77" hidden="1" x14ac:dyDescent="0.25">
      <c r="A416" t="b">
        <f>IF(_xlfn.IFNA(VLOOKUP(C416,'2010 King County GeoIDs'!$F$4:$H$72,3,FALSE),FALSE)=FALSE,FALSE,TRUE)</f>
        <v>0</v>
      </c>
      <c r="B416" s="2" t="s">
        <v>1327</v>
      </c>
      <c r="C416" s="2">
        <v>5351410</v>
      </c>
      <c r="D416" s="2" t="s">
        <v>1328</v>
      </c>
      <c r="E416" s="2">
        <v>621</v>
      </c>
      <c r="F416" s="2">
        <v>30</v>
      </c>
      <c r="G416" s="2">
        <v>591</v>
      </c>
      <c r="H416" s="2">
        <v>579</v>
      </c>
      <c r="I416" s="2">
        <v>555</v>
      </c>
      <c r="J416" s="2">
        <v>3</v>
      </c>
      <c r="K416" s="2">
        <v>18</v>
      </c>
      <c r="L416" s="2">
        <v>0</v>
      </c>
      <c r="M416" s="2">
        <v>0</v>
      </c>
      <c r="N416" s="2">
        <v>3</v>
      </c>
      <c r="O416" s="2">
        <v>12</v>
      </c>
      <c r="P416" s="2">
        <v>10</v>
      </c>
      <c r="Q416" s="2">
        <v>3</v>
      </c>
      <c r="R416" s="2">
        <v>7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2</v>
      </c>
      <c r="AG416" s="2">
        <v>1</v>
      </c>
      <c r="AH416" s="2">
        <v>0</v>
      </c>
      <c r="AI416" s="2">
        <v>0</v>
      </c>
      <c r="AJ416" s="2">
        <v>0</v>
      </c>
      <c r="AK416" s="2">
        <v>1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</row>
    <row r="417" spans="1:77" hidden="1" x14ac:dyDescent="0.25">
      <c r="A417" t="b">
        <f>IF(_xlfn.IFNA(VLOOKUP(C417,'2010 King County GeoIDs'!$F$4:$H$72,3,FALSE),FALSE)=FALSE,FALSE,TRUE)</f>
        <v>0</v>
      </c>
      <c r="B417" s="2" t="s">
        <v>678</v>
      </c>
      <c r="C417" s="2">
        <v>5351795</v>
      </c>
      <c r="D417" s="2" t="s">
        <v>679</v>
      </c>
      <c r="E417" s="2">
        <v>19556</v>
      </c>
      <c r="F417" s="2">
        <v>1841</v>
      </c>
      <c r="G417" s="2">
        <v>17715</v>
      </c>
      <c r="H417" s="2">
        <v>16943</v>
      </c>
      <c r="I417" s="2">
        <v>15243</v>
      </c>
      <c r="J417" s="2">
        <v>375</v>
      </c>
      <c r="K417" s="2">
        <v>147</v>
      </c>
      <c r="L417" s="2">
        <v>954</v>
      </c>
      <c r="M417" s="2">
        <v>167</v>
      </c>
      <c r="N417" s="2">
        <v>57</v>
      </c>
      <c r="O417" s="2">
        <v>772</v>
      </c>
      <c r="P417" s="2">
        <v>696</v>
      </c>
      <c r="Q417" s="2">
        <v>170</v>
      </c>
      <c r="R417" s="2">
        <v>210</v>
      </c>
      <c r="S417" s="2">
        <v>193</v>
      </c>
      <c r="T417" s="2">
        <v>53</v>
      </c>
      <c r="U417" s="2">
        <v>15</v>
      </c>
      <c r="V417" s="2">
        <v>15</v>
      </c>
      <c r="W417" s="2">
        <v>11</v>
      </c>
      <c r="X417" s="2">
        <v>0</v>
      </c>
      <c r="Y417" s="2">
        <v>1</v>
      </c>
      <c r="Z417" s="2">
        <v>2</v>
      </c>
      <c r="AA417" s="2">
        <v>0</v>
      </c>
      <c r="AB417" s="2">
        <v>1</v>
      </c>
      <c r="AC417" s="2">
        <v>20</v>
      </c>
      <c r="AD417" s="2">
        <v>5</v>
      </c>
      <c r="AE417" s="2">
        <v>0</v>
      </c>
      <c r="AF417" s="2">
        <v>63</v>
      </c>
      <c r="AG417" s="2">
        <v>12</v>
      </c>
      <c r="AH417" s="2">
        <v>3</v>
      </c>
      <c r="AI417" s="2">
        <v>3</v>
      </c>
      <c r="AJ417" s="2">
        <v>0</v>
      </c>
      <c r="AK417" s="2">
        <v>14</v>
      </c>
      <c r="AL417" s="2">
        <v>0</v>
      </c>
      <c r="AM417" s="2">
        <v>0</v>
      </c>
      <c r="AN417" s="2">
        <v>25</v>
      </c>
      <c r="AO417" s="2">
        <v>0</v>
      </c>
      <c r="AP417" s="2">
        <v>3</v>
      </c>
      <c r="AQ417" s="2">
        <v>1</v>
      </c>
      <c r="AR417" s="2">
        <v>0</v>
      </c>
      <c r="AS417" s="2">
        <v>0</v>
      </c>
      <c r="AT417" s="2">
        <v>2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12</v>
      </c>
      <c r="BB417" s="2">
        <v>6</v>
      </c>
      <c r="BC417" s="2">
        <v>0</v>
      </c>
      <c r="BD417" s="2">
        <v>0</v>
      </c>
      <c r="BE417" s="2">
        <v>2</v>
      </c>
      <c r="BF417" s="2">
        <v>0</v>
      </c>
      <c r="BG417" s="2">
        <v>1</v>
      </c>
      <c r="BH417" s="2">
        <v>3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</row>
    <row r="418" spans="1:77" hidden="1" x14ac:dyDescent="0.25">
      <c r="A418" t="b">
        <f>IF(_xlfn.IFNA(VLOOKUP(C418,'2010 King County GeoIDs'!$F$4:$H$72,3,FALSE),FALSE)=FALSE,FALSE,TRUE)</f>
        <v>0</v>
      </c>
      <c r="B418" s="2" t="s">
        <v>1329</v>
      </c>
      <c r="C418" s="2">
        <v>5351830</v>
      </c>
      <c r="D418" s="2" t="s">
        <v>1330</v>
      </c>
      <c r="E418" s="2">
        <v>115</v>
      </c>
      <c r="F418" s="2">
        <v>4</v>
      </c>
      <c r="G418" s="2">
        <v>111</v>
      </c>
      <c r="H418" s="2">
        <v>107</v>
      </c>
      <c r="I418" s="2">
        <v>98</v>
      </c>
      <c r="J418" s="2">
        <v>0</v>
      </c>
      <c r="K418" s="2">
        <v>8</v>
      </c>
      <c r="L418" s="2">
        <v>1</v>
      </c>
      <c r="M418" s="2">
        <v>0</v>
      </c>
      <c r="N418" s="2">
        <v>0</v>
      </c>
      <c r="O418" s="2">
        <v>4</v>
      </c>
      <c r="P418" s="2">
        <v>4</v>
      </c>
      <c r="Q418" s="2">
        <v>0</v>
      </c>
      <c r="R418" s="2">
        <v>4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</row>
    <row r="419" spans="1:77" hidden="1" x14ac:dyDescent="0.25">
      <c r="A419" t="b">
        <f>IF(_xlfn.IFNA(VLOOKUP(C419,'2010 King County GeoIDs'!$F$4:$H$72,3,FALSE),FALSE)=FALSE,FALSE,TRUE)</f>
        <v>0</v>
      </c>
      <c r="B419" s="2" t="s">
        <v>680</v>
      </c>
      <c r="C419" s="2">
        <v>5351970</v>
      </c>
      <c r="D419" s="2" t="s">
        <v>681</v>
      </c>
      <c r="E419" s="2">
        <v>1686</v>
      </c>
      <c r="F419" s="2">
        <v>361</v>
      </c>
      <c r="G419" s="2">
        <v>1325</v>
      </c>
      <c r="H419" s="2">
        <v>1293</v>
      </c>
      <c r="I419" s="2">
        <v>1227</v>
      </c>
      <c r="J419" s="2">
        <v>13</v>
      </c>
      <c r="K419" s="2">
        <v>38</v>
      </c>
      <c r="L419" s="2">
        <v>14</v>
      </c>
      <c r="M419" s="2">
        <v>1</v>
      </c>
      <c r="N419" s="2">
        <v>0</v>
      </c>
      <c r="O419" s="2">
        <v>32</v>
      </c>
      <c r="P419" s="2">
        <v>31</v>
      </c>
      <c r="Q419" s="2">
        <v>0</v>
      </c>
      <c r="R419" s="2">
        <v>23</v>
      </c>
      <c r="S419" s="2">
        <v>5</v>
      </c>
      <c r="T419" s="2">
        <v>1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1</v>
      </c>
      <c r="AA419" s="2">
        <v>0</v>
      </c>
      <c r="AB419" s="2">
        <v>0</v>
      </c>
      <c r="AC419" s="2">
        <v>1</v>
      </c>
      <c r="AD419" s="2">
        <v>0</v>
      </c>
      <c r="AE419" s="2">
        <v>0</v>
      </c>
      <c r="AF419" s="2">
        <v>1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1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</row>
    <row r="420" spans="1:77" hidden="1" x14ac:dyDescent="0.25">
      <c r="A420" t="b">
        <f>IF(_xlfn.IFNA(VLOOKUP(C420,'2010 King County GeoIDs'!$F$4:$H$72,3,FALSE),FALSE)=FALSE,FALSE,TRUE)</f>
        <v>0</v>
      </c>
      <c r="B420" s="2" t="s">
        <v>682</v>
      </c>
      <c r="C420" s="2">
        <v>5352005</v>
      </c>
      <c r="D420" s="2" t="s">
        <v>683</v>
      </c>
      <c r="E420" s="2">
        <v>6746</v>
      </c>
      <c r="F420" s="2">
        <v>484</v>
      </c>
      <c r="G420" s="2">
        <v>6262</v>
      </c>
      <c r="H420" s="2">
        <v>6004</v>
      </c>
      <c r="I420" s="2">
        <v>5693</v>
      </c>
      <c r="J420" s="2">
        <v>96</v>
      </c>
      <c r="K420" s="2">
        <v>84</v>
      </c>
      <c r="L420" s="2">
        <v>86</v>
      </c>
      <c r="M420" s="2">
        <v>30</v>
      </c>
      <c r="N420" s="2">
        <v>15</v>
      </c>
      <c r="O420" s="2">
        <v>258</v>
      </c>
      <c r="P420" s="2">
        <v>233</v>
      </c>
      <c r="Q420" s="2">
        <v>39</v>
      </c>
      <c r="R420" s="2">
        <v>88</v>
      </c>
      <c r="S420" s="2">
        <v>66</v>
      </c>
      <c r="T420" s="2">
        <v>12</v>
      </c>
      <c r="U420" s="2">
        <v>1</v>
      </c>
      <c r="V420" s="2">
        <v>2</v>
      </c>
      <c r="W420" s="2">
        <v>8</v>
      </c>
      <c r="X420" s="2">
        <v>0</v>
      </c>
      <c r="Y420" s="2">
        <v>0</v>
      </c>
      <c r="Z420" s="2">
        <v>3</v>
      </c>
      <c r="AA420" s="2">
        <v>1</v>
      </c>
      <c r="AB420" s="2">
        <v>0</v>
      </c>
      <c r="AC420" s="2">
        <v>11</v>
      </c>
      <c r="AD420" s="2">
        <v>2</v>
      </c>
      <c r="AE420" s="2">
        <v>0</v>
      </c>
      <c r="AF420" s="2">
        <v>22</v>
      </c>
      <c r="AG420" s="2">
        <v>8</v>
      </c>
      <c r="AH420" s="2">
        <v>2</v>
      </c>
      <c r="AI420" s="2">
        <v>0</v>
      </c>
      <c r="AJ420" s="2">
        <v>0</v>
      </c>
      <c r="AK420" s="2">
        <v>4</v>
      </c>
      <c r="AL420" s="2">
        <v>2</v>
      </c>
      <c r="AM420" s="2">
        <v>0</v>
      </c>
      <c r="AN420" s="2">
        <v>6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3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</row>
    <row r="421" spans="1:77" hidden="1" x14ac:dyDescent="0.25">
      <c r="A421" t="b">
        <f>IF(_xlfn.IFNA(VLOOKUP(C421,'2010 King County GeoIDs'!$F$4:$H$72,3,FALSE),FALSE)=FALSE,FALSE,TRUE)</f>
        <v>0</v>
      </c>
      <c r="B421" s="2" t="s">
        <v>684</v>
      </c>
      <c r="C421" s="2">
        <v>5352110</v>
      </c>
      <c r="D421" s="2" t="s">
        <v>685</v>
      </c>
      <c r="E421" s="2">
        <v>180</v>
      </c>
      <c r="F421" s="2">
        <v>9</v>
      </c>
      <c r="G421" s="2">
        <v>171</v>
      </c>
      <c r="H421" s="2">
        <v>170</v>
      </c>
      <c r="I421" s="2">
        <v>167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1</v>
      </c>
      <c r="P421" s="2">
        <v>1</v>
      </c>
      <c r="Q421" s="2">
        <v>0</v>
      </c>
      <c r="R421" s="2">
        <v>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</row>
    <row r="422" spans="1:77" hidden="1" x14ac:dyDescent="0.25">
      <c r="A422" t="b">
        <f>IF(_xlfn.IFNA(VLOOKUP(C422,'2010 King County GeoIDs'!$F$4:$H$72,3,FALSE),FALSE)=FALSE,FALSE,TRUE)</f>
        <v>0</v>
      </c>
      <c r="B422" s="2" t="s">
        <v>686</v>
      </c>
      <c r="C422" s="2">
        <v>5352215</v>
      </c>
      <c r="D422" s="2" t="s">
        <v>687</v>
      </c>
      <c r="E422" s="2">
        <v>7364</v>
      </c>
      <c r="F422" s="2">
        <v>5503</v>
      </c>
      <c r="G422" s="2">
        <v>1861</v>
      </c>
      <c r="H422" s="2">
        <v>1834</v>
      </c>
      <c r="I422" s="2">
        <v>1721</v>
      </c>
      <c r="J422" s="2">
        <v>6</v>
      </c>
      <c r="K422" s="2">
        <v>27</v>
      </c>
      <c r="L422" s="2">
        <v>68</v>
      </c>
      <c r="M422" s="2">
        <v>0</v>
      </c>
      <c r="N422" s="2">
        <v>12</v>
      </c>
      <c r="O422" s="2">
        <v>27</v>
      </c>
      <c r="P422" s="2">
        <v>25</v>
      </c>
      <c r="Q422" s="2">
        <v>7</v>
      </c>
      <c r="R422" s="2">
        <v>2</v>
      </c>
      <c r="S422" s="2">
        <v>10</v>
      </c>
      <c r="T422" s="2">
        <v>2</v>
      </c>
      <c r="U422" s="2">
        <v>0</v>
      </c>
      <c r="V422" s="2">
        <v>0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3</v>
      </c>
      <c r="AC422" s="2">
        <v>0</v>
      </c>
      <c r="AD422" s="2">
        <v>0</v>
      </c>
      <c r="AE422" s="2">
        <v>0</v>
      </c>
      <c r="AF422" s="2">
        <v>2</v>
      </c>
      <c r="AG422" s="2">
        <v>2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</row>
    <row r="423" spans="1:77" hidden="1" x14ac:dyDescent="0.25">
      <c r="A423" t="b">
        <f>IF(_xlfn.IFNA(VLOOKUP(C423,'2010 King County GeoIDs'!$F$4:$H$72,3,FALSE),FALSE)=FALSE,FALSE,TRUE)</f>
        <v>0</v>
      </c>
      <c r="B423" s="2" t="s">
        <v>688</v>
      </c>
      <c r="C423" s="2">
        <v>5352267</v>
      </c>
      <c r="D423" s="2" t="s">
        <v>689</v>
      </c>
      <c r="E423" s="2">
        <v>6220</v>
      </c>
      <c r="F423" s="2">
        <v>224</v>
      </c>
      <c r="G423" s="2">
        <v>5996</v>
      </c>
      <c r="H423" s="2">
        <v>5836</v>
      </c>
      <c r="I423" s="2">
        <v>5657</v>
      </c>
      <c r="J423" s="2">
        <v>14</v>
      </c>
      <c r="K423" s="2">
        <v>73</v>
      </c>
      <c r="L423" s="2">
        <v>72</v>
      </c>
      <c r="M423" s="2">
        <v>2</v>
      </c>
      <c r="N423" s="2">
        <v>18</v>
      </c>
      <c r="O423" s="2">
        <v>160</v>
      </c>
      <c r="P423" s="2">
        <v>145</v>
      </c>
      <c r="Q423" s="2">
        <v>17</v>
      </c>
      <c r="R423" s="2">
        <v>86</v>
      </c>
      <c r="S423" s="2">
        <v>28</v>
      </c>
      <c r="T423" s="2">
        <v>5</v>
      </c>
      <c r="U423" s="2">
        <v>0</v>
      </c>
      <c r="V423" s="2">
        <v>4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</v>
      </c>
      <c r="AD423" s="2">
        <v>3</v>
      </c>
      <c r="AE423" s="2">
        <v>0</v>
      </c>
      <c r="AF423" s="2">
        <v>15</v>
      </c>
      <c r="AG423" s="2">
        <v>2</v>
      </c>
      <c r="AH423" s="2">
        <v>1</v>
      </c>
      <c r="AI423" s="2">
        <v>5</v>
      </c>
      <c r="AJ423" s="2">
        <v>0</v>
      </c>
      <c r="AK423" s="2">
        <v>0</v>
      </c>
      <c r="AL423" s="2">
        <v>0</v>
      </c>
      <c r="AM423" s="2">
        <v>4</v>
      </c>
      <c r="AN423" s="2">
        <v>3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</row>
    <row r="424" spans="1:77" hidden="1" x14ac:dyDescent="0.25">
      <c r="A424" t="b">
        <f>IF(_xlfn.IFNA(VLOOKUP(C424,'2010 King County GeoIDs'!$F$4:$H$72,3,FALSE),FALSE)=FALSE,FALSE,TRUE)</f>
        <v>0</v>
      </c>
      <c r="B424" s="2" t="s">
        <v>1331</v>
      </c>
      <c r="C424" s="2">
        <v>5352285</v>
      </c>
      <c r="D424" s="2" t="s">
        <v>1332</v>
      </c>
      <c r="E424" s="2">
        <v>292</v>
      </c>
      <c r="F424" s="2">
        <v>244</v>
      </c>
      <c r="G424" s="2">
        <v>48</v>
      </c>
      <c r="H424" s="2">
        <v>41</v>
      </c>
      <c r="I424" s="2">
        <v>39</v>
      </c>
      <c r="J424" s="2">
        <v>1</v>
      </c>
      <c r="K424" s="2">
        <v>0</v>
      </c>
      <c r="L424" s="2">
        <v>1</v>
      </c>
      <c r="M424" s="2">
        <v>0</v>
      </c>
      <c r="N424" s="2">
        <v>0</v>
      </c>
      <c r="O424" s="2">
        <v>7</v>
      </c>
      <c r="P424" s="2">
        <v>7</v>
      </c>
      <c r="Q424" s="2">
        <v>0</v>
      </c>
      <c r="R424" s="2">
        <v>0</v>
      </c>
      <c r="S424" s="2">
        <v>7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</row>
    <row r="425" spans="1:77" hidden="1" x14ac:dyDescent="0.25">
      <c r="A425" t="b">
        <f>IF(_xlfn.IFNA(VLOOKUP(C425,'2010 King County GeoIDs'!$F$4:$H$72,3,FALSE),FALSE)=FALSE,FALSE,TRUE)</f>
        <v>0</v>
      </c>
      <c r="B425" s="2" t="s">
        <v>1333</v>
      </c>
      <c r="C425" s="2">
        <v>5352378</v>
      </c>
      <c r="D425" s="2" t="s">
        <v>1334</v>
      </c>
      <c r="E425" s="2">
        <v>85</v>
      </c>
      <c r="F425" s="2">
        <v>4</v>
      </c>
      <c r="G425" s="2">
        <v>81</v>
      </c>
      <c r="H425" s="2">
        <v>78</v>
      </c>
      <c r="I425" s="2">
        <v>75</v>
      </c>
      <c r="J425" s="2">
        <v>0</v>
      </c>
      <c r="K425" s="2">
        <v>1</v>
      </c>
      <c r="L425" s="2">
        <v>2</v>
      </c>
      <c r="M425" s="2">
        <v>0</v>
      </c>
      <c r="N425" s="2">
        <v>0</v>
      </c>
      <c r="O425" s="2">
        <v>3</v>
      </c>
      <c r="P425" s="2">
        <v>3</v>
      </c>
      <c r="Q425" s="2">
        <v>0</v>
      </c>
      <c r="R425" s="2">
        <v>2</v>
      </c>
      <c r="S425" s="2">
        <v>0</v>
      </c>
      <c r="T425" s="2">
        <v>0</v>
      </c>
      <c r="U425" s="2">
        <v>0</v>
      </c>
      <c r="V425" s="2">
        <v>0</v>
      </c>
      <c r="W425" s="2">
        <v>1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</row>
    <row r="426" spans="1:77" x14ac:dyDescent="0.25">
      <c r="A426" t="b">
        <f>IF(_xlfn.IFNA(VLOOKUP(C426,'2010 King County GeoIDs'!$F$4:$H$72,3,FALSE),FALSE)=FALSE,FALSE,TRUE)</f>
        <v>1</v>
      </c>
      <c r="B426" s="2" t="s">
        <v>692</v>
      </c>
      <c r="C426" s="2">
        <v>5352495</v>
      </c>
      <c r="D426" s="2" t="s">
        <v>693</v>
      </c>
      <c r="E426" s="2">
        <v>6606</v>
      </c>
      <c r="F426" s="2">
        <v>996</v>
      </c>
      <c r="G426" s="2">
        <v>5610</v>
      </c>
      <c r="H426" s="2">
        <v>5298</v>
      </c>
      <c r="I426" s="2">
        <v>4274</v>
      </c>
      <c r="J426" s="2">
        <v>195</v>
      </c>
      <c r="K426" s="2">
        <v>109</v>
      </c>
      <c r="L426" s="2">
        <v>594</v>
      </c>
      <c r="M426" s="2">
        <v>120</v>
      </c>
      <c r="N426" s="2">
        <v>6</v>
      </c>
      <c r="O426" s="2">
        <v>312</v>
      </c>
      <c r="P426" s="2">
        <v>289</v>
      </c>
      <c r="Q426" s="2">
        <v>77</v>
      </c>
      <c r="R426" s="2">
        <v>69</v>
      </c>
      <c r="S426" s="2">
        <v>81</v>
      </c>
      <c r="T426" s="2">
        <v>16</v>
      </c>
      <c r="U426" s="2">
        <v>5</v>
      </c>
      <c r="V426" s="2">
        <v>8</v>
      </c>
      <c r="W426" s="2">
        <v>9</v>
      </c>
      <c r="X426" s="2">
        <v>0</v>
      </c>
      <c r="Y426" s="2">
        <v>0</v>
      </c>
      <c r="Z426" s="2">
        <v>6</v>
      </c>
      <c r="AA426" s="2">
        <v>1</v>
      </c>
      <c r="AB426" s="2">
        <v>0</v>
      </c>
      <c r="AC426" s="2">
        <v>11</v>
      </c>
      <c r="AD426" s="2">
        <v>2</v>
      </c>
      <c r="AE426" s="2">
        <v>4</v>
      </c>
      <c r="AF426" s="2">
        <v>23</v>
      </c>
      <c r="AG426" s="2">
        <v>10</v>
      </c>
      <c r="AH426" s="2">
        <v>2</v>
      </c>
      <c r="AI426" s="2">
        <v>2</v>
      </c>
      <c r="AJ426" s="2">
        <v>0</v>
      </c>
      <c r="AK426" s="2">
        <v>4</v>
      </c>
      <c r="AL426" s="2">
        <v>0</v>
      </c>
      <c r="AM426" s="2">
        <v>0</v>
      </c>
      <c r="AN426" s="2">
        <v>5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</row>
    <row r="427" spans="1:77" hidden="1" x14ac:dyDescent="0.25">
      <c r="A427" t="b">
        <f>IF(_xlfn.IFNA(VLOOKUP(C427,'2010 King County GeoIDs'!$F$4:$H$72,3,FALSE),FALSE)=FALSE,FALSE,TRUE)</f>
        <v>0</v>
      </c>
      <c r="B427" s="2" t="s">
        <v>1335</v>
      </c>
      <c r="C427" s="2">
        <v>5352530</v>
      </c>
      <c r="D427" s="2" t="s">
        <v>1336</v>
      </c>
      <c r="E427" s="2">
        <v>291</v>
      </c>
      <c r="F427" s="2">
        <v>11</v>
      </c>
      <c r="G427" s="2">
        <v>280</v>
      </c>
      <c r="H427" s="2">
        <v>258</v>
      </c>
      <c r="I427" s="2">
        <v>234</v>
      </c>
      <c r="J427" s="2">
        <v>1</v>
      </c>
      <c r="K427" s="2">
        <v>22</v>
      </c>
      <c r="L427" s="2">
        <v>0</v>
      </c>
      <c r="M427" s="2">
        <v>1</v>
      </c>
      <c r="N427" s="2">
        <v>0</v>
      </c>
      <c r="O427" s="2">
        <v>22</v>
      </c>
      <c r="P427" s="2">
        <v>22</v>
      </c>
      <c r="Q427" s="2">
        <v>0</v>
      </c>
      <c r="R427" s="2">
        <v>20</v>
      </c>
      <c r="S427" s="2">
        <v>0</v>
      </c>
      <c r="T427" s="2">
        <v>2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</row>
    <row r="428" spans="1:77" hidden="1" x14ac:dyDescent="0.25">
      <c r="A428" t="b">
        <f>IF(_xlfn.IFNA(VLOOKUP(C428,'2010 King County GeoIDs'!$F$4:$H$72,3,FALSE),FALSE)=FALSE,FALSE,TRUE)</f>
        <v>0</v>
      </c>
      <c r="B428" s="2" t="s">
        <v>1337</v>
      </c>
      <c r="C428" s="2">
        <v>5352600</v>
      </c>
      <c r="D428" s="2" t="s">
        <v>1338</v>
      </c>
      <c r="E428" s="2">
        <v>342</v>
      </c>
      <c r="F428" s="2">
        <v>21</v>
      </c>
      <c r="G428" s="2">
        <v>321</v>
      </c>
      <c r="H428" s="2">
        <v>317</v>
      </c>
      <c r="I428" s="2">
        <v>311</v>
      </c>
      <c r="J428" s="2">
        <v>0</v>
      </c>
      <c r="K428" s="2">
        <v>4</v>
      </c>
      <c r="L428" s="2">
        <v>2</v>
      </c>
      <c r="M428" s="2">
        <v>0</v>
      </c>
      <c r="N428" s="2">
        <v>0</v>
      </c>
      <c r="O428" s="2">
        <v>4</v>
      </c>
      <c r="P428" s="2">
        <v>4</v>
      </c>
      <c r="Q428" s="2">
        <v>0</v>
      </c>
      <c r="R428" s="2">
        <v>4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</row>
    <row r="429" spans="1:77" hidden="1" x14ac:dyDescent="0.25">
      <c r="A429" t="b">
        <f>IF(_xlfn.IFNA(VLOOKUP(C429,'2010 King County GeoIDs'!$F$4:$H$72,3,FALSE),FALSE)=FALSE,FALSE,TRUE)</f>
        <v>0</v>
      </c>
      <c r="B429" s="2" t="s">
        <v>696</v>
      </c>
      <c r="C429" s="2">
        <v>5352950</v>
      </c>
      <c r="D429" s="2" t="s">
        <v>697</v>
      </c>
      <c r="E429" s="2">
        <v>998</v>
      </c>
      <c r="F429" s="2">
        <v>24</v>
      </c>
      <c r="G429" s="2">
        <v>974</v>
      </c>
      <c r="H429" s="2">
        <v>950</v>
      </c>
      <c r="I429" s="2">
        <v>928</v>
      </c>
      <c r="J429" s="2">
        <v>0</v>
      </c>
      <c r="K429" s="2">
        <v>13</v>
      </c>
      <c r="L429" s="2">
        <v>9</v>
      </c>
      <c r="M429" s="2">
        <v>0</v>
      </c>
      <c r="N429" s="2">
        <v>0</v>
      </c>
      <c r="O429" s="2">
        <v>24</v>
      </c>
      <c r="P429" s="2">
        <v>24</v>
      </c>
      <c r="Q429" s="2">
        <v>2</v>
      </c>
      <c r="R429" s="2">
        <v>16</v>
      </c>
      <c r="S429" s="2">
        <v>5</v>
      </c>
      <c r="T429" s="2">
        <v>0</v>
      </c>
      <c r="U429" s="2">
        <v>0</v>
      </c>
      <c r="V429" s="2">
        <v>1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</row>
    <row r="430" spans="1:77" hidden="1" x14ac:dyDescent="0.25">
      <c r="A430" t="b">
        <f>IF(_xlfn.IFNA(VLOOKUP(C430,'2010 King County GeoIDs'!$F$4:$H$72,3,FALSE),FALSE)=FALSE,FALSE,TRUE)</f>
        <v>0</v>
      </c>
      <c r="B430" s="2" t="s">
        <v>1339</v>
      </c>
      <c r="C430" s="2">
        <v>5353265</v>
      </c>
      <c r="D430" s="2" t="s">
        <v>1340</v>
      </c>
      <c r="E430" s="2">
        <v>154</v>
      </c>
      <c r="F430" s="2">
        <v>61</v>
      </c>
      <c r="G430" s="2">
        <v>93</v>
      </c>
      <c r="H430" s="2">
        <v>92</v>
      </c>
      <c r="I430" s="2">
        <v>71</v>
      </c>
      <c r="J430" s="2">
        <v>0</v>
      </c>
      <c r="K430" s="2">
        <v>16</v>
      </c>
      <c r="L430" s="2">
        <v>5</v>
      </c>
      <c r="M430" s="2">
        <v>0</v>
      </c>
      <c r="N430" s="2">
        <v>0</v>
      </c>
      <c r="O430" s="2">
        <v>1</v>
      </c>
      <c r="P430" s="2">
        <v>1</v>
      </c>
      <c r="Q430" s="2">
        <v>0</v>
      </c>
      <c r="R430" s="2">
        <v>0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</row>
    <row r="431" spans="1:77" hidden="1" x14ac:dyDescent="0.25">
      <c r="A431" t="b">
        <f>IF(_xlfn.IFNA(VLOOKUP(C431,'2010 King County GeoIDs'!$F$4:$H$72,3,FALSE),FALSE)=FALSE,FALSE,TRUE)</f>
        <v>0</v>
      </c>
      <c r="B431" s="2" t="s">
        <v>698</v>
      </c>
      <c r="C431" s="2">
        <v>5353335</v>
      </c>
      <c r="D431" s="2" t="s">
        <v>699</v>
      </c>
      <c r="E431" s="2">
        <v>35803</v>
      </c>
      <c r="F431" s="2">
        <v>4626</v>
      </c>
      <c r="G431" s="2">
        <v>31177</v>
      </c>
      <c r="H431" s="2">
        <v>28596</v>
      </c>
      <c r="I431" s="2">
        <v>19976</v>
      </c>
      <c r="J431" s="2">
        <v>3971</v>
      </c>
      <c r="K431" s="2">
        <v>398</v>
      </c>
      <c r="L431" s="2">
        <v>2920</v>
      </c>
      <c r="M431" s="2">
        <v>1261</v>
      </c>
      <c r="N431" s="2">
        <v>70</v>
      </c>
      <c r="O431" s="2">
        <v>2581</v>
      </c>
      <c r="P431" s="2">
        <v>2307</v>
      </c>
      <c r="Q431" s="2">
        <v>721</v>
      </c>
      <c r="R431" s="2">
        <v>376</v>
      </c>
      <c r="S431" s="2">
        <v>620</v>
      </c>
      <c r="T431" s="2">
        <v>113</v>
      </c>
      <c r="U431" s="2">
        <v>22</v>
      </c>
      <c r="V431" s="2">
        <v>84</v>
      </c>
      <c r="W431" s="2">
        <v>126</v>
      </c>
      <c r="X431" s="2">
        <v>46</v>
      </c>
      <c r="Y431" s="2">
        <v>19</v>
      </c>
      <c r="Z431" s="2">
        <v>19</v>
      </c>
      <c r="AA431" s="2">
        <v>7</v>
      </c>
      <c r="AB431" s="2">
        <v>1</v>
      </c>
      <c r="AC431" s="2">
        <v>135</v>
      </c>
      <c r="AD431" s="2">
        <v>7</v>
      </c>
      <c r="AE431" s="2">
        <v>11</v>
      </c>
      <c r="AF431" s="2">
        <v>251</v>
      </c>
      <c r="AG431" s="2">
        <v>55</v>
      </c>
      <c r="AH431" s="2">
        <v>74</v>
      </c>
      <c r="AI431" s="2">
        <v>26</v>
      </c>
      <c r="AJ431" s="2">
        <v>4</v>
      </c>
      <c r="AK431" s="2">
        <v>23</v>
      </c>
      <c r="AL431" s="2">
        <v>3</v>
      </c>
      <c r="AM431" s="2">
        <v>0</v>
      </c>
      <c r="AN431" s="2">
        <v>49</v>
      </c>
      <c r="AO431" s="2">
        <v>0</v>
      </c>
      <c r="AP431" s="2">
        <v>0</v>
      </c>
      <c r="AQ431" s="2">
        <v>5</v>
      </c>
      <c r="AR431" s="2">
        <v>2</v>
      </c>
      <c r="AS431" s="2">
        <v>0</v>
      </c>
      <c r="AT431" s="2">
        <v>3</v>
      </c>
      <c r="AU431" s="2">
        <v>3</v>
      </c>
      <c r="AV431" s="2">
        <v>0</v>
      </c>
      <c r="AW431" s="2">
        <v>3</v>
      </c>
      <c r="AX431" s="2">
        <v>0</v>
      </c>
      <c r="AY431" s="2">
        <v>0</v>
      </c>
      <c r="AZ431" s="2">
        <v>1</v>
      </c>
      <c r="BA431" s="2">
        <v>21</v>
      </c>
      <c r="BB431" s="2">
        <v>12</v>
      </c>
      <c r="BC431" s="2">
        <v>5</v>
      </c>
      <c r="BD431" s="2">
        <v>0</v>
      </c>
      <c r="BE431" s="2">
        <v>2</v>
      </c>
      <c r="BF431" s="2">
        <v>0</v>
      </c>
      <c r="BG431" s="2">
        <v>0</v>
      </c>
      <c r="BH431" s="2">
        <v>2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2</v>
      </c>
      <c r="BR431" s="2">
        <v>2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</row>
    <row r="432" spans="1:77" hidden="1" x14ac:dyDescent="0.25">
      <c r="A432" t="b">
        <f>IF(_xlfn.IFNA(VLOOKUP(C432,'2010 King County GeoIDs'!$F$4:$H$72,3,FALSE),FALSE)=FALSE,FALSE,TRUE)</f>
        <v>0</v>
      </c>
      <c r="B432" s="2" t="s">
        <v>700</v>
      </c>
      <c r="C432" s="2">
        <v>5353440</v>
      </c>
      <c r="D432" s="2" t="s">
        <v>701</v>
      </c>
      <c r="E432" s="2">
        <v>7126</v>
      </c>
      <c r="F432" s="2">
        <v>447</v>
      </c>
      <c r="G432" s="2">
        <v>6679</v>
      </c>
      <c r="H432" s="2">
        <v>6318</v>
      </c>
      <c r="I432" s="2">
        <v>5622</v>
      </c>
      <c r="J432" s="2">
        <v>166</v>
      </c>
      <c r="K432" s="2">
        <v>68</v>
      </c>
      <c r="L432" s="2">
        <v>291</v>
      </c>
      <c r="M432" s="2">
        <v>154</v>
      </c>
      <c r="N432" s="2">
        <v>17</v>
      </c>
      <c r="O432" s="2">
        <v>361</v>
      </c>
      <c r="P432" s="2">
        <v>317</v>
      </c>
      <c r="Q432" s="2">
        <v>65</v>
      </c>
      <c r="R432" s="2">
        <v>80</v>
      </c>
      <c r="S432" s="2">
        <v>104</v>
      </c>
      <c r="T432" s="2">
        <v>28</v>
      </c>
      <c r="U432" s="2">
        <v>3</v>
      </c>
      <c r="V432" s="2">
        <v>4</v>
      </c>
      <c r="W432" s="2">
        <v>6</v>
      </c>
      <c r="X432" s="2">
        <v>3</v>
      </c>
      <c r="Y432" s="2">
        <v>2</v>
      </c>
      <c r="Z432" s="2">
        <v>0</v>
      </c>
      <c r="AA432" s="2">
        <v>1</v>
      </c>
      <c r="AB432" s="2">
        <v>0</v>
      </c>
      <c r="AC432" s="2">
        <v>21</v>
      </c>
      <c r="AD432" s="2">
        <v>0</v>
      </c>
      <c r="AE432" s="2">
        <v>0</v>
      </c>
      <c r="AF432" s="2">
        <v>44</v>
      </c>
      <c r="AG432" s="2">
        <v>10</v>
      </c>
      <c r="AH432" s="2">
        <v>9</v>
      </c>
      <c r="AI432" s="2">
        <v>1</v>
      </c>
      <c r="AJ432" s="2">
        <v>1</v>
      </c>
      <c r="AK432" s="2">
        <v>5</v>
      </c>
      <c r="AL432" s="2">
        <v>0</v>
      </c>
      <c r="AM432" s="2">
        <v>0</v>
      </c>
      <c r="AN432" s="2">
        <v>17</v>
      </c>
      <c r="AO432" s="2">
        <v>0</v>
      </c>
      <c r="AP432" s="2">
        <v>0</v>
      </c>
      <c r="AQ432" s="2">
        <v>0</v>
      </c>
      <c r="AR432" s="2">
        <v>0</v>
      </c>
      <c r="AS432" s="2">
        <v>1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</row>
    <row r="433" spans="1:77" hidden="1" x14ac:dyDescent="0.25">
      <c r="A433" t="b">
        <f>IF(_xlfn.IFNA(VLOOKUP(C433,'2010 King County GeoIDs'!$F$4:$H$72,3,FALSE),FALSE)=FALSE,FALSE,TRUE)</f>
        <v>0</v>
      </c>
      <c r="B433" s="2" t="s">
        <v>702</v>
      </c>
      <c r="C433" s="2">
        <v>5353545</v>
      </c>
      <c r="D433" s="2" t="s">
        <v>703</v>
      </c>
      <c r="E433" s="2">
        <v>59781</v>
      </c>
      <c r="F433" s="2">
        <v>33314</v>
      </c>
      <c r="G433" s="2">
        <v>26467</v>
      </c>
      <c r="H433" s="2">
        <v>25616</v>
      </c>
      <c r="I433" s="2">
        <v>23150</v>
      </c>
      <c r="J433" s="2">
        <v>1012</v>
      </c>
      <c r="K433" s="2">
        <v>208</v>
      </c>
      <c r="L433" s="2">
        <v>1114</v>
      </c>
      <c r="M433" s="2">
        <v>62</v>
      </c>
      <c r="N433" s="2">
        <v>70</v>
      </c>
      <c r="O433" s="2">
        <v>851</v>
      </c>
      <c r="P433" s="2">
        <v>783</v>
      </c>
      <c r="Q433" s="2">
        <v>236</v>
      </c>
      <c r="R433" s="2">
        <v>217</v>
      </c>
      <c r="S433" s="2">
        <v>224</v>
      </c>
      <c r="T433" s="2">
        <v>24</v>
      </c>
      <c r="U433" s="2">
        <v>39</v>
      </c>
      <c r="V433" s="2">
        <v>14</v>
      </c>
      <c r="W433" s="2">
        <v>5</v>
      </c>
      <c r="X433" s="2">
        <v>4</v>
      </c>
      <c r="Y433" s="2">
        <v>3</v>
      </c>
      <c r="Z433" s="2">
        <v>3</v>
      </c>
      <c r="AA433" s="2">
        <v>0</v>
      </c>
      <c r="AB433" s="2">
        <v>2</v>
      </c>
      <c r="AC433" s="2">
        <v>11</v>
      </c>
      <c r="AD433" s="2">
        <v>1</v>
      </c>
      <c r="AE433" s="2">
        <v>0</v>
      </c>
      <c r="AF433" s="2">
        <v>63</v>
      </c>
      <c r="AG433" s="2">
        <v>10</v>
      </c>
      <c r="AH433" s="2">
        <v>6</v>
      </c>
      <c r="AI433" s="2">
        <v>0</v>
      </c>
      <c r="AJ433" s="2">
        <v>2</v>
      </c>
      <c r="AK433" s="2">
        <v>2</v>
      </c>
      <c r="AL433" s="2">
        <v>0</v>
      </c>
      <c r="AM433" s="2">
        <v>1</v>
      </c>
      <c r="AN433" s="2">
        <v>35</v>
      </c>
      <c r="AO433" s="2">
        <v>2</v>
      </c>
      <c r="AP433" s="2">
        <v>2</v>
      </c>
      <c r="AQ433" s="2">
        <v>0</v>
      </c>
      <c r="AR433" s="2">
        <v>0</v>
      </c>
      <c r="AS433" s="2">
        <v>0</v>
      </c>
      <c r="AT433" s="2">
        <v>3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5</v>
      </c>
      <c r="BB433" s="2">
        <v>1</v>
      </c>
      <c r="BC433" s="2">
        <v>0</v>
      </c>
      <c r="BD433" s="2">
        <v>0</v>
      </c>
      <c r="BE433" s="2">
        <v>4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</row>
    <row r="434" spans="1:77" hidden="1" x14ac:dyDescent="0.25">
      <c r="A434" t="b">
        <f>IF(_xlfn.IFNA(VLOOKUP(C434,'2010 King County GeoIDs'!$F$4:$H$72,3,FALSE),FALSE)=FALSE,FALSE,TRUE)</f>
        <v>0</v>
      </c>
      <c r="B434" s="2" t="s">
        <v>704</v>
      </c>
      <c r="C434" s="2">
        <v>5353720</v>
      </c>
      <c r="D434" s="2" t="s">
        <v>705</v>
      </c>
      <c r="E434" s="2">
        <v>667</v>
      </c>
      <c r="F434" s="2">
        <v>252</v>
      </c>
      <c r="G434" s="2">
        <v>415</v>
      </c>
      <c r="H434" s="2">
        <v>408</v>
      </c>
      <c r="I434" s="2">
        <v>392</v>
      </c>
      <c r="J434" s="2">
        <v>1</v>
      </c>
      <c r="K434" s="2">
        <v>13</v>
      </c>
      <c r="L434" s="2">
        <v>0</v>
      </c>
      <c r="M434" s="2">
        <v>0</v>
      </c>
      <c r="N434" s="2">
        <v>2</v>
      </c>
      <c r="O434" s="2">
        <v>7</v>
      </c>
      <c r="P434" s="2">
        <v>7</v>
      </c>
      <c r="Q434" s="2">
        <v>3</v>
      </c>
      <c r="R434" s="2">
        <v>3</v>
      </c>
      <c r="S434" s="2">
        <v>0</v>
      </c>
      <c r="T434" s="2">
        <v>0</v>
      </c>
      <c r="U434" s="2">
        <v>1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</row>
    <row r="435" spans="1:77" hidden="1" x14ac:dyDescent="0.25">
      <c r="A435" t="b">
        <f>IF(_xlfn.IFNA(VLOOKUP(C435,'2010 King County GeoIDs'!$F$4:$H$72,3,FALSE),FALSE)=FALSE,FALSE,TRUE)</f>
        <v>0</v>
      </c>
      <c r="B435" s="2" t="s">
        <v>706</v>
      </c>
      <c r="C435" s="2">
        <v>5353800</v>
      </c>
      <c r="D435" s="2" t="s">
        <v>707</v>
      </c>
      <c r="E435" s="2">
        <v>3324</v>
      </c>
      <c r="F435" s="2">
        <v>254</v>
      </c>
      <c r="G435" s="2">
        <v>3070</v>
      </c>
      <c r="H435" s="2">
        <v>2966</v>
      </c>
      <c r="I435" s="2">
        <v>2838</v>
      </c>
      <c r="J435" s="2">
        <v>18</v>
      </c>
      <c r="K435" s="2">
        <v>77</v>
      </c>
      <c r="L435" s="2">
        <v>25</v>
      </c>
      <c r="M435" s="2">
        <v>3</v>
      </c>
      <c r="N435" s="2">
        <v>5</v>
      </c>
      <c r="O435" s="2">
        <v>104</v>
      </c>
      <c r="P435" s="2">
        <v>93</v>
      </c>
      <c r="Q435" s="2">
        <v>15</v>
      </c>
      <c r="R435" s="2">
        <v>59</v>
      </c>
      <c r="S435" s="2">
        <v>9</v>
      </c>
      <c r="T435" s="2">
        <v>2</v>
      </c>
      <c r="U435" s="2">
        <v>2</v>
      </c>
      <c r="V435" s="2">
        <v>2</v>
      </c>
      <c r="W435" s="2">
        <v>0</v>
      </c>
      <c r="X435" s="2">
        <v>0</v>
      </c>
      <c r="Y435" s="2">
        <v>0</v>
      </c>
      <c r="Z435" s="2">
        <v>2</v>
      </c>
      <c r="AA435" s="2">
        <v>0</v>
      </c>
      <c r="AB435" s="2">
        <v>0</v>
      </c>
      <c r="AC435" s="2">
        <v>1</v>
      </c>
      <c r="AD435" s="2">
        <v>1</v>
      </c>
      <c r="AE435" s="2">
        <v>0</v>
      </c>
      <c r="AF435" s="2">
        <v>11</v>
      </c>
      <c r="AG435" s="2">
        <v>4</v>
      </c>
      <c r="AH435" s="2">
        <v>1</v>
      </c>
      <c r="AI435" s="2">
        <v>0</v>
      </c>
      <c r="AJ435" s="2">
        <v>0</v>
      </c>
      <c r="AK435" s="2">
        <v>1</v>
      </c>
      <c r="AL435" s="2">
        <v>0</v>
      </c>
      <c r="AM435" s="2">
        <v>0</v>
      </c>
      <c r="AN435" s="2">
        <v>5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</row>
    <row r="436" spans="1:77" hidden="1" x14ac:dyDescent="0.25">
      <c r="A436" t="b">
        <f>IF(_xlfn.IFNA(VLOOKUP(C436,'2010 King County GeoIDs'!$F$4:$H$72,3,FALSE),FALSE)=FALSE,FALSE,TRUE)</f>
        <v>0</v>
      </c>
      <c r="B436" s="2" t="s">
        <v>708</v>
      </c>
      <c r="C436" s="2">
        <v>5353930</v>
      </c>
      <c r="D436" s="2" t="s">
        <v>709</v>
      </c>
      <c r="E436" s="2">
        <v>632</v>
      </c>
      <c r="F436" s="2">
        <v>27</v>
      </c>
      <c r="G436" s="2">
        <v>605</v>
      </c>
      <c r="H436" s="2">
        <v>584</v>
      </c>
      <c r="I436" s="2">
        <v>562</v>
      </c>
      <c r="J436" s="2">
        <v>1</v>
      </c>
      <c r="K436" s="2">
        <v>20</v>
      </c>
      <c r="L436" s="2">
        <v>0</v>
      </c>
      <c r="M436" s="2">
        <v>0</v>
      </c>
      <c r="N436" s="2">
        <v>1</v>
      </c>
      <c r="O436" s="2">
        <v>21</v>
      </c>
      <c r="P436" s="2">
        <v>14</v>
      </c>
      <c r="Q436" s="2">
        <v>3</v>
      </c>
      <c r="R436" s="2">
        <v>8</v>
      </c>
      <c r="S436" s="2">
        <v>3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7</v>
      </c>
      <c r="AG436" s="2">
        <v>4</v>
      </c>
      <c r="AH436" s="2">
        <v>0</v>
      </c>
      <c r="AI436" s="2">
        <v>0</v>
      </c>
      <c r="AJ436" s="2">
        <v>0</v>
      </c>
      <c r="AK436" s="2">
        <v>3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</row>
    <row r="437" spans="1:77" hidden="1" x14ac:dyDescent="0.25">
      <c r="A437" t="b">
        <f>IF(_xlfn.IFNA(VLOOKUP(C437,'2010 King County GeoIDs'!$F$4:$H$72,3,FALSE),FALSE)=FALSE,FALSE,TRUE)</f>
        <v>0</v>
      </c>
      <c r="B437" s="2" t="s">
        <v>1341</v>
      </c>
      <c r="C437" s="2">
        <v>5354213</v>
      </c>
      <c r="D437" s="2" t="s">
        <v>1342</v>
      </c>
      <c r="E437" s="2">
        <v>8809</v>
      </c>
      <c r="F437" s="2">
        <v>504</v>
      </c>
      <c r="G437" s="2">
        <v>8305</v>
      </c>
      <c r="H437" s="2">
        <v>7909</v>
      </c>
      <c r="I437" s="2">
        <v>6417</v>
      </c>
      <c r="J437" s="2">
        <v>205</v>
      </c>
      <c r="K437" s="2">
        <v>76</v>
      </c>
      <c r="L437" s="2">
        <v>1175</v>
      </c>
      <c r="M437" s="2">
        <v>27</v>
      </c>
      <c r="N437" s="2">
        <v>9</v>
      </c>
      <c r="O437" s="2">
        <v>396</v>
      </c>
      <c r="P437" s="2">
        <v>357</v>
      </c>
      <c r="Q437" s="2">
        <v>53</v>
      </c>
      <c r="R437" s="2">
        <v>66</v>
      </c>
      <c r="S437" s="2">
        <v>168</v>
      </c>
      <c r="T437" s="2">
        <v>22</v>
      </c>
      <c r="U437" s="2">
        <v>9</v>
      </c>
      <c r="V437" s="2">
        <v>12</v>
      </c>
      <c r="W437" s="2">
        <v>10</v>
      </c>
      <c r="X437" s="2">
        <v>0</v>
      </c>
      <c r="Y437" s="2">
        <v>2</v>
      </c>
      <c r="Z437" s="2">
        <v>1</v>
      </c>
      <c r="AA437" s="2">
        <v>0</v>
      </c>
      <c r="AB437" s="2">
        <v>0</v>
      </c>
      <c r="AC437" s="2">
        <v>10</v>
      </c>
      <c r="AD437" s="2">
        <v>1</v>
      </c>
      <c r="AE437" s="2">
        <v>3</v>
      </c>
      <c r="AF437" s="2">
        <v>33</v>
      </c>
      <c r="AG437" s="2">
        <v>8</v>
      </c>
      <c r="AH437" s="2">
        <v>8</v>
      </c>
      <c r="AI437" s="2">
        <v>2</v>
      </c>
      <c r="AJ437" s="2">
        <v>0</v>
      </c>
      <c r="AK437" s="2">
        <v>5</v>
      </c>
      <c r="AL437" s="2">
        <v>1</v>
      </c>
      <c r="AM437" s="2">
        <v>0</v>
      </c>
      <c r="AN437" s="2">
        <v>8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1</v>
      </c>
      <c r="BA437" s="2">
        <v>6</v>
      </c>
      <c r="BB437" s="2">
        <v>0</v>
      </c>
      <c r="BC437" s="2">
        <v>0</v>
      </c>
      <c r="BD437" s="2">
        <v>0</v>
      </c>
      <c r="BE437" s="2">
        <v>1</v>
      </c>
      <c r="BF437" s="2">
        <v>0</v>
      </c>
      <c r="BG437" s="2">
        <v>0</v>
      </c>
      <c r="BH437" s="2">
        <v>4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</row>
    <row r="438" spans="1:77" hidden="1" x14ac:dyDescent="0.25">
      <c r="A438" t="b">
        <f>IF(_xlfn.IFNA(VLOOKUP(C438,'2010 King County GeoIDs'!$F$4:$H$72,3,FALSE),FALSE)=FALSE,FALSE,TRUE)</f>
        <v>0</v>
      </c>
      <c r="B438" s="2" t="s">
        <v>1343</v>
      </c>
      <c r="C438" s="2">
        <v>5354405</v>
      </c>
      <c r="D438" s="2" t="s">
        <v>1344</v>
      </c>
      <c r="E438" s="2">
        <v>145</v>
      </c>
      <c r="F438" s="2">
        <v>3</v>
      </c>
      <c r="G438" s="2">
        <v>142</v>
      </c>
      <c r="H438" s="2">
        <v>139</v>
      </c>
      <c r="I438" s="2">
        <v>133</v>
      </c>
      <c r="J438" s="2">
        <v>0</v>
      </c>
      <c r="K438" s="2">
        <v>6</v>
      </c>
      <c r="L438" s="2">
        <v>0</v>
      </c>
      <c r="M438" s="2">
        <v>0</v>
      </c>
      <c r="N438" s="2">
        <v>0</v>
      </c>
      <c r="O438" s="2">
        <v>3</v>
      </c>
      <c r="P438" s="2">
        <v>3</v>
      </c>
      <c r="Q438" s="2">
        <v>0</v>
      </c>
      <c r="R438" s="2">
        <v>2</v>
      </c>
      <c r="S438" s="2">
        <v>0</v>
      </c>
      <c r="T438" s="2">
        <v>0</v>
      </c>
      <c r="U438" s="2">
        <v>1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</row>
    <row r="439" spans="1:77" hidden="1" x14ac:dyDescent="0.25">
      <c r="A439" t="b">
        <f>IF(_xlfn.IFNA(VLOOKUP(C439,'2010 King County GeoIDs'!$F$4:$H$72,3,FALSE),FALSE)=FALSE,FALSE,TRUE)</f>
        <v>0</v>
      </c>
      <c r="B439" s="2" t="s">
        <v>1345</v>
      </c>
      <c r="C439" s="2">
        <v>5355015</v>
      </c>
      <c r="D439" s="2" t="s">
        <v>1346</v>
      </c>
      <c r="E439" s="2">
        <v>1314</v>
      </c>
      <c r="F439" s="2">
        <v>32</v>
      </c>
      <c r="G439" s="2">
        <v>1282</v>
      </c>
      <c r="H439" s="2">
        <v>1265</v>
      </c>
      <c r="I439" s="2">
        <v>1186</v>
      </c>
      <c r="J439" s="2">
        <v>9</v>
      </c>
      <c r="K439" s="2">
        <v>11</v>
      </c>
      <c r="L439" s="2">
        <v>58</v>
      </c>
      <c r="M439" s="2">
        <v>0</v>
      </c>
      <c r="N439" s="2">
        <v>1</v>
      </c>
      <c r="O439" s="2">
        <v>17</v>
      </c>
      <c r="P439" s="2">
        <v>15</v>
      </c>
      <c r="Q439" s="2">
        <v>1</v>
      </c>
      <c r="R439" s="2">
        <v>6</v>
      </c>
      <c r="S439" s="2">
        <v>5</v>
      </c>
      <c r="T439" s="2">
        <v>0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2</v>
      </c>
      <c r="AE439" s="2">
        <v>0</v>
      </c>
      <c r="AF439" s="2">
        <v>2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2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</row>
    <row r="440" spans="1:77" hidden="1" x14ac:dyDescent="0.25">
      <c r="A440" t="b">
        <f>IF(_xlfn.IFNA(VLOOKUP(C440,'2010 King County GeoIDs'!$F$4:$H$72,3,FALSE),FALSE)=FALSE,FALSE,TRUE)</f>
        <v>0</v>
      </c>
      <c r="B440" s="2" t="s">
        <v>712</v>
      </c>
      <c r="C440" s="2">
        <v>5355120</v>
      </c>
      <c r="D440" s="2" t="s">
        <v>713</v>
      </c>
      <c r="E440" s="2">
        <v>1425</v>
      </c>
      <c r="F440" s="2">
        <v>46</v>
      </c>
      <c r="G440" s="2">
        <v>1379</v>
      </c>
      <c r="H440" s="2">
        <v>1361</v>
      </c>
      <c r="I440" s="2">
        <v>1341</v>
      </c>
      <c r="J440" s="2">
        <v>0</v>
      </c>
      <c r="K440" s="2">
        <v>3</v>
      </c>
      <c r="L440" s="2">
        <v>17</v>
      </c>
      <c r="M440" s="2">
        <v>0</v>
      </c>
      <c r="N440" s="2">
        <v>0</v>
      </c>
      <c r="O440" s="2">
        <v>18</v>
      </c>
      <c r="P440" s="2">
        <v>18</v>
      </c>
      <c r="Q440" s="2">
        <v>3</v>
      </c>
      <c r="R440" s="2">
        <v>4</v>
      </c>
      <c r="S440" s="2">
        <v>4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</row>
    <row r="441" spans="1:77" hidden="1" x14ac:dyDescent="0.25">
      <c r="A441" t="b">
        <f>IF(_xlfn.IFNA(VLOOKUP(C441,'2010 King County GeoIDs'!$F$4:$H$72,3,FALSE),FALSE)=FALSE,FALSE,TRUE)</f>
        <v>0</v>
      </c>
      <c r="B441" s="2" t="s">
        <v>714</v>
      </c>
      <c r="C441" s="2">
        <v>5355365</v>
      </c>
      <c r="D441" s="2" t="s">
        <v>715</v>
      </c>
      <c r="E441" s="2">
        <v>19038</v>
      </c>
      <c r="F441" s="2">
        <v>767</v>
      </c>
      <c r="G441" s="2">
        <v>18271</v>
      </c>
      <c r="H441" s="2">
        <v>17572</v>
      </c>
      <c r="I441" s="2">
        <v>16456</v>
      </c>
      <c r="J441" s="2">
        <v>153</v>
      </c>
      <c r="K441" s="2">
        <v>578</v>
      </c>
      <c r="L441" s="2">
        <v>329</v>
      </c>
      <c r="M441" s="2">
        <v>30</v>
      </c>
      <c r="N441" s="2">
        <v>26</v>
      </c>
      <c r="O441" s="2">
        <v>699</v>
      </c>
      <c r="P441" s="2">
        <v>646</v>
      </c>
      <c r="Q441" s="2">
        <v>76</v>
      </c>
      <c r="R441" s="2">
        <v>383</v>
      </c>
      <c r="S441" s="2">
        <v>113</v>
      </c>
      <c r="T441" s="2">
        <v>30</v>
      </c>
      <c r="U441" s="2">
        <v>9</v>
      </c>
      <c r="V441" s="2">
        <v>8</v>
      </c>
      <c r="W441" s="2">
        <v>6</v>
      </c>
      <c r="X441" s="2">
        <v>0</v>
      </c>
      <c r="Y441" s="2">
        <v>0</v>
      </c>
      <c r="Z441" s="2">
        <v>8</v>
      </c>
      <c r="AA441" s="2">
        <v>3</v>
      </c>
      <c r="AB441" s="2">
        <v>1</v>
      </c>
      <c r="AC441" s="2">
        <v>9</v>
      </c>
      <c r="AD441" s="2">
        <v>0</v>
      </c>
      <c r="AE441" s="2">
        <v>0</v>
      </c>
      <c r="AF441" s="2">
        <v>49</v>
      </c>
      <c r="AG441" s="2">
        <v>24</v>
      </c>
      <c r="AH441" s="2">
        <v>2</v>
      </c>
      <c r="AI441" s="2">
        <v>0</v>
      </c>
      <c r="AJ441" s="2">
        <v>0</v>
      </c>
      <c r="AK441" s="2">
        <v>8</v>
      </c>
      <c r="AL441" s="2">
        <v>2</v>
      </c>
      <c r="AM441" s="2">
        <v>0</v>
      </c>
      <c r="AN441" s="2">
        <v>9</v>
      </c>
      <c r="AO441" s="2">
        <v>0</v>
      </c>
      <c r="AP441" s="2">
        <v>0</v>
      </c>
      <c r="AQ441" s="2">
        <v>4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4</v>
      </c>
      <c r="BB441" s="2">
        <v>3</v>
      </c>
      <c r="BC441" s="2">
        <v>0</v>
      </c>
      <c r="BD441" s="2">
        <v>0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</row>
    <row r="442" spans="1:77" hidden="1" x14ac:dyDescent="0.25">
      <c r="A442" t="b">
        <f>IF(_xlfn.IFNA(VLOOKUP(C442,'2010 King County GeoIDs'!$F$4:$H$72,3,FALSE),FALSE)=FALSE,FALSE,TRUE)</f>
        <v>0</v>
      </c>
      <c r="B442" s="2" t="s">
        <v>716</v>
      </c>
      <c r="C442" s="2">
        <v>5355400</v>
      </c>
      <c r="D442" s="2" t="s">
        <v>717</v>
      </c>
      <c r="E442" s="2">
        <v>3036</v>
      </c>
      <c r="F442" s="2">
        <v>63</v>
      </c>
      <c r="G442" s="2">
        <v>2973</v>
      </c>
      <c r="H442" s="2">
        <v>2886</v>
      </c>
      <c r="I442" s="2">
        <v>2778</v>
      </c>
      <c r="J442" s="2">
        <v>13</v>
      </c>
      <c r="K442" s="2">
        <v>49</v>
      </c>
      <c r="L442" s="2">
        <v>30</v>
      </c>
      <c r="M442" s="2">
        <v>3</v>
      </c>
      <c r="N442" s="2">
        <v>13</v>
      </c>
      <c r="O442" s="2">
        <v>87</v>
      </c>
      <c r="P442" s="2">
        <v>82</v>
      </c>
      <c r="Q442" s="2">
        <v>12</v>
      </c>
      <c r="R442" s="2">
        <v>47</v>
      </c>
      <c r="S442" s="2">
        <v>13</v>
      </c>
      <c r="T442" s="2">
        <v>7</v>
      </c>
      <c r="U442" s="2">
        <v>1</v>
      </c>
      <c r="V442" s="2">
        <v>1</v>
      </c>
      <c r="W442" s="2">
        <v>1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5</v>
      </c>
      <c r="AG442" s="2">
        <v>1</v>
      </c>
      <c r="AH442" s="2">
        <v>1</v>
      </c>
      <c r="AI442" s="2">
        <v>0</v>
      </c>
      <c r="AJ442" s="2">
        <v>0</v>
      </c>
      <c r="AK442" s="2">
        <v>1</v>
      </c>
      <c r="AL442" s="2">
        <v>0</v>
      </c>
      <c r="AM442" s="2">
        <v>0</v>
      </c>
      <c r="AN442" s="2">
        <v>2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</row>
    <row r="443" spans="1:77" hidden="1" x14ac:dyDescent="0.25">
      <c r="A443" t="b">
        <f>IF(_xlfn.IFNA(VLOOKUP(C443,'2010 King County GeoIDs'!$F$4:$H$72,3,FALSE),FALSE)=FALSE,FALSE,TRUE)</f>
        <v>0</v>
      </c>
      <c r="B443" s="2" t="s">
        <v>1347</v>
      </c>
      <c r="C443" s="2">
        <v>5355540</v>
      </c>
      <c r="D443" s="2" t="s">
        <v>1348</v>
      </c>
      <c r="E443" s="2">
        <v>207</v>
      </c>
      <c r="F443" s="2">
        <v>9</v>
      </c>
      <c r="G443" s="2">
        <v>198</v>
      </c>
      <c r="H443" s="2">
        <v>197</v>
      </c>
      <c r="I443" s="2">
        <v>189</v>
      </c>
      <c r="J443" s="2">
        <v>4</v>
      </c>
      <c r="K443" s="2">
        <v>3</v>
      </c>
      <c r="L443" s="2">
        <v>0</v>
      </c>
      <c r="M443" s="2">
        <v>1</v>
      </c>
      <c r="N443" s="2">
        <v>0</v>
      </c>
      <c r="O443" s="2">
        <v>1</v>
      </c>
      <c r="P443" s="2">
        <v>1</v>
      </c>
      <c r="Q443" s="2">
        <v>0</v>
      </c>
      <c r="R443" s="2">
        <v>0</v>
      </c>
      <c r="S443" s="2">
        <v>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</row>
    <row r="444" spans="1:77" hidden="1" x14ac:dyDescent="0.25">
      <c r="A444" t="b">
        <f>IF(_xlfn.IFNA(VLOOKUP(C444,'2010 King County GeoIDs'!$F$4:$H$72,3,FALSE),FALSE)=FALSE,FALSE,TRUE)</f>
        <v>0</v>
      </c>
      <c r="B444" s="2" t="s">
        <v>1349</v>
      </c>
      <c r="C444" s="2">
        <v>5355612</v>
      </c>
      <c r="D444" s="2" t="s">
        <v>1350</v>
      </c>
      <c r="E444" s="2">
        <v>916</v>
      </c>
      <c r="F444" s="2">
        <v>40</v>
      </c>
      <c r="G444" s="2">
        <v>876</v>
      </c>
      <c r="H444" s="2">
        <v>844</v>
      </c>
      <c r="I444" s="2">
        <v>298</v>
      </c>
      <c r="J444" s="2">
        <v>0</v>
      </c>
      <c r="K444" s="2">
        <v>543</v>
      </c>
      <c r="L444" s="2">
        <v>3</v>
      </c>
      <c r="M444" s="2">
        <v>0</v>
      </c>
      <c r="N444" s="2">
        <v>0</v>
      </c>
      <c r="O444" s="2">
        <v>32</v>
      </c>
      <c r="P444" s="2">
        <v>29</v>
      </c>
      <c r="Q444" s="2">
        <v>0</v>
      </c>
      <c r="R444" s="2">
        <v>22</v>
      </c>
      <c r="S444" s="2">
        <v>0</v>
      </c>
      <c r="T444" s="2">
        <v>0</v>
      </c>
      <c r="U444" s="2">
        <v>0</v>
      </c>
      <c r="V444" s="2">
        <v>5</v>
      </c>
      <c r="W444" s="2">
        <v>0</v>
      </c>
      <c r="X444" s="2">
        <v>0</v>
      </c>
      <c r="Y444" s="2">
        <v>0</v>
      </c>
      <c r="Z444" s="2">
        <v>1</v>
      </c>
      <c r="AA444" s="2"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3</v>
      </c>
      <c r="AG444" s="2">
        <v>1</v>
      </c>
      <c r="AH444" s="2">
        <v>0</v>
      </c>
      <c r="AI444" s="2">
        <v>0</v>
      </c>
      <c r="AJ444" s="2">
        <v>0</v>
      </c>
      <c r="AK444" s="2">
        <v>2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</row>
    <row r="445" spans="1:77" hidden="1" x14ac:dyDescent="0.25">
      <c r="A445" t="b">
        <f>IF(_xlfn.IFNA(VLOOKUP(C445,'2010 King County GeoIDs'!$F$4:$H$72,3,FALSE),FALSE)=FALSE,FALSE,TRUE)</f>
        <v>0</v>
      </c>
      <c r="B445" s="2" t="s">
        <v>718</v>
      </c>
      <c r="C445" s="2">
        <v>5355620</v>
      </c>
      <c r="D445" s="2" t="s">
        <v>719</v>
      </c>
      <c r="E445" s="2">
        <v>3580</v>
      </c>
      <c r="F445" s="2">
        <v>126</v>
      </c>
      <c r="G445" s="2">
        <v>3454</v>
      </c>
      <c r="H445" s="2">
        <v>3276</v>
      </c>
      <c r="I445" s="2">
        <v>3105</v>
      </c>
      <c r="J445" s="2">
        <v>25</v>
      </c>
      <c r="K445" s="2">
        <v>72</v>
      </c>
      <c r="L445" s="2">
        <v>57</v>
      </c>
      <c r="M445" s="2">
        <v>12</v>
      </c>
      <c r="N445" s="2">
        <v>5</v>
      </c>
      <c r="O445" s="2">
        <v>178</v>
      </c>
      <c r="P445" s="2">
        <v>171</v>
      </c>
      <c r="Q445" s="2">
        <v>21</v>
      </c>
      <c r="R445" s="2">
        <v>119</v>
      </c>
      <c r="S445" s="2">
        <v>23</v>
      </c>
      <c r="T445" s="2">
        <v>3</v>
      </c>
      <c r="U445" s="2">
        <v>1</v>
      </c>
      <c r="V445" s="2">
        <v>3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0</v>
      </c>
      <c r="AE445" s="2">
        <v>0</v>
      </c>
      <c r="AF445" s="2">
        <v>7</v>
      </c>
      <c r="AG445" s="2">
        <v>4</v>
      </c>
      <c r="AH445" s="2">
        <v>1</v>
      </c>
      <c r="AI445" s="2">
        <v>0</v>
      </c>
      <c r="AJ445" s="2">
        <v>0</v>
      </c>
      <c r="AK445" s="2">
        <v>1</v>
      </c>
      <c r="AL445" s="2">
        <v>0</v>
      </c>
      <c r="AM445" s="2">
        <v>0</v>
      </c>
      <c r="AN445" s="2">
        <v>1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</row>
    <row r="446" spans="1:77" hidden="1" x14ac:dyDescent="0.25">
      <c r="A446" t="b">
        <f>IF(_xlfn.IFNA(VLOOKUP(C446,'2010 King County GeoIDs'!$F$4:$H$72,3,FALSE),FALSE)=FALSE,FALSE,TRUE)</f>
        <v>0</v>
      </c>
      <c r="B446" s="2" t="s">
        <v>720</v>
      </c>
      <c r="C446" s="2">
        <v>5355645</v>
      </c>
      <c r="D446" s="2" t="s">
        <v>721</v>
      </c>
      <c r="E446" s="2">
        <v>2603</v>
      </c>
      <c r="F446" s="2">
        <v>52</v>
      </c>
      <c r="G446" s="2">
        <v>2551</v>
      </c>
      <c r="H446" s="2">
        <v>2511</v>
      </c>
      <c r="I446" s="2">
        <v>2439</v>
      </c>
      <c r="J446" s="2">
        <v>8</v>
      </c>
      <c r="K446" s="2">
        <v>21</v>
      </c>
      <c r="L446" s="2">
        <v>34</v>
      </c>
      <c r="M446" s="2">
        <v>0</v>
      </c>
      <c r="N446" s="2">
        <v>9</v>
      </c>
      <c r="O446" s="2">
        <v>40</v>
      </c>
      <c r="P446" s="2">
        <v>38</v>
      </c>
      <c r="Q446" s="2">
        <v>5</v>
      </c>
      <c r="R446" s="2">
        <v>24</v>
      </c>
      <c r="S446" s="2">
        <v>7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</v>
      </c>
      <c r="AD446" s="2">
        <v>0</v>
      </c>
      <c r="AE446" s="2">
        <v>0</v>
      </c>
      <c r="AF446" s="2">
        <v>1</v>
      </c>
      <c r="AG446" s="2">
        <v>1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</row>
    <row r="447" spans="1:77" hidden="1" x14ac:dyDescent="0.25">
      <c r="A447" t="b">
        <f>IF(_xlfn.IFNA(VLOOKUP(C447,'2010 King County GeoIDs'!$F$4:$H$72,3,FALSE),FALSE)=FALSE,FALSE,TRUE)</f>
        <v>0</v>
      </c>
      <c r="B447" s="2" t="s">
        <v>722</v>
      </c>
      <c r="C447" s="2">
        <v>5355785</v>
      </c>
      <c r="D447" s="2" t="s">
        <v>723</v>
      </c>
      <c r="E447" s="2">
        <v>11144</v>
      </c>
      <c r="F447" s="2">
        <v>730</v>
      </c>
      <c r="G447" s="2">
        <v>10414</v>
      </c>
      <c r="H447" s="2">
        <v>9804</v>
      </c>
      <c r="I447" s="2">
        <v>8548</v>
      </c>
      <c r="J447" s="2">
        <v>349</v>
      </c>
      <c r="K447" s="2">
        <v>123</v>
      </c>
      <c r="L447" s="2">
        <v>634</v>
      </c>
      <c r="M447" s="2">
        <v>138</v>
      </c>
      <c r="N447" s="2">
        <v>12</v>
      </c>
      <c r="O447" s="2">
        <v>610</v>
      </c>
      <c r="P447" s="2">
        <v>551</v>
      </c>
      <c r="Q447" s="2">
        <v>105</v>
      </c>
      <c r="R447" s="2">
        <v>124</v>
      </c>
      <c r="S447" s="2">
        <v>217</v>
      </c>
      <c r="T447" s="2">
        <v>28</v>
      </c>
      <c r="U447" s="2">
        <v>6</v>
      </c>
      <c r="V447" s="2">
        <v>21</v>
      </c>
      <c r="W447" s="2">
        <v>8</v>
      </c>
      <c r="X447" s="2">
        <v>4</v>
      </c>
      <c r="Y447" s="2">
        <v>1</v>
      </c>
      <c r="Z447" s="2">
        <v>8</v>
      </c>
      <c r="AA447" s="2">
        <v>0</v>
      </c>
      <c r="AB447" s="2">
        <v>0</v>
      </c>
      <c r="AC447" s="2">
        <v>23</v>
      </c>
      <c r="AD447" s="2">
        <v>5</v>
      </c>
      <c r="AE447" s="2">
        <v>1</v>
      </c>
      <c r="AF447" s="2">
        <v>57</v>
      </c>
      <c r="AG447" s="2">
        <v>12</v>
      </c>
      <c r="AH447" s="2">
        <v>4</v>
      </c>
      <c r="AI447" s="2">
        <v>3</v>
      </c>
      <c r="AJ447" s="2">
        <v>0</v>
      </c>
      <c r="AK447" s="2">
        <v>10</v>
      </c>
      <c r="AL447" s="2">
        <v>4</v>
      </c>
      <c r="AM447" s="2">
        <v>0</v>
      </c>
      <c r="AN447" s="2">
        <v>24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2</v>
      </c>
      <c r="BB447" s="2">
        <v>1</v>
      </c>
      <c r="BC447" s="2">
        <v>0</v>
      </c>
      <c r="BD447" s="2">
        <v>0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</row>
    <row r="448" spans="1:77" hidden="1" x14ac:dyDescent="0.25">
      <c r="A448" t="b">
        <f>IF(_xlfn.IFNA(VLOOKUP(C448,'2010 King County GeoIDs'!$F$4:$H$72,3,FALSE),FALSE)=FALSE,FALSE,TRUE)</f>
        <v>0</v>
      </c>
      <c r="B448" s="2" t="s">
        <v>724</v>
      </c>
      <c r="C448" s="2">
        <v>5355855</v>
      </c>
      <c r="D448" s="2" t="s">
        <v>725</v>
      </c>
      <c r="E448" s="2">
        <v>9113</v>
      </c>
      <c r="F448" s="2">
        <v>305</v>
      </c>
      <c r="G448" s="2">
        <v>8808</v>
      </c>
      <c r="H448" s="2">
        <v>8559</v>
      </c>
      <c r="I448" s="2">
        <v>8224</v>
      </c>
      <c r="J448" s="2">
        <v>43</v>
      </c>
      <c r="K448" s="2">
        <v>85</v>
      </c>
      <c r="L448" s="2">
        <v>155</v>
      </c>
      <c r="M448" s="2">
        <v>27</v>
      </c>
      <c r="N448" s="2">
        <v>25</v>
      </c>
      <c r="O448" s="2">
        <v>249</v>
      </c>
      <c r="P448" s="2">
        <v>234</v>
      </c>
      <c r="Q448" s="2">
        <v>23</v>
      </c>
      <c r="R448" s="2">
        <v>116</v>
      </c>
      <c r="S448" s="2">
        <v>63</v>
      </c>
      <c r="T448" s="2">
        <v>14</v>
      </c>
      <c r="U448" s="2">
        <v>7</v>
      </c>
      <c r="V448" s="2">
        <v>3</v>
      </c>
      <c r="W448" s="2">
        <v>0</v>
      </c>
      <c r="X448" s="2">
        <v>0</v>
      </c>
      <c r="Y448" s="2">
        <v>0</v>
      </c>
      <c r="Z448" s="2">
        <v>0</v>
      </c>
      <c r="AA448" s="2">
        <v>6</v>
      </c>
      <c r="AB448" s="2">
        <v>1</v>
      </c>
      <c r="AC448" s="2">
        <v>0</v>
      </c>
      <c r="AD448" s="2">
        <v>1</v>
      </c>
      <c r="AE448" s="2">
        <v>0</v>
      </c>
      <c r="AF448" s="2">
        <v>14</v>
      </c>
      <c r="AG448" s="2">
        <v>6</v>
      </c>
      <c r="AH448" s="2">
        <v>1</v>
      </c>
      <c r="AI448" s="2">
        <v>0</v>
      </c>
      <c r="AJ448" s="2">
        <v>0</v>
      </c>
      <c r="AK448" s="2">
        <v>4</v>
      </c>
      <c r="AL448" s="2">
        <v>0</v>
      </c>
      <c r="AM448" s="2">
        <v>1</v>
      </c>
      <c r="AN448" s="2">
        <v>2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</row>
    <row r="449" spans="1:77" hidden="1" x14ac:dyDescent="0.25">
      <c r="A449" t="b">
        <f>IF(_xlfn.IFNA(VLOOKUP(C449,'2010 King County GeoIDs'!$F$4:$H$72,3,FALSE),FALSE)=FALSE,FALSE,TRUE)</f>
        <v>0</v>
      </c>
      <c r="B449" s="2" t="s">
        <v>726</v>
      </c>
      <c r="C449" s="2">
        <v>5355995</v>
      </c>
      <c r="D449" s="2" t="s">
        <v>727</v>
      </c>
      <c r="E449" s="2">
        <v>9200</v>
      </c>
      <c r="F449" s="2">
        <v>844</v>
      </c>
      <c r="G449" s="2">
        <v>8356</v>
      </c>
      <c r="H449" s="2">
        <v>7945</v>
      </c>
      <c r="I449" s="2">
        <v>7203</v>
      </c>
      <c r="J449" s="2">
        <v>99</v>
      </c>
      <c r="K449" s="2">
        <v>80</v>
      </c>
      <c r="L449" s="2">
        <v>512</v>
      </c>
      <c r="M449" s="2">
        <v>25</v>
      </c>
      <c r="N449" s="2">
        <v>26</v>
      </c>
      <c r="O449" s="2">
        <v>411</v>
      </c>
      <c r="P449" s="2">
        <v>380</v>
      </c>
      <c r="Q449" s="2">
        <v>59</v>
      </c>
      <c r="R449" s="2">
        <v>94</v>
      </c>
      <c r="S449" s="2">
        <v>179</v>
      </c>
      <c r="T449" s="2">
        <v>16</v>
      </c>
      <c r="U449" s="2">
        <v>5</v>
      </c>
      <c r="V449" s="2">
        <v>1</v>
      </c>
      <c r="W449" s="2">
        <v>7</v>
      </c>
      <c r="X449" s="2">
        <v>0</v>
      </c>
      <c r="Y449" s="2">
        <v>3</v>
      </c>
      <c r="Z449" s="2">
        <v>9</v>
      </c>
      <c r="AA449" s="2">
        <v>0</v>
      </c>
      <c r="AB449" s="2">
        <v>0</v>
      </c>
      <c r="AC449" s="2">
        <v>7</v>
      </c>
      <c r="AD449" s="2">
        <v>0</v>
      </c>
      <c r="AE449" s="2">
        <v>0</v>
      </c>
      <c r="AF449" s="2">
        <v>28</v>
      </c>
      <c r="AG449" s="2">
        <v>7</v>
      </c>
      <c r="AH449" s="2">
        <v>4</v>
      </c>
      <c r="AI449" s="2">
        <v>2</v>
      </c>
      <c r="AJ449" s="2">
        <v>0</v>
      </c>
      <c r="AK449" s="2">
        <v>6</v>
      </c>
      <c r="AL449" s="2">
        <v>0</v>
      </c>
      <c r="AM449" s="2">
        <v>0</v>
      </c>
      <c r="AN449" s="2">
        <v>6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2</v>
      </c>
      <c r="AU449" s="2">
        <v>0</v>
      </c>
      <c r="AV449" s="2">
        <v>0</v>
      </c>
      <c r="AW449" s="2">
        <v>1</v>
      </c>
      <c r="AX449" s="2">
        <v>0</v>
      </c>
      <c r="AY449" s="2">
        <v>0</v>
      </c>
      <c r="AZ449" s="2">
        <v>0</v>
      </c>
      <c r="BA449" s="2">
        <v>3</v>
      </c>
      <c r="BB449" s="2">
        <v>3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</row>
    <row r="450" spans="1:77" hidden="1" x14ac:dyDescent="0.25">
      <c r="A450" t="b">
        <f>IF(_xlfn.IFNA(VLOOKUP(C450,'2010 King County GeoIDs'!$F$4:$H$72,3,FALSE),FALSE)=FALSE,FALSE,TRUE)</f>
        <v>0</v>
      </c>
      <c r="B450" s="2" t="s">
        <v>1351</v>
      </c>
      <c r="C450" s="2">
        <v>5356150</v>
      </c>
      <c r="D450" s="2" t="s">
        <v>1352</v>
      </c>
      <c r="E450" s="2">
        <v>4405</v>
      </c>
      <c r="F450" s="2">
        <v>200</v>
      </c>
      <c r="G450" s="2">
        <v>4205</v>
      </c>
      <c r="H450" s="2">
        <v>4069</v>
      </c>
      <c r="I450" s="2">
        <v>3938</v>
      </c>
      <c r="J450" s="2">
        <v>29</v>
      </c>
      <c r="K450" s="2">
        <v>59</v>
      </c>
      <c r="L450" s="2">
        <v>37</v>
      </c>
      <c r="M450" s="2">
        <v>5</v>
      </c>
      <c r="N450" s="2">
        <v>1</v>
      </c>
      <c r="O450" s="2">
        <v>136</v>
      </c>
      <c r="P450" s="2">
        <v>115</v>
      </c>
      <c r="Q450" s="2">
        <v>20</v>
      </c>
      <c r="R450" s="2">
        <v>42</v>
      </c>
      <c r="S450" s="2">
        <v>34</v>
      </c>
      <c r="T450" s="2">
        <v>7</v>
      </c>
      <c r="U450" s="2">
        <v>4</v>
      </c>
      <c r="V450" s="2">
        <v>3</v>
      </c>
      <c r="W450" s="2">
        <v>1</v>
      </c>
      <c r="X450" s="2">
        <v>0</v>
      </c>
      <c r="Y450" s="2">
        <v>0</v>
      </c>
      <c r="Z450" s="2">
        <v>1</v>
      </c>
      <c r="AA450" s="2">
        <v>0</v>
      </c>
      <c r="AB450" s="2">
        <v>0</v>
      </c>
      <c r="AC450" s="2">
        <v>3</v>
      </c>
      <c r="AD450" s="2">
        <v>0</v>
      </c>
      <c r="AE450" s="2">
        <v>0</v>
      </c>
      <c r="AF450" s="2">
        <v>21</v>
      </c>
      <c r="AG450" s="2">
        <v>2</v>
      </c>
      <c r="AH450" s="2">
        <v>0</v>
      </c>
      <c r="AI450" s="2">
        <v>1</v>
      </c>
      <c r="AJ450" s="2">
        <v>1</v>
      </c>
      <c r="AK450" s="2">
        <v>4</v>
      </c>
      <c r="AL450" s="2">
        <v>0</v>
      </c>
      <c r="AM450" s="2">
        <v>0</v>
      </c>
      <c r="AN450" s="2">
        <v>12</v>
      </c>
      <c r="AO450" s="2">
        <v>0</v>
      </c>
      <c r="AP450" s="2">
        <v>0</v>
      </c>
      <c r="AQ450" s="2">
        <v>1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</row>
    <row r="451" spans="1:77" hidden="1" x14ac:dyDescent="0.25">
      <c r="A451" t="b">
        <f>IF(_xlfn.IFNA(VLOOKUP(C451,'2010 King County GeoIDs'!$F$4:$H$72,3,FALSE),FALSE)=FALSE,FALSE,TRUE)</f>
        <v>0</v>
      </c>
      <c r="B451" s="2" t="s">
        <v>728</v>
      </c>
      <c r="C451" s="2">
        <v>5356170</v>
      </c>
      <c r="D451" s="2" t="s">
        <v>729</v>
      </c>
      <c r="E451" s="2">
        <v>11464</v>
      </c>
      <c r="F451" s="2">
        <v>687</v>
      </c>
      <c r="G451" s="2">
        <v>10777</v>
      </c>
      <c r="H451" s="2">
        <v>10370</v>
      </c>
      <c r="I451" s="2">
        <v>9904</v>
      </c>
      <c r="J451" s="2">
        <v>107</v>
      </c>
      <c r="K451" s="2">
        <v>153</v>
      </c>
      <c r="L451" s="2">
        <v>166</v>
      </c>
      <c r="M451" s="2">
        <v>30</v>
      </c>
      <c r="N451" s="2">
        <v>10</v>
      </c>
      <c r="O451" s="2">
        <v>407</v>
      </c>
      <c r="P451" s="2">
        <v>375</v>
      </c>
      <c r="Q451" s="2">
        <v>63</v>
      </c>
      <c r="R451" s="2">
        <v>156</v>
      </c>
      <c r="S451" s="2">
        <v>100</v>
      </c>
      <c r="T451" s="2">
        <v>29</v>
      </c>
      <c r="U451" s="2">
        <v>3</v>
      </c>
      <c r="V451" s="2">
        <v>4</v>
      </c>
      <c r="W451" s="2">
        <v>8</v>
      </c>
      <c r="X451" s="2">
        <v>0</v>
      </c>
      <c r="Y451" s="2">
        <v>1</v>
      </c>
      <c r="Z451" s="2">
        <v>2</v>
      </c>
      <c r="AA451" s="2">
        <v>0</v>
      </c>
      <c r="AB451" s="2">
        <v>3</v>
      </c>
      <c r="AC451" s="2">
        <v>5</v>
      </c>
      <c r="AD451" s="2">
        <v>1</v>
      </c>
      <c r="AE451" s="2">
        <v>0</v>
      </c>
      <c r="AF451" s="2">
        <v>27</v>
      </c>
      <c r="AG451" s="2">
        <v>6</v>
      </c>
      <c r="AH451" s="2">
        <v>7</v>
      </c>
      <c r="AI451" s="2">
        <v>0</v>
      </c>
      <c r="AJ451" s="2">
        <v>0</v>
      </c>
      <c r="AK451" s="2">
        <v>6</v>
      </c>
      <c r="AL451" s="2">
        <v>2</v>
      </c>
      <c r="AM451" s="2">
        <v>0</v>
      </c>
      <c r="AN451" s="2">
        <v>6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5</v>
      </c>
      <c r="BB451" s="2">
        <v>2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3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</row>
    <row r="452" spans="1:77" hidden="1" x14ac:dyDescent="0.25">
      <c r="A452" t="b">
        <f>IF(_xlfn.IFNA(VLOOKUP(C452,'2010 King County GeoIDs'!$F$4:$H$72,3,FALSE),FALSE)=FALSE,FALSE,TRUE)</f>
        <v>0</v>
      </c>
      <c r="B452" s="2" t="s">
        <v>730</v>
      </c>
      <c r="C452" s="2">
        <v>5356240</v>
      </c>
      <c r="D452" s="2" t="s">
        <v>1353</v>
      </c>
      <c r="E452" s="2">
        <v>318</v>
      </c>
      <c r="F452" s="2">
        <v>30</v>
      </c>
      <c r="G452" s="2">
        <v>288</v>
      </c>
      <c r="H452" s="2">
        <v>284</v>
      </c>
      <c r="I452" s="2">
        <v>280</v>
      </c>
      <c r="J452" s="2">
        <v>1</v>
      </c>
      <c r="K452" s="2">
        <v>3</v>
      </c>
      <c r="L452" s="2">
        <v>0</v>
      </c>
      <c r="M452" s="2">
        <v>0</v>
      </c>
      <c r="N452" s="2">
        <v>0</v>
      </c>
      <c r="O452" s="2">
        <v>4</v>
      </c>
      <c r="P452" s="2">
        <v>4</v>
      </c>
      <c r="Q452" s="2">
        <v>0</v>
      </c>
      <c r="R452" s="2">
        <v>4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</row>
    <row r="453" spans="1:77" hidden="1" x14ac:dyDescent="0.25">
      <c r="A453" t="b">
        <f>IF(_xlfn.IFNA(VLOOKUP(C453,'2010 King County GeoIDs'!$F$4:$H$72,3,FALSE),FALSE)=FALSE,FALSE,TRUE)</f>
        <v>0</v>
      </c>
      <c r="B453" s="2" t="s">
        <v>734</v>
      </c>
      <c r="C453" s="2">
        <v>5356450</v>
      </c>
      <c r="D453" s="2" t="s">
        <v>735</v>
      </c>
      <c r="E453" s="2">
        <v>5714</v>
      </c>
      <c r="F453" s="2">
        <v>2123</v>
      </c>
      <c r="G453" s="2">
        <v>3591</v>
      </c>
      <c r="H453" s="2">
        <v>3505</v>
      </c>
      <c r="I453" s="2">
        <v>3334</v>
      </c>
      <c r="J453" s="2">
        <v>25</v>
      </c>
      <c r="K453" s="2">
        <v>23</v>
      </c>
      <c r="L453" s="2">
        <v>113</v>
      </c>
      <c r="M453" s="2">
        <v>5</v>
      </c>
      <c r="N453" s="2">
        <v>5</v>
      </c>
      <c r="O453" s="2">
        <v>86</v>
      </c>
      <c r="P453" s="2">
        <v>81</v>
      </c>
      <c r="Q453" s="2">
        <v>24</v>
      </c>
      <c r="R453" s="2">
        <v>31</v>
      </c>
      <c r="S453" s="2">
        <v>12</v>
      </c>
      <c r="T453" s="2">
        <v>4</v>
      </c>
      <c r="U453" s="2">
        <v>3</v>
      </c>
      <c r="V453" s="2">
        <v>0</v>
      </c>
      <c r="W453" s="2">
        <v>2</v>
      </c>
      <c r="X453" s="2">
        <v>0</v>
      </c>
      <c r="Y453" s="2">
        <v>1</v>
      </c>
      <c r="Z453" s="2">
        <v>3</v>
      </c>
      <c r="AA453" s="2">
        <v>0</v>
      </c>
      <c r="AB453" s="2">
        <v>0</v>
      </c>
      <c r="AC453" s="2">
        <v>1</v>
      </c>
      <c r="AD453" s="2">
        <v>0</v>
      </c>
      <c r="AE453" s="2">
        <v>0</v>
      </c>
      <c r="AF453" s="2">
        <v>4</v>
      </c>
      <c r="AG453" s="2">
        <v>0</v>
      </c>
      <c r="AH453" s="2">
        <v>0</v>
      </c>
      <c r="AI453" s="2">
        <v>0</v>
      </c>
      <c r="AJ453" s="2">
        <v>0</v>
      </c>
      <c r="AK453" s="2">
        <v>4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1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</row>
    <row r="454" spans="1:77" hidden="1" x14ac:dyDescent="0.25">
      <c r="A454" t="b">
        <f>IF(_xlfn.IFNA(VLOOKUP(C454,'2010 King County GeoIDs'!$F$4:$H$72,3,FALSE),FALSE)=FALSE,FALSE,TRUE)</f>
        <v>0</v>
      </c>
      <c r="B454" s="2" t="s">
        <v>1354</v>
      </c>
      <c r="C454" s="2">
        <v>5356555</v>
      </c>
      <c r="D454" s="2" t="s">
        <v>1355</v>
      </c>
      <c r="E454" s="2">
        <v>831</v>
      </c>
      <c r="F454" s="2">
        <v>27</v>
      </c>
      <c r="G454" s="2">
        <v>804</v>
      </c>
      <c r="H454" s="2">
        <v>779</v>
      </c>
      <c r="I454" s="2">
        <v>765</v>
      </c>
      <c r="J454" s="2">
        <v>1</v>
      </c>
      <c r="K454" s="2">
        <v>8</v>
      </c>
      <c r="L454" s="2">
        <v>5</v>
      </c>
      <c r="M454" s="2">
        <v>0</v>
      </c>
      <c r="N454" s="2">
        <v>0</v>
      </c>
      <c r="O454" s="2">
        <v>25</v>
      </c>
      <c r="P454" s="2">
        <v>23</v>
      </c>
      <c r="Q454" s="2">
        <v>1</v>
      </c>
      <c r="R454" s="2">
        <v>18</v>
      </c>
      <c r="S454" s="2">
        <v>4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2</v>
      </c>
      <c r="AG454" s="2">
        <v>2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</row>
    <row r="455" spans="1:77" hidden="1" x14ac:dyDescent="0.25">
      <c r="A455" t="b">
        <f>IF(_xlfn.IFNA(VLOOKUP(C455,'2010 King County GeoIDs'!$F$4:$H$72,3,FALSE),FALSE)=FALSE,FALSE,TRUE)</f>
        <v>0</v>
      </c>
      <c r="B455" s="2" t="s">
        <v>736</v>
      </c>
      <c r="C455" s="2">
        <v>5356625</v>
      </c>
      <c r="D455" s="2" t="s">
        <v>737</v>
      </c>
      <c r="E455" s="2">
        <v>29799</v>
      </c>
      <c r="F455" s="2">
        <v>1620</v>
      </c>
      <c r="G455" s="2">
        <v>28179</v>
      </c>
      <c r="H455" s="2">
        <v>27031</v>
      </c>
      <c r="I455" s="2">
        <v>22745</v>
      </c>
      <c r="J455" s="2">
        <v>662</v>
      </c>
      <c r="K455" s="2">
        <v>178</v>
      </c>
      <c r="L455" s="2">
        <v>3328</v>
      </c>
      <c r="M455" s="2">
        <v>85</v>
      </c>
      <c r="N455" s="2">
        <v>33</v>
      </c>
      <c r="O455" s="2">
        <v>1148</v>
      </c>
      <c r="P455" s="2">
        <v>1053</v>
      </c>
      <c r="Q455" s="2">
        <v>162</v>
      </c>
      <c r="R455" s="2">
        <v>212</v>
      </c>
      <c r="S455" s="2">
        <v>549</v>
      </c>
      <c r="T455" s="2">
        <v>39</v>
      </c>
      <c r="U455" s="2">
        <v>12</v>
      </c>
      <c r="V455" s="2">
        <v>8</v>
      </c>
      <c r="W455" s="2">
        <v>27</v>
      </c>
      <c r="X455" s="2">
        <v>4</v>
      </c>
      <c r="Y455" s="2">
        <v>3</v>
      </c>
      <c r="Z455" s="2">
        <v>1</v>
      </c>
      <c r="AA455" s="2">
        <v>3</v>
      </c>
      <c r="AB455" s="2">
        <v>1</v>
      </c>
      <c r="AC455" s="2">
        <v>24</v>
      </c>
      <c r="AD455" s="2">
        <v>8</v>
      </c>
      <c r="AE455" s="2">
        <v>0</v>
      </c>
      <c r="AF455" s="2">
        <v>90</v>
      </c>
      <c r="AG455" s="2">
        <v>25</v>
      </c>
      <c r="AH455" s="2">
        <v>9</v>
      </c>
      <c r="AI455" s="2">
        <v>2</v>
      </c>
      <c r="AJ455" s="2">
        <v>0</v>
      </c>
      <c r="AK455" s="2">
        <v>16</v>
      </c>
      <c r="AL455" s="2">
        <v>4</v>
      </c>
      <c r="AM455" s="2">
        <v>0</v>
      </c>
      <c r="AN455" s="2">
        <v>30</v>
      </c>
      <c r="AO455" s="2">
        <v>1</v>
      </c>
      <c r="AP455" s="2">
        <v>1</v>
      </c>
      <c r="AQ455" s="2">
        <v>0</v>
      </c>
      <c r="AR455" s="2">
        <v>0</v>
      </c>
      <c r="AS455" s="2">
        <v>0</v>
      </c>
      <c r="AT455" s="2">
        <v>2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5</v>
      </c>
      <c r="BB455" s="2">
        <v>3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2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</row>
    <row r="456" spans="1:77" hidden="1" x14ac:dyDescent="0.25">
      <c r="A456" t="b">
        <f>IF(_xlfn.IFNA(VLOOKUP(C456,'2010 King County GeoIDs'!$F$4:$H$72,3,FALSE),FALSE)=FALSE,FALSE,TRUE)</f>
        <v>0</v>
      </c>
      <c r="B456" s="2" t="s">
        <v>1356</v>
      </c>
      <c r="C456" s="2">
        <v>5356660</v>
      </c>
      <c r="D456" s="2" t="s">
        <v>1357</v>
      </c>
      <c r="E456" s="2">
        <v>1544</v>
      </c>
      <c r="F456" s="2">
        <v>69</v>
      </c>
      <c r="G456" s="2">
        <v>1475</v>
      </c>
      <c r="H456" s="2">
        <v>1420</v>
      </c>
      <c r="I456" s="2">
        <v>1383</v>
      </c>
      <c r="J456" s="2">
        <v>9</v>
      </c>
      <c r="K456" s="2">
        <v>6</v>
      </c>
      <c r="L456" s="2">
        <v>19</v>
      </c>
      <c r="M456" s="2">
        <v>2</v>
      </c>
      <c r="N456" s="2">
        <v>1</v>
      </c>
      <c r="O456" s="2">
        <v>55</v>
      </c>
      <c r="P456" s="2">
        <v>47</v>
      </c>
      <c r="Q456" s="2">
        <v>7</v>
      </c>
      <c r="R456" s="2">
        <v>11</v>
      </c>
      <c r="S456" s="2">
        <v>20</v>
      </c>
      <c r="T456" s="2">
        <v>1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2">
        <v>0</v>
      </c>
      <c r="AA456" s="2">
        <v>0</v>
      </c>
      <c r="AB456" s="2">
        <v>4</v>
      </c>
      <c r="AC456" s="2">
        <v>3</v>
      </c>
      <c r="AD456" s="2">
        <v>0</v>
      </c>
      <c r="AE456" s="2">
        <v>0</v>
      </c>
      <c r="AF456" s="2">
        <v>7</v>
      </c>
      <c r="AG456" s="2">
        <v>5</v>
      </c>
      <c r="AH456" s="2">
        <v>1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1</v>
      </c>
      <c r="BB456" s="2">
        <v>0</v>
      </c>
      <c r="BC456" s="2">
        <v>0</v>
      </c>
      <c r="BD456" s="2">
        <v>0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</row>
    <row r="457" spans="1:77" hidden="1" x14ac:dyDescent="0.25">
      <c r="A457" t="b">
        <f>IF(_xlfn.IFNA(VLOOKUP(C457,'2010 King County GeoIDs'!$F$4:$H$72,3,FALSE),FALSE)=FALSE,FALSE,TRUE)</f>
        <v>0</v>
      </c>
      <c r="B457" s="2" t="s">
        <v>738</v>
      </c>
      <c r="C457" s="2">
        <v>5356695</v>
      </c>
      <c r="D457" s="2" t="s">
        <v>739</v>
      </c>
      <c r="E457" s="2">
        <v>37022</v>
      </c>
      <c r="F457" s="2">
        <v>2539</v>
      </c>
      <c r="G457" s="2">
        <v>34483</v>
      </c>
      <c r="H457" s="2">
        <v>32831</v>
      </c>
      <c r="I457" s="2">
        <v>29970</v>
      </c>
      <c r="J457" s="2">
        <v>752</v>
      </c>
      <c r="K457" s="2">
        <v>445</v>
      </c>
      <c r="L457" s="2">
        <v>1377</v>
      </c>
      <c r="M457" s="2">
        <v>240</v>
      </c>
      <c r="N457" s="2">
        <v>47</v>
      </c>
      <c r="O457" s="2">
        <v>1652</v>
      </c>
      <c r="P457" s="2">
        <v>1483</v>
      </c>
      <c r="Q457" s="2">
        <v>353</v>
      </c>
      <c r="R457" s="2">
        <v>355</v>
      </c>
      <c r="S457" s="2">
        <v>564</v>
      </c>
      <c r="T457" s="2">
        <v>63</v>
      </c>
      <c r="U457" s="2">
        <v>14</v>
      </c>
      <c r="V457" s="2">
        <v>21</v>
      </c>
      <c r="W457" s="2">
        <v>20</v>
      </c>
      <c r="X457" s="2">
        <v>8</v>
      </c>
      <c r="Y457" s="2">
        <v>3</v>
      </c>
      <c r="Z457" s="2">
        <v>14</v>
      </c>
      <c r="AA457" s="2">
        <v>6</v>
      </c>
      <c r="AB457" s="2">
        <v>0</v>
      </c>
      <c r="AC457" s="2">
        <v>50</v>
      </c>
      <c r="AD457" s="2">
        <v>12</v>
      </c>
      <c r="AE457" s="2">
        <v>0</v>
      </c>
      <c r="AF457" s="2">
        <v>153</v>
      </c>
      <c r="AG457" s="2">
        <v>48</v>
      </c>
      <c r="AH457" s="2">
        <v>21</v>
      </c>
      <c r="AI457" s="2">
        <v>4</v>
      </c>
      <c r="AJ457" s="2">
        <v>0</v>
      </c>
      <c r="AK457" s="2">
        <v>22</v>
      </c>
      <c r="AL457" s="2">
        <v>11</v>
      </c>
      <c r="AM457" s="2">
        <v>1</v>
      </c>
      <c r="AN457" s="2">
        <v>42</v>
      </c>
      <c r="AO457" s="2">
        <v>1</v>
      </c>
      <c r="AP457" s="2">
        <v>0</v>
      </c>
      <c r="AQ457" s="2">
        <v>1</v>
      </c>
      <c r="AR457" s="2">
        <v>0</v>
      </c>
      <c r="AS457" s="2">
        <v>0</v>
      </c>
      <c r="AT457" s="2">
        <v>1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1</v>
      </c>
      <c r="BA457" s="2">
        <v>12</v>
      </c>
      <c r="BB457" s="2">
        <v>3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8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4</v>
      </c>
      <c r="BR457" s="2">
        <v>4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</row>
    <row r="458" spans="1:77" hidden="1" x14ac:dyDescent="0.25">
      <c r="A458" t="b">
        <f>IF(_xlfn.IFNA(VLOOKUP(C458,'2010 King County GeoIDs'!$F$4:$H$72,3,FALSE),FALSE)=FALSE,FALSE,TRUE)</f>
        <v>0</v>
      </c>
      <c r="B458" s="2" t="s">
        <v>1358</v>
      </c>
      <c r="C458" s="2">
        <v>5356905</v>
      </c>
      <c r="D458" s="2" t="s">
        <v>1359</v>
      </c>
      <c r="E458" s="2">
        <v>174</v>
      </c>
      <c r="F458" s="2">
        <v>0</v>
      </c>
      <c r="G458" s="2">
        <v>174</v>
      </c>
      <c r="H458" s="2">
        <v>166</v>
      </c>
      <c r="I458" s="2">
        <v>5</v>
      </c>
      <c r="J458" s="2">
        <v>1</v>
      </c>
      <c r="K458" s="2">
        <v>159</v>
      </c>
      <c r="L458" s="2">
        <v>0</v>
      </c>
      <c r="M458" s="2">
        <v>1</v>
      </c>
      <c r="N458" s="2">
        <v>0</v>
      </c>
      <c r="O458" s="2">
        <v>8</v>
      </c>
      <c r="P458" s="2">
        <v>7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4</v>
      </c>
      <c r="AB458" s="2">
        <v>2</v>
      </c>
      <c r="AC458" s="2">
        <v>0</v>
      </c>
      <c r="AD458" s="2">
        <v>0</v>
      </c>
      <c r="AE458" s="2">
        <v>0</v>
      </c>
      <c r="AF458" s="2">
        <v>1</v>
      </c>
      <c r="AG458" s="2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</row>
    <row r="459" spans="1:77" hidden="1" x14ac:dyDescent="0.25">
      <c r="A459" t="b">
        <f>IF(_xlfn.IFNA(VLOOKUP(C459,'2010 King County GeoIDs'!$F$4:$H$72,3,FALSE),FALSE)=FALSE,FALSE,TRUE)</f>
        <v>0</v>
      </c>
      <c r="B459" s="2" t="s">
        <v>740</v>
      </c>
      <c r="C459" s="2">
        <v>5356975</v>
      </c>
      <c r="D459" s="2" t="s">
        <v>741</v>
      </c>
      <c r="E459" s="2">
        <v>596</v>
      </c>
      <c r="F459" s="2">
        <v>24</v>
      </c>
      <c r="G459" s="2">
        <v>572</v>
      </c>
      <c r="H459" s="2">
        <v>548</v>
      </c>
      <c r="I459" s="2">
        <v>525</v>
      </c>
      <c r="J459" s="2">
        <v>0</v>
      </c>
      <c r="K459" s="2">
        <v>13</v>
      </c>
      <c r="L459" s="2">
        <v>9</v>
      </c>
      <c r="M459" s="2">
        <v>1</v>
      </c>
      <c r="N459" s="2">
        <v>0</v>
      </c>
      <c r="O459" s="2">
        <v>24</v>
      </c>
      <c r="P459" s="2">
        <v>21</v>
      </c>
      <c r="Q459" s="2">
        <v>0</v>
      </c>
      <c r="R459" s="2">
        <v>20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0</v>
      </c>
      <c r="AE459" s="2">
        <v>0</v>
      </c>
      <c r="AF459" s="2">
        <v>3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3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</row>
    <row r="460" spans="1:77" hidden="1" x14ac:dyDescent="0.25">
      <c r="A460" t="b">
        <f>IF(_xlfn.IFNA(VLOOKUP(C460,'2010 King County GeoIDs'!$F$4:$H$72,3,FALSE),FALSE)=FALSE,FALSE,TRUE)</f>
        <v>0</v>
      </c>
      <c r="B460" s="2" t="s">
        <v>1360</v>
      </c>
      <c r="C460" s="2">
        <v>5357030</v>
      </c>
      <c r="D460" s="2" t="s">
        <v>1361</v>
      </c>
      <c r="E460" s="2">
        <v>54</v>
      </c>
      <c r="F460" s="2">
        <v>2</v>
      </c>
      <c r="G460" s="2">
        <v>52</v>
      </c>
      <c r="H460" s="2">
        <v>45</v>
      </c>
      <c r="I460" s="2">
        <v>3</v>
      </c>
      <c r="J460" s="2">
        <v>0</v>
      </c>
      <c r="K460" s="2">
        <v>42</v>
      </c>
      <c r="L460" s="2">
        <v>0</v>
      </c>
      <c r="M460" s="2">
        <v>0</v>
      </c>
      <c r="N460" s="2">
        <v>0</v>
      </c>
      <c r="O460" s="2">
        <v>7</v>
      </c>
      <c r="P460" s="2">
        <v>7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7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</row>
    <row r="461" spans="1:77" hidden="1" x14ac:dyDescent="0.25">
      <c r="A461" t="b">
        <f>IF(_xlfn.IFNA(VLOOKUP(C461,'2010 King County GeoIDs'!$F$4:$H$72,3,FALSE),FALSE)=FALSE,FALSE,TRUE)</f>
        <v>0</v>
      </c>
      <c r="B461" s="2" t="s">
        <v>742</v>
      </c>
      <c r="C461" s="2">
        <v>5357115</v>
      </c>
      <c r="D461" s="2" t="s">
        <v>743</v>
      </c>
      <c r="E461" s="2">
        <v>6750</v>
      </c>
      <c r="F461" s="2">
        <v>5018</v>
      </c>
      <c r="G461" s="2">
        <v>1732</v>
      </c>
      <c r="H461" s="2">
        <v>1691</v>
      </c>
      <c r="I461" s="2">
        <v>1603</v>
      </c>
      <c r="J461" s="2">
        <v>7</v>
      </c>
      <c r="K461" s="2">
        <v>27</v>
      </c>
      <c r="L461" s="2">
        <v>46</v>
      </c>
      <c r="M461" s="2">
        <v>1</v>
      </c>
      <c r="N461" s="2">
        <v>7</v>
      </c>
      <c r="O461" s="2">
        <v>41</v>
      </c>
      <c r="P461" s="2">
        <v>41</v>
      </c>
      <c r="Q461" s="2">
        <v>4</v>
      </c>
      <c r="R461" s="2">
        <v>19</v>
      </c>
      <c r="S461" s="2">
        <v>14</v>
      </c>
      <c r="T461" s="2">
        <v>0</v>
      </c>
      <c r="U461" s="2">
        <v>1</v>
      </c>
      <c r="V461" s="2">
        <v>0</v>
      </c>
      <c r="W461" s="2">
        <v>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</v>
      </c>
      <c r="AD461" s="2">
        <v>1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</row>
    <row r="462" spans="1:77" hidden="1" x14ac:dyDescent="0.25">
      <c r="A462" t="b">
        <f>IF(_xlfn.IFNA(VLOOKUP(C462,'2010 King County GeoIDs'!$F$4:$H$72,3,FALSE),FALSE)=FALSE,FALSE,TRUE)</f>
        <v>0</v>
      </c>
      <c r="B462" s="2" t="s">
        <v>1362</v>
      </c>
      <c r="C462" s="2">
        <v>5357140</v>
      </c>
      <c r="D462" s="2" t="s">
        <v>1363</v>
      </c>
      <c r="E462" s="2">
        <v>459</v>
      </c>
      <c r="F462" s="2">
        <v>8</v>
      </c>
      <c r="G462" s="2">
        <v>451</v>
      </c>
      <c r="H462" s="2">
        <v>442</v>
      </c>
      <c r="I462" s="2">
        <v>422</v>
      </c>
      <c r="J462" s="2">
        <v>5</v>
      </c>
      <c r="K462" s="2">
        <v>0</v>
      </c>
      <c r="L462" s="2">
        <v>11</v>
      </c>
      <c r="M462" s="2">
        <v>0</v>
      </c>
      <c r="N462" s="2">
        <v>4</v>
      </c>
      <c r="O462" s="2">
        <v>9</v>
      </c>
      <c r="P462" s="2">
        <v>9</v>
      </c>
      <c r="Q462" s="2">
        <v>1</v>
      </c>
      <c r="R462" s="2">
        <v>3</v>
      </c>
      <c r="S462" s="2">
        <v>4</v>
      </c>
      <c r="T462" s="2">
        <v>1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</row>
    <row r="463" spans="1:77" hidden="1" x14ac:dyDescent="0.25">
      <c r="A463" t="b">
        <f>IF(_xlfn.IFNA(VLOOKUP(C463,'2010 King County GeoIDs'!$F$4:$H$72,3,FALSE),FALSE)=FALSE,FALSE,TRUE)</f>
        <v>0</v>
      </c>
      <c r="B463" s="2" t="s">
        <v>744</v>
      </c>
      <c r="C463" s="2">
        <v>5357220</v>
      </c>
      <c r="D463" s="2" t="s">
        <v>1364</v>
      </c>
      <c r="E463" s="2">
        <v>1794</v>
      </c>
      <c r="F463" s="2">
        <v>89</v>
      </c>
      <c r="G463" s="2">
        <v>1705</v>
      </c>
      <c r="H463" s="2">
        <v>1633</v>
      </c>
      <c r="I463" s="2">
        <v>1571</v>
      </c>
      <c r="J463" s="2">
        <v>21</v>
      </c>
      <c r="K463" s="2">
        <v>20</v>
      </c>
      <c r="L463" s="2">
        <v>18</v>
      </c>
      <c r="M463" s="2">
        <v>2</v>
      </c>
      <c r="N463" s="2">
        <v>1</v>
      </c>
      <c r="O463" s="2">
        <v>72</v>
      </c>
      <c r="P463" s="2">
        <v>67</v>
      </c>
      <c r="Q463" s="2">
        <v>10</v>
      </c>
      <c r="R463" s="2">
        <v>29</v>
      </c>
      <c r="S463" s="2">
        <v>19</v>
      </c>
      <c r="T463" s="2">
        <v>4</v>
      </c>
      <c r="U463" s="2">
        <v>2</v>
      </c>
      <c r="V463" s="2">
        <v>2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</v>
      </c>
      <c r="AE463" s="2">
        <v>0</v>
      </c>
      <c r="AF463" s="2">
        <v>5</v>
      </c>
      <c r="AG463" s="2">
        <v>3</v>
      </c>
      <c r="AH463" s="2">
        <v>0</v>
      </c>
      <c r="AI463" s="2">
        <v>0</v>
      </c>
      <c r="AJ463" s="2">
        <v>0</v>
      </c>
      <c r="AK463" s="2">
        <v>2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</row>
    <row r="464" spans="1:77" x14ac:dyDescent="0.25">
      <c r="A464" t="b">
        <f>IF(_xlfn.IFNA(VLOOKUP(C464,'2010 King County GeoIDs'!$F$4:$H$72,3,FALSE),FALSE)=FALSE,FALSE,TRUE)</f>
        <v>1</v>
      </c>
      <c r="B464" s="2" t="s">
        <v>746</v>
      </c>
      <c r="C464" s="2">
        <v>5357395</v>
      </c>
      <c r="D464" s="2" t="s">
        <v>747</v>
      </c>
      <c r="E464" s="2">
        <v>1101</v>
      </c>
      <c r="F464" s="2">
        <v>40</v>
      </c>
      <c r="G464" s="2">
        <v>1061</v>
      </c>
      <c r="H464" s="2">
        <v>1046</v>
      </c>
      <c r="I464" s="2">
        <v>1018</v>
      </c>
      <c r="J464" s="2">
        <v>2</v>
      </c>
      <c r="K464" s="2">
        <v>9</v>
      </c>
      <c r="L464" s="2">
        <v>17</v>
      </c>
      <c r="M464" s="2">
        <v>0</v>
      </c>
      <c r="N464" s="2">
        <v>0</v>
      </c>
      <c r="O464" s="2">
        <v>15</v>
      </c>
      <c r="P464" s="2">
        <v>15</v>
      </c>
      <c r="Q464" s="2">
        <v>1</v>
      </c>
      <c r="R464" s="2">
        <v>10</v>
      </c>
      <c r="S464" s="2">
        <v>4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</row>
    <row r="465" spans="1:77" hidden="1" x14ac:dyDescent="0.25">
      <c r="A465" t="b">
        <f>IF(_xlfn.IFNA(VLOOKUP(C465,'2010 King County GeoIDs'!$F$4:$H$72,3,FALSE),FALSE)=FALSE,FALSE,TRUE)</f>
        <v>0</v>
      </c>
      <c r="B465" s="2" t="s">
        <v>748</v>
      </c>
      <c r="C465" s="2">
        <v>5357430</v>
      </c>
      <c r="D465" s="2" t="s">
        <v>749</v>
      </c>
      <c r="E465" s="2">
        <v>2882</v>
      </c>
      <c r="F465" s="2">
        <v>466</v>
      </c>
      <c r="G465" s="2">
        <v>2416</v>
      </c>
      <c r="H465" s="2">
        <v>2325</v>
      </c>
      <c r="I465" s="2">
        <v>2047</v>
      </c>
      <c r="J465" s="2">
        <v>23</v>
      </c>
      <c r="K465" s="2">
        <v>58</v>
      </c>
      <c r="L465" s="2">
        <v>193</v>
      </c>
      <c r="M465" s="2">
        <v>0</v>
      </c>
      <c r="N465" s="2">
        <v>4</v>
      </c>
      <c r="O465" s="2">
        <v>91</v>
      </c>
      <c r="P465" s="2">
        <v>87</v>
      </c>
      <c r="Q465" s="2">
        <v>10</v>
      </c>
      <c r="R465" s="2">
        <v>57</v>
      </c>
      <c r="S465" s="2">
        <v>16</v>
      </c>
      <c r="T465" s="2">
        <v>0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  <c r="Z465" s="2">
        <v>1</v>
      </c>
      <c r="AA465" s="2">
        <v>0</v>
      </c>
      <c r="AB465" s="2">
        <v>0</v>
      </c>
      <c r="AC465" s="2">
        <v>2</v>
      </c>
      <c r="AD465" s="2">
        <v>0</v>
      </c>
      <c r="AE465" s="2">
        <v>0</v>
      </c>
      <c r="AF465" s="2">
        <v>3</v>
      </c>
      <c r="AG465" s="2">
        <v>3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</row>
    <row r="466" spans="1:77" hidden="1" x14ac:dyDescent="0.25">
      <c r="A466" t="b">
        <f>IF(_xlfn.IFNA(VLOOKUP(C466,'2010 King County GeoIDs'!$F$4:$H$72,3,FALSE),FALSE)=FALSE,FALSE,TRUE)</f>
        <v>0</v>
      </c>
      <c r="B466" s="2" t="s">
        <v>750</v>
      </c>
      <c r="C466" s="2">
        <v>5357465</v>
      </c>
      <c r="D466" s="2" t="s">
        <v>751</v>
      </c>
      <c r="E466" s="2">
        <v>571</v>
      </c>
      <c r="F466" s="2">
        <v>14</v>
      </c>
      <c r="G466" s="2">
        <v>557</v>
      </c>
      <c r="H466" s="2">
        <v>548</v>
      </c>
      <c r="I466" s="2">
        <v>517</v>
      </c>
      <c r="J466" s="2">
        <v>2</v>
      </c>
      <c r="K466" s="2">
        <v>27</v>
      </c>
      <c r="L466" s="2">
        <v>2</v>
      </c>
      <c r="M466" s="2">
        <v>0</v>
      </c>
      <c r="N466" s="2">
        <v>0</v>
      </c>
      <c r="O466" s="2">
        <v>9</v>
      </c>
      <c r="P466" s="2">
        <v>9</v>
      </c>
      <c r="Q466" s="2">
        <v>1</v>
      </c>
      <c r="R466" s="2">
        <v>8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</row>
    <row r="467" spans="1:77" x14ac:dyDescent="0.25">
      <c r="A467" t="b">
        <f>IF(_xlfn.IFNA(VLOOKUP(C467,'2010 King County GeoIDs'!$F$4:$H$72,3,FALSE),FALSE)=FALSE,FALSE,TRUE)</f>
        <v>1</v>
      </c>
      <c r="B467" s="2" t="s">
        <v>752</v>
      </c>
      <c r="C467" s="2">
        <v>5357535</v>
      </c>
      <c r="D467" s="2" t="s">
        <v>753</v>
      </c>
      <c r="E467" s="2">
        <v>54144</v>
      </c>
      <c r="F467" s="2">
        <v>4214</v>
      </c>
      <c r="G467" s="2">
        <v>49930</v>
      </c>
      <c r="H467" s="2">
        <v>48145</v>
      </c>
      <c r="I467" s="2">
        <v>33049</v>
      </c>
      <c r="J467" s="2">
        <v>876</v>
      </c>
      <c r="K467" s="2">
        <v>140</v>
      </c>
      <c r="L467" s="2">
        <v>13702</v>
      </c>
      <c r="M467" s="2">
        <v>81</v>
      </c>
      <c r="N467" s="2">
        <v>297</v>
      </c>
      <c r="O467" s="2">
        <v>1785</v>
      </c>
      <c r="P467" s="2">
        <v>1671</v>
      </c>
      <c r="Q467" s="2">
        <v>214</v>
      </c>
      <c r="R467" s="2">
        <v>210</v>
      </c>
      <c r="S467" s="2">
        <v>977</v>
      </c>
      <c r="T467" s="2">
        <v>36</v>
      </c>
      <c r="U467" s="2">
        <v>42</v>
      </c>
      <c r="V467" s="2">
        <v>15</v>
      </c>
      <c r="W467" s="2">
        <v>39</v>
      </c>
      <c r="X467" s="2">
        <v>2</v>
      </c>
      <c r="Y467" s="2">
        <v>5</v>
      </c>
      <c r="Z467" s="2">
        <v>15</v>
      </c>
      <c r="AA467" s="2">
        <v>0</v>
      </c>
      <c r="AB467" s="2">
        <v>1</v>
      </c>
      <c r="AC467" s="2">
        <v>33</v>
      </c>
      <c r="AD467" s="2">
        <v>82</v>
      </c>
      <c r="AE467" s="2">
        <v>0</v>
      </c>
      <c r="AF467" s="2">
        <v>108</v>
      </c>
      <c r="AG467" s="2">
        <v>27</v>
      </c>
      <c r="AH467" s="2">
        <v>13</v>
      </c>
      <c r="AI467" s="2">
        <v>0</v>
      </c>
      <c r="AJ467" s="2">
        <v>1</v>
      </c>
      <c r="AK467" s="2">
        <v>28</v>
      </c>
      <c r="AL467" s="2">
        <v>1</v>
      </c>
      <c r="AM467" s="2">
        <v>1</v>
      </c>
      <c r="AN467" s="2">
        <v>31</v>
      </c>
      <c r="AO467" s="2">
        <v>2</v>
      </c>
      <c r="AP467" s="2">
        <v>1</v>
      </c>
      <c r="AQ467" s="2">
        <v>3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5</v>
      </c>
      <c r="BB467" s="2">
        <v>3</v>
      </c>
      <c r="BC467" s="2">
        <v>0</v>
      </c>
      <c r="BD467" s="2">
        <v>0</v>
      </c>
      <c r="BE467" s="2">
        <v>2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0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</row>
    <row r="468" spans="1:77" x14ac:dyDescent="0.25">
      <c r="A468" t="b">
        <f>IF(_xlfn.IFNA(VLOOKUP(C468,'2010 King County GeoIDs'!$F$4:$H$72,3,FALSE),FALSE)=FALSE,FALSE,TRUE)</f>
        <v>1</v>
      </c>
      <c r="B468" s="2" t="s">
        <v>754</v>
      </c>
      <c r="C468" s="2">
        <v>5357745</v>
      </c>
      <c r="D468" s="2" t="s">
        <v>755</v>
      </c>
      <c r="E468" s="2">
        <v>90927</v>
      </c>
      <c r="F468" s="2">
        <v>11947</v>
      </c>
      <c r="G468" s="2">
        <v>78980</v>
      </c>
      <c r="H468" s="2">
        <v>74747</v>
      </c>
      <c r="I468" s="2">
        <v>44937</v>
      </c>
      <c r="J468" s="2">
        <v>9435</v>
      </c>
      <c r="K468" s="2">
        <v>423</v>
      </c>
      <c r="L468" s="2">
        <v>19148</v>
      </c>
      <c r="M468" s="2">
        <v>635</v>
      </c>
      <c r="N468" s="2">
        <v>169</v>
      </c>
      <c r="O468" s="2">
        <v>4233</v>
      </c>
      <c r="P468" s="2">
        <v>3737</v>
      </c>
      <c r="Q468" s="2">
        <v>1026</v>
      </c>
      <c r="R468" s="2">
        <v>493</v>
      </c>
      <c r="S468" s="2">
        <v>1350</v>
      </c>
      <c r="T468" s="2">
        <v>107</v>
      </c>
      <c r="U468" s="2">
        <v>49</v>
      </c>
      <c r="V468" s="2">
        <v>151</v>
      </c>
      <c r="W468" s="2">
        <v>198</v>
      </c>
      <c r="X468" s="2">
        <v>37</v>
      </c>
      <c r="Y468" s="2">
        <v>18</v>
      </c>
      <c r="Z468" s="2">
        <v>48</v>
      </c>
      <c r="AA468" s="2">
        <v>8</v>
      </c>
      <c r="AB468" s="2">
        <v>0</v>
      </c>
      <c r="AC468" s="2">
        <v>152</v>
      </c>
      <c r="AD468" s="2">
        <v>83</v>
      </c>
      <c r="AE468" s="2">
        <v>17</v>
      </c>
      <c r="AF468" s="2">
        <v>458</v>
      </c>
      <c r="AG468" s="2">
        <v>152</v>
      </c>
      <c r="AH468" s="2">
        <v>98</v>
      </c>
      <c r="AI468" s="2">
        <v>22</v>
      </c>
      <c r="AJ468" s="2">
        <v>8</v>
      </c>
      <c r="AK468" s="2">
        <v>50</v>
      </c>
      <c r="AL468" s="2">
        <v>4</v>
      </c>
      <c r="AM468" s="2">
        <v>1</v>
      </c>
      <c r="AN468" s="2">
        <v>74</v>
      </c>
      <c r="AO468" s="2">
        <v>4</v>
      </c>
      <c r="AP468" s="2">
        <v>1</v>
      </c>
      <c r="AQ468" s="2">
        <v>26</v>
      </c>
      <c r="AR468" s="2">
        <v>5</v>
      </c>
      <c r="AS468" s="2">
        <v>4</v>
      </c>
      <c r="AT468" s="2">
        <v>5</v>
      </c>
      <c r="AU468" s="2">
        <v>2</v>
      </c>
      <c r="AV468" s="2">
        <v>0</v>
      </c>
      <c r="AW468" s="2">
        <v>1</v>
      </c>
      <c r="AX468" s="2">
        <v>0</v>
      </c>
      <c r="AY468" s="2">
        <v>0</v>
      </c>
      <c r="AZ468" s="2">
        <v>1</v>
      </c>
      <c r="BA468" s="2">
        <v>25</v>
      </c>
      <c r="BB468" s="2">
        <v>12</v>
      </c>
      <c r="BC468" s="2">
        <v>2</v>
      </c>
      <c r="BD468" s="2">
        <v>1</v>
      </c>
      <c r="BE468" s="2">
        <v>3</v>
      </c>
      <c r="BF468" s="2">
        <v>0</v>
      </c>
      <c r="BG468" s="2">
        <v>0</v>
      </c>
      <c r="BH468" s="2">
        <v>5</v>
      </c>
      <c r="BI468" s="2">
        <v>1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13</v>
      </c>
      <c r="BR468" s="2">
        <v>11</v>
      </c>
      <c r="BS468" s="2">
        <v>2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</row>
    <row r="469" spans="1:77" hidden="1" x14ac:dyDescent="0.25">
      <c r="A469" t="b">
        <f>IF(_xlfn.IFNA(VLOOKUP(C469,'2010 King County GeoIDs'!$F$4:$H$72,3,FALSE),FALSE)=FALSE,FALSE,TRUE)</f>
        <v>0</v>
      </c>
      <c r="B469" s="2" t="s">
        <v>756</v>
      </c>
      <c r="C469" s="2">
        <v>5357850</v>
      </c>
      <c r="D469" s="2" t="s">
        <v>757</v>
      </c>
      <c r="E469" s="2">
        <v>1073</v>
      </c>
      <c r="F469" s="2">
        <v>29</v>
      </c>
      <c r="G469" s="2">
        <v>1044</v>
      </c>
      <c r="H469" s="2">
        <v>1001</v>
      </c>
      <c r="I469" s="2">
        <v>949</v>
      </c>
      <c r="J469" s="2">
        <v>1</v>
      </c>
      <c r="K469" s="2">
        <v>29</v>
      </c>
      <c r="L469" s="2">
        <v>20</v>
      </c>
      <c r="M469" s="2">
        <v>1</v>
      </c>
      <c r="N469" s="2">
        <v>1</v>
      </c>
      <c r="O469" s="2">
        <v>43</v>
      </c>
      <c r="P469" s="2">
        <v>41</v>
      </c>
      <c r="Q469" s="2">
        <v>2</v>
      </c>
      <c r="R469" s="2">
        <v>20</v>
      </c>
      <c r="S469" s="2">
        <v>6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6</v>
      </c>
      <c r="AA469" s="2">
        <v>0</v>
      </c>
      <c r="AB469" s="2">
        <v>0</v>
      </c>
      <c r="AC469" s="2">
        <v>0</v>
      </c>
      <c r="AD469" s="2">
        <v>6</v>
      </c>
      <c r="AE469" s="2">
        <v>0</v>
      </c>
      <c r="AF469" s="2">
        <v>2</v>
      </c>
      <c r="AG469" s="2">
        <v>0</v>
      </c>
      <c r="AH469" s="2">
        <v>0</v>
      </c>
      <c r="AI469" s="2">
        <v>0</v>
      </c>
      <c r="AJ469" s="2">
        <v>0</v>
      </c>
      <c r="AK469" s="2">
        <v>2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</row>
    <row r="470" spans="1:77" hidden="1" x14ac:dyDescent="0.25">
      <c r="A470" t="b">
        <f>IF(_xlfn.IFNA(VLOOKUP(C470,'2010 King County GeoIDs'!$F$4:$H$72,3,FALSE),FALSE)=FALSE,FALSE,TRUE)</f>
        <v>0</v>
      </c>
      <c r="B470" s="2" t="s">
        <v>758</v>
      </c>
      <c r="C470" s="2">
        <v>5358235</v>
      </c>
      <c r="D470" s="2" t="s">
        <v>759</v>
      </c>
      <c r="E470" s="2">
        <v>48058</v>
      </c>
      <c r="F470" s="2">
        <v>3728</v>
      </c>
      <c r="G470" s="2">
        <v>44330</v>
      </c>
      <c r="H470" s="2">
        <v>43234</v>
      </c>
      <c r="I470" s="2">
        <v>39886</v>
      </c>
      <c r="J470" s="2">
        <v>640</v>
      </c>
      <c r="K470" s="2">
        <v>337</v>
      </c>
      <c r="L470" s="2">
        <v>2255</v>
      </c>
      <c r="M470" s="2">
        <v>50</v>
      </c>
      <c r="N470" s="2">
        <v>66</v>
      </c>
      <c r="O470" s="2">
        <v>1096</v>
      </c>
      <c r="P470" s="2">
        <v>1034</v>
      </c>
      <c r="Q470" s="2">
        <v>222</v>
      </c>
      <c r="R470" s="2">
        <v>317</v>
      </c>
      <c r="S470" s="2">
        <v>375</v>
      </c>
      <c r="T470" s="2">
        <v>34</v>
      </c>
      <c r="U470" s="2">
        <v>21</v>
      </c>
      <c r="V470" s="2">
        <v>2</v>
      </c>
      <c r="W470" s="2">
        <v>11</v>
      </c>
      <c r="X470" s="2">
        <v>2</v>
      </c>
      <c r="Y470" s="2">
        <v>6</v>
      </c>
      <c r="Z470" s="2">
        <v>11</v>
      </c>
      <c r="AA470" s="2">
        <v>0</v>
      </c>
      <c r="AB470" s="2">
        <v>3</v>
      </c>
      <c r="AC470" s="2">
        <v>19</v>
      </c>
      <c r="AD470" s="2">
        <v>11</v>
      </c>
      <c r="AE470" s="2">
        <v>0</v>
      </c>
      <c r="AF470" s="2">
        <v>59</v>
      </c>
      <c r="AG470" s="2">
        <v>25</v>
      </c>
      <c r="AH470" s="2">
        <v>8</v>
      </c>
      <c r="AI470" s="2">
        <v>0</v>
      </c>
      <c r="AJ470" s="2">
        <v>0</v>
      </c>
      <c r="AK470" s="2">
        <v>4</v>
      </c>
      <c r="AL470" s="2">
        <v>1</v>
      </c>
      <c r="AM470" s="2">
        <v>3</v>
      </c>
      <c r="AN470" s="2">
        <v>11</v>
      </c>
      <c r="AO470" s="2">
        <v>6</v>
      </c>
      <c r="AP470" s="2">
        <v>1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3</v>
      </c>
      <c r="BB470" s="2">
        <v>1</v>
      </c>
      <c r="BC470" s="2">
        <v>0</v>
      </c>
      <c r="BD470" s="2">
        <v>2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</row>
    <row r="471" spans="1:77" hidden="1" x14ac:dyDescent="0.25">
      <c r="A471" t="b">
        <f>IF(_xlfn.IFNA(VLOOKUP(C471,'2010 King County GeoIDs'!$F$4:$H$72,3,FALSE),FALSE)=FALSE,FALSE,TRUE)</f>
        <v>0</v>
      </c>
      <c r="B471" s="2" t="s">
        <v>760</v>
      </c>
      <c r="C471" s="2">
        <v>5358410</v>
      </c>
      <c r="D471" s="2" t="s">
        <v>761</v>
      </c>
      <c r="E471" s="2">
        <v>4763</v>
      </c>
      <c r="F471" s="2">
        <v>245</v>
      </c>
      <c r="G471" s="2">
        <v>4518</v>
      </c>
      <c r="H471" s="2">
        <v>4412</v>
      </c>
      <c r="I471" s="2">
        <v>4243</v>
      </c>
      <c r="J471" s="2">
        <v>40</v>
      </c>
      <c r="K471" s="2">
        <v>31</v>
      </c>
      <c r="L471" s="2">
        <v>91</v>
      </c>
      <c r="M471" s="2">
        <v>6</v>
      </c>
      <c r="N471" s="2">
        <v>1</v>
      </c>
      <c r="O471" s="2">
        <v>106</v>
      </c>
      <c r="P471" s="2">
        <v>100</v>
      </c>
      <c r="Q471" s="2">
        <v>16</v>
      </c>
      <c r="R471" s="2">
        <v>22</v>
      </c>
      <c r="S471" s="2">
        <v>54</v>
      </c>
      <c r="T471" s="2">
        <v>2</v>
      </c>
      <c r="U471" s="2">
        <v>2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</v>
      </c>
      <c r="AD471" s="2">
        <v>1</v>
      </c>
      <c r="AE471" s="2">
        <v>1</v>
      </c>
      <c r="AF471" s="2">
        <v>2</v>
      </c>
      <c r="AG471" s="2">
        <v>1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1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1</v>
      </c>
      <c r="BB471" s="2">
        <v>0</v>
      </c>
      <c r="BC471" s="2">
        <v>0</v>
      </c>
      <c r="BD471" s="2">
        <v>0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3</v>
      </c>
      <c r="BR471" s="2">
        <v>3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</row>
    <row r="472" spans="1:77" hidden="1" x14ac:dyDescent="0.25">
      <c r="A472" t="b">
        <f>IF(_xlfn.IFNA(VLOOKUP(C472,'2010 King County GeoIDs'!$F$4:$H$72,3,FALSE),FALSE)=FALSE,FALSE,TRUE)</f>
        <v>0</v>
      </c>
      <c r="B472" s="2" t="s">
        <v>762</v>
      </c>
      <c r="C472" s="2">
        <v>5358725</v>
      </c>
      <c r="D472" s="2" t="s">
        <v>763</v>
      </c>
      <c r="E472" s="2">
        <v>1673</v>
      </c>
      <c r="F472" s="2">
        <v>95</v>
      </c>
      <c r="G472" s="2">
        <v>1578</v>
      </c>
      <c r="H472" s="2">
        <v>1555</v>
      </c>
      <c r="I472" s="2">
        <v>1533</v>
      </c>
      <c r="J472" s="2">
        <v>2</v>
      </c>
      <c r="K472" s="2">
        <v>12</v>
      </c>
      <c r="L472" s="2">
        <v>8</v>
      </c>
      <c r="M472" s="2">
        <v>0</v>
      </c>
      <c r="N472" s="2">
        <v>0</v>
      </c>
      <c r="O472" s="2">
        <v>23</v>
      </c>
      <c r="P472" s="2">
        <v>20</v>
      </c>
      <c r="Q472" s="2">
        <v>1</v>
      </c>
      <c r="R472" s="2">
        <v>13</v>
      </c>
      <c r="S472" s="2">
        <v>6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3</v>
      </c>
      <c r="AG472" s="2">
        <v>0</v>
      </c>
      <c r="AH472" s="2">
        <v>0</v>
      </c>
      <c r="AI472" s="2">
        <v>0</v>
      </c>
      <c r="AJ472" s="2">
        <v>0</v>
      </c>
      <c r="AK472" s="2">
        <v>1</v>
      </c>
      <c r="AL472" s="2">
        <v>1</v>
      </c>
      <c r="AM472" s="2">
        <v>0</v>
      </c>
      <c r="AN472" s="2">
        <v>0</v>
      </c>
      <c r="AO472" s="2">
        <v>0</v>
      </c>
      <c r="AP472" s="2">
        <v>1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</row>
    <row r="473" spans="1:77" x14ac:dyDescent="0.25">
      <c r="A473" t="b">
        <f>IF(_xlfn.IFNA(VLOOKUP(C473,'2010 King County GeoIDs'!$F$4:$H$72,3,FALSE),FALSE)=FALSE,FALSE,TRUE)</f>
        <v>1</v>
      </c>
      <c r="B473" s="2" t="s">
        <v>764</v>
      </c>
      <c r="C473" s="2">
        <v>5358742</v>
      </c>
      <c r="D473" s="2" t="s">
        <v>765</v>
      </c>
      <c r="E473" s="2">
        <v>2132</v>
      </c>
      <c r="F473" s="2">
        <v>76</v>
      </c>
      <c r="G473" s="2">
        <v>2056</v>
      </c>
      <c r="H473" s="2">
        <v>2006</v>
      </c>
      <c r="I473" s="2">
        <v>1927</v>
      </c>
      <c r="J473" s="2">
        <v>9</v>
      </c>
      <c r="K473" s="2">
        <v>25</v>
      </c>
      <c r="L473" s="2">
        <v>35</v>
      </c>
      <c r="M473" s="2">
        <v>9</v>
      </c>
      <c r="N473" s="2">
        <v>1</v>
      </c>
      <c r="O473" s="2">
        <v>50</v>
      </c>
      <c r="P473" s="2">
        <v>46</v>
      </c>
      <c r="Q473" s="2">
        <v>6</v>
      </c>
      <c r="R473" s="2">
        <v>15</v>
      </c>
      <c r="S473" s="2">
        <v>20</v>
      </c>
      <c r="T473" s="2">
        <v>4</v>
      </c>
      <c r="U473" s="2">
        <v>0</v>
      </c>
      <c r="V473" s="2">
        <v>0</v>
      </c>
      <c r="W473" s="2">
        <v>1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2</v>
      </c>
      <c r="AG473" s="2">
        <v>1</v>
      </c>
      <c r="AH473" s="2">
        <v>0</v>
      </c>
      <c r="AI473" s="2">
        <v>1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2</v>
      </c>
      <c r="BB473" s="2">
        <v>2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</row>
    <row r="474" spans="1:77" hidden="1" x14ac:dyDescent="0.25">
      <c r="A474" t="b">
        <f>IF(_xlfn.IFNA(VLOOKUP(C474,'2010 King County GeoIDs'!$F$4:$H$72,3,FALSE),FALSE)=FALSE,FALSE,TRUE)</f>
        <v>0</v>
      </c>
      <c r="B474" s="2" t="s">
        <v>766</v>
      </c>
      <c r="C474" s="2">
        <v>5358777</v>
      </c>
      <c r="D474" s="2" t="s">
        <v>767</v>
      </c>
      <c r="E474" s="2">
        <v>454</v>
      </c>
      <c r="F474" s="2">
        <v>24</v>
      </c>
      <c r="G474" s="2">
        <v>430</v>
      </c>
      <c r="H474" s="2">
        <v>409</v>
      </c>
      <c r="I474" s="2">
        <v>389</v>
      </c>
      <c r="J474" s="2">
        <v>1</v>
      </c>
      <c r="K474" s="2">
        <v>17</v>
      </c>
      <c r="L474" s="2">
        <v>2</v>
      </c>
      <c r="M474" s="2">
        <v>0</v>
      </c>
      <c r="N474" s="2">
        <v>0</v>
      </c>
      <c r="O474" s="2">
        <v>21</v>
      </c>
      <c r="P474" s="2">
        <v>21</v>
      </c>
      <c r="Q474" s="2">
        <v>4</v>
      </c>
      <c r="R474" s="2">
        <v>4</v>
      </c>
      <c r="S474" s="2">
        <v>13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</row>
    <row r="475" spans="1:77" hidden="1" x14ac:dyDescent="0.25">
      <c r="A475" t="b">
        <f>IF(_xlfn.IFNA(VLOOKUP(C475,'2010 King County GeoIDs'!$F$4:$H$72,3,FALSE),FALSE)=FALSE,FALSE,TRUE)</f>
        <v>0</v>
      </c>
      <c r="B475" s="2" t="s">
        <v>768</v>
      </c>
      <c r="C475" s="2">
        <v>5358795</v>
      </c>
      <c r="D475" s="2" t="s">
        <v>769</v>
      </c>
      <c r="E475" s="2">
        <v>280</v>
      </c>
      <c r="F475" s="2">
        <v>18</v>
      </c>
      <c r="G475" s="2">
        <v>262</v>
      </c>
      <c r="H475" s="2">
        <v>256</v>
      </c>
      <c r="I475" s="2">
        <v>237</v>
      </c>
      <c r="J475" s="2">
        <v>0</v>
      </c>
      <c r="K475" s="2">
        <v>19</v>
      </c>
      <c r="L475" s="2">
        <v>0</v>
      </c>
      <c r="M475" s="2">
        <v>0</v>
      </c>
      <c r="N475" s="2">
        <v>0</v>
      </c>
      <c r="O475" s="2">
        <v>6</v>
      </c>
      <c r="P475" s="2">
        <v>6</v>
      </c>
      <c r="Q475" s="2">
        <v>3</v>
      </c>
      <c r="R475" s="2">
        <v>3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</row>
    <row r="476" spans="1:77" x14ac:dyDescent="0.25">
      <c r="A476" t="b">
        <f>IF(_xlfn.IFNA(VLOOKUP(C476,'2010 King County GeoIDs'!$F$4:$H$72,3,FALSE),FALSE)=FALSE,FALSE,TRUE)</f>
        <v>1</v>
      </c>
      <c r="B476" s="2" t="s">
        <v>1365</v>
      </c>
      <c r="C476" s="2">
        <v>5358865</v>
      </c>
      <c r="D476" s="2" t="s">
        <v>1366</v>
      </c>
      <c r="E476" s="2">
        <v>6407</v>
      </c>
      <c r="F476" s="2">
        <v>1689</v>
      </c>
      <c r="G476" s="2">
        <v>4718</v>
      </c>
      <c r="H476" s="2">
        <v>4449</v>
      </c>
      <c r="I476" s="2">
        <v>2645</v>
      </c>
      <c r="J476" s="2">
        <v>591</v>
      </c>
      <c r="K476" s="2">
        <v>74</v>
      </c>
      <c r="L476" s="2">
        <v>962</v>
      </c>
      <c r="M476" s="2">
        <v>166</v>
      </c>
      <c r="N476" s="2">
        <v>11</v>
      </c>
      <c r="O476" s="2">
        <v>269</v>
      </c>
      <c r="P476" s="2">
        <v>229</v>
      </c>
      <c r="Q476" s="2">
        <v>72</v>
      </c>
      <c r="R476" s="2">
        <v>39</v>
      </c>
      <c r="S476" s="2">
        <v>70</v>
      </c>
      <c r="T476" s="2">
        <v>11</v>
      </c>
      <c r="U476" s="2">
        <v>2</v>
      </c>
      <c r="V476" s="2">
        <v>10</v>
      </c>
      <c r="W476" s="2">
        <v>12</v>
      </c>
      <c r="X476" s="2">
        <v>1</v>
      </c>
      <c r="Y476" s="2">
        <v>0</v>
      </c>
      <c r="Z476" s="2">
        <v>3</v>
      </c>
      <c r="AA476" s="2">
        <v>0</v>
      </c>
      <c r="AB476" s="2">
        <v>1</v>
      </c>
      <c r="AC476" s="2">
        <v>4</v>
      </c>
      <c r="AD476" s="2">
        <v>1</v>
      </c>
      <c r="AE476" s="2">
        <v>3</v>
      </c>
      <c r="AF476" s="2">
        <v>34</v>
      </c>
      <c r="AG476" s="2">
        <v>9</v>
      </c>
      <c r="AH476" s="2">
        <v>5</v>
      </c>
      <c r="AI476" s="2">
        <v>2</v>
      </c>
      <c r="AJ476" s="2">
        <v>0</v>
      </c>
      <c r="AK476" s="2">
        <v>5</v>
      </c>
      <c r="AL476" s="2">
        <v>5</v>
      </c>
      <c r="AM476" s="2">
        <v>0</v>
      </c>
      <c r="AN476" s="2">
        <v>3</v>
      </c>
      <c r="AO476" s="2">
        <v>0</v>
      </c>
      <c r="AP476" s="2">
        <v>0</v>
      </c>
      <c r="AQ476" s="2">
        <v>3</v>
      </c>
      <c r="AR476" s="2">
        <v>1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1</v>
      </c>
      <c r="BA476" s="2">
        <v>6</v>
      </c>
      <c r="BB476" s="2">
        <v>0</v>
      </c>
      <c r="BC476" s="2">
        <v>5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</row>
    <row r="477" spans="1:77" hidden="1" x14ac:dyDescent="0.25">
      <c r="A477" t="b">
        <f>IF(_xlfn.IFNA(VLOOKUP(C477,'2010 King County GeoIDs'!$F$4:$H$72,3,FALSE),FALSE)=FALSE,FALSE,TRUE)</f>
        <v>0</v>
      </c>
      <c r="B477" s="2" t="s">
        <v>772</v>
      </c>
      <c r="C477" s="2">
        <v>5359110</v>
      </c>
      <c r="D477" s="2" t="s">
        <v>773</v>
      </c>
      <c r="E477" s="2">
        <v>2388</v>
      </c>
      <c r="F477" s="2">
        <v>280</v>
      </c>
      <c r="G477" s="2">
        <v>2108</v>
      </c>
      <c r="H477" s="2">
        <v>2058</v>
      </c>
      <c r="I477" s="2">
        <v>1951</v>
      </c>
      <c r="J477" s="2">
        <v>15</v>
      </c>
      <c r="K477" s="2">
        <v>70</v>
      </c>
      <c r="L477" s="2">
        <v>21</v>
      </c>
      <c r="M477" s="2">
        <v>1</v>
      </c>
      <c r="N477" s="2">
        <v>0</v>
      </c>
      <c r="O477" s="2">
        <v>50</v>
      </c>
      <c r="P477" s="2">
        <v>43</v>
      </c>
      <c r="Q477" s="2">
        <v>8</v>
      </c>
      <c r="R477" s="2">
        <v>24</v>
      </c>
      <c r="S477" s="2">
        <v>7</v>
      </c>
      <c r="T477" s="2">
        <v>2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</v>
      </c>
      <c r="AD477" s="2">
        <v>0</v>
      </c>
      <c r="AE477" s="2">
        <v>0</v>
      </c>
      <c r="AF477" s="2">
        <v>7</v>
      </c>
      <c r="AG477" s="2">
        <v>0</v>
      </c>
      <c r="AH477" s="2">
        <v>1</v>
      </c>
      <c r="AI477" s="2">
        <v>0</v>
      </c>
      <c r="AJ477" s="2">
        <v>2</v>
      </c>
      <c r="AK477" s="2">
        <v>2</v>
      </c>
      <c r="AL477" s="2">
        <v>0</v>
      </c>
      <c r="AM477" s="2">
        <v>0</v>
      </c>
      <c r="AN477" s="2">
        <v>2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</row>
    <row r="478" spans="1:77" hidden="1" x14ac:dyDescent="0.25">
      <c r="A478" t="b">
        <f>IF(_xlfn.IFNA(VLOOKUP(C478,'2010 King County GeoIDs'!$F$4:$H$72,3,FALSE),FALSE)=FALSE,FALSE,TRUE)</f>
        <v>0</v>
      </c>
      <c r="B478" s="2" t="s">
        <v>774</v>
      </c>
      <c r="C478" s="2">
        <v>5359145</v>
      </c>
      <c r="D478" s="2" t="s">
        <v>775</v>
      </c>
      <c r="E478" s="2">
        <v>470</v>
      </c>
      <c r="F478" s="2">
        <v>14</v>
      </c>
      <c r="G478" s="2">
        <v>456</v>
      </c>
      <c r="H478" s="2">
        <v>451</v>
      </c>
      <c r="I478" s="2">
        <v>429</v>
      </c>
      <c r="J478" s="2">
        <v>2</v>
      </c>
      <c r="K478" s="2">
        <v>14</v>
      </c>
      <c r="L478" s="2">
        <v>6</v>
      </c>
      <c r="M478" s="2">
        <v>0</v>
      </c>
      <c r="N478" s="2">
        <v>0</v>
      </c>
      <c r="O478" s="2">
        <v>5</v>
      </c>
      <c r="P478" s="2">
        <v>5</v>
      </c>
      <c r="Q478" s="2">
        <v>1</v>
      </c>
      <c r="R478" s="2">
        <v>4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</row>
    <row r="479" spans="1:77" hidden="1" x14ac:dyDescent="0.25">
      <c r="A479" t="b">
        <f>IF(_xlfn.IFNA(VLOOKUP(C479,'2010 King County GeoIDs'!$F$4:$H$72,3,FALSE),FALSE)=FALSE,FALSE,TRUE)</f>
        <v>0</v>
      </c>
      <c r="B479" s="2" t="s">
        <v>776</v>
      </c>
      <c r="C479" s="2">
        <v>5359180</v>
      </c>
      <c r="D479" s="2" t="s">
        <v>777</v>
      </c>
      <c r="E479" s="2">
        <v>788</v>
      </c>
      <c r="F479" s="2">
        <v>405</v>
      </c>
      <c r="G479" s="2">
        <v>383</v>
      </c>
      <c r="H479" s="2">
        <v>376</v>
      </c>
      <c r="I479" s="2">
        <v>369</v>
      </c>
      <c r="J479" s="2">
        <v>2</v>
      </c>
      <c r="K479" s="2">
        <v>3</v>
      </c>
      <c r="L479" s="2">
        <v>1</v>
      </c>
      <c r="M479" s="2">
        <v>1</v>
      </c>
      <c r="N479" s="2">
        <v>0</v>
      </c>
      <c r="O479" s="2">
        <v>7</v>
      </c>
      <c r="P479" s="2">
        <v>7</v>
      </c>
      <c r="Q479" s="2">
        <v>0</v>
      </c>
      <c r="R479" s="2">
        <v>6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1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</row>
    <row r="480" spans="1:77" hidden="1" x14ac:dyDescent="0.25">
      <c r="A480" t="b">
        <f>IF(_xlfn.IFNA(VLOOKUP(C480,'2010 King County GeoIDs'!$F$4:$H$72,3,FALSE),FALSE)=FALSE,FALSE,TRUE)</f>
        <v>0</v>
      </c>
      <c r="B480" s="2" t="s">
        <v>778</v>
      </c>
      <c r="C480" s="2">
        <v>5359250</v>
      </c>
      <c r="D480" s="2" t="s">
        <v>779</v>
      </c>
      <c r="E480" s="2">
        <v>109</v>
      </c>
      <c r="F480" s="2">
        <v>2</v>
      </c>
      <c r="G480" s="2">
        <v>107</v>
      </c>
      <c r="H480" s="2">
        <v>106</v>
      </c>
      <c r="I480" s="2">
        <v>105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1</v>
      </c>
      <c r="P480" s="2">
        <v>1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</row>
    <row r="481" spans="1:77" hidden="1" x14ac:dyDescent="0.25">
      <c r="A481" t="b">
        <f>IF(_xlfn.IFNA(VLOOKUP(C481,'2010 King County GeoIDs'!$F$4:$H$72,3,FALSE),FALSE)=FALSE,FALSE,TRUE)</f>
        <v>0</v>
      </c>
      <c r="B481" s="2" t="s">
        <v>1367</v>
      </c>
      <c r="C481" s="2">
        <v>5359390</v>
      </c>
      <c r="D481" s="2" t="s">
        <v>1368</v>
      </c>
      <c r="E481" s="2">
        <v>1564</v>
      </c>
      <c r="F481" s="2">
        <v>54</v>
      </c>
      <c r="G481" s="2">
        <v>1510</v>
      </c>
      <c r="H481" s="2">
        <v>1438</v>
      </c>
      <c r="I481" s="2">
        <v>1364</v>
      </c>
      <c r="J481" s="2">
        <v>18</v>
      </c>
      <c r="K481" s="2">
        <v>13</v>
      </c>
      <c r="L481" s="2">
        <v>35</v>
      </c>
      <c r="M481" s="2">
        <v>4</v>
      </c>
      <c r="N481" s="2">
        <v>4</v>
      </c>
      <c r="O481" s="2">
        <v>72</v>
      </c>
      <c r="P481" s="2">
        <v>65</v>
      </c>
      <c r="Q481" s="2">
        <v>20</v>
      </c>
      <c r="R481" s="2">
        <v>24</v>
      </c>
      <c r="S481" s="2">
        <v>16</v>
      </c>
      <c r="T481" s="2">
        <v>3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2">
        <v>1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6</v>
      </c>
      <c r="AG481" s="2">
        <v>3</v>
      </c>
      <c r="AH481" s="2">
        <v>0</v>
      </c>
      <c r="AI481" s="2">
        <v>0</v>
      </c>
      <c r="AJ481" s="2">
        <v>1</v>
      </c>
      <c r="AK481" s="2">
        <v>0</v>
      </c>
      <c r="AL481" s="2">
        <v>0</v>
      </c>
      <c r="AM481" s="2">
        <v>0</v>
      </c>
      <c r="AN481" s="2">
        <v>2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</row>
    <row r="482" spans="1:77" hidden="1" x14ac:dyDescent="0.25">
      <c r="A482" t="b">
        <f>IF(_xlfn.IFNA(VLOOKUP(C482,'2010 King County GeoIDs'!$F$4:$H$72,3,FALSE),FALSE)=FALSE,FALSE,TRUE)</f>
        <v>0</v>
      </c>
      <c r="B482" s="2" t="s">
        <v>780</v>
      </c>
      <c r="C482" s="2">
        <v>5359635</v>
      </c>
      <c r="D482" s="2" t="s">
        <v>781</v>
      </c>
      <c r="E482" s="2">
        <v>308</v>
      </c>
      <c r="F482" s="2">
        <v>11</v>
      </c>
      <c r="G482" s="2">
        <v>297</v>
      </c>
      <c r="H482" s="2">
        <v>289</v>
      </c>
      <c r="I482" s="2">
        <v>282</v>
      </c>
      <c r="J482" s="2">
        <v>0</v>
      </c>
      <c r="K482" s="2">
        <v>5</v>
      </c>
      <c r="L482" s="2">
        <v>2</v>
      </c>
      <c r="M482" s="2">
        <v>0</v>
      </c>
      <c r="N482" s="2">
        <v>0</v>
      </c>
      <c r="O482" s="2">
        <v>8</v>
      </c>
      <c r="P482" s="2">
        <v>8</v>
      </c>
      <c r="Q482" s="2">
        <v>2</v>
      </c>
      <c r="R482" s="2">
        <v>5</v>
      </c>
      <c r="S482" s="2">
        <v>1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</row>
    <row r="483" spans="1:77" hidden="1" x14ac:dyDescent="0.25">
      <c r="A483" t="b">
        <f>IF(_xlfn.IFNA(VLOOKUP(C483,'2010 King County GeoIDs'!$F$4:$H$72,3,FALSE),FALSE)=FALSE,FALSE,TRUE)</f>
        <v>0</v>
      </c>
      <c r="B483" s="2" t="s">
        <v>782</v>
      </c>
      <c r="C483" s="2">
        <v>5359705</v>
      </c>
      <c r="D483" s="2" t="s">
        <v>783</v>
      </c>
      <c r="E483" s="2">
        <v>156</v>
      </c>
      <c r="F483" s="2">
        <v>81</v>
      </c>
      <c r="G483" s="2">
        <v>75</v>
      </c>
      <c r="H483" s="2">
        <v>72</v>
      </c>
      <c r="I483" s="2">
        <v>71</v>
      </c>
      <c r="J483" s="2">
        <v>0</v>
      </c>
      <c r="K483" s="2">
        <v>1</v>
      </c>
      <c r="L483" s="2">
        <v>0</v>
      </c>
      <c r="M483" s="2">
        <v>0</v>
      </c>
      <c r="N483" s="2">
        <v>0</v>
      </c>
      <c r="O483" s="2">
        <v>3</v>
      </c>
      <c r="P483" s="2">
        <v>3</v>
      </c>
      <c r="Q483" s="2">
        <v>0</v>
      </c>
      <c r="R483" s="2">
        <v>3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</row>
    <row r="484" spans="1:77" hidden="1" x14ac:dyDescent="0.25">
      <c r="A484" t="b">
        <f>IF(_xlfn.IFNA(VLOOKUP(C484,'2010 King County GeoIDs'!$F$4:$H$72,3,FALSE),FALSE)=FALSE,FALSE,TRUE)</f>
        <v>0</v>
      </c>
      <c r="B484" s="2" t="s">
        <v>784</v>
      </c>
      <c r="C484" s="2">
        <v>5359775</v>
      </c>
      <c r="D484" s="2" t="s">
        <v>785</v>
      </c>
      <c r="E484" s="2">
        <v>550</v>
      </c>
      <c r="F484" s="2">
        <v>23</v>
      </c>
      <c r="G484" s="2">
        <v>527</v>
      </c>
      <c r="H484" s="2">
        <v>524</v>
      </c>
      <c r="I484" s="2">
        <v>517</v>
      </c>
      <c r="J484" s="2">
        <v>4</v>
      </c>
      <c r="K484" s="2">
        <v>2</v>
      </c>
      <c r="L484" s="2">
        <v>1</v>
      </c>
      <c r="M484" s="2">
        <v>0</v>
      </c>
      <c r="N484" s="2">
        <v>0</v>
      </c>
      <c r="O484" s="2">
        <v>3</v>
      </c>
      <c r="P484" s="2">
        <v>3</v>
      </c>
      <c r="Q484" s="2">
        <v>0</v>
      </c>
      <c r="R484" s="2">
        <v>3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</row>
    <row r="485" spans="1:77" hidden="1" x14ac:dyDescent="0.25">
      <c r="A485" t="b">
        <f>IF(_xlfn.IFNA(VLOOKUP(C485,'2010 King County GeoIDs'!$F$4:$H$72,3,FALSE),FALSE)=FALSE,FALSE,TRUE)</f>
        <v>0</v>
      </c>
      <c r="B485" s="2" t="s">
        <v>1369</v>
      </c>
      <c r="C485" s="2">
        <v>5359845</v>
      </c>
      <c r="D485" s="2" t="s">
        <v>1370</v>
      </c>
      <c r="E485" s="2">
        <v>317</v>
      </c>
      <c r="F485" s="2">
        <v>8</v>
      </c>
      <c r="G485" s="2">
        <v>309</v>
      </c>
      <c r="H485" s="2">
        <v>306</v>
      </c>
      <c r="I485" s="2">
        <v>298</v>
      </c>
      <c r="J485" s="2">
        <v>0</v>
      </c>
      <c r="K485" s="2">
        <v>3</v>
      </c>
      <c r="L485" s="2">
        <v>5</v>
      </c>
      <c r="M485" s="2">
        <v>0</v>
      </c>
      <c r="N485" s="2">
        <v>0</v>
      </c>
      <c r="O485" s="2">
        <v>3</v>
      </c>
      <c r="P485" s="2">
        <v>3</v>
      </c>
      <c r="Q485" s="2">
        <v>0</v>
      </c>
      <c r="R485" s="2">
        <v>2</v>
      </c>
      <c r="S485" s="2">
        <v>1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</row>
    <row r="486" spans="1:77" hidden="1" x14ac:dyDescent="0.25">
      <c r="A486" t="b">
        <f>IF(_xlfn.IFNA(VLOOKUP(C486,'2010 King County GeoIDs'!$F$4:$H$72,3,FALSE),FALSE)=FALSE,FALSE,TRUE)</f>
        <v>0</v>
      </c>
      <c r="B486" s="2" t="s">
        <v>1371</v>
      </c>
      <c r="C486" s="2">
        <v>5359880</v>
      </c>
      <c r="D486" s="2" t="s">
        <v>1372</v>
      </c>
      <c r="E486" s="2">
        <v>4044</v>
      </c>
      <c r="F486" s="2">
        <v>200</v>
      </c>
      <c r="G486" s="2">
        <v>3844</v>
      </c>
      <c r="H486" s="2">
        <v>3724</v>
      </c>
      <c r="I486" s="2">
        <v>3407</v>
      </c>
      <c r="J486" s="2">
        <v>156</v>
      </c>
      <c r="K486" s="2">
        <v>70</v>
      </c>
      <c r="L486" s="2">
        <v>71</v>
      </c>
      <c r="M486" s="2">
        <v>13</v>
      </c>
      <c r="N486" s="2">
        <v>7</v>
      </c>
      <c r="O486" s="2">
        <v>120</v>
      </c>
      <c r="P486" s="2">
        <v>108</v>
      </c>
      <c r="Q486" s="2">
        <v>13</v>
      </c>
      <c r="R486" s="2">
        <v>29</v>
      </c>
      <c r="S486" s="2">
        <v>38</v>
      </c>
      <c r="T486" s="2">
        <v>9</v>
      </c>
      <c r="U486" s="2">
        <v>2</v>
      </c>
      <c r="V486" s="2">
        <v>0</v>
      </c>
      <c r="W486" s="2">
        <v>1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16</v>
      </c>
      <c r="AD486" s="2">
        <v>0</v>
      </c>
      <c r="AE486" s="2">
        <v>0</v>
      </c>
      <c r="AF486" s="2">
        <v>12</v>
      </c>
      <c r="AG486" s="2">
        <v>3</v>
      </c>
      <c r="AH486" s="2">
        <v>1</v>
      </c>
      <c r="AI486" s="2">
        <v>0</v>
      </c>
      <c r="AJ486" s="2">
        <v>0</v>
      </c>
      <c r="AK486" s="2">
        <v>2</v>
      </c>
      <c r="AL486" s="2">
        <v>0</v>
      </c>
      <c r="AM486" s="2">
        <v>0</v>
      </c>
      <c r="AN486" s="2">
        <v>6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</row>
    <row r="487" spans="1:77" hidden="1" x14ac:dyDescent="0.25">
      <c r="A487" t="b">
        <f>IF(_xlfn.IFNA(VLOOKUP(C487,'2010 King County GeoIDs'!$F$4:$H$72,3,FALSE),FALSE)=FALSE,FALSE,TRUE)</f>
        <v>0</v>
      </c>
      <c r="B487" s="2" t="s">
        <v>786</v>
      </c>
      <c r="C487" s="2">
        <v>5360055</v>
      </c>
      <c r="D487" s="2" t="s">
        <v>787</v>
      </c>
      <c r="E487" s="2">
        <v>893</v>
      </c>
      <c r="F487" s="2">
        <v>24</v>
      </c>
      <c r="G487" s="2">
        <v>869</v>
      </c>
      <c r="H487" s="2">
        <v>848</v>
      </c>
      <c r="I487" s="2">
        <v>830</v>
      </c>
      <c r="J487" s="2">
        <v>4</v>
      </c>
      <c r="K487" s="2">
        <v>9</v>
      </c>
      <c r="L487" s="2">
        <v>5</v>
      </c>
      <c r="M487" s="2">
        <v>0</v>
      </c>
      <c r="N487" s="2">
        <v>0</v>
      </c>
      <c r="O487" s="2">
        <v>21</v>
      </c>
      <c r="P487" s="2">
        <v>19</v>
      </c>
      <c r="Q487" s="2">
        <v>1</v>
      </c>
      <c r="R487" s="2">
        <v>13</v>
      </c>
      <c r="S487" s="2">
        <v>4</v>
      </c>
      <c r="T487" s="2">
        <v>0</v>
      </c>
      <c r="U487" s="2">
        <v>0</v>
      </c>
      <c r="V487" s="2">
        <v>1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2</v>
      </c>
      <c r="AG487" s="2">
        <v>1</v>
      </c>
      <c r="AH487" s="2">
        <v>0</v>
      </c>
      <c r="AI487" s="2">
        <v>0</v>
      </c>
      <c r="AJ487" s="2">
        <v>1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</row>
    <row r="488" spans="1:77" hidden="1" x14ac:dyDescent="0.25">
      <c r="A488" t="b">
        <f>IF(_xlfn.IFNA(VLOOKUP(C488,'2010 King County GeoIDs'!$F$4:$H$72,3,FALSE),FALSE)=FALSE,FALSE,TRUE)</f>
        <v>0</v>
      </c>
      <c r="B488" s="2" t="s">
        <v>788</v>
      </c>
      <c r="C488" s="2">
        <v>5360160</v>
      </c>
      <c r="D488" s="2" t="s">
        <v>789</v>
      </c>
      <c r="E488" s="2">
        <v>793</v>
      </c>
      <c r="F488" s="2">
        <v>30</v>
      </c>
      <c r="G488" s="2">
        <v>763</v>
      </c>
      <c r="H488" s="2">
        <v>707</v>
      </c>
      <c r="I488" s="2">
        <v>627</v>
      </c>
      <c r="J488" s="2">
        <v>25</v>
      </c>
      <c r="K488" s="2">
        <v>19</v>
      </c>
      <c r="L488" s="2">
        <v>29</v>
      </c>
      <c r="M488" s="2">
        <v>7</v>
      </c>
      <c r="N488" s="2">
        <v>0</v>
      </c>
      <c r="O488" s="2">
        <v>56</v>
      </c>
      <c r="P488" s="2">
        <v>52</v>
      </c>
      <c r="Q488" s="2">
        <v>7</v>
      </c>
      <c r="R488" s="2">
        <v>28</v>
      </c>
      <c r="S488" s="2">
        <v>10</v>
      </c>
      <c r="T488" s="2">
        <v>4</v>
      </c>
      <c r="U488" s="2">
        <v>2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</v>
      </c>
      <c r="AD488" s="2">
        <v>0</v>
      </c>
      <c r="AE488" s="2">
        <v>0</v>
      </c>
      <c r="AF488" s="2">
        <v>4</v>
      </c>
      <c r="AG488" s="2">
        <v>1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3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</row>
    <row r="489" spans="1:77" hidden="1" x14ac:dyDescent="0.25">
      <c r="A489" t="b">
        <f>IF(_xlfn.IFNA(VLOOKUP(C489,'2010 King County GeoIDs'!$F$4:$H$72,3,FALSE),FALSE)=FALSE,FALSE,TRUE)</f>
        <v>0</v>
      </c>
      <c r="B489" s="2" t="s">
        <v>790</v>
      </c>
      <c r="C489" s="2">
        <v>5360230</v>
      </c>
      <c r="D489" s="2" t="s">
        <v>791</v>
      </c>
      <c r="E489" s="2">
        <v>2140</v>
      </c>
      <c r="F489" s="2">
        <v>1899</v>
      </c>
      <c r="G489" s="2">
        <v>241</v>
      </c>
      <c r="H489" s="2">
        <v>237</v>
      </c>
      <c r="I489" s="2">
        <v>217</v>
      </c>
      <c r="J489" s="2">
        <v>1</v>
      </c>
      <c r="K489" s="2">
        <v>1</v>
      </c>
      <c r="L489" s="2">
        <v>17</v>
      </c>
      <c r="M489" s="2">
        <v>0</v>
      </c>
      <c r="N489" s="2">
        <v>1</v>
      </c>
      <c r="O489" s="2">
        <v>4</v>
      </c>
      <c r="P489" s="2">
        <v>4</v>
      </c>
      <c r="Q489" s="2">
        <v>0</v>
      </c>
      <c r="R489" s="2">
        <v>0</v>
      </c>
      <c r="S489" s="2">
        <v>3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</row>
    <row r="490" spans="1:77" hidden="1" x14ac:dyDescent="0.25">
      <c r="A490" t="b">
        <f>IF(_xlfn.IFNA(VLOOKUP(C490,'2010 King County GeoIDs'!$F$4:$H$72,3,FALSE),FALSE)=FALSE,FALSE,TRUE)</f>
        <v>0</v>
      </c>
      <c r="B490" s="2" t="s">
        <v>792</v>
      </c>
      <c r="C490" s="2">
        <v>5360510</v>
      </c>
      <c r="D490" s="2" t="s">
        <v>793</v>
      </c>
      <c r="E490" s="2">
        <v>749</v>
      </c>
      <c r="F490" s="2">
        <v>45</v>
      </c>
      <c r="G490" s="2">
        <v>704</v>
      </c>
      <c r="H490" s="2">
        <v>674</v>
      </c>
      <c r="I490" s="2">
        <v>618</v>
      </c>
      <c r="J490" s="2">
        <v>22</v>
      </c>
      <c r="K490" s="2">
        <v>8</v>
      </c>
      <c r="L490" s="2">
        <v>20</v>
      </c>
      <c r="M490" s="2">
        <v>5</v>
      </c>
      <c r="N490" s="2">
        <v>1</v>
      </c>
      <c r="O490" s="2">
        <v>30</v>
      </c>
      <c r="P490" s="2">
        <v>23</v>
      </c>
      <c r="Q490" s="2">
        <v>1</v>
      </c>
      <c r="R490" s="2">
        <v>8</v>
      </c>
      <c r="S490" s="2">
        <v>8</v>
      </c>
      <c r="T490" s="2">
        <v>2</v>
      </c>
      <c r="U490" s="2">
        <v>0</v>
      </c>
      <c r="V490" s="2">
        <v>1</v>
      </c>
      <c r="W490" s="2">
        <v>1</v>
      </c>
      <c r="X490" s="2">
        <v>0</v>
      </c>
      <c r="Y490" s="2">
        <v>0</v>
      </c>
      <c r="Z490" s="2">
        <v>1</v>
      </c>
      <c r="AA490" s="2">
        <v>1</v>
      </c>
      <c r="AB490" s="2">
        <v>0</v>
      </c>
      <c r="AC490" s="2">
        <v>0</v>
      </c>
      <c r="AD490" s="2">
        <v>0</v>
      </c>
      <c r="AE490" s="2">
        <v>0</v>
      </c>
      <c r="AF490" s="2">
        <v>7</v>
      </c>
      <c r="AG490" s="2">
        <v>2</v>
      </c>
      <c r="AH490" s="2">
        <v>1</v>
      </c>
      <c r="AI490" s="2">
        <v>0</v>
      </c>
      <c r="AJ490" s="2">
        <v>0</v>
      </c>
      <c r="AK490" s="2">
        <v>0</v>
      </c>
      <c r="AL490" s="2">
        <v>3</v>
      </c>
      <c r="AM490" s="2">
        <v>0</v>
      </c>
      <c r="AN490" s="2">
        <v>0</v>
      </c>
      <c r="AO490" s="2">
        <v>1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</row>
    <row r="491" spans="1:77" hidden="1" x14ac:dyDescent="0.25">
      <c r="A491" t="b">
        <f>IF(_xlfn.IFNA(VLOOKUP(C491,'2010 King County GeoIDs'!$F$4:$H$72,3,FALSE),FALSE)=FALSE,FALSE,TRUE)</f>
        <v>0</v>
      </c>
      <c r="B491" s="2" t="s">
        <v>1373</v>
      </c>
      <c r="C491" s="2">
        <v>5360580</v>
      </c>
      <c r="D491" s="2" t="s">
        <v>1374</v>
      </c>
      <c r="E491" s="2">
        <v>395</v>
      </c>
      <c r="F491" s="2">
        <v>3</v>
      </c>
      <c r="G491" s="2">
        <v>392</v>
      </c>
      <c r="H491" s="2">
        <v>389</v>
      </c>
      <c r="I491" s="2">
        <v>383</v>
      </c>
      <c r="J491" s="2">
        <v>1</v>
      </c>
      <c r="K491" s="2">
        <v>5</v>
      </c>
      <c r="L491" s="2">
        <v>0</v>
      </c>
      <c r="M491" s="2">
        <v>0</v>
      </c>
      <c r="N491" s="2">
        <v>0</v>
      </c>
      <c r="O491" s="2">
        <v>3</v>
      </c>
      <c r="P491" s="2">
        <v>3</v>
      </c>
      <c r="Q491" s="2">
        <v>0</v>
      </c>
      <c r="R491" s="2">
        <v>3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</row>
    <row r="492" spans="1:77" hidden="1" x14ac:dyDescent="0.25">
      <c r="A492" t="b">
        <f>IF(_xlfn.IFNA(VLOOKUP(C492,'2010 King County GeoIDs'!$F$4:$H$72,3,FALSE),FALSE)=FALSE,FALSE,TRUE)</f>
        <v>0</v>
      </c>
      <c r="B492" s="2" t="s">
        <v>794</v>
      </c>
      <c r="C492" s="2">
        <v>5360860</v>
      </c>
      <c r="D492" s="2" t="s">
        <v>795</v>
      </c>
      <c r="E492" s="2">
        <v>537</v>
      </c>
      <c r="F492" s="2">
        <v>10</v>
      </c>
      <c r="G492" s="2">
        <v>527</v>
      </c>
      <c r="H492" s="2">
        <v>511</v>
      </c>
      <c r="I492" s="2">
        <v>505</v>
      </c>
      <c r="J492" s="2">
        <v>1</v>
      </c>
      <c r="K492" s="2">
        <v>2</v>
      </c>
      <c r="L492" s="2">
        <v>1</v>
      </c>
      <c r="M492" s="2">
        <v>2</v>
      </c>
      <c r="N492" s="2">
        <v>0</v>
      </c>
      <c r="O492" s="2">
        <v>16</v>
      </c>
      <c r="P492" s="2">
        <v>15</v>
      </c>
      <c r="Q492" s="2">
        <v>0</v>
      </c>
      <c r="R492" s="2">
        <v>12</v>
      </c>
      <c r="S492" s="2">
        <v>0</v>
      </c>
      <c r="T492" s="2">
        <v>3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1</v>
      </c>
      <c r="AG492" s="2">
        <v>1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</row>
    <row r="493" spans="1:77" hidden="1" x14ac:dyDescent="0.25">
      <c r="A493" t="b">
        <f>IF(_xlfn.IFNA(VLOOKUP(C493,'2010 King County GeoIDs'!$F$4:$H$72,3,FALSE),FALSE)=FALSE,FALSE,TRUE)</f>
        <v>0</v>
      </c>
      <c r="B493" s="2" t="s">
        <v>796</v>
      </c>
      <c r="C493" s="2">
        <v>5361000</v>
      </c>
      <c r="D493" s="2" t="s">
        <v>797</v>
      </c>
      <c r="E493" s="2">
        <v>19686</v>
      </c>
      <c r="F493" s="2">
        <v>1289</v>
      </c>
      <c r="G493" s="2">
        <v>18397</v>
      </c>
      <c r="H493" s="2">
        <v>17760</v>
      </c>
      <c r="I493" s="2">
        <v>16460</v>
      </c>
      <c r="J493" s="2">
        <v>291</v>
      </c>
      <c r="K493" s="2">
        <v>109</v>
      </c>
      <c r="L493" s="2">
        <v>765</v>
      </c>
      <c r="M493" s="2">
        <v>107</v>
      </c>
      <c r="N493" s="2">
        <v>28</v>
      </c>
      <c r="O493" s="2">
        <v>637</v>
      </c>
      <c r="P493" s="2">
        <v>578</v>
      </c>
      <c r="Q493" s="2">
        <v>113</v>
      </c>
      <c r="R493" s="2">
        <v>136</v>
      </c>
      <c r="S493" s="2">
        <v>246</v>
      </c>
      <c r="T493" s="2">
        <v>41</v>
      </c>
      <c r="U493" s="2">
        <v>6</v>
      </c>
      <c r="V493" s="2">
        <v>6</v>
      </c>
      <c r="W493" s="2">
        <v>12</v>
      </c>
      <c r="X493" s="2">
        <v>0</v>
      </c>
      <c r="Y493" s="2">
        <v>1</v>
      </c>
      <c r="Z493" s="2">
        <v>3</v>
      </c>
      <c r="AA493" s="2">
        <v>0</v>
      </c>
      <c r="AB493" s="2">
        <v>0</v>
      </c>
      <c r="AC493" s="2">
        <v>14</v>
      </c>
      <c r="AD493" s="2">
        <v>0</v>
      </c>
      <c r="AE493" s="2">
        <v>0</v>
      </c>
      <c r="AF493" s="2">
        <v>51</v>
      </c>
      <c r="AG493" s="2">
        <v>13</v>
      </c>
      <c r="AH493" s="2">
        <v>4</v>
      </c>
      <c r="AI493" s="2">
        <v>3</v>
      </c>
      <c r="AJ493" s="2">
        <v>0</v>
      </c>
      <c r="AK493" s="2">
        <v>5</v>
      </c>
      <c r="AL493" s="2">
        <v>1</v>
      </c>
      <c r="AM493" s="2">
        <v>0</v>
      </c>
      <c r="AN493" s="2">
        <v>23</v>
      </c>
      <c r="AO493" s="2">
        <v>0</v>
      </c>
      <c r="AP493" s="2">
        <v>0</v>
      </c>
      <c r="AQ493" s="2">
        <v>2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8</v>
      </c>
      <c r="BB493" s="2">
        <v>7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</row>
    <row r="494" spans="1:77" x14ac:dyDescent="0.25">
      <c r="A494" t="b">
        <f>IF(_xlfn.IFNA(VLOOKUP(C494,'2010 King County GeoIDs'!$F$4:$H$72,3,FALSE),FALSE)=FALSE,FALSE,TRUE)</f>
        <v>1</v>
      </c>
      <c r="B494" s="2" t="s">
        <v>798</v>
      </c>
      <c r="C494" s="2">
        <v>5361115</v>
      </c>
      <c r="D494" s="2" t="s">
        <v>799</v>
      </c>
      <c r="E494" s="2">
        <v>45780</v>
      </c>
      <c r="F494" s="2">
        <v>1804</v>
      </c>
      <c r="G494" s="2">
        <v>43976</v>
      </c>
      <c r="H494" s="2">
        <v>42425</v>
      </c>
      <c r="I494" s="2">
        <v>32909</v>
      </c>
      <c r="J494" s="2">
        <v>427</v>
      </c>
      <c r="K494" s="2">
        <v>106</v>
      </c>
      <c r="L494" s="2">
        <v>8841</v>
      </c>
      <c r="M494" s="2">
        <v>46</v>
      </c>
      <c r="N494" s="2">
        <v>96</v>
      </c>
      <c r="O494" s="2">
        <v>1551</v>
      </c>
      <c r="P494" s="2">
        <v>1445</v>
      </c>
      <c r="Q494" s="2">
        <v>183</v>
      </c>
      <c r="R494" s="2">
        <v>160</v>
      </c>
      <c r="S494" s="2">
        <v>935</v>
      </c>
      <c r="T494" s="2">
        <v>38</v>
      </c>
      <c r="U494" s="2">
        <v>12</v>
      </c>
      <c r="V494" s="2">
        <v>3</v>
      </c>
      <c r="W494" s="2">
        <v>32</v>
      </c>
      <c r="X494" s="2">
        <v>0</v>
      </c>
      <c r="Y494" s="2">
        <v>1</v>
      </c>
      <c r="Z494" s="2">
        <v>3</v>
      </c>
      <c r="AA494" s="2">
        <v>0</v>
      </c>
      <c r="AB494" s="2">
        <v>0</v>
      </c>
      <c r="AC494" s="2">
        <v>21</v>
      </c>
      <c r="AD494" s="2">
        <v>57</v>
      </c>
      <c r="AE494" s="2">
        <v>0</v>
      </c>
      <c r="AF494" s="2">
        <v>102</v>
      </c>
      <c r="AG494" s="2">
        <v>23</v>
      </c>
      <c r="AH494" s="2">
        <v>7</v>
      </c>
      <c r="AI494" s="2">
        <v>1</v>
      </c>
      <c r="AJ494" s="2">
        <v>0</v>
      </c>
      <c r="AK494" s="2">
        <v>15</v>
      </c>
      <c r="AL494" s="2">
        <v>4</v>
      </c>
      <c r="AM494" s="2">
        <v>0</v>
      </c>
      <c r="AN494" s="2">
        <v>49</v>
      </c>
      <c r="AO494" s="2">
        <v>3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4</v>
      </c>
      <c r="BB494" s="2">
        <v>2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</row>
    <row r="495" spans="1:77" hidden="1" x14ac:dyDescent="0.25">
      <c r="A495" t="b">
        <f>IF(_xlfn.IFNA(VLOOKUP(C495,'2010 King County GeoIDs'!$F$4:$H$72,3,FALSE),FALSE)=FALSE,FALSE,TRUE)</f>
        <v>0</v>
      </c>
      <c r="B495" s="2" t="s">
        <v>1375</v>
      </c>
      <c r="C495" s="2">
        <v>5361235</v>
      </c>
      <c r="D495" s="2" t="s">
        <v>1376</v>
      </c>
      <c r="E495" s="2">
        <v>42</v>
      </c>
      <c r="F495" s="2">
        <v>5</v>
      </c>
      <c r="G495" s="2">
        <v>37</v>
      </c>
      <c r="H495" s="2">
        <v>35</v>
      </c>
      <c r="I495" s="2">
        <v>18</v>
      </c>
      <c r="J495" s="2">
        <v>0</v>
      </c>
      <c r="K495" s="2">
        <v>17</v>
      </c>
      <c r="L495" s="2">
        <v>0</v>
      </c>
      <c r="M495" s="2">
        <v>0</v>
      </c>
      <c r="N495" s="2">
        <v>0</v>
      </c>
      <c r="O495" s="2">
        <v>2</v>
      </c>
      <c r="P495" s="2">
        <v>2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</row>
    <row r="496" spans="1:77" hidden="1" x14ac:dyDescent="0.25">
      <c r="A496" t="b">
        <f>IF(_xlfn.IFNA(VLOOKUP(C496,'2010 King County GeoIDs'!$F$4:$H$72,3,FALSE),FALSE)=FALSE,FALSE,TRUE)</f>
        <v>0</v>
      </c>
      <c r="B496" s="2" t="s">
        <v>800</v>
      </c>
      <c r="C496" s="2">
        <v>5361350</v>
      </c>
      <c r="D496" s="2" t="s">
        <v>801</v>
      </c>
      <c r="E496" s="2">
        <v>675</v>
      </c>
      <c r="F496" s="2">
        <v>17</v>
      </c>
      <c r="G496" s="2">
        <v>658</v>
      </c>
      <c r="H496" s="2">
        <v>641</v>
      </c>
      <c r="I496" s="2">
        <v>630</v>
      </c>
      <c r="J496" s="2">
        <v>0</v>
      </c>
      <c r="K496" s="2">
        <v>6</v>
      </c>
      <c r="L496" s="2">
        <v>3</v>
      </c>
      <c r="M496" s="2">
        <v>0</v>
      </c>
      <c r="N496" s="2">
        <v>2</v>
      </c>
      <c r="O496" s="2">
        <v>17</v>
      </c>
      <c r="P496" s="2">
        <v>17</v>
      </c>
      <c r="Q496" s="2">
        <v>3</v>
      </c>
      <c r="R496" s="2">
        <v>12</v>
      </c>
      <c r="S496" s="2">
        <v>2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</row>
    <row r="497" spans="1:77" hidden="1" x14ac:dyDescent="0.25">
      <c r="A497" t="b">
        <f>IF(_xlfn.IFNA(VLOOKUP(C497,'2010 King County GeoIDs'!$F$4:$H$72,3,FALSE),FALSE)=FALSE,FALSE,TRUE)</f>
        <v>0</v>
      </c>
      <c r="B497" s="2" t="s">
        <v>1377</v>
      </c>
      <c r="C497" s="2">
        <v>5362120</v>
      </c>
      <c r="D497" s="2" t="s">
        <v>1378</v>
      </c>
      <c r="E497" s="2">
        <v>1105</v>
      </c>
      <c r="F497" s="2">
        <v>38</v>
      </c>
      <c r="G497" s="2">
        <v>1067</v>
      </c>
      <c r="H497" s="2">
        <v>1038</v>
      </c>
      <c r="I497" s="2">
        <v>1002</v>
      </c>
      <c r="J497" s="2">
        <v>6</v>
      </c>
      <c r="K497" s="2">
        <v>9</v>
      </c>
      <c r="L497" s="2">
        <v>20</v>
      </c>
      <c r="M497" s="2">
        <v>0</v>
      </c>
      <c r="N497" s="2">
        <v>1</v>
      </c>
      <c r="O497" s="2">
        <v>29</v>
      </c>
      <c r="P497" s="2">
        <v>26</v>
      </c>
      <c r="Q497" s="2">
        <v>4</v>
      </c>
      <c r="R497" s="2">
        <v>9</v>
      </c>
      <c r="S497" s="2">
        <v>12</v>
      </c>
      <c r="T497" s="2">
        <v>0</v>
      </c>
      <c r="U497" s="2">
        <v>1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3</v>
      </c>
      <c r="AG497" s="2">
        <v>0</v>
      </c>
      <c r="AH497" s="2">
        <v>0</v>
      </c>
      <c r="AI497" s="2">
        <v>0</v>
      </c>
      <c r="AJ497" s="2">
        <v>0</v>
      </c>
      <c r="AK497" s="2">
        <v>3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</row>
    <row r="498" spans="1:77" x14ac:dyDescent="0.25">
      <c r="A498" t="b">
        <f>IF(_xlfn.IFNA(VLOOKUP(C498,'2010 King County GeoIDs'!$F$4:$H$72,3,FALSE),FALSE)=FALSE,FALSE,TRUE)</f>
        <v>1</v>
      </c>
      <c r="B498" s="2" t="s">
        <v>804</v>
      </c>
      <c r="C498" s="2">
        <v>5362288</v>
      </c>
      <c r="D498" s="2" t="s">
        <v>805</v>
      </c>
      <c r="E498" s="2">
        <v>26909</v>
      </c>
      <c r="F498" s="2">
        <v>5474</v>
      </c>
      <c r="G498" s="2">
        <v>21435</v>
      </c>
      <c r="H498" s="2">
        <v>20255</v>
      </c>
      <c r="I498" s="2">
        <v>10619</v>
      </c>
      <c r="J498" s="2">
        <v>4455</v>
      </c>
      <c r="K498" s="2">
        <v>299</v>
      </c>
      <c r="L498" s="2">
        <v>3874</v>
      </c>
      <c r="M498" s="2">
        <v>946</v>
      </c>
      <c r="N498" s="2">
        <v>62</v>
      </c>
      <c r="O498" s="2">
        <v>1180</v>
      </c>
      <c r="P498" s="2">
        <v>1025</v>
      </c>
      <c r="Q498" s="2">
        <v>204</v>
      </c>
      <c r="R498" s="2">
        <v>191</v>
      </c>
      <c r="S498" s="2">
        <v>336</v>
      </c>
      <c r="T498" s="2">
        <v>44</v>
      </c>
      <c r="U498" s="2">
        <v>11</v>
      </c>
      <c r="V498" s="2">
        <v>35</v>
      </c>
      <c r="W498" s="2">
        <v>43</v>
      </c>
      <c r="X498" s="2">
        <v>23</v>
      </c>
      <c r="Y498" s="2">
        <v>17</v>
      </c>
      <c r="Z498" s="2">
        <v>16</v>
      </c>
      <c r="AA498" s="2">
        <v>9</v>
      </c>
      <c r="AB498" s="2">
        <v>1</v>
      </c>
      <c r="AC498" s="2">
        <v>55</v>
      </c>
      <c r="AD498" s="2">
        <v>37</v>
      </c>
      <c r="AE498" s="2">
        <v>3</v>
      </c>
      <c r="AF498" s="2">
        <v>133</v>
      </c>
      <c r="AG498" s="2">
        <v>56</v>
      </c>
      <c r="AH498" s="2">
        <v>30</v>
      </c>
      <c r="AI498" s="2">
        <v>1</v>
      </c>
      <c r="AJ498" s="2">
        <v>1</v>
      </c>
      <c r="AK498" s="2">
        <v>19</v>
      </c>
      <c r="AL498" s="2">
        <v>5</v>
      </c>
      <c r="AM498" s="2">
        <v>1</v>
      </c>
      <c r="AN498" s="2">
        <v>11</v>
      </c>
      <c r="AO498" s="2">
        <v>0</v>
      </c>
      <c r="AP498" s="2">
        <v>0</v>
      </c>
      <c r="AQ498" s="2">
        <v>2</v>
      </c>
      <c r="AR498" s="2">
        <v>0</v>
      </c>
      <c r="AS498" s="2">
        <v>0</v>
      </c>
      <c r="AT498" s="2">
        <v>4</v>
      </c>
      <c r="AU498" s="2">
        <v>0</v>
      </c>
      <c r="AV498" s="2">
        <v>0</v>
      </c>
      <c r="AW498" s="2">
        <v>2</v>
      </c>
      <c r="AX498" s="2">
        <v>0</v>
      </c>
      <c r="AY498" s="2">
        <v>0</v>
      </c>
      <c r="AZ498" s="2">
        <v>1</v>
      </c>
      <c r="BA498" s="2">
        <v>20</v>
      </c>
      <c r="BB498" s="2">
        <v>9</v>
      </c>
      <c r="BC498" s="2">
        <v>1</v>
      </c>
      <c r="BD498" s="2">
        <v>1</v>
      </c>
      <c r="BE498" s="2">
        <v>6</v>
      </c>
      <c r="BF498" s="2">
        <v>0</v>
      </c>
      <c r="BG498" s="2">
        <v>0</v>
      </c>
      <c r="BH498" s="2">
        <v>3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2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</row>
    <row r="499" spans="1:77" x14ac:dyDescent="0.25">
      <c r="A499" t="b">
        <f>IF(_xlfn.IFNA(VLOOKUP(C499,'2010 King County GeoIDs'!$F$4:$H$72,3,FALSE),FALSE)=FALSE,FALSE,TRUE)</f>
        <v>1</v>
      </c>
      <c r="B499" s="2" t="s">
        <v>806</v>
      </c>
      <c r="C499" s="2">
        <v>5363000</v>
      </c>
      <c r="D499" s="2" t="s">
        <v>807</v>
      </c>
      <c r="E499" s="2">
        <v>608660</v>
      </c>
      <c r="F499" s="2">
        <v>40329</v>
      </c>
      <c r="G499" s="2">
        <v>568331</v>
      </c>
      <c r="H499" s="2">
        <v>541819</v>
      </c>
      <c r="I499" s="2">
        <v>403578</v>
      </c>
      <c r="J499" s="2">
        <v>47113</v>
      </c>
      <c r="K499" s="2">
        <v>3881</v>
      </c>
      <c r="L499" s="2">
        <v>83537</v>
      </c>
      <c r="M499" s="2">
        <v>2246</v>
      </c>
      <c r="N499" s="2">
        <v>1464</v>
      </c>
      <c r="O499" s="2">
        <v>26512</v>
      </c>
      <c r="P499" s="2">
        <v>23763</v>
      </c>
      <c r="Q499" s="2">
        <v>4438</v>
      </c>
      <c r="R499" s="2">
        <v>3635</v>
      </c>
      <c r="S499" s="2">
        <v>11420</v>
      </c>
      <c r="T499" s="2">
        <v>512</v>
      </c>
      <c r="U499" s="2">
        <v>263</v>
      </c>
      <c r="V499" s="2">
        <v>790</v>
      </c>
      <c r="W499" s="2">
        <v>917</v>
      </c>
      <c r="X499" s="2">
        <v>130</v>
      </c>
      <c r="Y499" s="2">
        <v>167</v>
      </c>
      <c r="Z499" s="2">
        <v>321</v>
      </c>
      <c r="AA499" s="2">
        <v>27</v>
      </c>
      <c r="AB499" s="2">
        <v>18</v>
      </c>
      <c r="AC499" s="2">
        <v>683</v>
      </c>
      <c r="AD499" s="2">
        <v>405</v>
      </c>
      <c r="AE499" s="2">
        <v>37</v>
      </c>
      <c r="AF499" s="2">
        <v>2471</v>
      </c>
      <c r="AG499" s="2">
        <v>922</v>
      </c>
      <c r="AH499" s="2">
        <v>416</v>
      </c>
      <c r="AI499" s="2">
        <v>48</v>
      </c>
      <c r="AJ499" s="2">
        <v>27</v>
      </c>
      <c r="AK499" s="2">
        <v>352</v>
      </c>
      <c r="AL499" s="2">
        <v>31</v>
      </c>
      <c r="AM499" s="2">
        <v>9</v>
      </c>
      <c r="AN499" s="2">
        <v>453</v>
      </c>
      <c r="AO499" s="2">
        <v>52</v>
      </c>
      <c r="AP499" s="2">
        <v>1</v>
      </c>
      <c r="AQ499" s="2">
        <v>64</v>
      </c>
      <c r="AR499" s="2">
        <v>12</v>
      </c>
      <c r="AS499" s="2">
        <v>11</v>
      </c>
      <c r="AT499" s="2">
        <v>24</v>
      </c>
      <c r="AU499" s="2">
        <v>9</v>
      </c>
      <c r="AV499" s="2">
        <v>1</v>
      </c>
      <c r="AW499" s="2">
        <v>23</v>
      </c>
      <c r="AX499" s="2">
        <v>2</v>
      </c>
      <c r="AY499" s="2">
        <v>0</v>
      </c>
      <c r="AZ499" s="2">
        <v>14</v>
      </c>
      <c r="BA499" s="2">
        <v>254</v>
      </c>
      <c r="BB499" s="2">
        <v>122</v>
      </c>
      <c r="BC499" s="2">
        <v>24</v>
      </c>
      <c r="BD499" s="2">
        <v>21</v>
      </c>
      <c r="BE499" s="2">
        <v>26</v>
      </c>
      <c r="BF499" s="2">
        <v>0</v>
      </c>
      <c r="BG499" s="2">
        <v>4</v>
      </c>
      <c r="BH499" s="2">
        <v>40</v>
      </c>
      <c r="BI499" s="2">
        <v>2</v>
      </c>
      <c r="BJ499" s="2">
        <v>0</v>
      </c>
      <c r="BK499" s="2">
        <v>0</v>
      </c>
      <c r="BL499" s="2">
        <v>9</v>
      </c>
      <c r="BM499" s="2">
        <v>6</v>
      </c>
      <c r="BN499" s="2">
        <v>0</v>
      </c>
      <c r="BO499" s="2">
        <v>0</v>
      </c>
      <c r="BP499" s="2">
        <v>0</v>
      </c>
      <c r="BQ499" s="2">
        <v>24</v>
      </c>
      <c r="BR499" s="2">
        <v>23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</row>
    <row r="500" spans="1:77" hidden="1" x14ac:dyDescent="0.25">
      <c r="A500" t="b">
        <f>IF(_xlfn.IFNA(VLOOKUP(C500,'2010 King County GeoIDs'!$F$4:$H$72,3,FALSE),FALSE)=FALSE,FALSE,TRUE)</f>
        <v>0</v>
      </c>
      <c r="B500" s="2" t="s">
        <v>810</v>
      </c>
      <c r="C500" s="2">
        <v>5363210</v>
      </c>
      <c r="D500" s="2" t="s">
        <v>811</v>
      </c>
      <c r="E500" s="2">
        <v>10540</v>
      </c>
      <c r="F500" s="2">
        <v>1474</v>
      </c>
      <c r="G500" s="2">
        <v>9066</v>
      </c>
      <c r="H500" s="2">
        <v>8827</v>
      </c>
      <c r="I500" s="2">
        <v>8475</v>
      </c>
      <c r="J500" s="2">
        <v>34</v>
      </c>
      <c r="K500" s="2">
        <v>158</v>
      </c>
      <c r="L500" s="2">
        <v>147</v>
      </c>
      <c r="M500" s="2">
        <v>5</v>
      </c>
      <c r="N500" s="2">
        <v>8</v>
      </c>
      <c r="O500" s="2">
        <v>239</v>
      </c>
      <c r="P500" s="2">
        <v>215</v>
      </c>
      <c r="Q500" s="2">
        <v>34</v>
      </c>
      <c r="R500" s="2">
        <v>102</v>
      </c>
      <c r="S500" s="2">
        <v>50</v>
      </c>
      <c r="T500" s="2">
        <v>5</v>
      </c>
      <c r="U500" s="2">
        <v>0</v>
      </c>
      <c r="V500" s="2">
        <v>9</v>
      </c>
      <c r="W500" s="2">
        <v>2</v>
      </c>
      <c r="X500" s="2">
        <v>2</v>
      </c>
      <c r="Y500" s="2">
        <v>2</v>
      </c>
      <c r="Z500" s="2">
        <v>1</v>
      </c>
      <c r="AA500" s="2">
        <v>0</v>
      </c>
      <c r="AB500" s="2">
        <v>0</v>
      </c>
      <c r="AC500" s="2">
        <v>8</v>
      </c>
      <c r="AD500" s="2">
        <v>0</v>
      </c>
      <c r="AE500" s="2">
        <v>0</v>
      </c>
      <c r="AF500" s="2">
        <v>24</v>
      </c>
      <c r="AG500" s="2">
        <v>5</v>
      </c>
      <c r="AH500" s="2">
        <v>2</v>
      </c>
      <c r="AI500" s="2">
        <v>2</v>
      </c>
      <c r="AJ500" s="2">
        <v>0</v>
      </c>
      <c r="AK500" s="2">
        <v>13</v>
      </c>
      <c r="AL500" s="2">
        <v>0</v>
      </c>
      <c r="AM500" s="2">
        <v>0</v>
      </c>
      <c r="AN500" s="2">
        <v>2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</row>
    <row r="501" spans="1:77" hidden="1" x14ac:dyDescent="0.25">
      <c r="A501" t="b">
        <f>IF(_xlfn.IFNA(VLOOKUP(C501,'2010 King County GeoIDs'!$F$4:$H$72,3,FALSE),FALSE)=FALSE,FALSE,TRUE)</f>
        <v>0</v>
      </c>
      <c r="B501" s="2" t="s">
        <v>1379</v>
      </c>
      <c r="C501" s="2">
        <v>5363245</v>
      </c>
      <c r="D501" s="2" t="s">
        <v>1380</v>
      </c>
      <c r="E501" s="2">
        <v>27</v>
      </c>
      <c r="F501" s="2">
        <v>1</v>
      </c>
      <c r="G501" s="2">
        <v>26</v>
      </c>
      <c r="H501" s="2">
        <v>26</v>
      </c>
      <c r="I501" s="2">
        <v>26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</row>
    <row r="502" spans="1:77" hidden="1" x14ac:dyDescent="0.25">
      <c r="A502" t="b">
        <f>IF(_xlfn.IFNA(VLOOKUP(C502,'2010 King County GeoIDs'!$F$4:$H$72,3,FALSE),FALSE)=FALSE,FALSE,TRUE)</f>
        <v>0</v>
      </c>
      <c r="B502" s="2" t="s">
        <v>812</v>
      </c>
      <c r="C502" s="2">
        <v>5363280</v>
      </c>
      <c r="D502" s="2" t="s">
        <v>813</v>
      </c>
      <c r="E502" s="2">
        <v>7147</v>
      </c>
      <c r="F502" s="2">
        <v>1172</v>
      </c>
      <c r="G502" s="2">
        <v>5975</v>
      </c>
      <c r="H502" s="2">
        <v>5837</v>
      </c>
      <c r="I502" s="2">
        <v>5682</v>
      </c>
      <c r="J502" s="2">
        <v>21</v>
      </c>
      <c r="K502" s="2">
        <v>75</v>
      </c>
      <c r="L502" s="2">
        <v>44</v>
      </c>
      <c r="M502" s="2">
        <v>14</v>
      </c>
      <c r="N502" s="2">
        <v>1</v>
      </c>
      <c r="O502" s="2">
        <v>138</v>
      </c>
      <c r="P502" s="2">
        <v>134</v>
      </c>
      <c r="Q502" s="2">
        <v>26</v>
      </c>
      <c r="R502" s="2">
        <v>62</v>
      </c>
      <c r="S502" s="2">
        <v>34</v>
      </c>
      <c r="T502" s="2">
        <v>6</v>
      </c>
      <c r="U502" s="2">
        <v>3</v>
      </c>
      <c r="V502" s="2">
        <v>0</v>
      </c>
      <c r="W502" s="2">
        <v>0</v>
      </c>
      <c r="X502" s="2">
        <v>0</v>
      </c>
      <c r="Y502" s="2">
        <v>0</v>
      </c>
      <c r="Z502" s="2">
        <v>2</v>
      </c>
      <c r="AA502" s="2">
        <v>0</v>
      </c>
      <c r="AB502" s="2">
        <v>0</v>
      </c>
      <c r="AC502" s="2">
        <v>1</v>
      </c>
      <c r="AD502" s="2">
        <v>0</v>
      </c>
      <c r="AE502" s="2">
        <v>0</v>
      </c>
      <c r="AF502" s="2">
        <v>4</v>
      </c>
      <c r="AG502" s="2">
        <v>1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3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</row>
    <row r="503" spans="1:77" hidden="1" x14ac:dyDescent="0.25">
      <c r="A503" t="b">
        <f>IF(_xlfn.IFNA(VLOOKUP(C503,'2010 King County GeoIDs'!$F$4:$H$72,3,FALSE),FALSE)=FALSE,FALSE,TRUE)</f>
        <v>0</v>
      </c>
      <c r="B503" s="2" t="s">
        <v>814</v>
      </c>
      <c r="C503" s="2">
        <v>5363385</v>
      </c>
      <c r="D503" s="2" t="s">
        <v>815</v>
      </c>
      <c r="E503" s="2">
        <v>6606</v>
      </c>
      <c r="F503" s="2">
        <v>319</v>
      </c>
      <c r="G503" s="2">
        <v>6287</v>
      </c>
      <c r="H503" s="2">
        <v>6113</v>
      </c>
      <c r="I503" s="2">
        <v>5878</v>
      </c>
      <c r="J503" s="2">
        <v>27</v>
      </c>
      <c r="K503" s="2">
        <v>66</v>
      </c>
      <c r="L503" s="2">
        <v>124</v>
      </c>
      <c r="M503" s="2">
        <v>7</v>
      </c>
      <c r="N503" s="2">
        <v>11</v>
      </c>
      <c r="O503" s="2">
        <v>174</v>
      </c>
      <c r="P503" s="2">
        <v>162</v>
      </c>
      <c r="Q503" s="2">
        <v>19</v>
      </c>
      <c r="R503" s="2">
        <v>78</v>
      </c>
      <c r="S503" s="2">
        <v>43</v>
      </c>
      <c r="T503" s="2">
        <v>10</v>
      </c>
      <c r="U503" s="2">
        <v>4</v>
      </c>
      <c r="V503" s="2">
        <v>1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3</v>
      </c>
      <c r="AD503" s="2">
        <v>0</v>
      </c>
      <c r="AE503" s="2">
        <v>4</v>
      </c>
      <c r="AF503" s="2">
        <v>6</v>
      </c>
      <c r="AG503" s="2">
        <v>1</v>
      </c>
      <c r="AH503" s="2">
        <v>0</v>
      </c>
      <c r="AI503" s="2">
        <v>0</v>
      </c>
      <c r="AJ503" s="2">
        <v>0</v>
      </c>
      <c r="AK503" s="2">
        <v>1</v>
      </c>
      <c r="AL503" s="2">
        <v>0</v>
      </c>
      <c r="AM503" s="2">
        <v>0</v>
      </c>
      <c r="AN503" s="2">
        <v>3</v>
      </c>
      <c r="AO503" s="2">
        <v>1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6</v>
      </c>
      <c r="BB503" s="2">
        <v>2</v>
      </c>
      <c r="BC503" s="2">
        <v>0</v>
      </c>
      <c r="BD503" s="2">
        <v>1</v>
      </c>
      <c r="BE503" s="2">
        <v>0</v>
      </c>
      <c r="BF503" s="2">
        <v>0</v>
      </c>
      <c r="BG503" s="2">
        <v>0</v>
      </c>
      <c r="BH503" s="2">
        <v>3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</row>
    <row r="504" spans="1:77" x14ac:dyDescent="0.25">
      <c r="A504" t="b">
        <f>IF(_xlfn.IFNA(VLOOKUP(C504,'2010 King County GeoIDs'!$F$4:$H$72,3,FALSE),FALSE)=FALSE,FALSE,TRUE)</f>
        <v>1</v>
      </c>
      <c r="B504" s="2" t="s">
        <v>1381</v>
      </c>
      <c r="C504" s="2">
        <v>5363545</v>
      </c>
      <c r="D504" s="2" t="s">
        <v>1382</v>
      </c>
      <c r="E504" s="2">
        <v>2262</v>
      </c>
      <c r="F504" s="2">
        <v>83</v>
      </c>
      <c r="G504" s="2">
        <v>2179</v>
      </c>
      <c r="H504" s="2">
        <v>2074</v>
      </c>
      <c r="I504" s="2">
        <v>1980</v>
      </c>
      <c r="J504" s="2">
        <v>24</v>
      </c>
      <c r="K504" s="2">
        <v>22</v>
      </c>
      <c r="L504" s="2">
        <v>40</v>
      </c>
      <c r="M504" s="2">
        <v>8</v>
      </c>
      <c r="N504" s="2">
        <v>0</v>
      </c>
      <c r="O504" s="2">
        <v>105</v>
      </c>
      <c r="P504" s="2">
        <v>95</v>
      </c>
      <c r="Q504" s="2">
        <v>33</v>
      </c>
      <c r="R504" s="2">
        <v>24</v>
      </c>
      <c r="S504" s="2">
        <v>26</v>
      </c>
      <c r="T504" s="2">
        <v>5</v>
      </c>
      <c r="U504" s="2">
        <v>2</v>
      </c>
      <c r="V504" s="2">
        <v>0</v>
      </c>
      <c r="W504" s="2">
        <v>2</v>
      </c>
      <c r="X504" s="2">
        <v>1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2</v>
      </c>
      <c r="AE504" s="2">
        <v>0</v>
      </c>
      <c r="AF504" s="2">
        <v>9</v>
      </c>
      <c r="AG504" s="2">
        <v>2</v>
      </c>
      <c r="AH504" s="2">
        <v>0</v>
      </c>
      <c r="AI504" s="2">
        <v>0</v>
      </c>
      <c r="AJ504" s="2">
        <v>0</v>
      </c>
      <c r="AK504" s="2">
        <v>2</v>
      </c>
      <c r="AL504" s="2">
        <v>0</v>
      </c>
      <c r="AM504" s="2">
        <v>0</v>
      </c>
      <c r="AN504" s="2">
        <v>5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</row>
    <row r="505" spans="1:77" hidden="1" x14ac:dyDescent="0.25">
      <c r="A505" t="b">
        <f>IF(_xlfn.IFNA(VLOOKUP(C505,'2010 King County GeoIDs'!$F$4:$H$72,3,FALSE),FALSE)=FALSE,FALSE,TRUE)</f>
        <v>0</v>
      </c>
      <c r="B505" s="2" t="s">
        <v>818</v>
      </c>
      <c r="C505" s="2">
        <v>5363735</v>
      </c>
      <c r="D505" s="2" t="s">
        <v>819</v>
      </c>
      <c r="E505" s="2">
        <v>9834</v>
      </c>
      <c r="F505" s="2">
        <v>1893</v>
      </c>
      <c r="G505" s="2">
        <v>7941</v>
      </c>
      <c r="H505" s="2">
        <v>7593</v>
      </c>
      <c r="I505" s="2">
        <v>7117</v>
      </c>
      <c r="J505" s="2">
        <v>60</v>
      </c>
      <c r="K505" s="2">
        <v>231</v>
      </c>
      <c r="L505" s="2">
        <v>91</v>
      </c>
      <c r="M505" s="2">
        <v>75</v>
      </c>
      <c r="N505" s="2">
        <v>19</v>
      </c>
      <c r="O505" s="2">
        <v>348</v>
      </c>
      <c r="P505" s="2">
        <v>329</v>
      </c>
      <c r="Q505" s="2">
        <v>35</v>
      </c>
      <c r="R505" s="2">
        <v>192</v>
      </c>
      <c r="S505" s="2">
        <v>54</v>
      </c>
      <c r="T505" s="2">
        <v>25</v>
      </c>
      <c r="U505" s="2">
        <v>6</v>
      </c>
      <c r="V505" s="2">
        <v>8</v>
      </c>
      <c r="W505" s="2">
        <v>0</v>
      </c>
      <c r="X505" s="2">
        <v>2</v>
      </c>
      <c r="Y505" s="2">
        <v>0</v>
      </c>
      <c r="Z505" s="2">
        <v>2</v>
      </c>
      <c r="AA505" s="2">
        <v>0</v>
      </c>
      <c r="AB505" s="2">
        <v>0</v>
      </c>
      <c r="AC505" s="2">
        <v>4</v>
      </c>
      <c r="AD505" s="2">
        <v>1</v>
      </c>
      <c r="AE505" s="2">
        <v>0</v>
      </c>
      <c r="AF505" s="2">
        <v>17</v>
      </c>
      <c r="AG505" s="2">
        <v>6</v>
      </c>
      <c r="AH505" s="2">
        <v>0</v>
      </c>
      <c r="AI505" s="2">
        <v>0</v>
      </c>
      <c r="AJ505" s="2">
        <v>0</v>
      </c>
      <c r="AK505" s="2">
        <v>4</v>
      </c>
      <c r="AL505" s="2">
        <v>2</v>
      </c>
      <c r="AM505" s="2">
        <v>2</v>
      </c>
      <c r="AN505" s="2">
        <v>3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2</v>
      </c>
      <c r="BB505" s="2">
        <v>0</v>
      </c>
      <c r="BC505" s="2">
        <v>0</v>
      </c>
      <c r="BD505" s="2">
        <v>0</v>
      </c>
      <c r="BE505" s="2">
        <v>2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</row>
    <row r="506" spans="1:77" x14ac:dyDescent="0.25">
      <c r="A506" t="b">
        <f>IF(_xlfn.IFNA(VLOOKUP(C506,'2010 King County GeoIDs'!$F$4:$H$72,3,FALSE),FALSE)=FALSE,FALSE,TRUE)</f>
        <v>1</v>
      </c>
      <c r="B506" s="2" t="s">
        <v>820</v>
      </c>
      <c r="C506" s="2">
        <v>5363960</v>
      </c>
      <c r="D506" s="2" t="s">
        <v>821</v>
      </c>
      <c r="E506" s="2">
        <v>53007</v>
      </c>
      <c r="F506" s="2">
        <v>3493</v>
      </c>
      <c r="G506" s="2">
        <v>49514</v>
      </c>
      <c r="H506" s="2">
        <v>47240</v>
      </c>
      <c r="I506" s="2">
        <v>36014</v>
      </c>
      <c r="J506" s="2">
        <v>2579</v>
      </c>
      <c r="K506" s="2">
        <v>376</v>
      </c>
      <c r="L506" s="2">
        <v>7995</v>
      </c>
      <c r="M506" s="2">
        <v>171</v>
      </c>
      <c r="N506" s="2">
        <v>105</v>
      </c>
      <c r="O506" s="2">
        <v>2274</v>
      </c>
      <c r="P506" s="2">
        <v>2025</v>
      </c>
      <c r="Q506" s="2">
        <v>341</v>
      </c>
      <c r="R506" s="2">
        <v>407</v>
      </c>
      <c r="S506" s="2">
        <v>948</v>
      </c>
      <c r="T506" s="2">
        <v>71</v>
      </c>
      <c r="U506" s="2">
        <v>21</v>
      </c>
      <c r="V506" s="2">
        <v>45</v>
      </c>
      <c r="W506" s="2">
        <v>45</v>
      </c>
      <c r="X506" s="2">
        <v>7</v>
      </c>
      <c r="Y506" s="2">
        <v>6</v>
      </c>
      <c r="Z506" s="2">
        <v>17</v>
      </c>
      <c r="AA506" s="2">
        <v>3</v>
      </c>
      <c r="AB506" s="2">
        <v>1</v>
      </c>
      <c r="AC506" s="2">
        <v>75</v>
      </c>
      <c r="AD506" s="2">
        <v>37</v>
      </c>
      <c r="AE506" s="2">
        <v>1</v>
      </c>
      <c r="AF506" s="2">
        <v>228</v>
      </c>
      <c r="AG506" s="2">
        <v>70</v>
      </c>
      <c r="AH506" s="2">
        <v>38</v>
      </c>
      <c r="AI506" s="2">
        <v>1</v>
      </c>
      <c r="AJ506" s="2">
        <v>0</v>
      </c>
      <c r="AK506" s="2">
        <v>33</v>
      </c>
      <c r="AL506" s="2">
        <v>3</v>
      </c>
      <c r="AM506" s="2">
        <v>9</v>
      </c>
      <c r="AN506" s="2">
        <v>57</v>
      </c>
      <c r="AO506" s="2">
        <v>0</v>
      </c>
      <c r="AP506" s="2">
        <v>1</v>
      </c>
      <c r="AQ506" s="2">
        <v>6</v>
      </c>
      <c r="AR506" s="2">
        <v>0</v>
      </c>
      <c r="AS506" s="2">
        <v>2</v>
      </c>
      <c r="AT506" s="2">
        <v>6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2</v>
      </c>
      <c r="BA506" s="2">
        <v>21</v>
      </c>
      <c r="BB506" s="2">
        <v>13</v>
      </c>
      <c r="BC506" s="2">
        <v>0</v>
      </c>
      <c r="BD506" s="2">
        <v>4</v>
      </c>
      <c r="BE506" s="2">
        <v>0</v>
      </c>
      <c r="BF506" s="2">
        <v>0</v>
      </c>
      <c r="BG506" s="2">
        <v>0</v>
      </c>
      <c r="BH506" s="2">
        <v>4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</row>
    <row r="507" spans="1:77" hidden="1" x14ac:dyDescent="0.25">
      <c r="A507" t="b">
        <f>IF(_xlfn.IFNA(VLOOKUP(C507,'2010 King County GeoIDs'!$F$4:$H$72,3,FALSE),FALSE)=FALSE,FALSE,TRUE)</f>
        <v>0</v>
      </c>
      <c r="B507" s="2" t="s">
        <v>822</v>
      </c>
      <c r="C507" s="2">
        <v>5364190</v>
      </c>
      <c r="D507" s="2" t="s">
        <v>823</v>
      </c>
      <c r="E507" s="2">
        <v>90</v>
      </c>
      <c r="F507" s="2">
        <v>4</v>
      </c>
      <c r="G507" s="2">
        <v>86</v>
      </c>
      <c r="H507" s="2">
        <v>83</v>
      </c>
      <c r="I507" s="2">
        <v>81</v>
      </c>
      <c r="J507" s="2">
        <v>0</v>
      </c>
      <c r="K507" s="2">
        <v>2</v>
      </c>
      <c r="L507" s="2">
        <v>0</v>
      </c>
      <c r="M507" s="2">
        <v>0</v>
      </c>
      <c r="N507" s="2">
        <v>0</v>
      </c>
      <c r="O507" s="2">
        <v>3</v>
      </c>
      <c r="P507" s="2">
        <v>3</v>
      </c>
      <c r="Q507" s="2">
        <v>0</v>
      </c>
      <c r="R507" s="2">
        <v>2</v>
      </c>
      <c r="S507" s="2">
        <v>1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</row>
    <row r="508" spans="1:77" hidden="1" x14ac:dyDescent="0.25">
      <c r="A508" t="b">
        <f>IF(_xlfn.IFNA(VLOOKUP(C508,'2010 King County GeoIDs'!$F$4:$H$72,3,FALSE),FALSE)=FALSE,FALSE,TRUE)</f>
        <v>0</v>
      </c>
      <c r="B508" s="2" t="s">
        <v>824</v>
      </c>
      <c r="C508" s="2">
        <v>5364365</v>
      </c>
      <c r="D508" s="2" t="s">
        <v>825</v>
      </c>
      <c r="E508" s="2">
        <v>19204</v>
      </c>
      <c r="F508" s="2">
        <v>1204</v>
      </c>
      <c r="G508" s="2">
        <v>18000</v>
      </c>
      <c r="H508" s="2">
        <v>16904</v>
      </c>
      <c r="I508" s="2">
        <v>13893</v>
      </c>
      <c r="J508" s="2">
        <v>601</v>
      </c>
      <c r="K508" s="2">
        <v>160</v>
      </c>
      <c r="L508" s="2">
        <v>2067</v>
      </c>
      <c r="M508" s="2">
        <v>164</v>
      </c>
      <c r="N508" s="2">
        <v>19</v>
      </c>
      <c r="O508" s="2">
        <v>1096</v>
      </c>
      <c r="P508" s="2">
        <v>958</v>
      </c>
      <c r="Q508" s="2">
        <v>129</v>
      </c>
      <c r="R508" s="2">
        <v>200</v>
      </c>
      <c r="S508" s="2">
        <v>470</v>
      </c>
      <c r="T508" s="2">
        <v>48</v>
      </c>
      <c r="U508" s="2">
        <v>8</v>
      </c>
      <c r="V508" s="2">
        <v>6</v>
      </c>
      <c r="W508" s="2">
        <v>23</v>
      </c>
      <c r="X508" s="2">
        <v>6</v>
      </c>
      <c r="Y508" s="2">
        <v>0</v>
      </c>
      <c r="Z508" s="2">
        <v>8</v>
      </c>
      <c r="AA508" s="2">
        <v>4</v>
      </c>
      <c r="AB508" s="2">
        <v>0</v>
      </c>
      <c r="AC508" s="2">
        <v>47</v>
      </c>
      <c r="AD508" s="2">
        <v>8</v>
      </c>
      <c r="AE508" s="2">
        <v>1</v>
      </c>
      <c r="AF508" s="2">
        <v>119</v>
      </c>
      <c r="AG508" s="2">
        <v>24</v>
      </c>
      <c r="AH508" s="2">
        <v>23</v>
      </c>
      <c r="AI508" s="2">
        <v>1</v>
      </c>
      <c r="AJ508" s="2">
        <v>2</v>
      </c>
      <c r="AK508" s="2">
        <v>13</v>
      </c>
      <c r="AL508" s="2">
        <v>4</v>
      </c>
      <c r="AM508" s="2">
        <v>1</v>
      </c>
      <c r="AN508" s="2">
        <v>45</v>
      </c>
      <c r="AO508" s="2">
        <v>0</v>
      </c>
      <c r="AP508" s="2">
        <v>0</v>
      </c>
      <c r="AQ508" s="2">
        <v>3</v>
      </c>
      <c r="AR508" s="2">
        <v>0</v>
      </c>
      <c r="AS508" s="2">
        <v>0</v>
      </c>
      <c r="AT508" s="2">
        <v>3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19</v>
      </c>
      <c r="BB508" s="2">
        <v>11</v>
      </c>
      <c r="BC508" s="2">
        <v>0</v>
      </c>
      <c r="BD508" s="2">
        <v>1</v>
      </c>
      <c r="BE508" s="2">
        <v>0</v>
      </c>
      <c r="BF508" s="2">
        <v>0</v>
      </c>
      <c r="BG508" s="2">
        <v>0</v>
      </c>
      <c r="BH508" s="2">
        <v>6</v>
      </c>
      <c r="BI508" s="2">
        <v>0</v>
      </c>
      <c r="BJ508" s="2">
        <v>0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</row>
    <row r="509" spans="1:77" hidden="1" x14ac:dyDescent="0.25">
      <c r="A509" t="b">
        <f>IF(_xlfn.IFNA(VLOOKUP(C509,'2010 King County GeoIDs'!$F$4:$H$72,3,FALSE),FALSE)=FALSE,FALSE,TRUE)</f>
        <v>0</v>
      </c>
      <c r="B509" s="2" t="s">
        <v>1383</v>
      </c>
      <c r="C509" s="2">
        <v>5364380</v>
      </c>
      <c r="D509" s="2" t="s">
        <v>1384</v>
      </c>
      <c r="E509" s="2">
        <v>20891</v>
      </c>
      <c r="F509" s="2">
        <v>1285</v>
      </c>
      <c r="G509" s="2">
        <v>19606</v>
      </c>
      <c r="H509" s="2">
        <v>18725</v>
      </c>
      <c r="I509" s="2">
        <v>15449</v>
      </c>
      <c r="J509" s="2">
        <v>329</v>
      </c>
      <c r="K509" s="2">
        <v>87</v>
      </c>
      <c r="L509" s="2">
        <v>2780</v>
      </c>
      <c r="M509" s="2">
        <v>38</v>
      </c>
      <c r="N509" s="2">
        <v>42</v>
      </c>
      <c r="O509" s="2">
        <v>881</v>
      </c>
      <c r="P509" s="2">
        <v>836</v>
      </c>
      <c r="Q509" s="2">
        <v>151</v>
      </c>
      <c r="R509" s="2">
        <v>85</v>
      </c>
      <c r="S509" s="2">
        <v>461</v>
      </c>
      <c r="T509" s="2">
        <v>39</v>
      </c>
      <c r="U509" s="2">
        <v>8</v>
      </c>
      <c r="V509" s="2">
        <v>5</v>
      </c>
      <c r="W509" s="2">
        <v>23</v>
      </c>
      <c r="X509" s="2">
        <v>1</v>
      </c>
      <c r="Y509" s="2">
        <v>1</v>
      </c>
      <c r="Z509" s="2">
        <v>4</v>
      </c>
      <c r="AA509" s="2">
        <v>1</v>
      </c>
      <c r="AB509" s="2">
        <v>0</v>
      </c>
      <c r="AC509" s="2">
        <v>31</v>
      </c>
      <c r="AD509" s="2">
        <v>26</v>
      </c>
      <c r="AE509" s="2">
        <v>0</v>
      </c>
      <c r="AF509" s="2">
        <v>44</v>
      </c>
      <c r="AG509" s="2">
        <v>10</v>
      </c>
      <c r="AH509" s="2">
        <v>8</v>
      </c>
      <c r="AI509" s="2">
        <v>0</v>
      </c>
      <c r="AJ509" s="2">
        <v>0</v>
      </c>
      <c r="AK509" s="2">
        <v>10</v>
      </c>
      <c r="AL509" s="2">
        <v>2</v>
      </c>
      <c r="AM509" s="2">
        <v>0</v>
      </c>
      <c r="AN509" s="2">
        <v>13</v>
      </c>
      <c r="AO509" s="2">
        <v>0</v>
      </c>
      <c r="AP509" s="2">
        <v>0</v>
      </c>
      <c r="AQ509" s="2">
        <v>1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</row>
    <row r="510" spans="1:77" hidden="1" x14ac:dyDescent="0.25">
      <c r="A510" t="b">
        <f>IF(_xlfn.IFNA(VLOOKUP(C510,'2010 King County GeoIDs'!$F$4:$H$72,3,FALSE),FALSE)=FALSE,FALSE,TRUE)</f>
        <v>0</v>
      </c>
      <c r="B510" s="2" t="s">
        <v>1385</v>
      </c>
      <c r="C510" s="2">
        <v>5364610</v>
      </c>
      <c r="D510" s="2" t="s">
        <v>1386</v>
      </c>
      <c r="E510" s="2">
        <v>2696</v>
      </c>
      <c r="F510" s="2">
        <v>121</v>
      </c>
      <c r="G510" s="2">
        <v>2575</v>
      </c>
      <c r="H510" s="2">
        <v>2520</v>
      </c>
      <c r="I510" s="2">
        <v>2451</v>
      </c>
      <c r="J510" s="2">
        <v>11</v>
      </c>
      <c r="K510" s="2">
        <v>30</v>
      </c>
      <c r="L510" s="2">
        <v>21</v>
      </c>
      <c r="M510" s="2">
        <v>3</v>
      </c>
      <c r="N510" s="2">
        <v>4</v>
      </c>
      <c r="O510" s="2">
        <v>55</v>
      </c>
      <c r="P510" s="2">
        <v>51</v>
      </c>
      <c r="Q510" s="2">
        <v>8</v>
      </c>
      <c r="R510" s="2">
        <v>27</v>
      </c>
      <c r="S510" s="2">
        <v>11</v>
      </c>
      <c r="T510" s="2">
        <v>2</v>
      </c>
      <c r="U510" s="2">
        <v>2</v>
      </c>
      <c r="V510" s="2">
        <v>0</v>
      </c>
      <c r="W510" s="2">
        <v>1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4</v>
      </c>
      <c r="AG510" s="2">
        <v>0</v>
      </c>
      <c r="AH510" s="2">
        <v>2</v>
      </c>
      <c r="AI510" s="2">
        <v>0</v>
      </c>
      <c r="AJ510" s="2">
        <v>0</v>
      </c>
      <c r="AK510" s="2">
        <v>0</v>
      </c>
      <c r="AL510" s="2">
        <v>1</v>
      </c>
      <c r="AM510" s="2">
        <v>0</v>
      </c>
      <c r="AN510" s="2">
        <v>1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</row>
    <row r="511" spans="1:77" hidden="1" x14ac:dyDescent="0.25">
      <c r="A511" t="b">
        <f>IF(_xlfn.IFNA(VLOOKUP(C511,'2010 King County GeoIDs'!$F$4:$H$72,3,FALSE),FALSE)=FALSE,FALSE,TRUE)</f>
        <v>0</v>
      </c>
      <c r="B511" s="2" t="s">
        <v>1387</v>
      </c>
      <c r="C511" s="2">
        <v>5364755</v>
      </c>
      <c r="D511" s="2" t="s">
        <v>1388</v>
      </c>
      <c r="E511" s="2">
        <v>401</v>
      </c>
      <c r="F511" s="2">
        <v>10</v>
      </c>
      <c r="G511" s="2">
        <v>391</v>
      </c>
      <c r="H511" s="2">
        <v>378</v>
      </c>
      <c r="I511" s="2">
        <v>374</v>
      </c>
      <c r="J511" s="2">
        <v>0</v>
      </c>
      <c r="K511" s="2">
        <v>3</v>
      </c>
      <c r="L511" s="2">
        <v>1</v>
      </c>
      <c r="M511" s="2">
        <v>0</v>
      </c>
      <c r="N511" s="2">
        <v>0</v>
      </c>
      <c r="O511" s="2">
        <v>13</v>
      </c>
      <c r="P511" s="2">
        <v>13</v>
      </c>
      <c r="Q511" s="2">
        <v>0</v>
      </c>
      <c r="R511" s="2">
        <v>12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</row>
    <row r="512" spans="1:77" hidden="1" x14ac:dyDescent="0.25">
      <c r="A512" t="b">
        <f>IF(_xlfn.IFNA(VLOOKUP(C512,'2010 King County GeoIDs'!$F$4:$H$72,3,FALSE),FALSE)=FALSE,FALSE,TRUE)</f>
        <v>0</v>
      </c>
      <c r="B512" s="2" t="s">
        <v>826</v>
      </c>
      <c r="C512" s="2">
        <v>5364775</v>
      </c>
      <c r="D512" s="2" t="s">
        <v>827</v>
      </c>
      <c r="E512" s="2">
        <v>617</v>
      </c>
      <c r="F512" s="2">
        <v>34</v>
      </c>
      <c r="G512" s="2">
        <v>583</v>
      </c>
      <c r="H512" s="2">
        <v>552</v>
      </c>
      <c r="I512" s="2">
        <v>86</v>
      </c>
      <c r="J512" s="2">
        <v>0</v>
      </c>
      <c r="K512" s="2">
        <v>465</v>
      </c>
      <c r="L512" s="2">
        <v>1</v>
      </c>
      <c r="M512" s="2">
        <v>0</v>
      </c>
      <c r="N512" s="2">
        <v>0</v>
      </c>
      <c r="O512" s="2">
        <v>31</v>
      </c>
      <c r="P512" s="2">
        <v>26</v>
      </c>
      <c r="Q512" s="2">
        <v>1</v>
      </c>
      <c r="R512" s="2">
        <v>18</v>
      </c>
      <c r="S512" s="2">
        <v>1</v>
      </c>
      <c r="T512" s="2">
        <v>0</v>
      </c>
      <c r="U512" s="2">
        <v>0</v>
      </c>
      <c r="V512" s="2">
        <v>4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1</v>
      </c>
      <c r="AC512" s="2">
        <v>0</v>
      </c>
      <c r="AD512" s="2">
        <v>0</v>
      </c>
      <c r="AE512" s="2">
        <v>0</v>
      </c>
      <c r="AF512" s="2">
        <v>5</v>
      </c>
      <c r="AG512" s="2">
        <v>0</v>
      </c>
      <c r="AH512" s="2">
        <v>0</v>
      </c>
      <c r="AI512" s="2">
        <v>0</v>
      </c>
      <c r="AJ512" s="2">
        <v>0</v>
      </c>
      <c r="AK512" s="2">
        <v>4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1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</row>
    <row r="513" spans="1:77" x14ac:dyDescent="0.25">
      <c r="A513" t="b">
        <f>IF(_xlfn.IFNA(VLOOKUP(C513,'2010 King County GeoIDs'!$F$4:$H$72,3,FALSE),FALSE)=FALSE,FALSE,TRUE)</f>
        <v>1</v>
      </c>
      <c r="B513" s="2" t="s">
        <v>828</v>
      </c>
      <c r="C513" s="2">
        <v>5364855</v>
      </c>
      <c r="D513" s="2" t="s">
        <v>829</v>
      </c>
      <c r="E513" s="2">
        <v>198</v>
      </c>
      <c r="F513" s="2">
        <v>3</v>
      </c>
      <c r="G513" s="2">
        <v>195</v>
      </c>
      <c r="H513" s="2">
        <v>194</v>
      </c>
      <c r="I513" s="2">
        <v>187</v>
      </c>
      <c r="J513" s="2">
        <v>1</v>
      </c>
      <c r="K513" s="2">
        <v>3</v>
      </c>
      <c r="L513" s="2">
        <v>3</v>
      </c>
      <c r="M513" s="2">
        <v>0</v>
      </c>
      <c r="N513" s="2">
        <v>0</v>
      </c>
      <c r="O513" s="2">
        <v>1</v>
      </c>
      <c r="P513" s="2">
        <v>1</v>
      </c>
      <c r="Q513" s="2">
        <v>0</v>
      </c>
      <c r="R513" s="2">
        <v>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</row>
    <row r="514" spans="1:77" hidden="1" x14ac:dyDescent="0.25">
      <c r="A514" t="b">
        <f>IF(_xlfn.IFNA(VLOOKUP(C514,'2010 King County GeoIDs'!$F$4:$H$72,3,FALSE),FALSE)=FALSE,FALSE,TRUE)</f>
        <v>0</v>
      </c>
      <c r="B514" s="2" t="s">
        <v>832</v>
      </c>
      <c r="C514" s="2">
        <v>5365170</v>
      </c>
      <c r="D514" s="2" t="s">
        <v>833</v>
      </c>
      <c r="E514" s="2">
        <v>9098</v>
      </c>
      <c r="F514" s="2">
        <v>724</v>
      </c>
      <c r="G514" s="2">
        <v>8374</v>
      </c>
      <c r="H514" s="2">
        <v>8124</v>
      </c>
      <c r="I514" s="2">
        <v>7770</v>
      </c>
      <c r="J514" s="2">
        <v>40</v>
      </c>
      <c r="K514" s="2">
        <v>83</v>
      </c>
      <c r="L514" s="2">
        <v>193</v>
      </c>
      <c r="M514" s="2">
        <v>16</v>
      </c>
      <c r="N514" s="2">
        <v>22</v>
      </c>
      <c r="O514" s="2">
        <v>250</v>
      </c>
      <c r="P514" s="2">
        <v>242</v>
      </c>
      <c r="Q514" s="2">
        <v>42</v>
      </c>
      <c r="R514" s="2">
        <v>91</v>
      </c>
      <c r="S514" s="2">
        <v>72</v>
      </c>
      <c r="T514" s="2">
        <v>21</v>
      </c>
      <c r="U514" s="2">
        <v>3</v>
      </c>
      <c r="V514" s="2">
        <v>2</v>
      </c>
      <c r="W514" s="2">
        <v>0</v>
      </c>
      <c r="X514" s="2">
        <v>0</v>
      </c>
      <c r="Y514" s="2">
        <v>1</v>
      </c>
      <c r="Z514" s="2">
        <v>5</v>
      </c>
      <c r="AA514" s="2">
        <v>0</v>
      </c>
      <c r="AB514" s="2">
        <v>0</v>
      </c>
      <c r="AC514" s="2">
        <v>5</v>
      </c>
      <c r="AD514" s="2">
        <v>0</v>
      </c>
      <c r="AE514" s="2">
        <v>0</v>
      </c>
      <c r="AF514" s="2">
        <v>6</v>
      </c>
      <c r="AG514" s="2">
        <v>4</v>
      </c>
      <c r="AH514" s="2">
        <v>0</v>
      </c>
      <c r="AI514" s="2">
        <v>0</v>
      </c>
      <c r="AJ514" s="2">
        <v>0</v>
      </c>
      <c r="AK514" s="2">
        <v>1</v>
      </c>
      <c r="AL514" s="2">
        <v>0</v>
      </c>
      <c r="AM514" s="2">
        <v>0</v>
      </c>
      <c r="AN514" s="2">
        <v>1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2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</row>
    <row r="515" spans="1:77" x14ac:dyDescent="0.25">
      <c r="A515" t="b">
        <f>IF(_xlfn.IFNA(VLOOKUP(C515,'2010 King County GeoIDs'!$F$4:$H$72,3,FALSE),FALSE)=FALSE,FALSE,TRUE)</f>
        <v>1</v>
      </c>
      <c r="B515" s="2" t="s">
        <v>834</v>
      </c>
      <c r="C515" s="2">
        <v>5365205</v>
      </c>
      <c r="D515" s="2" t="s">
        <v>835</v>
      </c>
      <c r="E515" s="2">
        <v>10670</v>
      </c>
      <c r="F515" s="2">
        <v>566</v>
      </c>
      <c r="G515" s="2">
        <v>10104</v>
      </c>
      <c r="H515" s="2">
        <v>9698</v>
      </c>
      <c r="I515" s="2">
        <v>8535</v>
      </c>
      <c r="J515" s="2">
        <v>80</v>
      </c>
      <c r="K515" s="2">
        <v>85</v>
      </c>
      <c r="L515" s="2">
        <v>971</v>
      </c>
      <c r="M515" s="2">
        <v>8</v>
      </c>
      <c r="N515" s="2">
        <v>19</v>
      </c>
      <c r="O515" s="2">
        <v>406</v>
      </c>
      <c r="P515" s="2">
        <v>390</v>
      </c>
      <c r="Q515" s="2">
        <v>66</v>
      </c>
      <c r="R515" s="2">
        <v>74</v>
      </c>
      <c r="S515" s="2">
        <v>214</v>
      </c>
      <c r="T515" s="2">
        <v>13</v>
      </c>
      <c r="U515" s="2">
        <v>6</v>
      </c>
      <c r="V515" s="2">
        <v>1</v>
      </c>
      <c r="W515" s="2">
        <v>0</v>
      </c>
      <c r="X515" s="2">
        <v>0</v>
      </c>
      <c r="Y515" s="2">
        <v>0</v>
      </c>
      <c r="Z515" s="2">
        <v>1</v>
      </c>
      <c r="AA515" s="2">
        <v>0</v>
      </c>
      <c r="AB515" s="2">
        <v>0</v>
      </c>
      <c r="AC515" s="2">
        <v>9</v>
      </c>
      <c r="AD515" s="2">
        <v>6</v>
      </c>
      <c r="AE515" s="2">
        <v>0</v>
      </c>
      <c r="AF515" s="2">
        <v>16</v>
      </c>
      <c r="AG515" s="2">
        <v>6</v>
      </c>
      <c r="AH515" s="2">
        <v>5</v>
      </c>
      <c r="AI515" s="2">
        <v>0</v>
      </c>
      <c r="AJ515" s="2">
        <v>0</v>
      </c>
      <c r="AK515" s="2">
        <v>1</v>
      </c>
      <c r="AL515" s="2">
        <v>0</v>
      </c>
      <c r="AM515" s="2">
        <v>0</v>
      </c>
      <c r="AN515" s="2">
        <v>4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</row>
    <row r="516" spans="1:77" hidden="1" x14ac:dyDescent="0.25">
      <c r="A516" t="b">
        <f>IF(_xlfn.IFNA(VLOOKUP(C516,'2010 King County GeoIDs'!$F$4:$H$72,3,FALSE),FALSE)=FALSE,FALSE,TRUE)</f>
        <v>0</v>
      </c>
      <c r="B516" s="2" t="s">
        <v>836</v>
      </c>
      <c r="C516" s="2">
        <v>5365275</v>
      </c>
      <c r="D516" s="2" t="s">
        <v>837</v>
      </c>
      <c r="E516" s="2">
        <v>311</v>
      </c>
      <c r="F516" s="2">
        <v>18</v>
      </c>
      <c r="G516" s="2">
        <v>293</v>
      </c>
      <c r="H516" s="2">
        <v>287</v>
      </c>
      <c r="I516" s="2">
        <v>273</v>
      </c>
      <c r="J516" s="2">
        <v>1</v>
      </c>
      <c r="K516" s="2">
        <v>4</v>
      </c>
      <c r="L516" s="2">
        <v>4</v>
      </c>
      <c r="M516" s="2">
        <v>0</v>
      </c>
      <c r="N516" s="2">
        <v>5</v>
      </c>
      <c r="O516" s="2">
        <v>6</v>
      </c>
      <c r="P516" s="2">
        <v>6</v>
      </c>
      <c r="Q516" s="2">
        <v>0</v>
      </c>
      <c r="R516" s="2">
        <v>3</v>
      </c>
      <c r="S516" s="2">
        <v>3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</row>
    <row r="517" spans="1:77" hidden="1" x14ac:dyDescent="0.25">
      <c r="A517" t="b">
        <f>IF(_xlfn.IFNA(VLOOKUP(C517,'2010 King County GeoIDs'!$F$4:$H$72,3,FALSE),FALSE)=FALSE,FALSE,TRUE)</f>
        <v>0</v>
      </c>
      <c r="B517" s="2" t="s">
        <v>838</v>
      </c>
      <c r="C517" s="2">
        <v>5365345</v>
      </c>
      <c r="D517" s="2" t="s">
        <v>839</v>
      </c>
      <c r="E517" s="2">
        <v>1514</v>
      </c>
      <c r="F517" s="2">
        <v>178</v>
      </c>
      <c r="G517" s="2">
        <v>1336</v>
      </c>
      <c r="H517" s="2">
        <v>1306</v>
      </c>
      <c r="I517" s="2">
        <v>1257</v>
      </c>
      <c r="J517" s="2">
        <v>15</v>
      </c>
      <c r="K517" s="2">
        <v>25</v>
      </c>
      <c r="L517" s="2">
        <v>9</v>
      </c>
      <c r="M517" s="2">
        <v>0</v>
      </c>
      <c r="N517" s="2">
        <v>0</v>
      </c>
      <c r="O517" s="2">
        <v>30</v>
      </c>
      <c r="P517" s="2">
        <v>30</v>
      </c>
      <c r="Q517" s="2">
        <v>7</v>
      </c>
      <c r="R517" s="2">
        <v>20</v>
      </c>
      <c r="S517" s="2">
        <v>0</v>
      </c>
      <c r="T517" s="2">
        <v>2</v>
      </c>
      <c r="U517" s="2">
        <v>1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</row>
    <row r="518" spans="1:77" hidden="1" x14ac:dyDescent="0.25">
      <c r="A518" t="b">
        <f>IF(_xlfn.IFNA(VLOOKUP(C518,'2010 King County GeoIDs'!$F$4:$H$72,3,FALSE),FALSE)=FALSE,FALSE,TRUE)</f>
        <v>0</v>
      </c>
      <c r="B518" s="2" t="s">
        <v>840</v>
      </c>
      <c r="C518" s="2">
        <v>5365625</v>
      </c>
      <c r="D518" s="2" t="s">
        <v>841</v>
      </c>
      <c r="E518" s="2">
        <v>1637</v>
      </c>
      <c r="F518" s="2">
        <v>317</v>
      </c>
      <c r="G518" s="2">
        <v>1320</v>
      </c>
      <c r="H518" s="2">
        <v>1250</v>
      </c>
      <c r="I518" s="2">
        <v>1113</v>
      </c>
      <c r="J518" s="2">
        <v>1</v>
      </c>
      <c r="K518" s="2">
        <v>45</v>
      </c>
      <c r="L518" s="2">
        <v>90</v>
      </c>
      <c r="M518" s="2">
        <v>0</v>
      </c>
      <c r="N518" s="2">
        <v>1</v>
      </c>
      <c r="O518" s="2">
        <v>70</v>
      </c>
      <c r="P518" s="2">
        <v>67</v>
      </c>
      <c r="Q518" s="2">
        <v>8</v>
      </c>
      <c r="R518" s="2">
        <v>44</v>
      </c>
      <c r="S518" s="2">
        <v>10</v>
      </c>
      <c r="T518" s="2">
        <v>0</v>
      </c>
      <c r="U518" s="2">
        <v>3</v>
      </c>
      <c r="V518" s="2">
        <v>0</v>
      </c>
      <c r="W518" s="2">
        <v>0</v>
      </c>
      <c r="X518" s="2">
        <v>0</v>
      </c>
      <c r="Y518" s="2">
        <v>0</v>
      </c>
      <c r="Z518" s="2">
        <v>2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3</v>
      </c>
      <c r="AG518" s="2">
        <v>0</v>
      </c>
      <c r="AH518" s="2">
        <v>0</v>
      </c>
      <c r="AI518" s="2">
        <v>1</v>
      </c>
      <c r="AJ518" s="2">
        <v>1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1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</row>
    <row r="519" spans="1:77" hidden="1" x14ac:dyDescent="0.25">
      <c r="A519" t="b">
        <f>IF(_xlfn.IFNA(VLOOKUP(C519,'2010 King County GeoIDs'!$F$4:$H$72,3,FALSE),FALSE)=FALSE,FALSE,TRUE)</f>
        <v>0</v>
      </c>
      <c r="B519" s="2" t="s">
        <v>842</v>
      </c>
      <c r="C519" s="2">
        <v>5365765</v>
      </c>
      <c r="D519" s="2" t="s">
        <v>843</v>
      </c>
      <c r="E519" s="2">
        <v>532</v>
      </c>
      <c r="F519" s="2">
        <v>27</v>
      </c>
      <c r="G519" s="2">
        <v>505</v>
      </c>
      <c r="H519" s="2">
        <v>491</v>
      </c>
      <c r="I519" s="2">
        <v>478</v>
      </c>
      <c r="J519" s="2">
        <v>2</v>
      </c>
      <c r="K519" s="2">
        <v>7</v>
      </c>
      <c r="L519" s="2">
        <v>4</v>
      </c>
      <c r="M519" s="2">
        <v>0</v>
      </c>
      <c r="N519" s="2">
        <v>0</v>
      </c>
      <c r="O519" s="2">
        <v>14</v>
      </c>
      <c r="P519" s="2">
        <v>14</v>
      </c>
      <c r="Q519" s="2">
        <v>0</v>
      </c>
      <c r="R519" s="2">
        <v>11</v>
      </c>
      <c r="S519" s="2">
        <v>2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</row>
    <row r="520" spans="1:77" hidden="1" x14ac:dyDescent="0.25">
      <c r="A520" t="b">
        <f>IF(_xlfn.IFNA(VLOOKUP(C520,'2010 King County GeoIDs'!$F$4:$H$72,3,FALSE),FALSE)=FALSE,FALSE,TRUE)</f>
        <v>0</v>
      </c>
      <c r="B520" s="2" t="s">
        <v>1389</v>
      </c>
      <c r="C520" s="2">
        <v>5365810</v>
      </c>
      <c r="D520" s="2" t="s">
        <v>1390</v>
      </c>
      <c r="E520" s="2">
        <v>2507</v>
      </c>
      <c r="F520" s="2">
        <v>142</v>
      </c>
      <c r="G520" s="2">
        <v>2365</v>
      </c>
      <c r="H520" s="2">
        <v>2275</v>
      </c>
      <c r="I520" s="2">
        <v>2182</v>
      </c>
      <c r="J520" s="2">
        <v>34</v>
      </c>
      <c r="K520" s="2">
        <v>29</v>
      </c>
      <c r="L520" s="2">
        <v>17</v>
      </c>
      <c r="M520" s="2">
        <v>8</v>
      </c>
      <c r="N520" s="2">
        <v>5</v>
      </c>
      <c r="O520" s="2">
        <v>90</v>
      </c>
      <c r="P520" s="2">
        <v>83</v>
      </c>
      <c r="Q520" s="2">
        <v>19</v>
      </c>
      <c r="R520" s="2">
        <v>26</v>
      </c>
      <c r="S520" s="2">
        <v>27</v>
      </c>
      <c r="T520" s="2">
        <v>2</v>
      </c>
      <c r="U520" s="2">
        <v>0</v>
      </c>
      <c r="V520" s="2">
        <v>1</v>
      </c>
      <c r="W520" s="2">
        <v>5</v>
      </c>
      <c r="X520" s="2">
        <v>1</v>
      </c>
      <c r="Y520" s="2">
        <v>2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7</v>
      </c>
      <c r="AG520" s="2">
        <v>3</v>
      </c>
      <c r="AH520" s="2">
        <v>0</v>
      </c>
      <c r="AI520" s="2">
        <v>1</v>
      </c>
      <c r="AJ520" s="2">
        <v>0</v>
      </c>
      <c r="AK520" s="2">
        <v>3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</row>
    <row r="521" spans="1:77" hidden="1" x14ac:dyDescent="0.25">
      <c r="A521" t="b">
        <f>IF(_xlfn.IFNA(VLOOKUP(C521,'2010 King County GeoIDs'!$F$4:$H$72,3,FALSE),FALSE)=FALSE,FALSE,TRUE)</f>
        <v>0</v>
      </c>
      <c r="B521" s="2" t="s">
        <v>844</v>
      </c>
      <c r="C521" s="2">
        <v>5365922</v>
      </c>
      <c r="D521" s="2" t="s">
        <v>845</v>
      </c>
      <c r="E521" s="2">
        <v>52431</v>
      </c>
      <c r="F521" s="2">
        <v>4442</v>
      </c>
      <c r="G521" s="2">
        <v>47989</v>
      </c>
      <c r="H521" s="2">
        <v>45189</v>
      </c>
      <c r="I521" s="2">
        <v>38895</v>
      </c>
      <c r="J521" s="2">
        <v>2161</v>
      </c>
      <c r="K521" s="2">
        <v>434</v>
      </c>
      <c r="L521" s="2">
        <v>3046</v>
      </c>
      <c r="M521" s="2">
        <v>539</v>
      </c>
      <c r="N521" s="2">
        <v>114</v>
      </c>
      <c r="O521" s="2">
        <v>2800</v>
      </c>
      <c r="P521" s="2">
        <v>2484</v>
      </c>
      <c r="Q521" s="2">
        <v>596</v>
      </c>
      <c r="R521" s="2">
        <v>436</v>
      </c>
      <c r="S521" s="2">
        <v>998</v>
      </c>
      <c r="T521" s="2">
        <v>139</v>
      </c>
      <c r="U521" s="2">
        <v>33</v>
      </c>
      <c r="V521" s="2">
        <v>48</v>
      </c>
      <c r="W521" s="2">
        <v>81</v>
      </c>
      <c r="X521" s="2">
        <v>6</v>
      </c>
      <c r="Y521" s="2">
        <v>8</v>
      </c>
      <c r="Z521" s="2">
        <v>21</v>
      </c>
      <c r="AA521" s="2">
        <v>0</v>
      </c>
      <c r="AB521" s="2">
        <v>2</v>
      </c>
      <c r="AC521" s="2">
        <v>92</v>
      </c>
      <c r="AD521" s="2">
        <v>22</v>
      </c>
      <c r="AE521" s="2">
        <v>2</v>
      </c>
      <c r="AF521" s="2">
        <v>300</v>
      </c>
      <c r="AG521" s="2">
        <v>71</v>
      </c>
      <c r="AH521" s="2">
        <v>77</v>
      </c>
      <c r="AI521" s="2">
        <v>4</v>
      </c>
      <c r="AJ521" s="2">
        <v>0</v>
      </c>
      <c r="AK521" s="2">
        <v>36</v>
      </c>
      <c r="AL521" s="2">
        <v>13</v>
      </c>
      <c r="AM521" s="2">
        <v>2</v>
      </c>
      <c r="AN521" s="2">
        <v>74</v>
      </c>
      <c r="AO521" s="2">
        <v>10</v>
      </c>
      <c r="AP521" s="2">
        <v>0</v>
      </c>
      <c r="AQ521" s="2">
        <v>4</v>
      </c>
      <c r="AR521" s="2">
        <v>0</v>
      </c>
      <c r="AS521" s="2">
        <v>0</v>
      </c>
      <c r="AT521" s="2">
        <v>5</v>
      </c>
      <c r="AU521" s="2">
        <v>2</v>
      </c>
      <c r="AV521" s="2">
        <v>0</v>
      </c>
      <c r="AW521" s="2">
        <v>2</v>
      </c>
      <c r="AX521" s="2">
        <v>0</v>
      </c>
      <c r="AY521" s="2">
        <v>0</v>
      </c>
      <c r="AZ521" s="2">
        <v>0</v>
      </c>
      <c r="BA521" s="2">
        <v>16</v>
      </c>
      <c r="BB521" s="2">
        <v>7</v>
      </c>
      <c r="BC521" s="2">
        <v>0</v>
      </c>
      <c r="BD521" s="2">
        <v>0</v>
      </c>
      <c r="BE521" s="2">
        <v>3</v>
      </c>
      <c r="BF521" s="2">
        <v>0</v>
      </c>
      <c r="BG521" s="2">
        <v>0</v>
      </c>
      <c r="BH521" s="2">
        <v>2</v>
      </c>
      <c r="BI521" s="2">
        <v>2</v>
      </c>
      <c r="BJ521" s="2">
        <v>0</v>
      </c>
      <c r="BK521" s="2">
        <v>2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</row>
    <row r="522" spans="1:77" hidden="1" x14ac:dyDescent="0.25">
      <c r="A522" t="b">
        <f>IF(_xlfn.IFNA(VLOOKUP(C522,'2010 King County GeoIDs'!$F$4:$H$72,3,FALSE),FALSE)=FALSE,FALSE,TRUE)</f>
        <v>0</v>
      </c>
      <c r="B522" s="2" t="s">
        <v>846</v>
      </c>
      <c r="C522" s="2">
        <v>5366045</v>
      </c>
      <c r="D522" s="2" t="s">
        <v>847</v>
      </c>
      <c r="E522" s="2">
        <v>434</v>
      </c>
      <c r="F522" s="2">
        <v>5</v>
      </c>
      <c r="G522" s="2">
        <v>429</v>
      </c>
      <c r="H522" s="2">
        <v>416</v>
      </c>
      <c r="I522" s="2">
        <v>400</v>
      </c>
      <c r="J522" s="2">
        <v>2</v>
      </c>
      <c r="K522" s="2">
        <v>11</v>
      </c>
      <c r="L522" s="2">
        <v>3</v>
      </c>
      <c r="M522" s="2">
        <v>0</v>
      </c>
      <c r="N522" s="2">
        <v>0</v>
      </c>
      <c r="O522" s="2">
        <v>13</v>
      </c>
      <c r="P522" s="2">
        <v>10</v>
      </c>
      <c r="Q522" s="2">
        <v>1</v>
      </c>
      <c r="R522" s="2">
        <v>2</v>
      </c>
      <c r="S522" s="2">
        <v>1</v>
      </c>
      <c r="T522" s="2">
        <v>0</v>
      </c>
      <c r="U522" s="2">
        <v>2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4</v>
      </c>
      <c r="AE522" s="2">
        <v>0</v>
      </c>
      <c r="AF522" s="2">
        <v>3</v>
      </c>
      <c r="AG522" s="2">
        <v>3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</row>
    <row r="523" spans="1:77" hidden="1" x14ac:dyDescent="0.25">
      <c r="A523" t="b">
        <f>IF(_xlfn.IFNA(VLOOKUP(C523,'2010 King County GeoIDs'!$F$4:$H$72,3,FALSE),FALSE)=FALSE,FALSE,TRUE)</f>
        <v>0</v>
      </c>
      <c r="B523" s="2" t="s">
        <v>848</v>
      </c>
      <c r="C523" s="2">
        <v>5366185</v>
      </c>
      <c r="D523" s="2" t="s">
        <v>849</v>
      </c>
      <c r="E523" s="2">
        <v>1553</v>
      </c>
      <c r="F523" s="2">
        <v>973</v>
      </c>
      <c r="G523" s="2">
        <v>580</v>
      </c>
      <c r="H523" s="2">
        <v>562</v>
      </c>
      <c r="I523" s="2">
        <v>533</v>
      </c>
      <c r="J523" s="2">
        <v>2</v>
      </c>
      <c r="K523" s="2">
        <v>10</v>
      </c>
      <c r="L523" s="2">
        <v>12</v>
      </c>
      <c r="M523" s="2">
        <v>0</v>
      </c>
      <c r="N523" s="2">
        <v>5</v>
      </c>
      <c r="O523" s="2">
        <v>18</v>
      </c>
      <c r="P523" s="2">
        <v>15</v>
      </c>
      <c r="Q523" s="2">
        <v>5</v>
      </c>
      <c r="R523" s="2">
        <v>4</v>
      </c>
      <c r="S523" s="2">
        <v>2</v>
      </c>
      <c r="T523" s="2">
        <v>0</v>
      </c>
      <c r="U523" s="2">
        <v>3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</v>
      </c>
      <c r="AD523" s="2">
        <v>0</v>
      </c>
      <c r="AE523" s="2">
        <v>0</v>
      </c>
      <c r="AF523" s="2">
        <v>3</v>
      </c>
      <c r="AG523" s="2">
        <v>1</v>
      </c>
      <c r="AH523" s="2">
        <v>0</v>
      </c>
      <c r="AI523" s="2">
        <v>0</v>
      </c>
      <c r="AJ523" s="2">
        <v>0</v>
      </c>
      <c r="AK523" s="2">
        <v>2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</row>
    <row r="524" spans="1:77" hidden="1" x14ac:dyDescent="0.25">
      <c r="A524" t="b">
        <f>IF(_xlfn.IFNA(VLOOKUP(C524,'2010 King County GeoIDs'!$F$4:$H$72,3,FALSE),FALSE)=FALSE,FALSE,TRUE)</f>
        <v>0</v>
      </c>
      <c r="B524" s="2" t="s">
        <v>1391</v>
      </c>
      <c r="C524" s="2">
        <v>5366220</v>
      </c>
      <c r="D524" s="2" t="s">
        <v>1392</v>
      </c>
      <c r="E524" s="2">
        <v>2185</v>
      </c>
      <c r="F524" s="2">
        <v>84</v>
      </c>
      <c r="G524" s="2">
        <v>2101</v>
      </c>
      <c r="H524" s="2">
        <v>2023</v>
      </c>
      <c r="I524" s="2">
        <v>1946</v>
      </c>
      <c r="J524" s="2">
        <v>11</v>
      </c>
      <c r="K524" s="2">
        <v>13</v>
      </c>
      <c r="L524" s="2">
        <v>44</v>
      </c>
      <c r="M524" s="2">
        <v>6</v>
      </c>
      <c r="N524" s="2">
        <v>3</v>
      </c>
      <c r="O524" s="2">
        <v>78</v>
      </c>
      <c r="P524" s="2">
        <v>68</v>
      </c>
      <c r="Q524" s="2">
        <v>4</v>
      </c>
      <c r="R524" s="2">
        <v>27</v>
      </c>
      <c r="S524" s="2">
        <v>26</v>
      </c>
      <c r="T524" s="2">
        <v>4</v>
      </c>
      <c r="U524" s="2">
        <v>3</v>
      </c>
      <c r="V524" s="2">
        <v>3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</v>
      </c>
      <c r="AD524" s="2">
        <v>0</v>
      </c>
      <c r="AE524" s="2">
        <v>0</v>
      </c>
      <c r="AF524" s="2">
        <v>7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1</v>
      </c>
      <c r="AM524" s="2">
        <v>1</v>
      </c>
      <c r="AN524" s="2">
        <v>4</v>
      </c>
      <c r="AO524" s="2">
        <v>0</v>
      </c>
      <c r="AP524" s="2">
        <v>1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3</v>
      </c>
      <c r="BB524" s="2">
        <v>3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</row>
    <row r="525" spans="1:77" hidden="1" x14ac:dyDescent="0.25">
      <c r="A525" t="b">
        <f>IF(_xlfn.IFNA(VLOOKUP(C525,'2010 King County GeoIDs'!$F$4:$H$72,3,FALSE),FALSE)=FALSE,FALSE,TRUE)</f>
        <v>0</v>
      </c>
      <c r="B525" s="2" t="s">
        <v>850</v>
      </c>
      <c r="C525" s="2">
        <v>5366255</v>
      </c>
      <c r="D525" s="2" t="s">
        <v>851</v>
      </c>
      <c r="E525" s="2">
        <v>27227</v>
      </c>
      <c r="F525" s="2">
        <v>2899</v>
      </c>
      <c r="G525" s="2">
        <v>24328</v>
      </c>
      <c r="H525" s="2">
        <v>22207</v>
      </c>
      <c r="I525" s="2">
        <v>16325</v>
      </c>
      <c r="J525" s="2">
        <v>2822</v>
      </c>
      <c r="K525" s="2">
        <v>266</v>
      </c>
      <c r="L525" s="2">
        <v>1736</v>
      </c>
      <c r="M525" s="2">
        <v>1016</v>
      </c>
      <c r="N525" s="2">
        <v>42</v>
      </c>
      <c r="O525" s="2">
        <v>2121</v>
      </c>
      <c r="P525" s="2">
        <v>1871</v>
      </c>
      <c r="Q525" s="2">
        <v>592</v>
      </c>
      <c r="R525" s="2">
        <v>289</v>
      </c>
      <c r="S525" s="2">
        <v>545</v>
      </c>
      <c r="T525" s="2">
        <v>99</v>
      </c>
      <c r="U525" s="2">
        <v>30</v>
      </c>
      <c r="V525" s="2">
        <v>44</v>
      </c>
      <c r="W525" s="2">
        <v>120</v>
      </c>
      <c r="X525" s="2">
        <v>31</v>
      </c>
      <c r="Y525" s="2">
        <v>4</v>
      </c>
      <c r="Z525" s="2">
        <v>15</v>
      </c>
      <c r="AA525" s="2">
        <v>8</v>
      </c>
      <c r="AB525" s="2">
        <v>0</v>
      </c>
      <c r="AC525" s="2">
        <v>87</v>
      </c>
      <c r="AD525" s="2">
        <v>4</v>
      </c>
      <c r="AE525" s="2">
        <v>3</v>
      </c>
      <c r="AF525" s="2">
        <v>235</v>
      </c>
      <c r="AG525" s="2">
        <v>74</v>
      </c>
      <c r="AH525" s="2">
        <v>57</v>
      </c>
      <c r="AI525" s="2">
        <v>11</v>
      </c>
      <c r="AJ525" s="2">
        <v>1</v>
      </c>
      <c r="AK525" s="2">
        <v>16</v>
      </c>
      <c r="AL525" s="2">
        <v>8</v>
      </c>
      <c r="AM525" s="2">
        <v>2</v>
      </c>
      <c r="AN525" s="2">
        <v>45</v>
      </c>
      <c r="AO525" s="2">
        <v>0</v>
      </c>
      <c r="AP525" s="2">
        <v>0</v>
      </c>
      <c r="AQ525" s="2">
        <v>6</v>
      </c>
      <c r="AR525" s="2">
        <v>0</v>
      </c>
      <c r="AS525" s="2">
        <v>0</v>
      </c>
      <c r="AT525" s="2">
        <v>13</v>
      </c>
      <c r="AU525" s="2">
        <v>2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15</v>
      </c>
      <c r="BB525" s="2">
        <v>5</v>
      </c>
      <c r="BC525" s="2">
        <v>3</v>
      </c>
      <c r="BD525" s="2">
        <v>0</v>
      </c>
      <c r="BE525" s="2">
        <v>5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2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</row>
    <row r="526" spans="1:77" hidden="1" x14ac:dyDescent="0.25">
      <c r="A526" t="b">
        <f>IF(_xlfn.IFNA(VLOOKUP(C526,'2010 King County GeoIDs'!$F$4:$H$72,3,FALSE),FALSE)=FALSE,FALSE,TRUE)</f>
        <v>0</v>
      </c>
      <c r="B526" s="2" t="s">
        <v>852</v>
      </c>
      <c r="C526" s="2">
        <v>5366290</v>
      </c>
      <c r="D526" s="2" t="s">
        <v>1393</v>
      </c>
      <c r="E526" s="2">
        <v>278</v>
      </c>
      <c r="F526" s="2">
        <v>1</v>
      </c>
      <c r="G526" s="2">
        <v>277</v>
      </c>
      <c r="H526" s="2">
        <v>276</v>
      </c>
      <c r="I526" s="2">
        <v>271</v>
      </c>
      <c r="J526" s="2">
        <v>0</v>
      </c>
      <c r="K526" s="2">
        <v>4</v>
      </c>
      <c r="L526" s="2">
        <v>1</v>
      </c>
      <c r="M526" s="2">
        <v>0</v>
      </c>
      <c r="N526" s="2">
        <v>0</v>
      </c>
      <c r="O526" s="2">
        <v>1</v>
      </c>
      <c r="P526" s="2">
        <v>1</v>
      </c>
      <c r="Q526" s="2">
        <v>0</v>
      </c>
      <c r="R526" s="2">
        <v>0</v>
      </c>
      <c r="S526" s="2">
        <v>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</row>
    <row r="527" spans="1:77" hidden="1" x14ac:dyDescent="0.25">
      <c r="A527" t="b">
        <f>IF(_xlfn.IFNA(VLOOKUP(C527,'2010 King County GeoIDs'!$F$4:$H$72,3,FALSE),FALSE)=FALSE,FALSE,TRUE)</f>
        <v>0</v>
      </c>
      <c r="B527" s="2" t="s">
        <v>854</v>
      </c>
      <c r="C527" s="2">
        <v>5367000</v>
      </c>
      <c r="D527" s="2" t="s">
        <v>855</v>
      </c>
      <c r="E527" s="2">
        <v>208916</v>
      </c>
      <c r="F527" s="2">
        <v>10467</v>
      </c>
      <c r="G527" s="2">
        <v>198449</v>
      </c>
      <c r="H527" s="2">
        <v>190487</v>
      </c>
      <c r="I527" s="2">
        <v>175482</v>
      </c>
      <c r="J527" s="2">
        <v>4643</v>
      </c>
      <c r="K527" s="2">
        <v>3663</v>
      </c>
      <c r="L527" s="2">
        <v>5266</v>
      </c>
      <c r="M527" s="2">
        <v>1152</v>
      </c>
      <c r="N527" s="2">
        <v>281</v>
      </c>
      <c r="O527" s="2">
        <v>7962</v>
      </c>
      <c r="P527" s="2">
        <v>7250</v>
      </c>
      <c r="Q527" s="2">
        <v>2093</v>
      </c>
      <c r="R527" s="2">
        <v>2459</v>
      </c>
      <c r="S527" s="2">
        <v>1766</v>
      </c>
      <c r="T527" s="2">
        <v>207</v>
      </c>
      <c r="U527" s="2">
        <v>97</v>
      </c>
      <c r="V527" s="2">
        <v>211</v>
      </c>
      <c r="W527" s="2">
        <v>89</v>
      </c>
      <c r="X527" s="2">
        <v>35</v>
      </c>
      <c r="Y527" s="2">
        <v>30</v>
      </c>
      <c r="Z527" s="2">
        <v>75</v>
      </c>
      <c r="AA527" s="2">
        <v>25</v>
      </c>
      <c r="AB527" s="2">
        <v>7</v>
      </c>
      <c r="AC527" s="2">
        <v>115</v>
      </c>
      <c r="AD527" s="2">
        <v>30</v>
      </c>
      <c r="AE527" s="2">
        <v>11</v>
      </c>
      <c r="AF527" s="2">
        <v>666</v>
      </c>
      <c r="AG527" s="2">
        <v>316</v>
      </c>
      <c r="AH527" s="2">
        <v>74</v>
      </c>
      <c r="AI527" s="2">
        <v>14</v>
      </c>
      <c r="AJ527" s="2">
        <v>10</v>
      </c>
      <c r="AK527" s="2">
        <v>73</v>
      </c>
      <c r="AL527" s="2">
        <v>8</v>
      </c>
      <c r="AM527" s="2">
        <v>6</v>
      </c>
      <c r="AN527" s="2">
        <v>142</v>
      </c>
      <c r="AO527" s="2">
        <v>6</v>
      </c>
      <c r="AP527" s="2">
        <v>0</v>
      </c>
      <c r="AQ527" s="2">
        <v>5</v>
      </c>
      <c r="AR527" s="2">
        <v>3</v>
      </c>
      <c r="AS527" s="2">
        <v>0</v>
      </c>
      <c r="AT527" s="2">
        <v>0</v>
      </c>
      <c r="AU527" s="2">
        <v>0</v>
      </c>
      <c r="AV527" s="2">
        <v>5</v>
      </c>
      <c r="AW527" s="2">
        <v>2</v>
      </c>
      <c r="AX527" s="2">
        <v>0</v>
      </c>
      <c r="AY527" s="2">
        <v>0</v>
      </c>
      <c r="AZ527" s="2">
        <v>2</v>
      </c>
      <c r="BA527" s="2">
        <v>40</v>
      </c>
      <c r="BB527" s="2">
        <v>17</v>
      </c>
      <c r="BC527" s="2">
        <v>5</v>
      </c>
      <c r="BD527" s="2">
        <v>4</v>
      </c>
      <c r="BE527" s="2">
        <v>4</v>
      </c>
      <c r="BF527" s="2">
        <v>1</v>
      </c>
      <c r="BG527" s="2">
        <v>0</v>
      </c>
      <c r="BH527" s="2">
        <v>8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6</v>
      </c>
      <c r="BR527" s="2">
        <v>6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</row>
    <row r="528" spans="1:77" hidden="1" x14ac:dyDescent="0.25">
      <c r="A528" t="b">
        <f>IF(_xlfn.IFNA(VLOOKUP(C528,'2010 King County GeoIDs'!$F$4:$H$72,3,FALSE),FALSE)=FALSE,FALSE,TRUE)</f>
        <v>0</v>
      </c>
      <c r="B528" s="2" t="s">
        <v>1394</v>
      </c>
      <c r="C528" s="2">
        <v>5367167</v>
      </c>
      <c r="D528" s="2" t="s">
        <v>1395</v>
      </c>
      <c r="E528" s="2">
        <v>89755</v>
      </c>
      <c r="F528" s="2">
        <v>4130</v>
      </c>
      <c r="G528" s="2">
        <v>85625</v>
      </c>
      <c r="H528" s="2">
        <v>83239</v>
      </c>
      <c r="I528" s="2">
        <v>79467</v>
      </c>
      <c r="J528" s="2">
        <v>982</v>
      </c>
      <c r="K528" s="2">
        <v>952</v>
      </c>
      <c r="L528" s="2">
        <v>1528</v>
      </c>
      <c r="M528" s="2">
        <v>230</v>
      </c>
      <c r="N528" s="2">
        <v>80</v>
      </c>
      <c r="O528" s="2">
        <v>2386</v>
      </c>
      <c r="P528" s="2">
        <v>2216</v>
      </c>
      <c r="Q528" s="2">
        <v>600</v>
      </c>
      <c r="R528" s="2">
        <v>817</v>
      </c>
      <c r="S528" s="2">
        <v>575</v>
      </c>
      <c r="T528" s="2">
        <v>54</v>
      </c>
      <c r="U528" s="2">
        <v>40</v>
      </c>
      <c r="V528" s="2">
        <v>48</v>
      </c>
      <c r="W528" s="2">
        <v>20</v>
      </c>
      <c r="X528" s="2">
        <v>15</v>
      </c>
      <c r="Y528" s="2">
        <v>1</v>
      </c>
      <c r="Z528" s="2">
        <v>10</v>
      </c>
      <c r="AA528" s="2">
        <v>4</v>
      </c>
      <c r="AB528" s="2">
        <v>1</v>
      </c>
      <c r="AC528" s="2">
        <v>22</v>
      </c>
      <c r="AD528" s="2">
        <v>7</v>
      </c>
      <c r="AE528" s="2">
        <v>2</v>
      </c>
      <c r="AF528" s="2">
        <v>162</v>
      </c>
      <c r="AG528" s="2">
        <v>78</v>
      </c>
      <c r="AH528" s="2">
        <v>21</v>
      </c>
      <c r="AI528" s="2">
        <v>4</v>
      </c>
      <c r="AJ528" s="2">
        <v>3</v>
      </c>
      <c r="AK528" s="2">
        <v>23</v>
      </c>
      <c r="AL528" s="2">
        <v>2</v>
      </c>
      <c r="AM528" s="2">
        <v>2</v>
      </c>
      <c r="AN528" s="2">
        <v>20</v>
      </c>
      <c r="AO528" s="2">
        <v>1</v>
      </c>
      <c r="AP528" s="2">
        <v>1</v>
      </c>
      <c r="AQ528" s="2">
        <v>2</v>
      </c>
      <c r="AR528" s="2">
        <v>0</v>
      </c>
      <c r="AS528" s="2">
        <v>0</v>
      </c>
      <c r="AT528" s="2">
        <v>0</v>
      </c>
      <c r="AU528" s="2">
        <v>4</v>
      </c>
      <c r="AV528" s="2">
        <v>0</v>
      </c>
      <c r="AW528" s="2">
        <v>0</v>
      </c>
      <c r="AX528" s="2">
        <v>0</v>
      </c>
      <c r="AY528" s="2">
        <v>0</v>
      </c>
      <c r="AZ528" s="2">
        <v>1</v>
      </c>
      <c r="BA528" s="2">
        <v>8</v>
      </c>
      <c r="BB528" s="2">
        <v>4</v>
      </c>
      <c r="BC528" s="2">
        <v>3</v>
      </c>
      <c r="BD528" s="2">
        <v>0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</row>
    <row r="529" spans="1:77" hidden="1" x14ac:dyDescent="0.25">
      <c r="A529" t="b">
        <f>IF(_xlfn.IFNA(VLOOKUP(C529,'2010 King County GeoIDs'!$F$4:$H$72,3,FALSE),FALSE)=FALSE,FALSE,TRUE)</f>
        <v>0</v>
      </c>
      <c r="B529" s="2" t="s">
        <v>856</v>
      </c>
      <c r="C529" s="2">
        <v>5367175</v>
      </c>
      <c r="D529" s="2" t="s">
        <v>857</v>
      </c>
      <c r="E529" s="2">
        <v>446</v>
      </c>
      <c r="F529" s="2">
        <v>16</v>
      </c>
      <c r="G529" s="2">
        <v>430</v>
      </c>
      <c r="H529" s="2">
        <v>422</v>
      </c>
      <c r="I529" s="2">
        <v>406</v>
      </c>
      <c r="J529" s="2">
        <v>0</v>
      </c>
      <c r="K529" s="2">
        <v>9</v>
      </c>
      <c r="L529" s="2">
        <v>7</v>
      </c>
      <c r="M529" s="2">
        <v>0</v>
      </c>
      <c r="N529" s="2">
        <v>0</v>
      </c>
      <c r="O529" s="2">
        <v>8</v>
      </c>
      <c r="P529" s="2">
        <v>6</v>
      </c>
      <c r="Q529" s="2">
        <v>2</v>
      </c>
      <c r="R529" s="2">
        <v>4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2</v>
      </c>
      <c r="AG529" s="2">
        <v>0</v>
      </c>
      <c r="AH529" s="2">
        <v>0</v>
      </c>
      <c r="AI529" s="2">
        <v>0</v>
      </c>
      <c r="AJ529" s="2">
        <v>0</v>
      </c>
      <c r="AK529" s="2">
        <v>1</v>
      </c>
      <c r="AL529" s="2">
        <v>0</v>
      </c>
      <c r="AM529" s="2">
        <v>0</v>
      </c>
      <c r="AN529" s="2">
        <v>1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</row>
    <row r="530" spans="1:77" hidden="1" x14ac:dyDescent="0.25">
      <c r="A530" t="b">
        <f>IF(_xlfn.IFNA(VLOOKUP(C530,'2010 King County GeoIDs'!$F$4:$H$72,3,FALSE),FALSE)=FALSE,FALSE,TRUE)</f>
        <v>0</v>
      </c>
      <c r="B530" s="2" t="s">
        <v>858</v>
      </c>
      <c r="C530" s="2">
        <v>5367210</v>
      </c>
      <c r="D530" s="2" t="s">
        <v>859</v>
      </c>
      <c r="E530" s="2">
        <v>285</v>
      </c>
      <c r="F530" s="2">
        <v>17</v>
      </c>
      <c r="G530" s="2">
        <v>268</v>
      </c>
      <c r="H530" s="2">
        <v>258</v>
      </c>
      <c r="I530" s="2">
        <v>243</v>
      </c>
      <c r="J530" s="2">
        <v>4</v>
      </c>
      <c r="K530" s="2">
        <v>11</v>
      </c>
      <c r="L530" s="2">
        <v>0</v>
      </c>
      <c r="M530" s="2">
        <v>0</v>
      </c>
      <c r="N530" s="2">
        <v>0</v>
      </c>
      <c r="O530" s="2">
        <v>10</v>
      </c>
      <c r="P530" s="2">
        <v>10</v>
      </c>
      <c r="Q530" s="2">
        <v>0</v>
      </c>
      <c r="R530" s="2">
        <v>10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</row>
    <row r="531" spans="1:77" hidden="1" x14ac:dyDescent="0.25">
      <c r="A531" t="b">
        <f>IF(_xlfn.IFNA(VLOOKUP(C531,'2010 King County GeoIDs'!$F$4:$H$72,3,FALSE),FALSE)=FALSE,FALSE,TRUE)</f>
        <v>0</v>
      </c>
      <c r="B531" s="2" t="s">
        <v>1396</v>
      </c>
      <c r="C531" s="2">
        <v>5367435</v>
      </c>
      <c r="D531" s="2" t="s">
        <v>1397</v>
      </c>
      <c r="E531" s="2">
        <v>2101</v>
      </c>
      <c r="F531" s="2">
        <v>120</v>
      </c>
      <c r="G531" s="2">
        <v>1981</v>
      </c>
      <c r="H531" s="2">
        <v>1869</v>
      </c>
      <c r="I531" s="2">
        <v>1799</v>
      </c>
      <c r="J531" s="2">
        <v>12</v>
      </c>
      <c r="K531" s="2">
        <v>20</v>
      </c>
      <c r="L531" s="2">
        <v>32</v>
      </c>
      <c r="M531" s="2">
        <v>3</v>
      </c>
      <c r="N531" s="2">
        <v>3</v>
      </c>
      <c r="O531" s="2">
        <v>112</v>
      </c>
      <c r="P531" s="2">
        <v>96</v>
      </c>
      <c r="Q531" s="2">
        <v>22</v>
      </c>
      <c r="R531" s="2">
        <v>40</v>
      </c>
      <c r="S531" s="2">
        <v>28</v>
      </c>
      <c r="T531" s="2">
        <v>3</v>
      </c>
      <c r="U531" s="2">
        <v>0</v>
      </c>
      <c r="V531" s="2">
        <v>1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</v>
      </c>
      <c r="AD531" s="2">
        <v>0</v>
      </c>
      <c r="AE531" s="2">
        <v>1</v>
      </c>
      <c r="AF531" s="2">
        <v>16</v>
      </c>
      <c r="AG531" s="2">
        <v>3</v>
      </c>
      <c r="AH531" s="2">
        <v>1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10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</row>
    <row r="532" spans="1:77" hidden="1" x14ac:dyDescent="0.25">
      <c r="A532" t="b">
        <f>IF(_xlfn.IFNA(VLOOKUP(C532,'2010 King County GeoIDs'!$F$4:$H$72,3,FALSE),FALSE)=FALSE,FALSE,TRUE)</f>
        <v>0</v>
      </c>
      <c r="B532" s="2" t="s">
        <v>860</v>
      </c>
      <c r="C532" s="2">
        <v>5367455</v>
      </c>
      <c r="D532" s="2" t="s">
        <v>861</v>
      </c>
      <c r="E532" s="2">
        <v>6231</v>
      </c>
      <c r="F532" s="2">
        <v>438</v>
      </c>
      <c r="G532" s="2">
        <v>5793</v>
      </c>
      <c r="H532" s="2">
        <v>5594</v>
      </c>
      <c r="I532" s="2">
        <v>5363</v>
      </c>
      <c r="J532" s="2">
        <v>55</v>
      </c>
      <c r="K532" s="2">
        <v>45</v>
      </c>
      <c r="L532" s="2">
        <v>108</v>
      </c>
      <c r="M532" s="2">
        <v>18</v>
      </c>
      <c r="N532" s="2">
        <v>5</v>
      </c>
      <c r="O532" s="2">
        <v>199</v>
      </c>
      <c r="P532" s="2">
        <v>183</v>
      </c>
      <c r="Q532" s="2">
        <v>21</v>
      </c>
      <c r="R532" s="2">
        <v>84</v>
      </c>
      <c r="S532" s="2">
        <v>61</v>
      </c>
      <c r="T532" s="2">
        <v>12</v>
      </c>
      <c r="U532" s="2">
        <v>0</v>
      </c>
      <c r="V532" s="2">
        <v>0</v>
      </c>
      <c r="W532" s="2">
        <v>1</v>
      </c>
      <c r="X532" s="2">
        <v>1</v>
      </c>
      <c r="Y532" s="2">
        <v>0</v>
      </c>
      <c r="Z532" s="2">
        <v>0</v>
      </c>
      <c r="AA532" s="2">
        <v>0</v>
      </c>
      <c r="AB532" s="2">
        <v>0</v>
      </c>
      <c r="AC532" s="2">
        <v>3</v>
      </c>
      <c r="AD532" s="2">
        <v>0</v>
      </c>
      <c r="AE532" s="2">
        <v>0</v>
      </c>
      <c r="AF532" s="2">
        <v>13</v>
      </c>
      <c r="AG532" s="2">
        <v>3</v>
      </c>
      <c r="AH532" s="2">
        <v>3</v>
      </c>
      <c r="AI532" s="2">
        <v>0</v>
      </c>
      <c r="AJ532" s="2">
        <v>0</v>
      </c>
      <c r="AK532" s="2">
        <v>6</v>
      </c>
      <c r="AL532" s="2">
        <v>0</v>
      </c>
      <c r="AM532" s="2">
        <v>0</v>
      </c>
      <c r="AN532" s="2">
        <v>0</v>
      </c>
      <c r="AO532" s="2">
        <v>1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3</v>
      </c>
      <c r="BB532" s="2">
        <v>3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</row>
    <row r="533" spans="1:77" hidden="1" x14ac:dyDescent="0.25">
      <c r="A533" t="b">
        <f>IF(_xlfn.IFNA(VLOOKUP(C533,'2010 King County GeoIDs'!$F$4:$H$72,3,FALSE),FALSE)=FALSE,FALSE,TRUE)</f>
        <v>0</v>
      </c>
      <c r="B533" s="2" t="s">
        <v>862</v>
      </c>
      <c r="C533" s="2">
        <v>5367490</v>
      </c>
      <c r="D533" s="2" t="s">
        <v>863</v>
      </c>
      <c r="E533" s="2">
        <v>129</v>
      </c>
      <c r="F533" s="2">
        <v>3</v>
      </c>
      <c r="G533" s="2">
        <v>126</v>
      </c>
      <c r="H533" s="2">
        <v>124</v>
      </c>
      <c r="I533" s="2">
        <v>117</v>
      </c>
      <c r="J533" s="2">
        <v>0</v>
      </c>
      <c r="K533" s="2">
        <v>1</v>
      </c>
      <c r="L533" s="2">
        <v>0</v>
      </c>
      <c r="M533" s="2">
        <v>0</v>
      </c>
      <c r="N533" s="2">
        <v>6</v>
      </c>
      <c r="O533" s="2">
        <v>2</v>
      </c>
      <c r="P533" s="2">
        <v>1</v>
      </c>
      <c r="Q533" s="2">
        <v>0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1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</row>
    <row r="534" spans="1:77" hidden="1" x14ac:dyDescent="0.25">
      <c r="A534" t="b">
        <f>IF(_xlfn.IFNA(VLOOKUP(C534,'2010 King County GeoIDs'!$F$4:$H$72,3,FALSE),FALSE)=FALSE,FALSE,TRUE)</f>
        <v>0</v>
      </c>
      <c r="B534" s="2" t="s">
        <v>864</v>
      </c>
      <c r="C534" s="2">
        <v>5367595</v>
      </c>
      <c r="D534" s="2" t="s">
        <v>865</v>
      </c>
      <c r="E534" s="2">
        <v>676</v>
      </c>
      <c r="F534" s="2">
        <v>51</v>
      </c>
      <c r="G534" s="2">
        <v>625</v>
      </c>
      <c r="H534" s="2">
        <v>597</v>
      </c>
      <c r="I534" s="2">
        <v>567</v>
      </c>
      <c r="J534" s="2">
        <v>2</v>
      </c>
      <c r="K534" s="2">
        <v>15</v>
      </c>
      <c r="L534" s="2">
        <v>7</v>
      </c>
      <c r="M534" s="2">
        <v>0</v>
      </c>
      <c r="N534" s="2">
        <v>6</v>
      </c>
      <c r="O534" s="2">
        <v>28</v>
      </c>
      <c r="P534" s="2">
        <v>23</v>
      </c>
      <c r="Q534" s="2">
        <v>4</v>
      </c>
      <c r="R534" s="2">
        <v>12</v>
      </c>
      <c r="S534" s="2">
        <v>3</v>
      </c>
      <c r="T534" s="2">
        <v>0</v>
      </c>
      <c r="U534" s="2">
        <v>0</v>
      </c>
      <c r="V534" s="2">
        <v>2</v>
      </c>
      <c r="W534" s="2">
        <v>2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5</v>
      </c>
      <c r="AG534" s="2">
        <v>2</v>
      </c>
      <c r="AH534" s="2">
        <v>0</v>
      </c>
      <c r="AI534" s="2">
        <v>0</v>
      </c>
      <c r="AJ534" s="2">
        <v>0</v>
      </c>
      <c r="AK534" s="2">
        <v>0</v>
      </c>
      <c r="AL534" s="2">
        <v>3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</row>
    <row r="535" spans="1:77" hidden="1" x14ac:dyDescent="0.25">
      <c r="A535" t="b">
        <f>IF(_xlfn.IFNA(VLOOKUP(C535,'2010 King County GeoIDs'!$F$4:$H$72,3,FALSE),FALSE)=FALSE,FALSE,TRUE)</f>
        <v>0</v>
      </c>
      <c r="B535" s="2" t="s">
        <v>866</v>
      </c>
      <c r="C535" s="2">
        <v>5367770</v>
      </c>
      <c r="D535" s="2" t="s">
        <v>867</v>
      </c>
      <c r="E535" s="2">
        <v>5985</v>
      </c>
      <c r="F535" s="2">
        <v>402</v>
      </c>
      <c r="G535" s="2">
        <v>5583</v>
      </c>
      <c r="H535" s="2">
        <v>5211</v>
      </c>
      <c r="I535" s="2">
        <v>4390</v>
      </c>
      <c r="J535" s="2">
        <v>264</v>
      </c>
      <c r="K535" s="2">
        <v>42</v>
      </c>
      <c r="L535" s="2">
        <v>423</v>
      </c>
      <c r="M535" s="2">
        <v>83</v>
      </c>
      <c r="N535" s="2">
        <v>9</v>
      </c>
      <c r="O535" s="2">
        <v>372</v>
      </c>
      <c r="P535" s="2">
        <v>314</v>
      </c>
      <c r="Q535" s="2">
        <v>71</v>
      </c>
      <c r="R535" s="2">
        <v>56</v>
      </c>
      <c r="S535" s="2">
        <v>130</v>
      </c>
      <c r="T535" s="2">
        <v>14</v>
      </c>
      <c r="U535" s="2">
        <v>1</v>
      </c>
      <c r="V535" s="2">
        <v>7</v>
      </c>
      <c r="W535" s="2">
        <v>20</v>
      </c>
      <c r="X535" s="2">
        <v>2</v>
      </c>
      <c r="Y535" s="2">
        <v>1</v>
      </c>
      <c r="Z535" s="2">
        <v>4</v>
      </c>
      <c r="AA535" s="2">
        <v>0</v>
      </c>
      <c r="AB535" s="2">
        <v>0</v>
      </c>
      <c r="AC535" s="2">
        <v>8</v>
      </c>
      <c r="AD535" s="2">
        <v>0</v>
      </c>
      <c r="AE535" s="2">
        <v>0</v>
      </c>
      <c r="AF535" s="2">
        <v>55</v>
      </c>
      <c r="AG535" s="2">
        <v>18</v>
      </c>
      <c r="AH535" s="2">
        <v>19</v>
      </c>
      <c r="AI535" s="2">
        <v>0</v>
      </c>
      <c r="AJ535" s="2">
        <v>0</v>
      </c>
      <c r="AK535" s="2">
        <v>6</v>
      </c>
      <c r="AL535" s="2">
        <v>2</v>
      </c>
      <c r="AM535" s="2">
        <v>0</v>
      </c>
      <c r="AN535" s="2">
        <v>6</v>
      </c>
      <c r="AO535" s="2">
        <v>0</v>
      </c>
      <c r="AP535" s="2">
        <v>0</v>
      </c>
      <c r="AQ535" s="2">
        <v>4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2</v>
      </c>
      <c r="BB535" s="2">
        <v>2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1</v>
      </c>
      <c r="BR535" s="2">
        <v>1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</row>
    <row r="536" spans="1:77" hidden="1" x14ac:dyDescent="0.25">
      <c r="A536" t="b">
        <f>IF(_xlfn.IFNA(VLOOKUP(C536,'2010 King County GeoIDs'!$F$4:$H$72,3,FALSE),FALSE)=FALSE,FALSE,TRUE)</f>
        <v>0</v>
      </c>
      <c r="B536" s="2" t="s">
        <v>1398</v>
      </c>
      <c r="C536" s="2">
        <v>5367805</v>
      </c>
      <c r="D536" s="2" t="s">
        <v>1399</v>
      </c>
      <c r="E536" s="2">
        <v>180</v>
      </c>
      <c r="F536" s="2">
        <v>0</v>
      </c>
      <c r="G536" s="2">
        <v>180</v>
      </c>
      <c r="H536" s="2">
        <v>176</v>
      </c>
      <c r="I536" s="2">
        <v>172</v>
      </c>
      <c r="J536" s="2">
        <v>1</v>
      </c>
      <c r="K536" s="2">
        <v>2</v>
      </c>
      <c r="L536" s="2">
        <v>0</v>
      </c>
      <c r="M536" s="2">
        <v>0</v>
      </c>
      <c r="N536" s="2">
        <v>1</v>
      </c>
      <c r="O536" s="2">
        <v>4</v>
      </c>
      <c r="P536" s="2">
        <v>4</v>
      </c>
      <c r="Q536" s="2">
        <v>0</v>
      </c>
      <c r="R536" s="2">
        <v>4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</row>
    <row r="537" spans="1:77" hidden="1" x14ac:dyDescent="0.25">
      <c r="A537" t="b">
        <f>IF(_xlfn.IFNA(VLOOKUP(C537,'2010 King County GeoIDs'!$F$4:$H$72,3,FALSE),FALSE)=FALSE,FALSE,TRUE)</f>
        <v>0</v>
      </c>
      <c r="B537" s="2" t="s">
        <v>868</v>
      </c>
      <c r="C537" s="2">
        <v>5367875</v>
      </c>
      <c r="D537" s="2" t="s">
        <v>869</v>
      </c>
      <c r="E537" s="2">
        <v>1465</v>
      </c>
      <c r="F537" s="2">
        <v>85</v>
      </c>
      <c r="G537" s="2">
        <v>1380</v>
      </c>
      <c r="H537" s="2">
        <v>1347</v>
      </c>
      <c r="I537" s="2">
        <v>1310</v>
      </c>
      <c r="J537" s="2">
        <v>8</v>
      </c>
      <c r="K537" s="2">
        <v>20</v>
      </c>
      <c r="L537" s="2">
        <v>8</v>
      </c>
      <c r="M537" s="2">
        <v>1</v>
      </c>
      <c r="N537" s="2">
        <v>0</v>
      </c>
      <c r="O537" s="2">
        <v>33</v>
      </c>
      <c r="P537" s="2">
        <v>32</v>
      </c>
      <c r="Q537" s="2">
        <v>6</v>
      </c>
      <c r="R537" s="2">
        <v>20</v>
      </c>
      <c r="S537" s="2">
        <v>5</v>
      </c>
      <c r="T537" s="2">
        <v>1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1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</row>
    <row r="538" spans="1:77" hidden="1" x14ac:dyDescent="0.25">
      <c r="A538" t="b">
        <f>IF(_xlfn.IFNA(VLOOKUP(C538,'2010 King County GeoIDs'!$F$4:$H$72,3,FALSE),FALSE)=FALSE,FALSE,TRUE)</f>
        <v>0</v>
      </c>
      <c r="B538" s="2" t="s">
        <v>872</v>
      </c>
      <c r="C538" s="2">
        <v>5368200</v>
      </c>
      <c r="D538" s="2" t="s">
        <v>873</v>
      </c>
      <c r="E538" s="2">
        <v>6441</v>
      </c>
      <c r="F538" s="2">
        <v>315</v>
      </c>
      <c r="G538" s="2">
        <v>6126</v>
      </c>
      <c r="H538" s="2">
        <v>5917</v>
      </c>
      <c r="I538" s="2">
        <v>5668</v>
      </c>
      <c r="J538" s="2">
        <v>55</v>
      </c>
      <c r="K538" s="2">
        <v>46</v>
      </c>
      <c r="L538" s="2">
        <v>118</v>
      </c>
      <c r="M538" s="2">
        <v>12</v>
      </c>
      <c r="N538" s="2">
        <v>18</v>
      </c>
      <c r="O538" s="2">
        <v>209</v>
      </c>
      <c r="P538" s="2">
        <v>179</v>
      </c>
      <c r="Q538" s="2">
        <v>36</v>
      </c>
      <c r="R538" s="2">
        <v>54</v>
      </c>
      <c r="S538" s="2">
        <v>70</v>
      </c>
      <c r="T538" s="2">
        <v>8</v>
      </c>
      <c r="U538" s="2">
        <v>4</v>
      </c>
      <c r="V538" s="2">
        <v>2</v>
      </c>
      <c r="W538" s="2">
        <v>0</v>
      </c>
      <c r="X538" s="2">
        <v>3</v>
      </c>
      <c r="Y538" s="2">
        <v>0</v>
      </c>
      <c r="Z538" s="2">
        <v>1</v>
      </c>
      <c r="AA538" s="2">
        <v>0</v>
      </c>
      <c r="AB538" s="2">
        <v>0</v>
      </c>
      <c r="AC538" s="2">
        <v>1</v>
      </c>
      <c r="AD538" s="2">
        <v>0</v>
      </c>
      <c r="AE538" s="2">
        <v>0</v>
      </c>
      <c r="AF538" s="2">
        <v>29</v>
      </c>
      <c r="AG538" s="2">
        <v>12</v>
      </c>
      <c r="AH538" s="2">
        <v>3</v>
      </c>
      <c r="AI538" s="2">
        <v>1</v>
      </c>
      <c r="AJ538" s="2">
        <v>0</v>
      </c>
      <c r="AK538" s="2">
        <v>5</v>
      </c>
      <c r="AL538" s="2">
        <v>2</v>
      </c>
      <c r="AM538" s="2">
        <v>0</v>
      </c>
      <c r="AN538" s="2">
        <v>6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1</v>
      </c>
      <c r="BB538" s="2">
        <v>0</v>
      </c>
      <c r="BC538" s="2">
        <v>0</v>
      </c>
      <c r="BD538" s="2">
        <v>0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</row>
    <row r="539" spans="1:77" hidden="1" x14ac:dyDescent="0.25">
      <c r="A539" t="b">
        <f>IF(_xlfn.IFNA(VLOOKUP(C539,'2010 King County GeoIDs'!$F$4:$H$72,3,FALSE),FALSE)=FALSE,FALSE,TRUE)</f>
        <v>0</v>
      </c>
      <c r="B539" s="2" t="s">
        <v>874</v>
      </c>
      <c r="C539" s="2">
        <v>5368260</v>
      </c>
      <c r="D539" s="2" t="s">
        <v>875</v>
      </c>
      <c r="E539" s="2">
        <v>4651</v>
      </c>
      <c r="F539" s="2">
        <v>568</v>
      </c>
      <c r="G539" s="2">
        <v>4083</v>
      </c>
      <c r="H539" s="2">
        <v>3958</v>
      </c>
      <c r="I539" s="2">
        <v>3819</v>
      </c>
      <c r="J539" s="2">
        <v>11</v>
      </c>
      <c r="K539" s="2">
        <v>42</v>
      </c>
      <c r="L539" s="2">
        <v>74</v>
      </c>
      <c r="M539" s="2">
        <v>9</v>
      </c>
      <c r="N539" s="2">
        <v>3</v>
      </c>
      <c r="O539" s="2">
        <v>125</v>
      </c>
      <c r="P539" s="2">
        <v>115</v>
      </c>
      <c r="Q539" s="2">
        <v>19</v>
      </c>
      <c r="R539" s="2">
        <v>48</v>
      </c>
      <c r="S539" s="2">
        <v>37</v>
      </c>
      <c r="T539" s="2">
        <v>1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7</v>
      </c>
      <c r="AD539" s="2">
        <v>3</v>
      </c>
      <c r="AE539" s="2">
        <v>0</v>
      </c>
      <c r="AF539" s="2">
        <v>10</v>
      </c>
      <c r="AG539" s="2">
        <v>1</v>
      </c>
      <c r="AH539" s="2">
        <v>0</v>
      </c>
      <c r="AI539" s="2">
        <v>0</v>
      </c>
      <c r="AJ539" s="2">
        <v>0</v>
      </c>
      <c r="AK539" s="2">
        <v>3</v>
      </c>
      <c r="AL539" s="2">
        <v>0</v>
      </c>
      <c r="AM539" s="2">
        <v>0</v>
      </c>
      <c r="AN539" s="2">
        <v>6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</row>
    <row r="540" spans="1:77" hidden="1" x14ac:dyDescent="0.25">
      <c r="A540" t="b">
        <f>IF(_xlfn.IFNA(VLOOKUP(C540,'2010 King County GeoIDs'!$F$4:$H$72,3,FALSE),FALSE)=FALSE,FALSE,TRUE)</f>
        <v>0</v>
      </c>
      <c r="B540" s="2" t="s">
        <v>876</v>
      </c>
      <c r="C540" s="2">
        <v>5368330</v>
      </c>
      <c r="D540" s="2" t="s">
        <v>877</v>
      </c>
      <c r="E540" s="2">
        <v>1307</v>
      </c>
      <c r="F540" s="2">
        <v>206</v>
      </c>
      <c r="G540" s="2">
        <v>1101</v>
      </c>
      <c r="H540" s="2">
        <v>1066</v>
      </c>
      <c r="I540" s="2">
        <v>1020</v>
      </c>
      <c r="J540" s="2">
        <v>3</v>
      </c>
      <c r="K540" s="2">
        <v>23</v>
      </c>
      <c r="L540" s="2">
        <v>20</v>
      </c>
      <c r="M540" s="2">
        <v>0</v>
      </c>
      <c r="N540" s="2">
        <v>0</v>
      </c>
      <c r="O540" s="2">
        <v>35</v>
      </c>
      <c r="P540" s="2">
        <v>30</v>
      </c>
      <c r="Q540" s="2">
        <v>1</v>
      </c>
      <c r="R540" s="2">
        <v>21</v>
      </c>
      <c r="S540" s="2">
        <v>7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5</v>
      </c>
      <c r="AG540" s="2">
        <v>3</v>
      </c>
      <c r="AH540" s="2">
        <v>0</v>
      </c>
      <c r="AI540" s="2">
        <v>0</v>
      </c>
      <c r="AJ540" s="2">
        <v>0</v>
      </c>
      <c r="AK540" s="2">
        <v>2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</row>
    <row r="541" spans="1:77" hidden="1" x14ac:dyDescent="0.25">
      <c r="A541" t="b">
        <f>IF(_xlfn.IFNA(VLOOKUP(C541,'2010 King County GeoIDs'!$F$4:$H$72,3,FALSE),FALSE)=FALSE,FALSE,TRUE)</f>
        <v>0</v>
      </c>
      <c r="B541" s="2" t="s">
        <v>878</v>
      </c>
      <c r="C541" s="2">
        <v>5368365</v>
      </c>
      <c r="D541" s="2" t="s">
        <v>879</v>
      </c>
      <c r="E541" s="2">
        <v>7985</v>
      </c>
      <c r="F541" s="2">
        <v>447</v>
      </c>
      <c r="G541" s="2">
        <v>7538</v>
      </c>
      <c r="H541" s="2">
        <v>7229</v>
      </c>
      <c r="I541" s="2">
        <v>6585</v>
      </c>
      <c r="J541" s="2">
        <v>206</v>
      </c>
      <c r="K541" s="2">
        <v>113</v>
      </c>
      <c r="L541" s="2">
        <v>279</v>
      </c>
      <c r="M541" s="2">
        <v>37</v>
      </c>
      <c r="N541" s="2">
        <v>9</v>
      </c>
      <c r="O541" s="2">
        <v>309</v>
      </c>
      <c r="P541" s="2">
        <v>282</v>
      </c>
      <c r="Q541" s="2">
        <v>52</v>
      </c>
      <c r="R541" s="2">
        <v>102</v>
      </c>
      <c r="S541" s="2">
        <v>85</v>
      </c>
      <c r="T541" s="2">
        <v>12</v>
      </c>
      <c r="U541" s="2">
        <v>3</v>
      </c>
      <c r="V541" s="2">
        <v>6</v>
      </c>
      <c r="W541" s="2">
        <v>3</v>
      </c>
      <c r="X541" s="2">
        <v>0</v>
      </c>
      <c r="Y541" s="2">
        <v>0</v>
      </c>
      <c r="Z541" s="2">
        <v>5</v>
      </c>
      <c r="AA541" s="2">
        <v>0</v>
      </c>
      <c r="AB541" s="2">
        <v>0</v>
      </c>
      <c r="AC541" s="2">
        <v>9</v>
      </c>
      <c r="AD541" s="2">
        <v>5</v>
      </c>
      <c r="AE541" s="2">
        <v>0</v>
      </c>
      <c r="AF541" s="2">
        <v>27</v>
      </c>
      <c r="AG541" s="2">
        <v>7</v>
      </c>
      <c r="AH541" s="2">
        <v>3</v>
      </c>
      <c r="AI541" s="2">
        <v>3</v>
      </c>
      <c r="AJ541" s="2">
        <v>0</v>
      </c>
      <c r="AK541" s="2">
        <v>2</v>
      </c>
      <c r="AL541" s="2">
        <v>0</v>
      </c>
      <c r="AM541" s="2">
        <v>0</v>
      </c>
      <c r="AN541" s="2">
        <v>11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1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</row>
    <row r="542" spans="1:77" hidden="1" x14ac:dyDescent="0.25">
      <c r="A542" t="b">
        <f>IF(_xlfn.IFNA(VLOOKUP(C542,'2010 King County GeoIDs'!$F$4:$H$72,3,FALSE),FALSE)=FALSE,FALSE,TRUE)</f>
        <v>0</v>
      </c>
      <c r="B542" s="2" t="s">
        <v>1400</v>
      </c>
      <c r="C542" s="2">
        <v>5368410</v>
      </c>
      <c r="D542" s="2" t="s">
        <v>1401</v>
      </c>
      <c r="E542" s="2">
        <v>7236</v>
      </c>
      <c r="F542" s="2">
        <v>649</v>
      </c>
      <c r="G542" s="2">
        <v>6587</v>
      </c>
      <c r="H542" s="2">
        <v>6152</v>
      </c>
      <c r="I542" s="2">
        <v>5106</v>
      </c>
      <c r="J542" s="2">
        <v>393</v>
      </c>
      <c r="K542" s="2">
        <v>75</v>
      </c>
      <c r="L542" s="2">
        <v>458</v>
      </c>
      <c r="M542" s="2">
        <v>110</v>
      </c>
      <c r="N542" s="2">
        <v>10</v>
      </c>
      <c r="O542" s="2">
        <v>435</v>
      </c>
      <c r="P542" s="2">
        <v>382</v>
      </c>
      <c r="Q542" s="2">
        <v>120</v>
      </c>
      <c r="R542" s="2">
        <v>73</v>
      </c>
      <c r="S542" s="2">
        <v>119</v>
      </c>
      <c r="T542" s="2">
        <v>19</v>
      </c>
      <c r="U542" s="2">
        <v>2</v>
      </c>
      <c r="V542" s="2">
        <v>13</v>
      </c>
      <c r="W542" s="2">
        <v>20</v>
      </c>
      <c r="X542" s="2">
        <v>1</v>
      </c>
      <c r="Y542" s="2">
        <v>1</v>
      </c>
      <c r="Z542" s="2">
        <v>3</v>
      </c>
      <c r="AA542" s="2">
        <v>1</v>
      </c>
      <c r="AB542" s="2">
        <v>0</v>
      </c>
      <c r="AC542" s="2">
        <v>10</v>
      </c>
      <c r="AD542" s="2">
        <v>0</v>
      </c>
      <c r="AE542" s="2">
        <v>0</v>
      </c>
      <c r="AF542" s="2">
        <v>46</v>
      </c>
      <c r="AG542" s="2">
        <v>5</v>
      </c>
      <c r="AH542" s="2">
        <v>7</v>
      </c>
      <c r="AI542" s="2">
        <v>6</v>
      </c>
      <c r="AJ542" s="2">
        <v>0</v>
      </c>
      <c r="AK542" s="2">
        <v>12</v>
      </c>
      <c r="AL542" s="2">
        <v>1</v>
      </c>
      <c r="AM542" s="2">
        <v>0</v>
      </c>
      <c r="AN542" s="2">
        <v>14</v>
      </c>
      <c r="AO542" s="2">
        <v>0</v>
      </c>
      <c r="AP542" s="2">
        <v>0</v>
      </c>
      <c r="AQ542" s="2">
        <v>0</v>
      </c>
      <c r="AR542" s="2">
        <v>0</v>
      </c>
      <c r="AS542" s="2">
        <v>1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3</v>
      </c>
      <c r="BB542" s="2">
        <v>1</v>
      </c>
      <c r="BC542" s="2">
        <v>0</v>
      </c>
      <c r="BD542" s="2">
        <v>0</v>
      </c>
      <c r="BE542" s="2">
        <v>2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4</v>
      </c>
      <c r="BR542" s="2">
        <v>4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</row>
    <row r="543" spans="1:77" hidden="1" x14ac:dyDescent="0.25">
      <c r="A543" t="b">
        <f>IF(_xlfn.IFNA(VLOOKUP(C543,'2010 King County GeoIDs'!$F$4:$H$72,3,FALSE),FALSE)=FALSE,FALSE,TRUE)</f>
        <v>0</v>
      </c>
      <c r="B543" s="2" t="s">
        <v>880</v>
      </c>
      <c r="C543" s="2">
        <v>5368417</v>
      </c>
      <c r="D543" s="2" t="s">
        <v>881</v>
      </c>
      <c r="E543" s="2">
        <v>967</v>
      </c>
      <c r="F543" s="2">
        <v>109</v>
      </c>
      <c r="G543" s="2">
        <v>858</v>
      </c>
      <c r="H543" s="2">
        <v>838</v>
      </c>
      <c r="I543" s="2">
        <v>820</v>
      </c>
      <c r="J543" s="2">
        <v>5</v>
      </c>
      <c r="K543" s="2">
        <v>6</v>
      </c>
      <c r="L543" s="2">
        <v>4</v>
      </c>
      <c r="M543" s="2">
        <v>2</v>
      </c>
      <c r="N543" s="2">
        <v>1</v>
      </c>
      <c r="O543" s="2">
        <v>20</v>
      </c>
      <c r="P543" s="2">
        <v>18</v>
      </c>
      <c r="Q543" s="2">
        <v>3</v>
      </c>
      <c r="R543" s="2">
        <v>10</v>
      </c>
      <c r="S543" s="2">
        <v>0</v>
      </c>
      <c r="T543" s="2">
        <v>4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</v>
      </c>
      <c r="AD543" s="2">
        <v>0</v>
      </c>
      <c r="AE543" s="2">
        <v>0</v>
      </c>
      <c r="AF543" s="2">
        <v>2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2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</row>
    <row r="544" spans="1:77" hidden="1" x14ac:dyDescent="0.25">
      <c r="A544" t="b">
        <f>IF(_xlfn.IFNA(VLOOKUP(C544,'2010 King County GeoIDs'!$F$4:$H$72,3,FALSE),FALSE)=FALSE,FALSE,TRUE)</f>
        <v>0</v>
      </c>
      <c r="B544" s="2" t="s">
        <v>882</v>
      </c>
      <c r="C544" s="2">
        <v>5368435</v>
      </c>
      <c r="D544" s="2" t="s">
        <v>883</v>
      </c>
      <c r="E544" s="2">
        <v>9451</v>
      </c>
      <c r="F544" s="2">
        <v>955</v>
      </c>
      <c r="G544" s="2">
        <v>8496</v>
      </c>
      <c r="H544" s="2">
        <v>8177</v>
      </c>
      <c r="I544" s="2">
        <v>7727</v>
      </c>
      <c r="J544" s="2">
        <v>107</v>
      </c>
      <c r="K544" s="2">
        <v>85</v>
      </c>
      <c r="L544" s="2">
        <v>212</v>
      </c>
      <c r="M544" s="2">
        <v>39</v>
      </c>
      <c r="N544" s="2">
        <v>7</v>
      </c>
      <c r="O544" s="2">
        <v>319</v>
      </c>
      <c r="P544" s="2">
        <v>281</v>
      </c>
      <c r="Q544" s="2">
        <v>64</v>
      </c>
      <c r="R544" s="2">
        <v>92</v>
      </c>
      <c r="S544" s="2">
        <v>85</v>
      </c>
      <c r="T544" s="2">
        <v>16</v>
      </c>
      <c r="U544" s="2">
        <v>4</v>
      </c>
      <c r="V544" s="2">
        <v>1</v>
      </c>
      <c r="W544" s="2">
        <v>2</v>
      </c>
      <c r="X544" s="2">
        <v>2</v>
      </c>
      <c r="Y544" s="2">
        <v>0</v>
      </c>
      <c r="Z544" s="2">
        <v>3</v>
      </c>
      <c r="AA544" s="2">
        <v>0</v>
      </c>
      <c r="AB544" s="2">
        <v>0</v>
      </c>
      <c r="AC544" s="2">
        <v>7</v>
      </c>
      <c r="AD544" s="2">
        <v>5</v>
      </c>
      <c r="AE544" s="2">
        <v>0</v>
      </c>
      <c r="AF544" s="2">
        <v>37</v>
      </c>
      <c r="AG544" s="2">
        <v>7</v>
      </c>
      <c r="AH544" s="2">
        <v>7</v>
      </c>
      <c r="AI544" s="2">
        <v>2</v>
      </c>
      <c r="AJ544" s="2">
        <v>0</v>
      </c>
      <c r="AK544" s="2">
        <v>7</v>
      </c>
      <c r="AL544" s="2">
        <v>0</v>
      </c>
      <c r="AM544" s="2">
        <v>0</v>
      </c>
      <c r="AN544" s="2">
        <v>10</v>
      </c>
      <c r="AO544" s="2">
        <v>0</v>
      </c>
      <c r="AP544" s="2">
        <v>0</v>
      </c>
      <c r="AQ544" s="2">
        <v>2</v>
      </c>
      <c r="AR544" s="2">
        <v>0</v>
      </c>
      <c r="AS544" s="2">
        <v>0</v>
      </c>
      <c r="AT544" s="2">
        <v>2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</row>
    <row r="545" spans="1:77" hidden="1" x14ac:dyDescent="0.25">
      <c r="A545" t="b">
        <f>IF(_xlfn.IFNA(VLOOKUP(C545,'2010 King County GeoIDs'!$F$4:$H$72,3,FALSE),FALSE)=FALSE,FALSE,TRUE)</f>
        <v>0</v>
      </c>
      <c r="B545" s="2" t="s">
        <v>1402</v>
      </c>
      <c r="C545" s="2">
        <v>5368480</v>
      </c>
      <c r="D545" s="2" t="s">
        <v>1403</v>
      </c>
      <c r="E545" s="2">
        <v>640</v>
      </c>
      <c r="F545" s="2">
        <v>22</v>
      </c>
      <c r="G545" s="2">
        <v>618</v>
      </c>
      <c r="H545" s="2">
        <v>599</v>
      </c>
      <c r="I545" s="2">
        <v>570</v>
      </c>
      <c r="J545" s="2">
        <v>8</v>
      </c>
      <c r="K545" s="2">
        <v>6</v>
      </c>
      <c r="L545" s="2">
        <v>10</v>
      </c>
      <c r="M545" s="2">
        <v>5</v>
      </c>
      <c r="N545" s="2">
        <v>0</v>
      </c>
      <c r="O545" s="2">
        <v>19</v>
      </c>
      <c r="P545" s="2">
        <v>19</v>
      </c>
      <c r="Q545" s="2">
        <v>0</v>
      </c>
      <c r="R545" s="2">
        <v>9</v>
      </c>
      <c r="S545" s="2">
        <v>7</v>
      </c>
      <c r="T545" s="2">
        <v>0</v>
      </c>
      <c r="U545" s="2">
        <v>0</v>
      </c>
      <c r="V545" s="2">
        <v>1</v>
      </c>
      <c r="W545" s="2">
        <v>0</v>
      </c>
      <c r="X545" s="2">
        <v>0</v>
      </c>
      <c r="Y545" s="2">
        <v>0</v>
      </c>
      <c r="Z545" s="2">
        <v>1</v>
      </c>
      <c r="AA545" s="2">
        <v>0</v>
      </c>
      <c r="AB545" s="2">
        <v>0</v>
      </c>
      <c r="AC545" s="2">
        <v>0</v>
      </c>
      <c r="AD545" s="2">
        <v>0</v>
      </c>
      <c r="AE545" s="2">
        <v>1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</row>
    <row r="546" spans="1:77" hidden="1" x14ac:dyDescent="0.25">
      <c r="A546" t="b">
        <f>IF(_xlfn.IFNA(VLOOKUP(C546,'2010 King County GeoIDs'!$F$4:$H$72,3,FALSE),FALSE)=FALSE,FALSE,TRUE)</f>
        <v>0</v>
      </c>
      <c r="B546" s="2" t="s">
        <v>884</v>
      </c>
      <c r="C546" s="2">
        <v>5368750</v>
      </c>
      <c r="D546" s="2" t="s">
        <v>885</v>
      </c>
      <c r="E546" s="2">
        <v>15858</v>
      </c>
      <c r="F546" s="2">
        <v>13043</v>
      </c>
      <c r="G546" s="2">
        <v>2815</v>
      </c>
      <c r="H546" s="2">
        <v>2736</v>
      </c>
      <c r="I546" s="2">
        <v>2494</v>
      </c>
      <c r="J546" s="2">
        <v>26</v>
      </c>
      <c r="K546" s="2">
        <v>81</v>
      </c>
      <c r="L546" s="2">
        <v>104</v>
      </c>
      <c r="M546" s="2">
        <v>5</v>
      </c>
      <c r="N546" s="2">
        <v>26</v>
      </c>
      <c r="O546" s="2">
        <v>79</v>
      </c>
      <c r="P546" s="2">
        <v>74</v>
      </c>
      <c r="Q546" s="2">
        <v>20</v>
      </c>
      <c r="R546" s="2">
        <v>35</v>
      </c>
      <c r="S546" s="2">
        <v>13</v>
      </c>
      <c r="T546" s="2">
        <v>1</v>
      </c>
      <c r="U546" s="2">
        <v>2</v>
      </c>
      <c r="V546" s="2">
        <v>0</v>
      </c>
      <c r="W546" s="2">
        <v>0</v>
      </c>
      <c r="X546" s="2">
        <v>0</v>
      </c>
      <c r="Y546" s="2">
        <v>0</v>
      </c>
      <c r="Z546" s="2">
        <v>1</v>
      </c>
      <c r="AA546" s="2">
        <v>0</v>
      </c>
      <c r="AB546" s="2">
        <v>1</v>
      </c>
      <c r="AC546" s="2">
        <v>0</v>
      </c>
      <c r="AD546" s="2">
        <v>1</v>
      </c>
      <c r="AE546" s="2">
        <v>0</v>
      </c>
      <c r="AF546" s="2">
        <v>5</v>
      </c>
      <c r="AG546" s="2">
        <v>4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</row>
    <row r="547" spans="1:77" hidden="1" x14ac:dyDescent="0.25">
      <c r="A547" t="b">
        <f>IF(_xlfn.IFNA(VLOOKUP(C547,'2010 King County GeoIDs'!$F$4:$H$72,3,FALSE),FALSE)=FALSE,FALSE,TRUE)</f>
        <v>0</v>
      </c>
      <c r="B547" s="2" t="s">
        <v>886</v>
      </c>
      <c r="C547" s="2">
        <v>5368785</v>
      </c>
      <c r="D547" s="2" t="s">
        <v>887</v>
      </c>
      <c r="E547" s="2">
        <v>3252</v>
      </c>
      <c r="F547" s="2">
        <v>281</v>
      </c>
      <c r="G547" s="2">
        <v>2971</v>
      </c>
      <c r="H547" s="2">
        <v>2913</v>
      </c>
      <c r="I547" s="2">
        <v>2838</v>
      </c>
      <c r="J547" s="2">
        <v>5</v>
      </c>
      <c r="K547" s="2">
        <v>13</v>
      </c>
      <c r="L547" s="2">
        <v>44</v>
      </c>
      <c r="M547" s="2">
        <v>10</v>
      </c>
      <c r="N547" s="2">
        <v>3</v>
      </c>
      <c r="O547" s="2">
        <v>58</v>
      </c>
      <c r="P547" s="2">
        <v>56</v>
      </c>
      <c r="Q547" s="2">
        <v>5</v>
      </c>
      <c r="R547" s="2">
        <v>24</v>
      </c>
      <c r="S547" s="2">
        <v>20</v>
      </c>
      <c r="T547" s="2">
        <v>2</v>
      </c>
      <c r="U547" s="2">
        <v>0</v>
      </c>
      <c r="V547" s="2">
        <v>0</v>
      </c>
      <c r="W547" s="2">
        <v>1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</v>
      </c>
      <c r="AD547" s="2">
        <v>3</v>
      </c>
      <c r="AE547" s="2">
        <v>0</v>
      </c>
      <c r="AF547" s="2">
        <v>2</v>
      </c>
      <c r="AG547" s="2">
        <v>0</v>
      </c>
      <c r="AH547" s="2">
        <v>2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</row>
    <row r="548" spans="1:77" hidden="1" x14ac:dyDescent="0.25">
      <c r="A548" t="b">
        <f>IF(_xlfn.IFNA(VLOOKUP(C548,'2010 King County GeoIDs'!$F$4:$H$72,3,FALSE),FALSE)=FALSE,FALSE,TRUE)</f>
        <v>0</v>
      </c>
      <c r="B548" s="2" t="s">
        <v>888</v>
      </c>
      <c r="C548" s="2">
        <v>5369170</v>
      </c>
      <c r="D548" s="2" t="s">
        <v>889</v>
      </c>
      <c r="E548" s="2">
        <v>4140</v>
      </c>
      <c r="F548" s="2">
        <v>226</v>
      </c>
      <c r="G548" s="2">
        <v>3914</v>
      </c>
      <c r="H548" s="2">
        <v>3666</v>
      </c>
      <c r="I548" s="2">
        <v>3071</v>
      </c>
      <c r="J548" s="2">
        <v>29</v>
      </c>
      <c r="K548" s="2">
        <v>460</v>
      </c>
      <c r="L548" s="2">
        <v>88</v>
      </c>
      <c r="M548" s="2">
        <v>6</v>
      </c>
      <c r="N548" s="2">
        <v>12</v>
      </c>
      <c r="O548" s="2">
        <v>248</v>
      </c>
      <c r="P548" s="2">
        <v>216</v>
      </c>
      <c r="Q548" s="2">
        <v>13</v>
      </c>
      <c r="R548" s="2">
        <v>95</v>
      </c>
      <c r="S548" s="2">
        <v>57</v>
      </c>
      <c r="T548" s="2">
        <v>6</v>
      </c>
      <c r="U548" s="2">
        <v>3</v>
      </c>
      <c r="V548" s="2">
        <v>4</v>
      </c>
      <c r="W548" s="2">
        <v>3</v>
      </c>
      <c r="X548" s="2">
        <v>0</v>
      </c>
      <c r="Y548" s="2">
        <v>1</v>
      </c>
      <c r="Z548" s="2">
        <v>31</v>
      </c>
      <c r="AA548" s="2">
        <v>1</v>
      </c>
      <c r="AB548" s="2">
        <v>0</v>
      </c>
      <c r="AC548" s="2">
        <v>2</v>
      </c>
      <c r="AD548" s="2">
        <v>0</v>
      </c>
      <c r="AE548" s="2">
        <v>0</v>
      </c>
      <c r="AF548" s="2">
        <v>32</v>
      </c>
      <c r="AG548" s="2">
        <v>7</v>
      </c>
      <c r="AH548" s="2">
        <v>2</v>
      </c>
      <c r="AI548" s="2">
        <v>0</v>
      </c>
      <c r="AJ548" s="2">
        <v>0</v>
      </c>
      <c r="AK548" s="2">
        <v>20</v>
      </c>
      <c r="AL548" s="2">
        <v>1</v>
      </c>
      <c r="AM548" s="2">
        <v>0</v>
      </c>
      <c r="AN548" s="2">
        <v>0</v>
      </c>
      <c r="AO548" s="2">
        <v>1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1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</row>
    <row r="549" spans="1:77" hidden="1" x14ac:dyDescent="0.25">
      <c r="A549" t="b">
        <f>IF(_xlfn.IFNA(VLOOKUP(C549,'2010 King County GeoIDs'!$F$4:$H$72,3,FALSE),FALSE)=FALSE,FALSE,TRUE)</f>
        <v>0</v>
      </c>
      <c r="B549" s="2" t="s">
        <v>1404</v>
      </c>
      <c r="C549" s="2">
        <v>5369280</v>
      </c>
      <c r="D549" s="2" t="s">
        <v>1405</v>
      </c>
      <c r="E549" s="2">
        <v>768</v>
      </c>
      <c r="F549" s="2">
        <v>15</v>
      </c>
      <c r="G549" s="2">
        <v>753</v>
      </c>
      <c r="H549" s="2">
        <v>732</v>
      </c>
      <c r="I549" s="2">
        <v>706</v>
      </c>
      <c r="J549" s="2">
        <v>1</v>
      </c>
      <c r="K549" s="2">
        <v>18</v>
      </c>
      <c r="L549" s="2">
        <v>5</v>
      </c>
      <c r="M549" s="2">
        <v>1</v>
      </c>
      <c r="N549" s="2">
        <v>1</v>
      </c>
      <c r="O549" s="2">
        <v>21</v>
      </c>
      <c r="P549" s="2">
        <v>21</v>
      </c>
      <c r="Q549" s="2">
        <v>1</v>
      </c>
      <c r="R549" s="2">
        <v>19</v>
      </c>
      <c r="S549" s="2">
        <v>0</v>
      </c>
      <c r="T549" s="2">
        <v>1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</row>
    <row r="550" spans="1:77" hidden="1" x14ac:dyDescent="0.25">
      <c r="A550" t="b">
        <f>IF(_xlfn.IFNA(VLOOKUP(C550,'2010 King County GeoIDs'!$F$4:$H$72,3,FALSE),FALSE)=FALSE,FALSE,TRUE)</f>
        <v>0</v>
      </c>
      <c r="B550" s="2" t="s">
        <v>890</v>
      </c>
      <c r="C550" s="2">
        <v>5370000</v>
      </c>
      <c r="D550" s="2" t="s">
        <v>891</v>
      </c>
      <c r="E550" s="2">
        <v>198397</v>
      </c>
      <c r="F550" s="2">
        <v>22390</v>
      </c>
      <c r="G550" s="2">
        <v>176007</v>
      </c>
      <c r="H550" s="2">
        <v>162956</v>
      </c>
      <c r="I550" s="2">
        <v>119981</v>
      </c>
      <c r="J550" s="2">
        <v>21222</v>
      </c>
      <c r="K550" s="2">
        <v>2988</v>
      </c>
      <c r="L550" s="2">
        <v>16013</v>
      </c>
      <c r="M550" s="2">
        <v>2358</v>
      </c>
      <c r="N550" s="2">
        <v>394</v>
      </c>
      <c r="O550" s="2">
        <v>13051</v>
      </c>
      <c r="P550" s="2">
        <v>11423</v>
      </c>
      <c r="Q550" s="2">
        <v>4127</v>
      </c>
      <c r="R550" s="2">
        <v>1856</v>
      </c>
      <c r="S550" s="2">
        <v>3054</v>
      </c>
      <c r="T550" s="2">
        <v>396</v>
      </c>
      <c r="U550" s="2">
        <v>110</v>
      </c>
      <c r="V550" s="2">
        <v>547</v>
      </c>
      <c r="W550" s="2">
        <v>597</v>
      </c>
      <c r="X550" s="2">
        <v>144</v>
      </c>
      <c r="Y550" s="2">
        <v>42</v>
      </c>
      <c r="Z550" s="2">
        <v>84</v>
      </c>
      <c r="AA550" s="2">
        <v>23</v>
      </c>
      <c r="AB550" s="2">
        <v>6</v>
      </c>
      <c r="AC550" s="2">
        <v>305</v>
      </c>
      <c r="AD550" s="2">
        <v>114</v>
      </c>
      <c r="AE550" s="2">
        <v>18</v>
      </c>
      <c r="AF550" s="2">
        <v>1490</v>
      </c>
      <c r="AG550" s="2">
        <v>565</v>
      </c>
      <c r="AH550" s="2">
        <v>354</v>
      </c>
      <c r="AI550" s="2">
        <v>50</v>
      </c>
      <c r="AJ550" s="2">
        <v>26</v>
      </c>
      <c r="AK550" s="2">
        <v>132</v>
      </c>
      <c r="AL550" s="2">
        <v>24</v>
      </c>
      <c r="AM550" s="2">
        <v>4</v>
      </c>
      <c r="AN550" s="2">
        <v>227</v>
      </c>
      <c r="AO550" s="2">
        <v>10</v>
      </c>
      <c r="AP550" s="2">
        <v>0</v>
      </c>
      <c r="AQ550" s="2">
        <v>36</v>
      </c>
      <c r="AR550" s="2">
        <v>11</v>
      </c>
      <c r="AS550" s="2">
        <v>3</v>
      </c>
      <c r="AT550" s="2">
        <v>32</v>
      </c>
      <c r="AU550" s="2">
        <v>2</v>
      </c>
      <c r="AV550" s="2">
        <v>1</v>
      </c>
      <c r="AW550" s="2">
        <v>6</v>
      </c>
      <c r="AX550" s="2">
        <v>4</v>
      </c>
      <c r="AY550" s="2">
        <v>0</v>
      </c>
      <c r="AZ550" s="2">
        <v>3</v>
      </c>
      <c r="BA550" s="2">
        <v>131</v>
      </c>
      <c r="BB550" s="2">
        <v>61</v>
      </c>
      <c r="BC550" s="2">
        <v>15</v>
      </c>
      <c r="BD550" s="2">
        <v>9</v>
      </c>
      <c r="BE550" s="2">
        <v>22</v>
      </c>
      <c r="BF550" s="2">
        <v>0</v>
      </c>
      <c r="BG550" s="2">
        <v>0</v>
      </c>
      <c r="BH550" s="2">
        <v>17</v>
      </c>
      <c r="BI550" s="2">
        <v>1</v>
      </c>
      <c r="BJ550" s="2">
        <v>0</v>
      </c>
      <c r="BK550" s="2">
        <v>1</v>
      </c>
      <c r="BL550" s="2">
        <v>4</v>
      </c>
      <c r="BM550" s="2">
        <v>0</v>
      </c>
      <c r="BN550" s="2">
        <v>0</v>
      </c>
      <c r="BO550" s="2">
        <v>0</v>
      </c>
      <c r="BP550" s="2">
        <v>1</v>
      </c>
      <c r="BQ550" s="2">
        <v>6</v>
      </c>
      <c r="BR550" s="2">
        <v>6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1</v>
      </c>
      <c r="BY550" s="2">
        <v>1</v>
      </c>
    </row>
    <row r="551" spans="1:77" hidden="1" x14ac:dyDescent="0.25">
      <c r="A551" t="b">
        <f>IF(_xlfn.IFNA(VLOOKUP(C551,'2010 King County GeoIDs'!$F$4:$H$72,3,FALSE),FALSE)=FALSE,FALSE,TRUE)</f>
        <v>0</v>
      </c>
      <c r="B551" s="2" t="s">
        <v>892</v>
      </c>
      <c r="C551" s="2">
        <v>5370175</v>
      </c>
      <c r="D551" s="2" t="s">
        <v>893</v>
      </c>
      <c r="E551" s="2">
        <v>840</v>
      </c>
      <c r="F551" s="2">
        <v>58</v>
      </c>
      <c r="G551" s="2">
        <v>782</v>
      </c>
      <c r="H551" s="2">
        <v>760</v>
      </c>
      <c r="I551" s="2">
        <v>51</v>
      </c>
      <c r="J551" s="2">
        <v>1</v>
      </c>
      <c r="K551" s="2">
        <v>707</v>
      </c>
      <c r="L551" s="2">
        <v>1</v>
      </c>
      <c r="M551" s="2">
        <v>0</v>
      </c>
      <c r="N551" s="2">
        <v>0</v>
      </c>
      <c r="O551" s="2">
        <v>22</v>
      </c>
      <c r="P551" s="2">
        <v>16</v>
      </c>
      <c r="Q551" s="2">
        <v>0</v>
      </c>
      <c r="R551" s="2">
        <v>10</v>
      </c>
      <c r="S551" s="2">
        <v>1</v>
      </c>
      <c r="T551" s="2">
        <v>0</v>
      </c>
      <c r="U551" s="2">
        <v>0</v>
      </c>
      <c r="V551" s="2">
        <v>2</v>
      </c>
      <c r="W551" s="2">
        <v>0</v>
      </c>
      <c r="X551" s="2">
        <v>0</v>
      </c>
      <c r="Y551" s="2">
        <v>0</v>
      </c>
      <c r="Z551" s="2">
        <v>1</v>
      </c>
      <c r="AA551" s="2">
        <v>0</v>
      </c>
      <c r="AB551" s="2">
        <v>2</v>
      </c>
      <c r="AC551" s="2">
        <v>0</v>
      </c>
      <c r="AD551" s="2">
        <v>0</v>
      </c>
      <c r="AE551" s="2">
        <v>0</v>
      </c>
      <c r="AF551" s="2">
        <v>3</v>
      </c>
      <c r="AG551" s="2">
        <v>0</v>
      </c>
      <c r="AH551" s="2">
        <v>0</v>
      </c>
      <c r="AI551" s="2">
        <v>0</v>
      </c>
      <c r="AJ551" s="2">
        <v>0</v>
      </c>
      <c r="AK551" s="2">
        <v>2</v>
      </c>
      <c r="AL551" s="2">
        <v>0</v>
      </c>
      <c r="AM551" s="2">
        <v>0</v>
      </c>
      <c r="AN551" s="2">
        <v>0</v>
      </c>
      <c r="AO551" s="2">
        <v>1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3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3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</row>
    <row r="552" spans="1:77" hidden="1" x14ac:dyDescent="0.25">
      <c r="A552" t="b">
        <f>IF(_xlfn.IFNA(VLOOKUP(C552,'2010 King County GeoIDs'!$F$4:$H$72,3,FALSE),FALSE)=FALSE,FALSE,TRUE)</f>
        <v>0</v>
      </c>
      <c r="B552" s="2" t="s">
        <v>1406</v>
      </c>
      <c r="C552" s="2">
        <v>5370245</v>
      </c>
      <c r="D552" s="2" t="s">
        <v>1407</v>
      </c>
      <c r="E552" s="2">
        <v>312</v>
      </c>
      <c r="F552" s="2">
        <v>20</v>
      </c>
      <c r="G552" s="2">
        <v>292</v>
      </c>
      <c r="H552" s="2">
        <v>281</v>
      </c>
      <c r="I552" s="2">
        <v>274</v>
      </c>
      <c r="J552" s="2">
        <v>0</v>
      </c>
      <c r="K552" s="2">
        <v>5</v>
      </c>
      <c r="L552" s="2">
        <v>0</v>
      </c>
      <c r="M552" s="2">
        <v>0</v>
      </c>
      <c r="N552" s="2">
        <v>2</v>
      </c>
      <c r="O552" s="2">
        <v>11</v>
      </c>
      <c r="P552" s="2">
        <v>4</v>
      </c>
      <c r="Q552" s="2">
        <v>0</v>
      </c>
      <c r="R552" s="2">
        <v>1</v>
      </c>
      <c r="S552" s="2">
        <v>0</v>
      </c>
      <c r="T552" s="2">
        <v>2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1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7</v>
      </c>
      <c r="AG552" s="2">
        <v>0</v>
      </c>
      <c r="AH552" s="2">
        <v>0</v>
      </c>
      <c r="AI552" s="2">
        <v>0</v>
      </c>
      <c r="AJ552" s="2">
        <v>0</v>
      </c>
      <c r="AK552" s="2">
        <v>7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</row>
    <row r="553" spans="1:77" hidden="1" x14ac:dyDescent="0.25">
      <c r="A553" t="b">
        <f>IF(_xlfn.IFNA(VLOOKUP(C553,'2010 King County GeoIDs'!$F$4:$H$72,3,FALSE),FALSE)=FALSE,FALSE,TRUE)</f>
        <v>0</v>
      </c>
      <c r="B553" s="2" t="s">
        <v>1408</v>
      </c>
      <c r="C553" s="2">
        <v>5370280</v>
      </c>
      <c r="D553" s="2" t="s">
        <v>1409</v>
      </c>
      <c r="E553" s="2">
        <v>5892</v>
      </c>
      <c r="F553" s="2">
        <v>909</v>
      </c>
      <c r="G553" s="2">
        <v>4983</v>
      </c>
      <c r="H553" s="2">
        <v>4619</v>
      </c>
      <c r="I553" s="2">
        <v>3595</v>
      </c>
      <c r="J553" s="2">
        <v>319</v>
      </c>
      <c r="K553" s="2">
        <v>114</v>
      </c>
      <c r="L553" s="2">
        <v>460</v>
      </c>
      <c r="M553" s="2">
        <v>112</v>
      </c>
      <c r="N553" s="2">
        <v>19</v>
      </c>
      <c r="O553" s="2">
        <v>364</v>
      </c>
      <c r="P553" s="2">
        <v>315</v>
      </c>
      <c r="Q553" s="2">
        <v>83</v>
      </c>
      <c r="R553" s="2">
        <v>94</v>
      </c>
      <c r="S553" s="2">
        <v>74</v>
      </c>
      <c r="T553" s="2">
        <v>15</v>
      </c>
      <c r="U553" s="2">
        <v>6</v>
      </c>
      <c r="V553" s="2">
        <v>7</v>
      </c>
      <c r="W553" s="2">
        <v>25</v>
      </c>
      <c r="X553" s="2">
        <v>0</v>
      </c>
      <c r="Y553" s="2">
        <v>1</v>
      </c>
      <c r="Z553" s="2">
        <v>1</v>
      </c>
      <c r="AA553" s="2">
        <v>0</v>
      </c>
      <c r="AB553" s="2">
        <v>0</v>
      </c>
      <c r="AC553" s="2">
        <v>3</v>
      </c>
      <c r="AD553" s="2">
        <v>3</v>
      </c>
      <c r="AE553" s="2">
        <v>3</v>
      </c>
      <c r="AF553" s="2">
        <v>46</v>
      </c>
      <c r="AG553" s="2">
        <v>13</v>
      </c>
      <c r="AH553" s="2">
        <v>21</v>
      </c>
      <c r="AI553" s="2">
        <v>0</v>
      </c>
      <c r="AJ553" s="2">
        <v>2</v>
      </c>
      <c r="AK553" s="2">
        <v>0</v>
      </c>
      <c r="AL553" s="2">
        <v>0</v>
      </c>
      <c r="AM553" s="2">
        <v>0</v>
      </c>
      <c r="AN553" s="2">
        <v>4</v>
      </c>
      <c r="AO553" s="2">
        <v>0</v>
      </c>
      <c r="AP553" s="2">
        <v>0</v>
      </c>
      <c r="AQ553" s="2">
        <v>3</v>
      </c>
      <c r="AR553" s="2">
        <v>0</v>
      </c>
      <c r="AS553" s="2">
        <v>0</v>
      </c>
      <c r="AT553" s="2">
        <v>3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3</v>
      </c>
      <c r="BB553" s="2">
        <v>3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</row>
    <row r="554" spans="1:77" x14ac:dyDescent="0.25">
      <c r="A554" t="b">
        <f>IF(_xlfn.IFNA(VLOOKUP(C554,'2010 King County GeoIDs'!$F$4:$H$72,3,FALSE),FALSE)=FALSE,FALSE,TRUE)</f>
        <v>1</v>
      </c>
      <c r="B554" s="2" t="s">
        <v>896</v>
      </c>
      <c r="C554" s="2">
        <v>5370315</v>
      </c>
      <c r="D554" s="2" t="s">
        <v>897</v>
      </c>
      <c r="E554" s="2">
        <v>1018</v>
      </c>
      <c r="F554" s="2">
        <v>20</v>
      </c>
      <c r="G554" s="2">
        <v>998</v>
      </c>
      <c r="H554" s="2">
        <v>974</v>
      </c>
      <c r="I554" s="2">
        <v>945</v>
      </c>
      <c r="J554" s="2">
        <v>0</v>
      </c>
      <c r="K554" s="2">
        <v>8</v>
      </c>
      <c r="L554" s="2">
        <v>15</v>
      </c>
      <c r="M554" s="2">
        <v>0</v>
      </c>
      <c r="N554" s="2">
        <v>6</v>
      </c>
      <c r="O554" s="2">
        <v>24</v>
      </c>
      <c r="P554" s="2">
        <v>20</v>
      </c>
      <c r="Q554" s="2">
        <v>3</v>
      </c>
      <c r="R554" s="2">
        <v>3</v>
      </c>
      <c r="S554" s="2">
        <v>14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4</v>
      </c>
      <c r="BB554" s="2">
        <v>4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</row>
    <row r="555" spans="1:77" hidden="1" x14ac:dyDescent="0.25">
      <c r="A555" t="b">
        <f>IF(_xlfn.IFNA(VLOOKUP(C555,'2010 King County GeoIDs'!$F$4:$H$72,3,FALSE),FALSE)=FALSE,FALSE,TRUE)</f>
        <v>0</v>
      </c>
      <c r="B555" s="2" t="s">
        <v>898</v>
      </c>
      <c r="C555" s="2">
        <v>5370560</v>
      </c>
      <c r="D555" s="2" t="s">
        <v>899</v>
      </c>
      <c r="E555" s="2">
        <v>778</v>
      </c>
      <c r="F555" s="2">
        <v>45</v>
      </c>
      <c r="G555" s="2">
        <v>733</v>
      </c>
      <c r="H555" s="2">
        <v>721</v>
      </c>
      <c r="I555" s="2">
        <v>698</v>
      </c>
      <c r="J555" s="2">
        <v>1</v>
      </c>
      <c r="K555" s="2">
        <v>17</v>
      </c>
      <c r="L555" s="2">
        <v>3</v>
      </c>
      <c r="M555" s="2">
        <v>1</v>
      </c>
      <c r="N555" s="2">
        <v>1</v>
      </c>
      <c r="O555" s="2">
        <v>12</v>
      </c>
      <c r="P555" s="2">
        <v>12</v>
      </c>
      <c r="Q555" s="2">
        <v>0</v>
      </c>
      <c r="R555" s="2">
        <v>6</v>
      </c>
      <c r="S555" s="2">
        <v>6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</row>
    <row r="556" spans="1:77" hidden="1" x14ac:dyDescent="0.25">
      <c r="A556" t="b">
        <f>IF(_xlfn.IFNA(VLOOKUP(C556,'2010 King County GeoIDs'!$F$4:$H$72,3,FALSE),FALSE)=FALSE,FALSE,TRUE)</f>
        <v>0</v>
      </c>
      <c r="B556" s="2" t="s">
        <v>900</v>
      </c>
      <c r="C556" s="2">
        <v>5370630</v>
      </c>
      <c r="D556" s="2" t="s">
        <v>901</v>
      </c>
      <c r="E556" s="2">
        <v>1695</v>
      </c>
      <c r="F556" s="2">
        <v>125</v>
      </c>
      <c r="G556" s="2">
        <v>1570</v>
      </c>
      <c r="H556" s="2">
        <v>1511</v>
      </c>
      <c r="I556" s="2">
        <v>1467</v>
      </c>
      <c r="J556" s="2">
        <v>3</v>
      </c>
      <c r="K556" s="2">
        <v>15</v>
      </c>
      <c r="L556" s="2">
        <v>21</v>
      </c>
      <c r="M556" s="2">
        <v>5</v>
      </c>
      <c r="N556" s="2">
        <v>0</v>
      </c>
      <c r="O556" s="2">
        <v>59</v>
      </c>
      <c r="P556" s="2">
        <v>58</v>
      </c>
      <c r="Q556" s="2">
        <v>13</v>
      </c>
      <c r="R556" s="2">
        <v>27</v>
      </c>
      <c r="S556" s="2">
        <v>15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2</v>
      </c>
      <c r="AB556" s="2">
        <v>0</v>
      </c>
      <c r="AC556" s="2">
        <v>0</v>
      </c>
      <c r="AD556" s="2">
        <v>1</v>
      </c>
      <c r="AE556" s="2">
        <v>0</v>
      </c>
      <c r="AF556" s="2">
        <v>1</v>
      </c>
      <c r="AG556" s="2">
        <v>1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</row>
    <row r="557" spans="1:77" hidden="1" x14ac:dyDescent="0.25">
      <c r="A557" t="b">
        <f>IF(_xlfn.IFNA(VLOOKUP(C557,'2010 King County GeoIDs'!$F$4:$H$72,3,FALSE),FALSE)=FALSE,FALSE,TRUE)</f>
        <v>0</v>
      </c>
      <c r="B557" s="2" t="s">
        <v>902</v>
      </c>
      <c r="C557" s="2">
        <v>5370805</v>
      </c>
      <c r="D557" s="2" t="s">
        <v>903</v>
      </c>
      <c r="E557" s="2">
        <v>6937</v>
      </c>
      <c r="F557" s="2">
        <v>1098</v>
      </c>
      <c r="G557" s="2">
        <v>5839</v>
      </c>
      <c r="H557" s="2">
        <v>5687</v>
      </c>
      <c r="I557" s="2">
        <v>5418</v>
      </c>
      <c r="J557" s="2">
        <v>54</v>
      </c>
      <c r="K557" s="2">
        <v>102</v>
      </c>
      <c r="L557" s="2">
        <v>102</v>
      </c>
      <c r="M557" s="2">
        <v>7</v>
      </c>
      <c r="N557" s="2">
        <v>4</v>
      </c>
      <c r="O557" s="2">
        <v>152</v>
      </c>
      <c r="P557" s="2">
        <v>136</v>
      </c>
      <c r="Q557" s="2">
        <v>16</v>
      </c>
      <c r="R557" s="2">
        <v>59</v>
      </c>
      <c r="S557" s="2">
        <v>41</v>
      </c>
      <c r="T557" s="2">
        <v>5</v>
      </c>
      <c r="U557" s="2">
        <v>6</v>
      </c>
      <c r="V557" s="2">
        <v>2</v>
      </c>
      <c r="W557" s="2">
        <v>0</v>
      </c>
      <c r="X557" s="2">
        <v>0</v>
      </c>
      <c r="Y557" s="2">
        <v>0</v>
      </c>
      <c r="Z557" s="2">
        <v>0</v>
      </c>
      <c r="AA557" s="2">
        <v>2</v>
      </c>
      <c r="AB557" s="2">
        <v>0</v>
      </c>
      <c r="AC557" s="2">
        <v>0</v>
      </c>
      <c r="AD557" s="2">
        <v>5</v>
      </c>
      <c r="AE557" s="2">
        <v>0</v>
      </c>
      <c r="AF557" s="2">
        <v>14</v>
      </c>
      <c r="AG557" s="2">
        <v>7</v>
      </c>
      <c r="AH557" s="2">
        <v>0</v>
      </c>
      <c r="AI557" s="2">
        <v>3</v>
      </c>
      <c r="AJ557" s="2">
        <v>0</v>
      </c>
      <c r="AK557" s="2">
        <v>2</v>
      </c>
      <c r="AL557" s="2">
        <v>1</v>
      </c>
      <c r="AM557" s="2">
        <v>1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2</v>
      </c>
      <c r="BB557" s="2">
        <v>2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</row>
    <row r="558" spans="1:77" hidden="1" x14ac:dyDescent="0.25">
      <c r="A558" t="b">
        <f>IF(_xlfn.IFNA(VLOOKUP(C558,'2010 King County GeoIDs'!$F$4:$H$72,3,FALSE),FALSE)=FALSE,FALSE,TRUE)</f>
        <v>0</v>
      </c>
      <c r="B558" s="2" t="s">
        <v>904</v>
      </c>
      <c r="C558" s="2">
        <v>5371225</v>
      </c>
      <c r="D558" s="2" t="s">
        <v>905</v>
      </c>
      <c r="E558" s="2">
        <v>240</v>
      </c>
      <c r="F558" s="2">
        <v>4</v>
      </c>
      <c r="G558" s="2">
        <v>236</v>
      </c>
      <c r="H558" s="2">
        <v>231</v>
      </c>
      <c r="I558" s="2">
        <v>224</v>
      </c>
      <c r="J558" s="2">
        <v>1</v>
      </c>
      <c r="K558" s="2">
        <v>3</v>
      </c>
      <c r="L558" s="2">
        <v>3</v>
      </c>
      <c r="M558" s="2">
        <v>0</v>
      </c>
      <c r="N558" s="2">
        <v>0</v>
      </c>
      <c r="O558" s="2">
        <v>5</v>
      </c>
      <c r="P558" s="2">
        <v>5</v>
      </c>
      <c r="Q558" s="2">
        <v>1</v>
      </c>
      <c r="R558" s="2">
        <v>2</v>
      </c>
      <c r="S558" s="2">
        <v>2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</row>
    <row r="559" spans="1:77" hidden="1" x14ac:dyDescent="0.25">
      <c r="A559" t="b">
        <f>IF(_xlfn.IFNA(VLOOKUP(C559,'2010 King County GeoIDs'!$F$4:$H$72,3,FALSE),FALSE)=FALSE,FALSE,TRUE)</f>
        <v>0</v>
      </c>
      <c r="B559" s="2" t="s">
        <v>906</v>
      </c>
      <c r="C559" s="2">
        <v>5371330</v>
      </c>
      <c r="D559" s="2" t="s">
        <v>907</v>
      </c>
      <c r="E559" s="2">
        <v>3184</v>
      </c>
      <c r="F559" s="2">
        <v>85</v>
      </c>
      <c r="G559" s="2">
        <v>3099</v>
      </c>
      <c r="H559" s="2">
        <v>3015</v>
      </c>
      <c r="I559" s="2">
        <v>2945</v>
      </c>
      <c r="J559" s="2">
        <v>10</v>
      </c>
      <c r="K559" s="2">
        <v>14</v>
      </c>
      <c r="L559" s="2">
        <v>38</v>
      </c>
      <c r="M559" s="2">
        <v>3</v>
      </c>
      <c r="N559" s="2">
        <v>5</v>
      </c>
      <c r="O559" s="2">
        <v>84</v>
      </c>
      <c r="P559" s="2">
        <v>69</v>
      </c>
      <c r="Q559" s="2">
        <v>8</v>
      </c>
      <c r="R559" s="2">
        <v>27</v>
      </c>
      <c r="S559" s="2">
        <v>26</v>
      </c>
      <c r="T559" s="2">
        <v>3</v>
      </c>
      <c r="U559" s="2">
        <v>1</v>
      </c>
      <c r="V559" s="2">
        <v>1</v>
      </c>
      <c r="W559" s="2">
        <v>0</v>
      </c>
      <c r="X559" s="2">
        <v>0</v>
      </c>
      <c r="Y559" s="2">
        <v>0</v>
      </c>
      <c r="Z559" s="2">
        <v>1</v>
      </c>
      <c r="AA559" s="2">
        <v>0</v>
      </c>
      <c r="AB559" s="2">
        <v>0</v>
      </c>
      <c r="AC559" s="2">
        <v>1</v>
      </c>
      <c r="AD559" s="2">
        <v>0</v>
      </c>
      <c r="AE559" s="2">
        <v>1</v>
      </c>
      <c r="AF559" s="2">
        <v>12</v>
      </c>
      <c r="AG559" s="2">
        <v>3</v>
      </c>
      <c r="AH559" s="2">
        <v>1</v>
      </c>
      <c r="AI559" s="2">
        <v>0</v>
      </c>
      <c r="AJ559" s="2">
        <v>0</v>
      </c>
      <c r="AK559" s="2">
        <v>0</v>
      </c>
      <c r="AL559" s="2">
        <v>3</v>
      </c>
      <c r="AM559" s="2">
        <v>0</v>
      </c>
      <c r="AN559" s="2">
        <v>5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3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3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</row>
    <row r="560" spans="1:77" hidden="1" x14ac:dyDescent="0.25">
      <c r="A560" t="b">
        <f>IF(_xlfn.IFNA(VLOOKUP(C560,'2010 King County GeoIDs'!$F$4:$H$72,3,FALSE),FALSE)=FALSE,FALSE,TRUE)</f>
        <v>0</v>
      </c>
      <c r="B560" s="2" t="s">
        <v>908</v>
      </c>
      <c r="C560" s="2">
        <v>5371400</v>
      </c>
      <c r="D560" s="2" t="s">
        <v>909</v>
      </c>
      <c r="E560" s="2">
        <v>1191</v>
      </c>
      <c r="F560" s="2">
        <v>767</v>
      </c>
      <c r="G560" s="2">
        <v>424</v>
      </c>
      <c r="H560" s="2">
        <v>414</v>
      </c>
      <c r="I560" s="2">
        <v>395</v>
      </c>
      <c r="J560" s="2">
        <v>3</v>
      </c>
      <c r="K560" s="2">
        <v>14</v>
      </c>
      <c r="L560" s="2">
        <v>1</v>
      </c>
      <c r="M560" s="2">
        <v>1</v>
      </c>
      <c r="N560" s="2">
        <v>0</v>
      </c>
      <c r="O560" s="2">
        <v>10</v>
      </c>
      <c r="P560" s="2">
        <v>10</v>
      </c>
      <c r="Q560" s="2">
        <v>3</v>
      </c>
      <c r="R560" s="2">
        <v>4</v>
      </c>
      <c r="S560" s="2">
        <v>2</v>
      </c>
      <c r="T560" s="2">
        <v>1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</row>
    <row r="561" spans="1:77" hidden="1" x14ac:dyDescent="0.25">
      <c r="A561" t="b">
        <f>IF(_xlfn.IFNA(VLOOKUP(C561,'2010 King County GeoIDs'!$F$4:$H$72,3,FALSE),FALSE)=FALSE,FALSE,TRUE)</f>
        <v>0</v>
      </c>
      <c r="B561" s="2" t="s">
        <v>910</v>
      </c>
      <c r="C561" s="2">
        <v>5371680</v>
      </c>
      <c r="D561" s="2" t="s">
        <v>911</v>
      </c>
      <c r="E561" s="2">
        <v>151</v>
      </c>
      <c r="F561" s="2">
        <v>4</v>
      </c>
      <c r="G561" s="2">
        <v>147</v>
      </c>
      <c r="H561" s="2">
        <v>147</v>
      </c>
      <c r="I561" s="2">
        <v>138</v>
      </c>
      <c r="J561" s="2">
        <v>0</v>
      </c>
      <c r="K561" s="2">
        <v>8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</row>
    <row r="562" spans="1:77" hidden="1" x14ac:dyDescent="0.25">
      <c r="A562" t="b">
        <f>IF(_xlfn.IFNA(VLOOKUP(C562,'2010 King County GeoIDs'!$F$4:$H$72,3,FALSE),FALSE)=FALSE,FALSE,TRUE)</f>
        <v>0</v>
      </c>
      <c r="B562" s="2" t="s">
        <v>912</v>
      </c>
      <c r="C562" s="2">
        <v>5371785</v>
      </c>
      <c r="D562" s="2" t="s">
        <v>913</v>
      </c>
      <c r="E562" s="2">
        <v>725</v>
      </c>
      <c r="F562" s="2">
        <v>51</v>
      </c>
      <c r="G562" s="2">
        <v>674</v>
      </c>
      <c r="H562" s="2">
        <v>663</v>
      </c>
      <c r="I562" s="2">
        <v>639</v>
      </c>
      <c r="J562" s="2">
        <v>0</v>
      </c>
      <c r="K562" s="2">
        <v>16</v>
      </c>
      <c r="L562" s="2">
        <v>6</v>
      </c>
      <c r="M562" s="2">
        <v>2</v>
      </c>
      <c r="N562" s="2">
        <v>0</v>
      </c>
      <c r="O562" s="2">
        <v>11</v>
      </c>
      <c r="P562" s="2">
        <v>10</v>
      </c>
      <c r="Q562" s="2">
        <v>4</v>
      </c>
      <c r="R562" s="2">
        <v>2</v>
      </c>
      <c r="S562" s="2">
        <v>0</v>
      </c>
      <c r="T562" s="2">
        <v>4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1</v>
      </c>
      <c r="AG562" s="2">
        <v>0</v>
      </c>
      <c r="AH562" s="2">
        <v>1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</row>
    <row r="563" spans="1:77" hidden="1" x14ac:dyDescent="0.25">
      <c r="A563" t="b">
        <f>IF(_xlfn.IFNA(VLOOKUP(C563,'2010 King County GeoIDs'!$F$4:$H$72,3,FALSE),FALSE)=FALSE,FALSE,TRUE)</f>
        <v>0</v>
      </c>
      <c r="B563" s="2" t="s">
        <v>914</v>
      </c>
      <c r="C563" s="2">
        <v>5371890</v>
      </c>
      <c r="D563" s="2" t="s">
        <v>915</v>
      </c>
      <c r="E563" s="2">
        <v>1032</v>
      </c>
      <c r="F563" s="2">
        <v>170</v>
      </c>
      <c r="G563" s="2">
        <v>862</v>
      </c>
      <c r="H563" s="2">
        <v>841</v>
      </c>
      <c r="I563" s="2">
        <v>809</v>
      </c>
      <c r="J563" s="2">
        <v>4</v>
      </c>
      <c r="K563" s="2">
        <v>17</v>
      </c>
      <c r="L563" s="2">
        <v>10</v>
      </c>
      <c r="M563" s="2">
        <v>0</v>
      </c>
      <c r="N563" s="2">
        <v>1</v>
      </c>
      <c r="O563" s="2">
        <v>21</v>
      </c>
      <c r="P563" s="2">
        <v>19</v>
      </c>
      <c r="Q563" s="2">
        <v>1</v>
      </c>
      <c r="R563" s="2">
        <v>17</v>
      </c>
      <c r="S563" s="2">
        <v>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2</v>
      </c>
      <c r="AG563" s="2">
        <v>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</row>
    <row r="564" spans="1:77" hidden="1" x14ac:dyDescent="0.25">
      <c r="A564" t="b">
        <f>IF(_xlfn.IFNA(VLOOKUP(C564,'2010 King County GeoIDs'!$F$4:$H$72,3,FALSE),FALSE)=FALSE,FALSE,TRUE)</f>
        <v>0</v>
      </c>
      <c r="B564" s="2" t="s">
        <v>916</v>
      </c>
      <c r="C564" s="2">
        <v>5371960</v>
      </c>
      <c r="D564" s="2" t="s">
        <v>917</v>
      </c>
      <c r="E564" s="2">
        <v>8949</v>
      </c>
      <c r="F564" s="2">
        <v>7388</v>
      </c>
      <c r="G564" s="2">
        <v>1561</v>
      </c>
      <c r="H564" s="2">
        <v>1469</v>
      </c>
      <c r="I564" s="2">
        <v>785</v>
      </c>
      <c r="J564" s="2">
        <v>18</v>
      </c>
      <c r="K564" s="2">
        <v>627</v>
      </c>
      <c r="L564" s="2">
        <v>13</v>
      </c>
      <c r="M564" s="2">
        <v>0</v>
      </c>
      <c r="N564" s="2">
        <v>26</v>
      </c>
      <c r="O564" s="2">
        <v>92</v>
      </c>
      <c r="P564" s="2">
        <v>88</v>
      </c>
      <c r="Q564" s="2">
        <v>1</v>
      </c>
      <c r="R564" s="2">
        <v>62</v>
      </c>
      <c r="S564" s="2">
        <v>6</v>
      </c>
      <c r="T564" s="2">
        <v>1</v>
      </c>
      <c r="U564" s="2">
        <v>0</v>
      </c>
      <c r="V564" s="2">
        <v>5</v>
      </c>
      <c r="W564" s="2">
        <v>0</v>
      </c>
      <c r="X564" s="2">
        <v>0</v>
      </c>
      <c r="Y564" s="2">
        <v>1</v>
      </c>
      <c r="Z564" s="2">
        <v>6</v>
      </c>
      <c r="AA564" s="2">
        <v>0</v>
      </c>
      <c r="AB564" s="2">
        <v>0</v>
      </c>
      <c r="AC564" s="2">
        <v>2</v>
      </c>
      <c r="AD564" s="2">
        <v>4</v>
      </c>
      <c r="AE564" s="2">
        <v>0</v>
      </c>
      <c r="AF564" s="2">
        <v>2</v>
      </c>
      <c r="AG564" s="2">
        <v>2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2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</row>
    <row r="565" spans="1:77" hidden="1" x14ac:dyDescent="0.25">
      <c r="A565" t="b">
        <f>IF(_xlfn.IFNA(VLOOKUP(C565,'2010 King County GeoIDs'!$F$4:$H$72,3,FALSE),FALSE)=FALSE,FALSE,TRUE)</f>
        <v>0</v>
      </c>
      <c r="B565" s="2" t="s">
        <v>1410</v>
      </c>
      <c r="C565" s="2">
        <v>5371995</v>
      </c>
      <c r="D565" s="2" t="s">
        <v>1411</v>
      </c>
      <c r="E565" s="2">
        <v>49</v>
      </c>
      <c r="F565" s="2">
        <v>0</v>
      </c>
      <c r="G565" s="2">
        <v>49</v>
      </c>
      <c r="H565" s="2">
        <v>48</v>
      </c>
      <c r="I565" s="2">
        <v>46</v>
      </c>
      <c r="J565" s="2">
        <v>0</v>
      </c>
      <c r="K565" s="2">
        <v>2</v>
      </c>
      <c r="L565" s="2">
        <v>0</v>
      </c>
      <c r="M565" s="2">
        <v>0</v>
      </c>
      <c r="N565" s="2">
        <v>0</v>
      </c>
      <c r="O565" s="2">
        <v>1</v>
      </c>
      <c r="P565" s="2">
        <v>1</v>
      </c>
      <c r="Q565" s="2">
        <v>0</v>
      </c>
      <c r="R565" s="2">
        <v>1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</row>
    <row r="566" spans="1:77" hidden="1" x14ac:dyDescent="0.25">
      <c r="A566" t="b">
        <f>IF(_xlfn.IFNA(VLOOKUP(C566,'2010 King County GeoIDs'!$F$4:$H$72,3,FALSE),FALSE)=FALSE,FALSE,TRUE)</f>
        <v>0</v>
      </c>
      <c r="B566" s="2" t="s">
        <v>918</v>
      </c>
      <c r="C566" s="2">
        <v>5372030</v>
      </c>
      <c r="D566" s="2" t="s">
        <v>919</v>
      </c>
      <c r="E566" s="2">
        <v>421</v>
      </c>
      <c r="F566" s="2">
        <v>99</v>
      </c>
      <c r="G566" s="2">
        <v>322</v>
      </c>
      <c r="H566" s="2">
        <v>317</v>
      </c>
      <c r="I566" s="2">
        <v>307</v>
      </c>
      <c r="J566" s="2">
        <v>0</v>
      </c>
      <c r="K566" s="2">
        <v>4</v>
      </c>
      <c r="L566" s="2">
        <v>5</v>
      </c>
      <c r="M566" s="2">
        <v>1</v>
      </c>
      <c r="N566" s="2">
        <v>0</v>
      </c>
      <c r="O566" s="2">
        <v>5</v>
      </c>
      <c r="P566" s="2">
        <v>5</v>
      </c>
      <c r="Q566" s="2">
        <v>0</v>
      </c>
      <c r="R566" s="2">
        <v>5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</row>
    <row r="567" spans="1:77" hidden="1" x14ac:dyDescent="0.25">
      <c r="A567" t="b">
        <f>IF(_xlfn.IFNA(VLOOKUP(C567,'2010 King County GeoIDs'!$F$4:$H$72,3,FALSE),FALSE)=FALSE,FALSE,TRUE)</f>
        <v>0</v>
      </c>
      <c r="B567" s="2" t="s">
        <v>920</v>
      </c>
      <c r="C567" s="2">
        <v>5372170</v>
      </c>
      <c r="D567" s="2" t="s">
        <v>921</v>
      </c>
      <c r="E567" s="2">
        <v>4857</v>
      </c>
      <c r="F567" s="2">
        <v>235</v>
      </c>
      <c r="G567" s="2">
        <v>4622</v>
      </c>
      <c r="H567" s="2">
        <v>4471</v>
      </c>
      <c r="I567" s="2">
        <v>4204</v>
      </c>
      <c r="J567" s="2">
        <v>62</v>
      </c>
      <c r="K567" s="2">
        <v>52</v>
      </c>
      <c r="L567" s="2">
        <v>57</v>
      </c>
      <c r="M567" s="2">
        <v>81</v>
      </c>
      <c r="N567" s="2">
        <v>15</v>
      </c>
      <c r="O567" s="2">
        <v>151</v>
      </c>
      <c r="P567" s="2">
        <v>140</v>
      </c>
      <c r="Q567" s="2">
        <v>44</v>
      </c>
      <c r="R567" s="2">
        <v>42</v>
      </c>
      <c r="S567" s="2">
        <v>29</v>
      </c>
      <c r="T567" s="2">
        <v>7</v>
      </c>
      <c r="U567" s="2">
        <v>1</v>
      </c>
      <c r="V567" s="2">
        <v>1</v>
      </c>
      <c r="W567" s="2">
        <v>0</v>
      </c>
      <c r="X567" s="2">
        <v>5</v>
      </c>
      <c r="Y567" s="2">
        <v>1</v>
      </c>
      <c r="Z567" s="2">
        <v>0</v>
      </c>
      <c r="AA567" s="2">
        <v>3</v>
      </c>
      <c r="AB567" s="2">
        <v>0</v>
      </c>
      <c r="AC567" s="2">
        <v>2</v>
      </c>
      <c r="AD567" s="2">
        <v>5</v>
      </c>
      <c r="AE567" s="2">
        <v>0</v>
      </c>
      <c r="AF567" s="2">
        <v>10</v>
      </c>
      <c r="AG567" s="2">
        <v>6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1</v>
      </c>
      <c r="AN567" s="2">
        <v>2</v>
      </c>
      <c r="AO567" s="2">
        <v>0</v>
      </c>
      <c r="AP567" s="2">
        <v>1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</row>
    <row r="568" spans="1:77" hidden="1" x14ac:dyDescent="0.25">
      <c r="A568" t="b">
        <f>IF(_xlfn.IFNA(VLOOKUP(C568,'2010 King County GeoIDs'!$F$4:$H$72,3,FALSE),FALSE)=FALSE,FALSE,TRUE)</f>
        <v>0</v>
      </c>
      <c r="B568" s="2" t="s">
        <v>922</v>
      </c>
      <c r="C568" s="2">
        <v>5372205</v>
      </c>
      <c r="D568" s="2" t="s">
        <v>923</v>
      </c>
      <c r="E568" s="2">
        <v>5233</v>
      </c>
      <c r="F568" s="2">
        <v>321</v>
      </c>
      <c r="G568" s="2">
        <v>4912</v>
      </c>
      <c r="H568" s="2">
        <v>4610</v>
      </c>
      <c r="I568" s="2">
        <v>3616</v>
      </c>
      <c r="J568" s="2">
        <v>188</v>
      </c>
      <c r="K568" s="2">
        <v>28</v>
      </c>
      <c r="L568" s="2">
        <v>667</v>
      </c>
      <c r="M568" s="2">
        <v>107</v>
      </c>
      <c r="N568" s="2">
        <v>4</v>
      </c>
      <c r="O568" s="2">
        <v>302</v>
      </c>
      <c r="P568" s="2">
        <v>263</v>
      </c>
      <c r="Q568" s="2">
        <v>51</v>
      </c>
      <c r="R568" s="2">
        <v>71</v>
      </c>
      <c r="S568" s="2">
        <v>94</v>
      </c>
      <c r="T568" s="2">
        <v>13</v>
      </c>
      <c r="U568" s="2">
        <v>2</v>
      </c>
      <c r="V568" s="2">
        <v>3</v>
      </c>
      <c r="W568" s="2">
        <v>11</v>
      </c>
      <c r="X568" s="2">
        <v>7</v>
      </c>
      <c r="Y568" s="2">
        <v>1</v>
      </c>
      <c r="Z568" s="2">
        <v>3</v>
      </c>
      <c r="AA568" s="2">
        <v>1</v>
      </c>
      <c r="AB568" s="2">
        <v>0</v>
      </c>
      <c r="AC568" s="2">
        <v>6</v>
      </c>
      <c r="AD568" s="2">
        <v>0</v>
      </c>
      <c r="AE568" s="2">
        <v>0</v>
      </c>
      <c r="AF568" s="2">
        <v>32</v>
      </c>
      <c r="AG568" s="2">
        <v>12</v>
      </c>
      <c r="AH568" s="2">
        <v>3</v>
      </c>
      <c r="AI568" s="2">
        <v>0</v>
      </c>
      <c r="AJ568" s="2">
        <v>0</v>
      </c>
      <c r="AK568" s="2">
        <v>2</v>
      </c>
      <c r="AL568" s="2">
        <v>1</v>
      </c>
      <c r="AM568" s="2">
        <v>0</v>
      </c>
      <c r="AN568" s="2">
        <v>11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3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7</v>
      </c>
      <c r="BB568" s="2">
        <v>5</v>
      </c>
      <c r="BC568" s="2">
        <v>0</v>
      </c>
      <c r="BD568" s="2">
        <v>0</v>
      </c>
      <c r="BE568" s="2">
        <v>2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</row>
    <row r="569" spans="1:77" hidden="1" x14ac:dyDescent="0.25">
      <c r="A569" t="b">
        <f>IF(_xlfn.IFNA(VLOOKUP(C569,'2010 King County GeoIDs'!$F$4:$H$72,3,FALSE),FALSE)=FALSE,FALSE,TRUE)</f>
        <v>0</v>
      </c>
      <c r="B569" s="2" t="s">
        <v>926</v>
      </c>
      <c r="C569" s="2">
        <v>5372450</v>
      </c>
      <c r="D569" s="2" t="s">
        <v>927</v>
      </c>
      <c r="E569" s="2">
        <v>557</v>
      </c>
      <c r="F569" s="2">
        <v>29</v>
      </c>
      <c r="G569" s="2">
        <v>528</v>
      </c>
      <c r="H569" s="2">
        <v>516</v>
      </c>
      <c r="I569" s="2">
        <v>506</v>
      </c>
      <c r="J569" s="2">
        <v>1</v>
      </c>
      <c r="K569" s="2">
        <v>5</v>
      </c>
      <c r="L569" s="2">
        <v>4</v>
      </c>
      <c r="M569" s="2">
        <v>0</v>
      </c>
      <c r="N569" s="2">
        <v>0</v>
      </c>
      <c r="O569" s="2">
        <v>12</v>
      </c>
      <c r="P569" s="2">
        <v>12</v>
      </c>
      <c r="Q569" s="2">
        <v>6</v>
      </c>
      <c r="R569" s="2">
        <v>5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</row>
    <row r="570" spans="1:77" x14ac:dyDescent="0.25">
      <c r="A570" t="b">
        <f>IF(_xlfn.IFNA(VLOOKUP(C570,'2010 King County GeoIDs'!$F$4:$H$72,3,FALSE),FALSE)=FALSE,FALSE,TRUE)</f>
        <v>1</v>
      </c>
      <c r="B570" s="2" t="s">
        <v>928</v>
      </c>
      <c r="C570" s="2">
        <v>5372625</v>
      </c>
      <c r="D570" s="2" t="s">
        <v>929</v>
      </c>
      <c r="E570" s="2">
        <v>19107</v>
      </c>
      <c r="F570" s="2">
        <v>3349</v>
      </c>
      <c r="G570" s="2">
        <v>15758</v>
      </c>
      <c r="H570" s="2">
        <v>14864</v>
      </c>
      <c r="I570" s="2">
        <v>7186</v>
      </c>
      <c r="J570" s="2">
        <v>3350</v>
      </c>
      <c r="K570" s="2">
        <v>143</v>
      </c>
      <c r="L570" s="2">
        <v>3615</v>
      </c>
      <c r="M570" s="2">
        <v>521</v>
      </c>
      <c r="N570" s="2">
        <v>49</v>
      </c>
      <c r="O570" s="2">
        <v>894</v>
      </c>
      <c r="P570" s="2">
        <v>789</v>
      </c>
      <c r="Q570" s="2">
        <v>185</v>
      </c>
      <c r="R570" s="2">
        <v>123</v>
      </c>
      <c r="S570" s="2">
        <v>194</v>
      </c>
      <c r="T570" s="2">
        <v>37</v>
      </c>
      <c r="U570" s="2">
        <v>17</v>
      </c>
      <c r="V570" s="2">
        <v>36</v>
      </c>
      <c r="W570" s="2">
        <v>46</v>
      </c>
      <c r="X570" s="2">
        <v>28</v>
      </c>
      <c r="Y570" s="2">
        <v>13</v>
      </c>
      <c r="Z570" s="2">
        <v>26</v>
      </c>
      <c r="AA570" s="2">
        <v>7</v>
      </c>
      <c r="AB570" s="2">
        <v>1</v>
      </c>
      <c r="AC570" s="2">
        <v>32</v>
      </c>
      <c r="AD570" s="2">
        <v>43</v>
      </c>
      <c r="AE570" s="2">
        <v>1</v>
      </c>
      <c r="AF570" s="2">
        <v>98</v>
      </c>
      <c r="AG570" s="2">
        <v>33</v>
      </c>
      <c r="AH570" s="2">
        <v>17</v>
      </c>
      <c r="AI570" s="2">
        <v>6</v>
      </c>
      <c r="AJ570" s="2">
        <v>1</v>
      </c>
      <c r="AK570" s="2">
        <v>14</v>
      </c>
      <c r="AL570" s="2">
        <v>1</v>
      </c>
      <c r="AM570" s="2">
        <v>1</v>
      </c>
      <c r="AN570" s="2">
        <v>11</v>
      </c>
      <c r="AO570" s="2">
        <v>3</v>
      </c>
      <c r="AP570" s="2">
        <v>0</v>
      </c>
      <c r="AQ570" s="2">
        <v>3</v>
      </c>
      <c r="AR570" s="2">
        <v>1</v>
      </c>
      <c r="AS570" s="2">
        <v>2</v>
      </c>
      <c r="AT570" s="2">
        <v>1</v>
      </c>
      <c r="AU570" s="2">
        <v>0</v>
      </c>
      <c r="AV570" s="2">
        <v>0</v>
      </c>
      <c r="AW570" s="2">
        <v>3</v>
      </c>
      <c r="AX570" s="2">
        <v>0</v>
      </c>
      <c r="AY570" s="2">
        <v>0</v>
      </c>
      <c r="AZ570" s="2">
        <v>1</v>
      </c>
      <c r="BA570" s="2">
        <v>7</v>
      </c>
      <c r="BB570" s="2">
        <v>4</v>
      </c>
      <c r="BC570" s="2">
        <v>0</v>
      </c>
      <c r="BD570" s="2">
        <v>0</v>
      </c>
      <c r="BE570" s="2">
        <v>2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</row>
    <row r="571" spans="1:77" hidden="1" x14ac:dyDescent="0.25">
      <c r="A571" t="b">
        <f>IF(_xlfn.IFNA(VLOOKUP(C571,'2010 King County GeoIDs'!$F$4:$H$72,3,FALSE),FALSE)=FALSE,FALSE,TRUE)</f>
        <v>0</v>
      </c>
      <c r="B571" s="2" t="s">
        <v>932</v>
      </c>
      <c r="C571" s="2">
        <v>5372905</v>
      </c>
      <c r="D571" s="2" t="s">
        <v>933</v>
      </c>
      <c r="E571" s="2">
        <v>17371</v>
      </c>
      <c r="F571" s="2">
        <v>1069</v>
      </c>
      <c r="G571" s="2">
        <v>16302</v>
      </c>
      <c r="H571" s="2">
        <v>15589</v>
      </c>
      <c r="I571" s="2">
        <v>14195</v>
      </c>
      <c r="J571" s="2">
        <v>283</v>
      </c>
      <c r="K571" s="2">
        <v>178</v>
      </c>
      <c r="L571" s="2">
        <v>819</v>
      </c>
      <c r="M571" s="2">
        <v>89</v>
      </c>
      <c r="N571" s="2">
        <v>25</v>
      </c>
      <c r="O571" s="2">
        <v>713</v>
      </c>
      <c r="P571" s="2">
        <v>635</v>
      </c>
      <c r="Q571" s="2">
        <v>144</v>
      </c>
      <c r="R571" s="2">
        <v>214</v>
      </c>
      <c r="S571" s="2">
        <v>172</v>
      </c>
      <c r="T571" s="2">
        <v>40</v>
      </c>
      <c r="U571" s="2">
        <v>8</v>
      </c>
      <c r="V571" s="2">
        <v>8</v>
      </c>
      <c r="W571" s="2">
        <v>8</v>
      </c>
      <c r="X571" s="2">
        <v>3</v>
      </c>
      <c r="Y571" s="2">
        <v>1</v>
      </c>
      <c r="Z571" s="2">
        <v>3</v>
      </c>
      <c r="AA571" s="2">
        <v>1</v>
      </c>
      <c r="AB571" s="2">
        <v>0</v>
      </c>
      <c r="AC571" s="2">
        <v>15</v>
      </c>
      <c r="AD571" s="2">
        <v>18</v>
      </c>
      <c r="AE571" s="2">
        <v>0</v>
      </c>
      <c r="AF571" s="2">
        <v>73</v>
      </c>
      <c r="AG571" s="2">
        <v>23</v>
      </c>
      <c r="AH571" s="2">
        <v>10</v>
      </c>
      <c r="AI571" s="2">
        <v>2</v>
      </c>
      <c r="AJ571" s="2">
        <v>0</v>
      </c>
      <c r="AK571" s="2">
        <v>7</v>
      </c>
      <c r="AL571" s="2">
        <v>4</v>
      </c>
      <c r="AM571" s="2">
        <v>0</v>
      </c>
      <c r="AN571" s="2">
        <v>24</v>
      </c>
      <c r="AO571" s="2">
        <v>2</v>
      </c>
      <c r="AP571" s="2">
        <v>0</v>
      </c>
      <c r="AQ571" s="2">
        <v>0</v>
      </c>
      <c r="AR571" s="2">
        <v>0</v>
      </c>
      <c r="AS571" s="2">
        <v>0</v>
      </c>
      <c r="AT571" s="2">
        <v>1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4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3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1</v>
      </c>
      <c r="BR571" s="2">
        <v>1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</row>
    <row r="572" spans="1:77" hidden="1" x14ac:dyDescent="0.25">
      <c r="A572" t="b">
        <f>IF(_xlfn.IFNA(VLOOKUP(C572,'2010 King County GeoIDs'!$F$4:$H$72,3,FALSE),FALSE)=FALSE,FALSE,TRUE)</f>
        <v>0</v>
      </c>
      <c r="B572" s="2" t="s">
        <v>1412</v>
      </c>
      <c r="C572" s="2">
        <v>5373065</v>
      </c>
      <c r="D572" s="2" t="s">
        <v>1413</v>
      </c>
      <c r="E572" s="2">
        <v>59</v>
      </c>
      <c r="F572" s="2">
        <v>0</v>
      </c>
      <c r="G572" s="2">
        <v>59</v>
      </c>
      <c r="H572" s="2">
        <v>57</v>
      </c>
      <c r="I572" s="2">
        <v>24</v>
      </c>
      <c r="J572" s="2">
        <v>0</v>
      </c>
      <c r="K572" s="2">
        <v>33</v>
      </c>
      <c r="L572" s="2">
        <v>0</v>
      </c>
      <c r="M572" s="2">
        <v>0</v>
      </c>
      <c r="N572" s="2">
        <v>0</v>
      </c>
      <c r="O572" s="2">
        <v>2</v>
      </c>
      <c r="P572" s="2">
        <v>2</v>
      </c>
      <c r="Q572" s="2">
        <v>0</v>
      </c>
      <c r="R572" s="2">
        <v>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</row>
    <row r="573" spans="1:77" hidden="1" x14ac:dyDescent="0.25">
      <c r="A573" t="b">
        <f>IF(_xlfn.IFNA(VLOOKUP(C573,'2010 King County GeoIDs'!$F$4:$H$72,3,FALSE),FALSE)=FALSE,FALSE,TRUE)</f>
        <v>0</v>
      </c>
      <c r="B573" s="2" t="s">
        <v>934</v>
      </c>
      <c r="C573" s="2">
        <v>5373080</v>
      </c>
      <c r="D573" s="2" t="s">
        <v>935</v>
      </c>
      <c r="E573" s="2">
        <v>919</v>
      </c>
      <c r="F573" s="2">
        <v>30</v>
      </c>
      <c r="G573" s="2">
        <v>889</v>
      </c>
      <c r="H573" s="2">
        <v>867</v>
      </c>
      <c r="I573" s="2">
        <v>846</v>
      </c>
      <c r="J573" s="2">
        <v>2</v>
      </c>
      <c r="K573" s="2">
        <v>7</v>
      </c>
      <c r="L573" s="2">
        <v>5</v>
      </c>
      <c r="M573" s="2">
        <v>4</v>
      </c>
      <c r="N573" s="2">
        <v>3</v>
      </c>
      <c r="O573" s="2">
        <v>22</v>
      </c>
      <c r="P573" s="2">
        <v>22</v>
      </c>
      <c r="Q573" s="2">
        <v>0</v>
      </c>
      <c r="R573" s="2">
        <v>13</v>
      </c>
      <c r="S573" s="2">
        <v>8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</row>
    <row r="574" spans="1:77" hidden="1" x14ac:dyDescent="0.25">
      <c r="A574" t="b">
        <f>IF(_xlfn.IFNA(VLOOKUP(C574,'2010 King County GeoIDs'!$F$4:$H$72,3,FALSE),FALSE)=FALSE,FALSE,TRUE)</f>
        <v>0</v>
      </c>
      <c r="B574" s="2" t="s">
        <v>1414</v>
      </c>
      <c r="C574" s="2">
        <v>5373255</v>
      </c>
      <c r="D574" s="2" t="s">
        <v>1415</v>
      </c>
      <c r="E574" s="2">
        <v>631</v>
      </c>
      <c r="F574" s="2">
        <v>16</v>
      </c>
      <c r="G574" s="2">
        <v>615</v>
      </c>
      <c r="H574" s="2">
        <v>586</v>
      </c>
      <c r="I574" s="2">
        <v>554</v>
      </c>
      <c r="J574" s="2">
        <v>2</v>
      </c>
      <c r="K574" s="2">
        <v>19</v>
      </c>
      <c r="L574" s="2">
        <v>8</v>
      </c>
      <c r="M574" s="2">
        <v>0</v>
      </c>
      <c r="N574" s="2">
        <v>3</v>
      </c>
      <c r="O574" s="2">
        <v>29</v>
      </c>
      <c r="P574" s="2">
        <v>29</v>
      </c>
      <c r="Q574" s="2">
        <v>5</v>
      </c>
      <c r="R574" s="2">
        <v>15</v>
      </c>
      <c r="S574" s="2">
        <v>9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</row>
    <row r="575" spans="1:77" hidden="1" x14ac:dyDescent="0.25">
      <c r="A575" t="b">
        <f>IF(_xlfn.IFNA(VLOOKUP(C575,'2010 King County GeoIDs'!$F$4:$H$72,3,FALSE),FALSE)=FALSE,FALSE,TRUE)</f>
        <v>0</v>
      </c>
      <c r="B575" s="2" t="s">
        <v>936</v>
      </c>
      <c r="C575" s="2">
        <v>5373290</v>
      </c>
      <c r="D575" s="2" t="s">
        <v>937</v>
      </c>
      <c r="E575" s="2">
        <v>6047</v>
      </c>
      <c r="F575" s="2">
        <v>2853</v>
      </c>
      <c r="G575" s="2">
        <v>3194</v>
      </c>
      <c r="H575" s="2">
        <v>3112</v>
      </c>
      <c r="I575" s="2">
        <v>2925</v>
      </c>
      <c r="J575" s="2">
        <v>28</v>
      </c>
      <c r="K575" s="2">
        <v>112</v>
      </c>
      <c r="L575" s="2">
        <v>42</v>
      </c>
      <c r="M575" s="2">
        <v>2</v>
      </c>
      <c r="N575" s="2">
        <v>3</v>
      </c>
      <c r="O575" s="2">
        <v>82</v>
      </c>
      <c r="P575" s="2">
        <v>71</v>
      </c>
      <c r="Q575" s="2">
        <v>11</v>
      </c>
      <c r="R575" s="2">
        <v>42</v>
      </c>
      <c r="S575" s="2">
        <v>11</v>
      </c>
      <c r="T575" s="2">
        <v>3</v>
      </c>
      <c r="U575" s="2">
        <v>1</v>
      </c>
      <c r="V575" s="2">
        <v>1</v>
      </c>
      <c r="W575" s="2">
        <v>0</v>
      </c>
      <c r="X575" s="2">
        <v>0</v>
      </c>
      <c r="Y575" s="2">
        <v>0</v>
      </c>
      <c r="Z575" s="2">
        <v>2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9</v>
      </c>
      <c r="AG575" s="2">
        <v>1</v>
      </c>
      <c r="AH575" s="2">
        <v>1</v>
      </c>
      <c r="AI575" s="2">
        <v>0</v>
      </c>
      <c r="AJ575" s="2">
        <v>0</v>
      </c>
      <c r="AK575" s="2">
        <v>3</v>
      </c>
      <c r="AL575" s="2">
        <v>2</v>
      </c>
      <c r="AM575" s="2">
        <v>1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1</v>
      </c>
      <c r="AX575" s="2">
        <v>0</v>
      </c>
      <c r="AY575" s="2">
        <v>0</v>
      </c>
      <c r="AZ575" s="2">
        <v>0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2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</row>
    <row r="576" spans="1:77" x14ac:dyDescent="0.25">
      <c r="A576" t="b">
        <f>IF(_xlfn.IFNA(VLOOKUP(C576,'2010 King County GeoIDs'!$F$4:$H$72,3,FALSE),FALSE)=FALSE,FALSE,TRUE)</f>
        <v>1</v>
      </c>
      <c r="B576" s="2" t="s">
        <v>938</v>
      </c>
      <c r="C576" s="2">
        <v>5373307</v>
      </c>
      <c r="D576" s="2" t="s">
        <v>939</v>
      </c>
      <c r="E576" s="2">
        <v>18805</v>
      </c>
      <c r="F576" s="2">
        <v>718</v>
      </c>
      <c r="G576" s="2">
        <v>18087</v>
      </c>
      <c r="H576" s="2">
        <v>17500</v>
      </c>
      <c r="I576" s="2">
        <v>14460</v>
      </c>
      <c r="J576" s="2">
        <v>143</v>
      </c>
      <c r="K576" s="2">
        <v>28</v>
      </c>
      <c r="L576" s="2">
        <v>2792</v>
      </c>
      <c r="M576" s="2">
        <v>10</v>
      </c>
      <c r="N576" s="2">
        <v>67</v>
      </c>
      <c r="O576" s="2">
        <v>587</v>
      </c>
      <c r="P576" s="2">
        <v>551</v>
      </c>
      <c r="Q576" s="2">
        <v>69</v>
      </c>
      <c r="R576" s="2">
        <v>72</v>
      </c>
      <c r="S576" s="2">
        <v>335</v>
      </c>
      <c r="T576" s="2">
        <v>19</v>
      </c>
      <c r="U576" s="2">
        <v>9</v>
      </c>
      <c r="V576" s="2">
        <v>5</v>
      </c>
      <c r="W576" s="2">
        <v>8</v>
      </c>
      <c r="X576" s="2">
        <v>0</v>
      </c>
      <c r="Y576" s="2">
        <v>0</v>
      </c>
      <c r="Z576" s="2">
        <v>4</v>
      </c>
      <c r="AA576" s="2">
        <v>0</v>
      </c>
      <c r="AB576" s="2">
        <v>0</v>
      </c>
      <c r="AC576" s="2">
        <v>7</v>
      </c>
      <c r="AD576" s="2">
        <v>23</v>
      </c>
      <c r="AE576" s="2">
        <v>0</v>
      </c>
      <c r="AF576" s="2">
        <v>33</v>
      </c>
      <c r="AG576" s="2">
        <v>7</v>
      </c>
      <c r="AH576" s="2">
        <v>4</v>
      </c>
      <c r="AI576" s="2">
        <v>0</v>
      </c>
      <c r="AJ576" s="2">
        <v>0</v>
      </c>
      <c r="AK576" s="2">
        <v>7</v>
      </c>
      <c r="AL576" s="2">
        <v>1</v>
      </c>
      <c r="AM576" s="2">
        <v>0</v>
      </c>
      <c r="AN576" s="2">
        <v>12</v>
      </c>
      <c r="AO576" s="2">
        <v>2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3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</row>
    <row r="577" spans="1:77" hidden="1" x14ac:dyDescent="0.25">
      <c r="A577" t="b">
        <f>IF(_xlfn.IFNA(VLOOKUP(C577,'2010 King County GeoIDs'!$F$4:$H$72,3,FALSE),FALSE)=FALSE,FALSE,TRUE)</f>
        <v>0</v>
      </c>
      <c r="B577" s="2" t="s">
        <v>940</v>
      </c>
      <c r="C577" s="2">
        <v>5373360</v>
      </c>
      <c r="D577" s="2" t="s">
        <v>941</v>
      </c>
      <c r="E577" s="2">
        <v>294</v>
      </c>
      <c r="F577" s="2">
        <v>4</v>
      </c>
      <c r="G577" s="2">
        <v>290</v>
      </c>
      <c r="H577" s="2">
        <v>283</v>
      </c>
      <c r="I577" s="2">
        <v>279</v>
      </c>
      <c r="J577" s="2">
        <v>0</v>
      </c>
      <c r="K577" s="2">
        <v>1</v>
      </c>
      <c r="L577" s="2">
        <v>3</v>
      </c>
      <c r="M577" s="2">
        <v>0</v>
      </c>
      <c r="N577" s="2">
        <v>0</v>
      </c>
      <c r="O577" s="2">
        <v>7</v>
      </c>
      <c r="P577" s="2">
        <v>3</v>
      </c>
      <c r="Q577" s="2">
        <v>0</v>
      </c>
      <c r="R577" s="2">
        <v>0</v>
      </c>
      <c r="S577" s="2">
        <v>1</v>
      </c>
      <c r="T577" s="2">
        <v>2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1</v>
      </c>
      <c r="AG577" s="2">
        <v>0</v>
      </c>
      <c r="AH577" s="2">
        <v>0</v>
      </c>
      <c r="AI577" s="2">
        <v>0</v>
      </c>
      <c r="AJ577" s="2">
        <v>0</v>
      </c>
      <c r="AK577" s="2">
        <v>1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3</v>
      </c>
      <c r="BR577" s="2">
        <v>3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</row>
    <row r="578" spans="1:77" hidden="1" x14ac:dyDescent="0.25">
      <c r="A578" t="b">
        <f>IF(_xlfn.IFNA(VLOOKUP(C578,'2010 King County GeoIDs'!$F$4:$H$72,3,FALSE),FALSE)=FALSE,FALSE,TRUE)</f>
        <v>0</v>
      </c>
      <c r="B578" s="2" t="s">
        <v>942</v>
      </c>
      <c r="C578" s="2">
        <v>5373465</v>
      </c>
      <c r="D578" s="2" t="s">
        <v>943</v>
      </c>
      <c r="E578" s="2">
        <v>31144</v>
      </c>
      <c r="F578" s="2">
        <v>2077</v>
      </c>
      <c r="G578" s="2">
        <v>29067</v>
      </c>
      <c r="H578" s="2">
        <v>26925</v>
      </c>
      <c r="I578" s="2">
        <v>21150</v>
      </c>
      <c r="J578" s="2">
        <v>2508</v>
      </c>
      <c r="K578" s="2">
        <v>208</v>
      </c>
      <c r="L578" s="2">
        <v>2755</v>
      </c>
      <c r="M578" s="2">
        <v>248</v>
      </c>
      <c r="N578" s="2">
        <v>56</v>
      </c>
      <c r="O578" s="2">
        <v>2142</v>
      </c>
      <c r="P578" s="2">
        <v>1885</v>
      </c>
      <c r="Q578" s="2">
        <v>605</v>
      </c>
      <c r="R578" s="2">
        <v>245</v>
      </c>
      <c r="S578" s="2">
        <v>677</v>
      </c>
      <c r="T578" s="2">
        <v>68</v>
      </c>
      <c r="U578" s="2">
        <v>10</v>
      </c>
      <c r="V578" s="2">
        <v>49</v>
      </c>
      <c r="W578" s="2">
        <v>109</v>
      </c>
      <c r="X578" s="2">
        <v>26</v>
      </c>
      <c r="Y578" s="2">
        <v>5</v>
      </c>
      <c r="Z578" s="2">
        <v>15</v>
      </c>
      <c r="AA578" s="2">
        <v>1</v>
      </c>
      <c r="AB578" s="2">
        <v>3</v>
      </c>
      <c r="AC578" s="2">
        <v>55</v>
      </c>
      <c r="AD578" s="2">
        <v>17</v>
      </c>
      <c r="AE578" s="2">
        <v>0</v>
      </c>
      <c r="AF578" s="2">
        <v>237</v>
      </c>
      <c r="AG578" s="2">
        <v>81</v>
      </c>
      <c r="AH578" s="2">
        <v>49</v>
      </c>
      <c r="AI578" s="2">
        <v>9</v>
      </c>
      <c r="AJ578" s="2">
        <v>2</v>
      </c>
      <c r="AK578" s="2">
        <v>20</v>
      </c>
      <c r="AL578" s="2">
        <v>2</v>
      </c>
      <c r="AM578" s="2">
        <v>0</v>
      </c>
      <c r="AN578" s="2">
        <v>53</v>
      </c>
      <c r="AO578" s="2">
        <v>3</v>
      </c>
      <c r="AP578" s="2">
        <v>1</v>
      </c>
      <c r="AQ578" s="2">
        <v>8</v>
      </c>
      <c r="AR578" s="2">
        <v>1</v>
      </c>
      <c r="AS578" s="2">
        <v>0</v>
      </c>
      <c r="AT578" s="2">
        <v>5</v>
      </c>
      <c r="AU578" s="2">
        <v>0</v>
      </c>
      <c r="AV578" s="2">
        <v>0</v>
      </c>
      <c r="AW578" s="2">
        <v>2</v>
      </c>
      <c r="AX578" s="2">
        <v>0</v>
      </c>
      <c r="AY578" s="2">
        <v>0</v>
      </c>
      <c r="AZ578" s="2">
        <v>1</v>
      </c>
      <c r="BA578" s="2">
        <v>16</v>
      </c>
      <c r="BB578" s="2">
        <v>12</v>
      </c>
      <c r="BC578" s="2">
        <v>0</v>
      </c>
      <c r="BD578" s="2">
        <v>0</v>
      </c>
      <c r="BE578" s="2">
        <v>1</v>
      </c>
      <c r="BF578" s="2">
        <v>0</v>
      </c>
      <c r="BG578" s="2">
        <v>0</v>
      </c>
      <c r="BH578" s="2">
        <v>3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4</v>
      </c>
      <c r="BR578" s="2">
        <v>4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</row>
    <row r="579" spans="1:77" hidden="1" x14ac:dyDescent="0.25">
      <c r="A579" t="b">
        <f>IF(_xlfn.IFNA(VLOOKUP(C579,'2010 King County GeoIDs'!$F$4:$H$72,3,FALSE),FALSE)=FALSE,FALSE,TRUE)</f>
        <v>0</v>
      </c>
      <c r="B579" s="2" t="s">
        <v>1416</v>
      </c>
      <c r="C579" s="2">
        <v>5373580</v>
      </c>
      <c r="D579" s="2" t="s">
        <v>1417</v>
      </c>
      <c r="E579" s="2">
        <v>193</v>
      </c>
      <c r="F579" s="2">
        <v>4</v>
      </c>
      <c r="G579" s="2">
        <v>189</v>
      </c>
      <c r="H579" s="2">
        <v>189</v>
      </c>
      <c r="I579" s="2">
        <v>184</v>
      </c>
      <c r="J579" s="2">
        <v>0</v>
      </c>
      <c r="K579" s="2">
        <v>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</row>
    <row r="580" spans="1:77" hidden="1" x14ac:dyDescent="0.25">
      <c r="A580" t="b">
        <f>IF(_xlfn.IFNA(VLOOKUP(C580,'2010 King County GeoIDs'!$F$4:$H$72,3,FALSE),FALSE)=FALSE,FALSE,TRUE)</f>
        <v>0</v>
      </c>
      <c r="B580" s="2" t="s">
        <v>944</v>
      </c>
      <c r="C580" s="2">
        <v>5373780</v>
      </c>
      <c r="D580" s="2" t="s">
        <v>945</v>
      </c>
      <c r="E580" s="2">
        <v>621</v>
      </c>
      <c r="F580" s="2">
        <v>28</v>
      </c>
      <c r="G580" s="2">
        <v>593</v>
      </c>
      <c r="H580" s="2">
        <v>552</v>
      </c>
      <c r="I580" s="2">
        <v>532</v>
      </c>
      <c r="J580" s="2">
        <v>0</v>
      </c>
      <c r="K580" s="2">
        <v>13</v>
      </c>
      <c r="L580" s="2">
        <v>6</v>
      </c>
      <c r="M580" s="2">
        <v>1</v>
      </c>
      <c r="N580" s="2">
        <v>0</v>
      </c>
      <c r="O580" s="2">
        <v>41</v>
      </c>
      <c r="P580" s="2">
        <v>40</v>
      </c>
      <c r="Q580" s="2">
        <v>0</v>
      </c>
      <c r="R580" s="2">
        <v>24</v>
      </c>
      <c r="S580" s="2">
        <v>7</v>
      </c>
      <c r="T580" s="2">
        <v>8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1</v>
      </c>
      <c r="AG580" s="2">
        <v>1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</row>
    <row r="581" spans="1:77" hidden="1" x14ac:dyDescent="0.25">
      <c r="A581" t="b">
        <f>IF(_xlfn.IFNA(VLOOKUP(C581,'2010 King County GeoIDs'!$F$4:$H$72,3,FALSE),FALSE)=FALSE,FALSE,TRUE)</f>
        <v>0</v>
      </c>
      <c r="B581" s="2" t="s">
        <v>1418</v>
      </c>
      <c r="C581" s="2">
        <v>5373885</v>
      </c>
      <c r="D581" s="2" t="s">
        <v>1419</v>
      </c>
      <c r="E581" s="2">
        <v>146</v>
      </c>
      <c r="F581" s="2">
        <v>2</v>
      </c>
      <c r="G581" s="2">
        <v>144</v>
      </c>
      <c r="H581" s="2">
        <v>133</v>
      </c>
      <c r="I581" s="2">
        <v>120</v>
      </c>
      <c r="J581" s="2">
        <v>4</v>
      </c>
      <c r="K581" s="2">
        <v>9</v>
      </c>
      <c r="L581" s="2">
        <v>0</v>
      </c>
      <c r="M581" s="2">
        <v>0</v>
      </c>
      <c r="N581" s="2">
        <v>0</v>
      </c>
      <c r="O581" s="2">
        <v>11</v>
      </c>
      <c r="P581" s="2">
        <v>11</v>
      </c>
      <c r="Q581" s="2">
        <v>0</v>
      </c>
      <c r="R581" s="2">
        <v>6</v>
      </c>
      <c r="S581" s="2">
        <v>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</row>
    <row r="582" spans="1:77" hidden="1" x14ac:dyDescent="0.25">
      <c r="A582" t="b">
        <f>IF(_xlfn.IFNA(VLOOKUP(C582,'2010 King County GeoIDs'!$F$4:$H$72,3,FALSE),FALSE)=FALSE,FALSE,TRUE)</f>
        <v>0</v>
      </c>
      <c r="B582" s="2" t="s">
        <v>946</v>
      </c>
      <c r="C582" s="2">
        <v>5374060</v>
      </c>
      <c r="D582" s="2" t="s">
        <v>947</v>
      </c>
      <c r="E582" s="2">
        <v>161791</v>
      </c>
      <c r="F582" s="2">
        <v>16756</v>
      </c>
      <c r="G582" s="2">
        <v>145035</v>
      </c>
      <c r="H582" s="2">
        <v>138932</v>
      </c>
      <c r="I582" s="2">
        <v>123347</v>
      </c>
      <c r="J582" s="2">
        <v>4525</v>
      </c>
      <c r="K582" s="2">
        <v>1252</v>
      </c>
      <c r="L582" s="2">
        <v>8039</v>
      </c>
      <c r="M582" s="2">
        <v>1527</v>
      </c>
      <c r="N582" s="2">
        <v>242</v>
      </c>
      <c r="O582" s="2">
        <v>6103</v>
      </c>
      <c r="P582" s="2">
        <v>5569</v>
      </c>
      <c r="Q582" s="2">
        <v>1511</v>
      </c>
      <c r="R582" s="2">
        <v>1461</v>
      </c>
      <c r="S582" s="2">
        <v>1618</v>
      </c>
      <c r="T582" s="2">
        <v>304</v>
      </c>
      <c r="U582" s="2">
        <v>102</v>
      </c>
      <c r="V582" s="2">
        <v>107</v>
      </c>
      <c r="W582" s="2">
        <v>93</v>
      </c>
      <c r="X582" s="2">
        <v>29</v>
      </c>
      <c r="Y582" s="2">
        <v>16</v>
      </c>
      <c r="Z582" s="2">
        <v>43</v>
      </c>
      <c r="AA582" s="2">
        <v>21</v>
      </c>
      <c r="AB582" s="2">
        <v>8</v>
      </c>
      <c r="AC582" s="2">
        <v>175</v>
      </c>
      <c r="AD582" s="2">
        <v>45</v>
      </c>
      <c r="AE582" s="2">
        <v>36</v>
      </c>
      <c r="AF582" s="2">
        <v>490</v>
      </c>
      <c r="AG582" s="2">
        <v>198</v>
      </c>
      <c r="AH582" s="2">
        <v>52</v>
      </c>
      <c r="AI582" s="2">
        <v>9</v>
      </c>
      <c r="AJ582" s="2">
        <v>8</v>
      </c>
      <c r="AK582" s="2">
        <v>75</v>
      </c>
      <c r="AL582" s="2">
        <v>9</v>
      </c>
      <c r="AM582" s="2">
        <v>13</v>
      </c>
      <c r="AN582" s="2">
        <v>92</v>
      </c>
      <c r="AO582" s="2">
        <v>9</v>
      </c>
      <c r="AP582" s="2">
        <v>1</v>
      </c>
      <c r="AQ582" s="2">
        <v>8</v>
      </c>
      <c r="AR582" s="2">
        <v>2</v>
      </c>
      <c r="AS582" s="2">
        <v>1</v>
      </c>
      <c r="AT582" s="2">
        <v>5</v>
      </c>
      <c r="AU582" s="2">
        <v>3</v>
      </c>
      <c r="AV582" s="2">
        <v>0</v>
      </c>
      <c r="AW582" s="2">
        <v>0</v>
      </c>
      <c r="AX582" s="2">
        <v>2</v>
      </c>
      <c r="AY582" s="2">
        <v>0</v>
      </c>
      <c r="AZ582" s="2">
        <v>3</v>
      </c>
      <c r="BA582" s="2">
        <v>32</v>
      </c>
      <c r="BB582" s="2">
        <v>12</v>
      </c>
      <c r="BC582" s="2">
        <v>2</v>
      </c>
      <c r="BD582" s="2">
        <v>6</v>
      </c>
      <c r="BE582" s="2">
        <v>8</v>
      </c>
      <c r="BF582" s="2">
        <v>0</v>
      </c>
      <c r="BG582" s="2">
        <v>0</v>
      </c>
      <c r="BH582" s="2">
        <v>2</v>
      </c>
      <c r="BI582" s="2">
        <v>0</v>
      </c>
      <c r="BJ582" s="2">
        <v>0</v>
      </c>
      <c r="BK582" s="2">
        <v>0</v>
      </c>
      <c r="BL582" s="2">
        <v>0</v>
      </c>
      <c r="BM582" s="2">
        <v>2</v>
      </c>
      <c r="BN582" s="2">
        <v>0</v>
      </c>
      <c r="BO582" s="2">
        <v>0</v>
      </c>
      <c r="BP582" s="2">
        <v>0</v>
      </c>
      <c r="BQ582" s="2">
        <v>12</v>
      </c>
      <c r="BR582" s="2">
        <v>12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</row>
    <row r="583" spans="1:77" hidden="1" x14ac:dyDescent="0.25">
      <c r="A583" t="b">
        <f>IF(_xlfn.IFNA(VLOOKUP(C583,'2010 King County GeoIDs'!$F$4:$H$72,3,FALSE),FALSE)=FALSE,FALSE,TRUE)</f>
        <v>0</v>
      </c>
      <c r="B583" s="2" t="s">
        <v>948</v>
      </c>
      <c r="C583" s="2">
        <v>5374200</v>
      </c>
      <c r="D583" s="2" t="s">
        <v>949</v>
      </c>
      <c r="E583" s="2">
        <v>74</v>
      </c>
      <c r="F583" s="2">
        <v>13</v>
      </c>
      <c r="G583" s="2">
        <v>61</v>
      </c>
      <c r="H583" s="2">
        <v>60</v>
      </c>
      <c r="I583" s="2">
        <v>57</v>
      </c>
      <c r="J583" s="2">
        <v>0</v>
      </c>
      <c r="K583" s="2">
        <v>0</v>
      </c>
      <c r="L583" s="2">
        <v>0</v>
      </c>
      <c r="M583" s="2">
        <v>0</v>
      </c>
      <c r="N583" s="2">
        <v>3</v>
      </c>
      <c r="O583" s="2">
        <v>1</v>
      </c>
      <c r="P583" s="2">
        <v>1</v>
      </c>
      <c r="Q583" s="2">
        <v>0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</row>
    <row r="584" spans="1:77" x14ac:dyDescent="0.25">
      <c r="A584" t="b">
        <f>IF(_xlfn.IFNA(VLOOKUP(C584,'2010 King County GeoIDs'!$F$4:$H$72,3,FALSE),FALSE)=FALSE,FALSE,TRUE)</f>
        <v>1</v>
      </c>
      <c r="B584" s="2" t="s">
        <v>950</v>
      </c>
      <c r="C584" s="2">
        <v>5374305</v>
      </c>
      <c r="D584" s="2" t="s">
        <v>951</v>
      </c>
      <c r="E584" s="2">
        <v>10624</v>
      </c>
      <c r="F584" s="2">
        <v>434</v>
      </c>
      <c r="G584" s="2">
        <v>10190</v>
      </c>
      <c r="H584" s="2">
        <v>9887</v>
      </c>
      <c r="I584" s="2">
        <v>9556</v>
      </c>
      <c r="J584" s="2">
        <v>81</v>
      </c>
      <c r="K584" s="2">
        <v>48</v>
      </c>
      <c r="L584" s="2">
        <v>172</v>
      </c>
      <c r="M584" s="2">
        <v>5</v>
      </c>
      <c r="N584" s="2">
        <v>25</v>
      </c>
      <c r="O584" s="2">
        <v>303</v>
      </c>
      <c r="P584" s="2">
        <v>281</v>
      </c>
      <c r="Q584" s="2">
        <v>45</v>
      </c>
      <c r="R584" s="2">
        <v>110</v>
      </c>
      <c r="S584" s="2">
        <v>93</v>
      </c>
      <c r="T584" s="2">
        <v>10</v>
      </c>
      <c r="U584" s="2">
        <v>5</v>
      </c>
      <c r="V584" s="2">
        <v>7</v>
      </c>
      <c r="W584" s="2">
        <v>0</v>
      </c>
      <c r="X584" s="2">
        <v>0</v>
      </c>
      <c r="Y584" s="2">
        <v>0</v>
      </c>
      <c r="Z584" s="2">
        <v>4</v>
      </c>
      <c r="AA584" s="2">
        <v>1</v>
      </c>
      <c r="AB584" s="2">
        <v>1</v>
      </c>
      <c r="AC584" s="2">
        <v>1</v>
      </c>
      <c r="AD584" s="2">
        <v>4</v>
      </c>
      <c r="AE584" s="2">
        <v>0</v>
      </c>
      <c r="AF584" s="2">
        <v>21</v>
      </c>
      <c r="AG584" s="2">
        <v>9</v>
      </c>
      <c r="AH584" s="2">
        <v>0</v>
      </c>
      <c r="AI584" s="2">
        <v>0</v>
      </c>
      <c r="AJ584" s="2">
        <v>0</v>
      </c>
      <c r="AK584" s="2">
        <v>2</v>
      </c>
      <c r="AL584" s="2">
        <v>3</v>
      </c>
      <c r="AM584" s="2">
        <v>1</v>
      </c>
      <c r="AN584" s="2">
        <v>5</v>
      </c>
      <c r="AO584" s="2">
        <v>1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</row>
    <row r="585" spans="1:77" hidden="1" x14ac:dyDescent="0.25">
      <c r="A585" t="b">
        <f>IF(_xlfn.IFNA(VLOOKUP(C585,'2010 King County GeoIDs'!$F$4:$H$72,3,FALSE),FALSE)=FALSE,FALSE,TRUE)</f>
        <v>0</v>
      </c>
      <c r="B585" s="2" t="s">
        <v>1420</v>
      </c>
      <c r="C585" s="2">
        <v>5374445</v>
      </c>
      <c r="D585" s="2" t="s">
        <v>1421</v>
      </c>
      <c r="E585" s="2">
        <v>544</v>
      </c>
      <c r="F585" s="2">
        <v>21</v>
      </c>
      <c r="G585" s="2">
        <v>523</v>
      </c>
      <c r="H585" s="2">
        <v>508</v>
      </c>
      <c r="I585" s="2">
        <v>497</v>
      </c>
      <c r="J585" s="2">
        <v>3</v>
      </c>
      <c r="K585" s="2">
        <v>0</v>
      </c>
      <c r="L585" s="2">
        <v>6</v>
      </c>
      <c r="M585" s="2">
        <v>0</v>
      </c>
      <c r="N585" s="2">
        <v>2</v>
      </c>
      <c r="O585" s="2">
        <v>15</v>
      </c>
      <c r="P585" s="2">
        <v>15</v>
      </c>
      <c r="Q585" s="2">
        <v>1</v>
      </c>
      <c r="R585" s="2">
        <v>7</v>
      </c>
      <c r="S585" s="2">
        <v>7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</row>
    <row r="586" spans="1:77" hidden="1" x14ac:dyDescent="0.25">
      <c r="A586" t="b">
        <f>IF(_xlfn.IFNA(VLOOKUP(C586,'2010 King County GeoIDs'!$F$4:$H$72,3,FALSE),FALSE)=FALSE,FALSE,TRUE)</f>
        <v>0</v>
      </c>
      <c r="B586" s="2" t="s">
        <v>952</v>
      </c>
      <c r="C586" s="2">
        <v>5374585</v>
      </c>
      <c r="D586" s="2" t="s">
        <v>953</v>
      </c>
      <c r="E586" s="2">
        <v>3745</v>
      </c>
      <c r="F586" s="2">
        <v>90</v>
      </c>
      <c r="G586" s="2">
        <v>3655</v>
      </c>
      <c r="H586" s="2">
        <v>3578</v>
      </c>
      <c r="I586" s="2">
        <v>3482</v>
      </c>
      <c r="J586" s="2">
        <v>15</v>
      </c>
      <c r="K586" s="2">
        <v>25</v>
      </c>
      <c r="L586" s="2">
        <v>46</v>
      </c>
      <c r="M586" s="2">
        <v>5</v>
      </c>
      <c r="N586" s="2">
        <v>5</v>
      </c>
      <c r="O586" s="2">
        <v>77</v>
      </c>
      <c r="P586" s="2">
        <v>72</v>
      </c>
      <c r="Q586" s="2">
        <v>9</v>
      </c>
      <c r="R586" s="2">
        <v>33</v>
      </c>
      <c r="S586" s="2">
        <v>28</v>
      </c>
      <c r="T586" s="2">
        <v>2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3</v>
      </c>
      <c r="AG586" s="2">
        <v>2</v>
      </c>
      <c r="AH586" s="2">
        <v>0</v>
      </c>
      <c r="AI586" s="2">
        <v>0</v>
      </c>
      <c r="AJ586" s="2">
        <v>0</v>
      </c>
      <c r="AK586" s="2">
        <v>0</v>
      </c>
      <c r="AL586" s="2">
        <v>1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2</v>
      </c>
      <c r="BR586" s="2">
        <v>2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</row>
    <row r="587" spans="1:77" hidden="1" x14ac:dyDescent="0.25">
      <c r="A587" t="b">
        <f>IF(_xlfn.IFNA(VLOOKUP(C587,'2010 King County GeoIDs'!$F$4:$H$72,3,FALSE),FALSE)=FALSE,FALSE,TRUE)</f>
        <v>0</v>
      </c>
      <c r="B587" s="2" t="s">
        <v>956</v>
      </c>
      <c r="C587" s="2">
        <v>5374760</v>
      </c>
      <c r="D587" s="2" t="s">
        <v>957</v>
      </c>
      <c r="E587" s="2">
        <v>285</v>
      </c>
      <c r="F587" s="2">
        <v>11</v>
      </c>
      <c r="G587" s="2">
        <v>274</v>
      </c>
      <c r="H587" s="2">
        <v>264</v>
      </c>
      <c r="I587" s="2">
        <v>257</v>
      </c>
      <c r="J587" s="2">
        <v>2</v>
      </c>
      <c r="K587" s="2">
        <v>3</v>
      </c>
      <c r="L587" s="2">
        <v>2</v>
      </c>
      <c r="M587" s="2">
        <v>0</v>
      </c>
      <c r="N587" s="2">
        <v>0</v>
      </c>
      <c r="O587" s="2">
        <v>10</v>
      </c>
      <c r="P587" s="2">
        <v>9</v>
      </c>
      <c r="Q587" s="2">
        <v>3</v>
      </c>
      <c r="R587" s="2">
        <v>5</v>
      </c>
      <c r="S587" s="2">
        <v>0</v>
      </c>
      <c r="T587" s="2">
        <v>0</v>
      </c>
      <c r="U587" s="2">
        <v>0</v>
      </c>
      <c r="V587" s="2">
        <v>1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1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</row>
    <row r="588" spans="1:77" hidden="1" x14ac:dyDescent="0.25">
      <c r="A588" t="b">
        <f>IF(_xlfn.IFNA(VLOOKUP(C588,'2010 King County GeoIDs'!$F$4:$H$72,3,FALSE),FALSE)=FALSE,FALSE,TRUE)</f>
        <v>0</v>
      </c>
      <c r="B588" s="2" t="s">
        <v>958</v>
      </c>
      <c r="C588" s="2">
        <v>5375565</v>
      </c>
      <c r="D588" s="2" t="s">
        <v>959</v>
      </c>
      <c r="E588" s="2">
        <v>1217</v>
      </c>
      <c r="F588" s="2">
        <v>64</v>
      </c>
      <c r="G588" s="2">
        <v>1153</v>
      </c>
      <c r="H588" s="2">
        <v>1129</v>
      </c>
      <c r="I588" s="2">
        <v>1097</v>
      </c>
      <c r="J588" s="2">
        <v>2</v>
      </c>
      <c r="K588" s="2">
        <v>17</v>
      </c>
      <c r="L588" s="2">
        <v>9</v>
      </c>
      <c r="M588" s="2">
        <v>3</v>
      </c>
      <c r="N588" s="2">
        <v>1</v>
      </c>
      <c r="O588" s="2">
        <v>24</v>
      </c>
      <c r="P588" s="2">
        <v>23</v>
      </c>
      <c r="Q588" s="2">
        <v>3</v>
      </c>
      <c r="R588" s="2">
        <v>18</v>
      </c>
      <c r="S588" s="2">
        <v>1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1</v>
      </c>
      <c r="BB588" s="2">
        <v>0</v>
      </c>
      <c r="BC588" s="2">
        <v>0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</row>
    <row r="589" spans="1:77" hidden="1" x14ac:dyDescent="0.25">
      <c r="A589" t="b">
        <f>IF(_xlfn.IFNA(VLOOKUP(C589,'2010 King County GeoIDs'!$F$4:$H$72,3,FALSE),FALSE)=FALSE,FALSE,TRUE)</f>
        <v>0</v>
      </c>
      <c r="B589" s="2" t="s">
        <v>960</v>
      </c>
      <c r="C589" s="2">
        <v>5375775</v>
      </c>
      <c r="D589" s="2" t="s">
        <v>961</v>
      </c>
      <c r="E589" s="2">
        <v>31731</v>
      </c>
      <c r="F589" s="2">
        <v>6970</v>
      </c>
      <c r="G589" s="2">
        <v>24761</v>
      </c>
      <c r="H589" s="2">
        <v>23997</v>
      </c>
      <c r="I589" s="2">
        <v>22329</v>
      </c>
      <c r="J589" s="2">
        <v>795</v>
      </c>
      <c r="K589" s="2">
        <v>291</v>
      </c>
      <c r="L589" s="2">
        <v>444</v>
      </c>
      <c r="M589" s="2">
        <v>106</v>
      </c>
      <c r="N589" s="2">
        <v>32</v>
      </c>
      <c r="O589" s="2">
        <v>764</v>
      </c>
      <c r="P589" s="2">
        <v>719</v>
      </c>
      <c r="Q589" s="2">
        <v>132</v>
      </c>
      <c r="R589" s="2">
        <v>253</v>
      </c>
      <c r="S589" s="2">
        <v>193</v>
      </c>
      <c r="T589" s="2">
        <v>51</v>
      </c>
      <c r="U589" s="2">
        <v>21</v>
      </c>
      <c r="V589" s="2">
        <v>9</v>
      </c>
      <c r="W589" s="2">
        <v>3</v>
      </c>
      <c r="X589" s="2">
        <v>5</v>
      </c>
      <c r="Y589" s="2">
        <v>4</v>
      </c>
      <c r="Z589" s="2">
        <v>3</v>
      </c>
      <c r="AA589" s="2">
        <v>1</v>
      </c>
      <c r="AB589" s="2">
        <v>3</v>
      </c>
      <c r="AC589" s="2">
        <v>34</v>
      </c>
      <c r="AD589" s="2">
        <v>5</v>
      </c>
      <c r="AE589" s="2">
        <v>2</v>
      </c>
      <c r="AF589" s="2">
        <v>43</v>
      </c>
      <c r="AG589" s="2">
        <v>14</v>
      </c>
      <c r="AH589" s="2">
        <v>7</v>
      </c>
      <c r="AI589" s="2">
        <v>3</v>
      </c>
      <c r="AJ589" s="2">
        <v>0</v>
      </c>
      <c r="AK589" s="2">
        <v>11</v>
      </c>
      <c r="AL589" s="2">
        <v>1</v>
      </c>
      <c r="AM589" s="2">
        <v>0</v>
      </c>
      <c r="AN589" s="2">
        <v>6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1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2</v>
      </c>
      <c r="BB589" s="2">
        <v>1</v>
      </c>
      <c r="BC589" s="2">
        <v>0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</row>
    <row r="590" spans="1:77" hidden="1" x14ac:dyDescent="0.25">
      <c r="A590" t="b">
        <f>IF(_xlfn.IFNA(VLOOKUP(C590,'2010 King County GeoIDs'!$F$4:$H$72,3,FALSE),FALSE)=FALSE,FALSE,TRUE)</f>
        <v>0</v>
      </c>
      <c r="B590" s="2" t="s">
        <v>962</v>
      </c>
      <c r="C590" s="2">
        <v>5375810</v>
      </c>
      <c r="D590" s="2" t="s">
        <v>963</v>
      </c>
      <c r="E590" s="2">
        <v>1672</v>
      </c>
      <c r="F590" s="2">
        <v>117</v>
      </c>
      <c r="G590" s="2">
        <v>1555</v>
      </c>
      <c r="H590" s="2">
        <v>1538</v>
      </c>
      <c r="I590" s="2">
        <v>1500</v>
      </c>
      <c r="J590" s="2">
        <v>3</v>
      </c>
      <c r="K590" s="2">
        <v>14</v>
      </c>
      <c r="L590" s="2">
        <v>18</v>
      </c>
      <c r="M590" s="2">
        <v>1</v>
      </c>
      <c r="N590" s="2">
        <v>2</v>
      </c>
      <c r="O590" s="2">
        <v>17</v>
      </c>
      <c r="P590" s="2">
        <v>17</v>
      </c>
      <c r="Q590" s="2">
        <v>2</v>
      </c>
      <c r="R590" s="2">
        <v>7</v>
      </c>
      <c r="S590" s="2">
        <v>3</v>
      </c>
      <c r="T590" s="2">
        <v>0</v>
      </c>
      <c r="U590" s="2">
        <v>5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</row>
    <row r="591" spans="1:77" hidden="1" x14ac:dyDescent="0.25">
      <c r="A591" t="b">
        <f>IF(_xlfn.IFNA(VLOOKUP(C591,'2010 King County GeoIDs'!$F$4:$H$72,3,FALSE),FALSE)=FALSE,FALSE,TRUE)</f>
        <v>0</v>
      </c>
      <c r="B591" s="2" t="s">
        <v>964</v>
      </c>
      <c r="C591" s="2">
        <v>5375905</v>
      </c>
      <c r="D591" s="2" t="s">
        <v>965</v>
      </c>
      <c r="E591" s="2">
        <v>7922</v>
      </c>
      <c r="F591" s="2">
        <v>392</v>
      </c>
      <c r="G591" s="2">
        <v>7530</v>
      </c>
      <c r="H591" s="2">
        <v>7236</v>
      </c>
      <c r="I591" s="2">
        <v>6611</v>
      </c>
      <c r="J591" s="2">
        <v>163</v>
      </c>
      <c r="K591" s="2">
        <v>165</v>
      </c>
      <c r="L591" s="2">
        <v>273</v>
      </c>
      <c r="M591" s="2">
        <v>10</v>
      </c>
      <c r="N591" s="2">
        <v>14</v>
      </c>
      <c r="O591" s="2">
        <v>294</v>
      </c>
      <c r="P591" s="2">
        <v>257</v>
      </c>
      <c r="Q591" s="2">
        <v>60</v>
      </c>
      <c r="R591" s="2">
        <v>100</v>
      </c>
      <c r="S591" s="2">
        <v>70</v>
      </c>
      <c r="T591" s="2">
        <v>9</v>
      </c>
      <c r="U591" s="2">
        <v>0</v>
      </c>
      <c r="V591" s="2">
        <v>10</v>
      </c>
      <c r="W591" s="2">
        <v>7</v>
      </c>
      <c r="X591" s="2">
        <v>0</v>
      </c>
      <c r="Y591" s="2">
        <v>1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36</v>
      </c>
      <c r="AG591" s="2">
        <v>8</v>
      </c>
      <c r="AH591" s="2">
        <v>8</v>
      </c>
      <c r="AI591" s="2">
        <v>0</v>
      </c>
      <c r="AJ591" s="2">
        <v>1</v>
      </c>
      <c r="AK591" s="2">
        <v>7</v>
      </c>
      <c r="AL591" s="2">
        <v>0</v>
      </c>
      <c r="AM591" s="2">
        <v>0</v>
      </c>
      <c r="AN591" s="2">
        <v>11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1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1</v>
      </c>
      <c r="BB591" s="2">
        <v>0</v>
      </c>
      <c r="BC591" s="2">
        <v>0</v>
      </c>
      <c r="BD591" s="2">
        <v>0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</row>
    <row r="592" spans="1:77" hidden="1" x14ac:dyDescent="0.25">
      <c r="A592" t="b">
        <f>IF(_xlfn.IFNA(VLOOKUP(C592,'2010 King County GeoIDs'!$F$4:$H$72,3,FALSE),FALSE)=FALSE,FALSE,TRUE)</f>
        <v>0</v>
      </c>
      <c r="B592" s="2" t="s">
        <v>966</v>
      </c>
      <c r="C592" s="2">
        <v>5375985</v>
      </c>
      <c r="D592" s="2" t="s">
        <v>967</v>
      </c>
      <c r="E592" s="2">
        <v>179</v>
      </c>
      <c r="F592" s="2">
        <v>45</v>
      </c>
      <c r="G592" s="2">
        <v>134</v>
      </c>
      <c r="H592" s="2">
        <v>134</v>
      </c>
      <c r="I592" s="2">
        <v>134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</row>
    <row r="593" spans="1:77" hidden="1" x14ac:dyDescent="0.25">
      <c r="A593" t="b">
        <f>IF(_xlfn.IFNA(VLOOKUP(C593,'2010 King County GeoIDs'!$F$4:$H$72,3,FALSE),FALSE)=FALSE,FALSE,TRUE)</f>
        <v>0</v>
      </c>
      <c r="B593" s="2" t="s">
        <v>968</v>
      </c>
      <c r="C593" s="2">
        <v>5376055</v>
      </c>
      <c r="D593" s="2" t="s">
        <v>969</v>
      </c>
      <c r="E593" s="2">
        <v>9790</v>
      </c>
      <c r="F593" s="2">
        <v>628</v>
      </c>
      <c r="G593" s="2">
        <v>9162</v>
      </c>
      <c r="H593" s="2">
        <v>8835</v>
      </c>
      <c r="I593" s="2">
        <v>8049</v>
      </c>
      <c r="J593" s="2">
        <v>215</v>
      </c>
      <c r="K593" s="2">
        <v>57</v>
      </c>
      <c r="L593" s="2">
        <v>443</v>
      </c>
      <c r="M593" s="2">
        <v>67</v>
      </c>
      <c r="N593" s="2">
        <v>4</v>
      </c>
      <c r="O593" s="2">
        <v>327</v>
      </c>
      <c r="P593" s="2">
        <v>294</v>
      </c>
      <c r="Q593" s="2">
        <v>80</v>
      </c>
      <c r="R593" s="2">
        <v>75</v>
      </c>
      <c r="S593" s="2">
        <v>88</v>
      </c>
      <c r="T593" s="2">
        <v>17</v>
      </c>
      <c r="U593" s="2">
        <v>12</v>
      </c>
      <c r="V593" s="2">
        <v>2</v>
      </c>
      <c r="W593" s="2">
        <v>5</v>
      </c>
      <c r="X593" s="2">
        <v>0</v>
      </c>
      <c r="Y593" s="2">
        <v>0</v>
      </c>
      <c r="Z593" s="2">
        <v>0</v>
      </c>
      <c r="AA593" s="2">
        <v>1</v>
      </c>
      <c r="AB593" s="2">
        <v>0</v>
      </c>
      <c r="AC593" s="2">
        <v>12</v>
      </c>
      <c r="AD593" s="2">
        <v>1</v>
      </c>
      <c r="AE593" s="2">
        <v>1</v>
      </c>
      <c r="AF593" s="2">
        <v>32</v>
      </c>
      <c r="AG593" s="2">
        <v>10</v>
      </c>
      <c r="AH593" s="2">
        <v>1</v>
      </c>
      <c r="AI593" s="2">
        <v>0</v>
      </c>
      <c r="AJ593" s="2">
        <v>0</v>
      </c>
      <c r="AK593" s="2">
        <v>2</v>
      </c>
      <c r="AL593" s="2">
        <v>1</v>
      </c>
      <c r="AM593" s="2">
        <v>0</v>
      </c>
      <c r="AN593" s="2">
        <v>14</v>
      </c>
      <c r="AO593" s="2">
        <v>1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</row>
    <row r="594" spans="1:77" hidden="1" x14ac:dyDescent="0.25">
      <c r="A594" t="b">
        <f>IF(_xlfn.IFNA(VLOOKUP(C594,'2010 King County GeoIDs'!$F$4:$H$72,3,FALSE),FALSE)=FALSE,FALSE,TRUE)</f>
        <v>0</v>
      </c>
      <c r="B594" s="2" t="s">
        <v>970</v>
      </c>
      <c r="C594" s="2">
        <v>5376125</v>
      </c>
      <c r="D594" s="2" t="s">
        <v>971</v>
      </c>
      <c r="E594" s="2">
        <v>4997</v>
      </c>
      <c r="F594" s="2">
        <v>4208</v>
      </c>
      <c r="G594" s="2">
        <v>789</v>
      </c>
      <c r="H594" s="2">
        <v>750</v>
      </c>
      <c r="I594" s="2">
        <v>401</v>
      </c>
      <c r="J594" s="2">
        <v>11</v>
      </c>
      <c r="K594" s="2">
        <v>280</v>
      </c>
      <c r="L594" s="2">
        <v>48</v>
      </c>
      <c r="M594" s="2">
        <v>5</v>
      </c>
      <c r="N594" s="2">
        <v>5</v>
      </c>
      <c r="O594" s="2">
        <v>39</v>
      </c>
      <c r="P594" s="2">
        <v>36</v>
      </c>
      <c r="Q594" s="2">
        <v>1</v>
      </c>
      <c r="R594" s="2">
        <v>19</v>
      </c>
      <c r="S594" s="2">
        <v>3</v>
      </c>
      <c r="T594" s="2">
        <v>0</v>
      </c>
      <c r="U594" s="2">
        <v>3</v>
      </c>
      <c r="V594" s="2">
        <v>6</v>
      </c>
      <c r="W594" s="2">
        <v>0</v>
      </c>
      <c r="X594" s="2">
        <v>0</v>
      </c>
      <c r="Y594" s="2">
        <v>0</v>
      </c>
      <c r="Z594" s="2">
        <v>3</v>
      </c>
      <c r="AA594" s="2">
        <v>0</v>
      </c>
      <c r="AB594" s="2">
        <v>0</v>
      </c>
      <c r="AC594" s="2">
        <v>1</v>
      </c>
      <c r="AD594" s="2">
        <v>0</v>
      </c>
      <c r="AE594" s="2">
        <v>0</v>
      </c>
      <c r="AF594" s="2">
        <v>3</v>
      </c>
      <c r="AG594" s="2">
        <v>0</v>
      </c>
      <c r="AH594" s="2">
        <v>0</v>
      </c>
      <c r="AI594" s="2">
        <v>0</v>
      </c>
      <c r="AJ594" s="2">
        <v>0</v>
      </c>
      <c r="AK594" s="2">
        <v>2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1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</row>
    <row r="595" spans="1:77" hidden="1" x14ac:dyDescent="0.25">
      <c r="A595" t="b">
        <f>IF(_xlfn.IFNA(VLOOKUP(C595,'2010 King County GeoIDs'!$F$4:$H$72,3,FALSE),FALSE)=FALSE,FALSE,TRUE)</f>
        <v>0</v>
      </c>
      <c r="B595" s="2" t="s">
        <v>972</v>
      </c>
      <c r="C595" s="2">
        <v>5376160</v>
      </c>
      <c r="D595" s="2" t="s">
        <v>973</v>
      </c>
      <c r="E595" s="2">
        <v>2692</v>
      </c>
      <c r="F595" s="2">
        <v>2075</v>
      </c>
      <c r="G595" s="2">
        <v>617</v>
      </c>
      <c r="H595" s="2">
        <v>585</v>
      </c>
      <c r="I595" s="2">
        <v>548</v>
      </c>
      <c r="J595" s="2">
        <v>2</v>
      </c>
      <c r="K595" s="2">
        <v>8</v>
      </c>
      <c r="L595" s="2">
        <v>13</v>
      </c>
      <c r="M595" s="2">
        <v>0</v>
      </c>
      <c r="N595" s="2">
        <v>14</v>
      </c>
      <c r="O595" s="2">
        <v>32</v>
      </c>
      <c r="P595" s="2">
        <v>31</v>
      </c>
      <c r="Q595" s="2">
        <v>6</v>
      </c>
      <c r="R595" s="2">
        <v>11</v>
      </c>
      <c r="S595" s="2">
        <v>9</v>
      </c>
      <c r="T595" s="2">
        <v>0</v>
      </c>
      <c r="U595" s="2">
        <v>5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1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</row>
    <row r="596" spans="1:77" hidden="1" x14ac:dyDescent="0.25">
      <c r="A596" t="b">
        <f>IF(_xlfn.IFNA(VLOOKUP(C596,'2010 King County GeoIDs'!$F$4:$H$72,3,FALSE),FALSE)=FALSE,FALSE,TRUE)</f>
        <v>0</v>
      </c>
      <c r="B596" s="2" t="s">
        <v>974</v>
      </c>
      <c r="C596" s="2">
        <v>5376195</v>
      </c>
      <c r="D596" s="2" t="s">
        <v>975</v>
      </c>
      <c r="E596" s="2">
        <v>2437</v>
      </c>
      <c r="F596" s="2">
        <v>104</v>
      </c>
      <c r="G596" s="2">
        <v>2333</v>
      </c>
      <c r="H596" s="2">
        <v>2264</v>
      </c>
      <c r="I596" s="2">
        <v>2189</v>
      </c>
      <c r="J596" s="2">
        <v>16</v>
      </c>
      <c r="K596" s="2">
        <v>25</v>
      </c>
      <c r="L596" s="2">
        <v>19</v>
      </c>
      <c r="M596" s="2">
        <v>13</v>
      </c>
      <c r="N596" s="2">
        <v>2</v>
      </c>
      <c r="O596" s="2">
        <v>69</v>
      </c>
      <c r="P596" s="2">
        <v>65</v>
      </c>
      <c r="Q596" s="2">
        <v>5</v>
      </c>
      <c r="R596" s="2">
        <v>33</v>
      </c>
      <c r="S596" s="2">
        <v>27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4</v>
      </c>
      <c r="AG596" s="2">
        <v>0</v>
      </c>
      <c r="AH596" s="2">
        <v>0</v>
      </c>
      <c r="AI596" s="2">
        <v>0</v>
      </c>
      <c r="AJ596" s="2">
        <v>0</v>
      </c>
      <c r="AK596" s="2">
        <v>4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</row>
    <row r="597" spans="1:77" hidden="1" x14ac:dyDescent="0.25">
      <c r="A597" t="b">
        <f>IF(_xlfn.IFNA(VLOOKUP(C597,'2010 King County GeoIDs'!$F$4:$H$72,3,FALSE),FALSE)=FALSE,FALSE,TRUE)</f>
        <v>0</v>
      </c>
      <c r="B597" s="2" t="s">
        <v>976</v>
      </c>
      <c r="C597" s="2">
        <v>5376405</v>
      </c>
      <c r="D597" s="2" t="s">
        <v>977</v>
      </c>
      <c r="E597" s="2">
        <v>14095</v>
      </c>
      <c r="F597" s="2">
        <v>753</v>
      </c>
      <c r="G597" s="2">
        <v>13342</v>
      </c>
      <c r="H597" s="2">
        <v>12893</v>
      </c>
      <c r="I597" s="2">
        <v>12327</v>
      </c>
      <c r="J597" s="2">
        <v>85</v>
      </c>
      <c r="K597" s="2">
        <v>120</v>
      </c>
      <c r="L597" s="2">
        <v>332</v>
      </c>
      <c r="M597" s="2">
        <v>21</v>
      </c>
      <c r="N597" s="2">
        <v>8</v>
      </c>
      <c r="O597" s="2">
        <v>449</v>
      </c>
      <c r="P597" s="2">
        <v>413</v>
      </c>
      <c r="Q597" s="2">
        <v>73</v>
      </c>
      <c r="R597" s="2">
        <v>161</v>
      </c>
      <c r="S597" s="2">
        <v>127</v>
      </c>
      <c r="T597" s="2">
        <v>18</v>
      </c>
      <c r="U597" s="2">
        <v>15</v>
      </c>
      <c r="V597" s="2">
        <v>4</v>
      </c>
      <c r="W597" s="2">
        <v>4</v>
      </c>
      <c r="X597" s="2">
        <v>0</v>
      </c>
      <c r="Y597" s="2">
        <v>0</v>
      </c>
      <c r="Z597" s="2">
        <v>0</v>
      </c>
      <c r="AA597" s="2">
        <v>4</v>
      </c>
      <c r="AB597" s="2">
        <v>0</v>
      </c>
      <c r="AC597" s="2">
        <v>2</v>
      </c>
      <c r="AD597" s="2">
        <v>5</v>
      </c>
      <c r="AE597" s="2">
        <v>0</v>
      </c>
      <c r="AF597" s="2">
        <v>30</v>
      </c>
      <c r="AG597" s="2">
        <v>13</v>
      </c>
      <c r="AH597" s="2">
        <v>1</v>
      </c>
      <c r="AI597" s="2">
        <v>0</v>
      </c>
      <c r="AJ597" s="2">
        <v>0</v>
      </c>
      <c r="AK597" s="2">
        <v>0</v>
      </c>
      <c r="AL597" s="2">
        <v>1</v>
      </c>
      <c r="AM597" s="2">
        <v>1</v>
      </c>
      <c r="AN597" s="2">
        <v>13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1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6</v>
      </c>
      <c r="BB597" s="2">
        <v>6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</row>
    <row r="598" spans="1:77" hidden="1" x14ac:dyDescent="0.25">
      <c r="A598" t="b">
        <f>IF(_xlfn.IFNA(VLOOKUP(C598,'2010 King County GeoIDs'!$F$4:$H$72,3,FALSE),FALSE)=FALSE,FALSE,TRUE)</f>
        <v>0</v>
      </c>
      <c r="B598" s="2" t="s">
        <v>978</v>
      </c>
      <c r="C598" s="2">
        <v>5376440</v>
      </c>
      <c r="D598" s="2" t="s">
        <v>979</v>
      </c>
      <c r="E598" s="2">
        <v>208</v>
      </c>
      <c r="F598" s="2">
        <v>5</v>
      </c>
      <c r="G598" s="2">
        <v>203</v>
      </c>
      <c r="H598" s="2">
        <v>201</v>
      </c>
      <c r="I598" s="2">
        <v>196</v>
      </c>
      <c r="J598" s="2">
        <v>2</v>
      </c>
      <c r="K598" s="2">
        <v>3</v>
      </c>
      <c r="L598" s="2">
        <v>0</v>
      </c>
      <c r="M598" s="2">
        <v>0</v>
      </c>
      <c r="N598" s="2">
        <v>0</v>
      </c>
      <c r="O598" s="2">
        <v>2</v>
      </c>
      <c r="P598" s="2">
        <v>2</v>
      </c>
      <c r="Q598" s="2">
        <v>0</v>
      </c>
      <c r="R598" s="2">
        <v>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</row>
    <row r="599" spans="1:77" hidden="1" x14ac:dyDescent="0.25">
      <c r="A599" t="b">
        <f>IF(_xlfn.IFNA(VLOOKUP(C599,'2010 King County GeoIDs'!$F$4:$H$72,3,FALSE),FALSE)=FALSE,FALSE,TRUE)</f>
        <v>0</v>
      </c>
      <c r="B599" s="2" t="s">
        <v>980</v>
      </c>
      <c r="C599" s="2">
        <v>5376510</v>
      </c>
      <c r="D599" s="2" t="s">
        <v>981</v>
      </c>
      <c r="E599" s="2">
        <v>1138</v>
      </c>
      <c r="F599" s="2">
        <v>111</v>
      </c>
      <c r="G599" s="2">
        <v>1027</v>
      </c>
      <c r="H599" s="2">
        <v>1014</v>
      </c>
      <c r="I599" s="2">
        <v>996</v>
      </c>
      <c r="J599" s="2">
        <v>0</v>
      </c>
      <c r="K599" s="2">
        <v>10</v>
      </c>
      <c r="L599" s="2">
        <v>7</v>
      </c>
      <c r="M599" s="2">
        <v>1</v>
      </c>
      <c r="N599" s="2">
        <v>0</v>
      </c>
      <c r="O599" s="2">
        <v>13</v>
      </c>
      <c r="P599" s="2">
        <v>13</v>
      </c>
      <c r="Q599" s="2">
        <v>0</v>
      </c>
      <c r="R599" s="2">
        <v>7</v>
      </c>
      <c r="S599" s="2">
        <v>6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</row>
    <row r="600" spans="1:77" hidden="1" x14ac:dyDescent="0.25">
      <c r="A600" t="b">
        <f>IF(_xlfn.IFNA(VLOOKUP(C600,'2010 King County GeoIDs'!$F$4:$H$72,3,FALSE),FALSE)=FALSE,FALSE,TRUE)</f>
        <v>0</v>
      </c>
      <c r="B600" s="2" t="s">
        <v>1422</v>
      </c>
      <c r="C600" s="2">
        <v>5376615</v>
      </c>
      <c r="D600" s="2" t="s">
        <v>1423</v>
      </c>
      <c r="E600" s="2">
        <v>4186</v>
      </c>
      <c r="F600" s="2">
        <v>154</v>
      </c>
      <c r="G600" s="2">
        <v>4032</v>
      </c>
      <c r="H600" s="2">
        <v>3882</v>
      </c>
      <c r="I600" s="2">
        <v>3702</v>
      </c>
      <c r="J600" s="2">
        <v>33</v>
      </c>
      <c r="K600" s="2">
        <v>24</v>
      </c>
      <c r="L600" s="2">
        <v>96</v>
      </c>
      <c r="M600" s="2">
        <v>20</v>
      </c>
      <c r="N600" s="2">
        <v>7</v>
      </c>
      <c r="O600" s="2">
        <v>150</v>
      </c>
      <c r="P600" s="2">
        <v>149</v>
      </c>
      <c r="Q600" s="2">
        <v>31</v>
      </c>
      <c r="R600" s="2">
        <v>58</v>
      </c>
      <c r="S600" s="2">
        <v>45</v>
      </c>
      <c r="T600" s="2">
        <v>8</v>
      </c>
      <c r="U600" s="2">
        <v>2</v>
      </c>
      <c r="V600" s="2">
        <v>0</v>
      </c>
      <c r="W600" s="2">
        <v>0</v>
      </c>
      <c r="X600" s="2">
        <v>1</v>
      </c>
      <c r="Y600" s="2">
        <v>0</v>
      </c>
      <c r="Z600" s="2">
        <v>0</v>
      </c>
      <c r="AA600" s="2">
        <v>0</v>
      </c>
      <c r="AB600" s="2">
        <v>3</v>
      </c>
      <c r="AC600" s="2">
        <v>1</v>
      </c>
      <c r="AD600" s="2">
        <v>0</v>
      </c>
      <c r="AE600" s="2">
        <v>0</v>
      </c>
      <c r="AF600" s="2">
        <v>1</v>
      </c>
      <c r="AG600" s="2">
        <v>0</v>
      </c>
      <c r="AH600" s="2">
        <v>1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</row>
    <row r="601" spans="1:77" hidden="1" x14ac:dyDescent="0.25">
      <c r="A601" t="b">
        <f>IF(_xlfn.IFNA(VLOOKUP(C601,'2010 King County GeoIDs'!$F$4:$H$72,3,FALSE),FALSE)=FALSE,FALSE,TRUE)</f>
        <v>0</v>
      </c>
      <c r="B601" s="2" t="s">
        <v>982</v>
      </c>
      <c r="C601" s="2">
        <v>5376720</v>
      </c>
      <c r="D601" s="2" t="s">
        <v>983</v>
      </c>
      <c r="E601" s="2">
        <v>106</v>
      </c>
      <c r="F601" s="2">
        <v>1</v>
      </c>
      <c r="G601" s="2">
        <v>105</v>
      </c>
      <c r="H601" s="2">
        <v>104</v>
      </c>
      <c r="I601" s="2">
        <v>103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1</v>
      </c>
      <c r="P601" s="2">
        <v>1</v>
      </c>
      <c r="Q601" s="2">
        <v>0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</row>
    <row r="602" spans="1:77" hidden="1" x14ac:dyDescent="0.25">
      <c r="A602" t="b">
        <f>IF(_xlfn.IFNA(VLOOKUP(C602,'2010 King County GeoIDs'!$F$4:$H$72,3,FALSE),FALSE)=FALSE,FALSE,TRUE)</f>
        <v>0</v>
      </c>
      <c r="B602" s="2" t="s">
        <v>986</v>
      </c>
      <c r="C602" s="2">
        <v>5377105</v>
      </c>
      <c r="D602" s="2" t="s">
        <v>987</v>
      </c>
      <c r="E602" s="2">
        <v>31925</v>
      </c>
      <c r="F602" s="2">
        <v>9388</v>
      </c>
      <c r="G602" s="2">
        <v>22537</v>
      </c>
      <c r="H602" s="2">
        <v>21992</v>
      </c>
      <c r="I602" s="2">
        <v>21198</v>
      </c>
      <c r="J602" s="2">
        <v>109</v>
      </c>
      <c r="K602" s="2">
        <v>263</v>
      </c>
      <c r="L602" s="2">
        <v>337</v>
      </c>
      <c r="M602" s="2">
        <v>43</v>
      </c>
      <c r="N602" s="2">
        <v>42</v>
      </c>
      <c r="O602" s="2">
        <v>545</v>
      </c>
      <c r="P602" s="2">
        <v>505</v>
      </c>
      <c r="Q602" s="2">
        <v>81</v>
      </c>
      <c r="R602" s="2">
        <v>229</v>
      </c>
      <c r="S602" s="2">
        <v>117</v>
      </c>
      <c r="T602" s="2">
        <v>29</v>
      </c>
      <c r="U602" s="2">
        <v>28</v>
      </c>
      <c r="V602" s="2">
        <v>3</v>
      </c>
      <c r="W602" s="2">
        <v>2</v>
      </c>
      <c r="X602" s="2">
        <v>0</v>
      </c>
      <c r="Y602" s="2">
        <v>1</v>
      </c>
      <c r="Z602" s="2">
        <v>1</v>
      </c>
      <c r="AA602" s="2">
        <v>0</v>
      </c>
      <c r="AB602" s="2">
        <v>1</v>
      </c>
      <c r="AC602" s="2">
        <v>12</v>
      </c>
      <c r="AD602" s="2">
        <v>1</v>
      </c>
      <c r="AE602" s="2">
        <v>0</v>
      </c>
      <c r="AF602" s="2">
        <v>33</v>
      </c>
      <c r="AG602" s="2">
        <v>13</v>
      </c>
      <c r="AH602" s="2">
        <v>1</v>
      </c>
      <c r="AI602" s="2">
        <v>1</v>
      </c>
      <c r="AJ602" s="2">
        <v>0</v>
      </c>
      <c r="AK602" s="2">
        <v>4</v>
      </c>
      <c r="AL602" s="2">
        <v>1</v>
      </c>
      <c r="AM602" s="2">
        <v>1</v>
      </c>
      <c r="AN602" s="2">
        <v>10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1</v>
      </c>
      <c r="AW602" s="2">
        <v>1</v>
      </c>
      <c r="AX602" s="2">
        <v>0</v>
      </c>
      <c r="AY602" s="2">
        <v>0</v>
      </c>
      <c r="AZ602" s="2">
        <v>0</v>
      </c>
      <c r="BA602" s="2">
        <v>7</v>
      </c>
      <c r="BB602" s="2">
        <v>3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4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</row>
    <row r="603" spans="1:77" hidden="1" x14ac:dyDescent="0.25">
      <c r="A603" t="b">
        <f>IF(_xlfn.IFNA(VLOOKUP(C603,'2010 King County GeoIDs'!$F$4:$H$72,3,FALSE),FALSE)=FALSE,FALSE,TRUE)</f>
        <v>0</v>
      </c>
      <c r="B603" s="2" t="s">
        <v>988</v>
      </c>
      <c r="C603" s="2">
        <v>5377297</v>
      </c>
      <c r="D603" s="2" t="s">
        <v>989</v>
      </c>
      <c r="E603" s="2">
        <v>5261</v>
      </c>
      <c r="F603" s="2">
        <v>159</v>
      </c>
      <c r="G603" s="2">
        <v>5102</v>
      </c>
      <c r="H603" s="2">
        <v>4988</v>
      </c>
      <c r="I603" s="2">
        <v>4866</v>
      </c>
      <c r="J603" s="2">
        <v>14</v>
      </c>
      <c r="K603" s="2">
        <v>67</v>
      </c>
      <c r="L603" s="2">
        <v>25</v>
      </c>
      <c r="M603" s="2">
        <v>11</v>
      </c>
      <c r="N603" s="2">
        <v>5</v>
      </c>
      <c r="O603" s="2">
        <v>114</v>
      </c>
      <c r="P603" s="2">
        <v>101</v>
      </c>
      <c r="Q603" s="2">
        <v>10</v>
      </c>
      <c r="R603" s="2">
        <v>61</v>
      </c>
      <c r="S603" s="2">
        <v>15</v>
      </c>
      <c r="T603" s="2">
        <v>4</v>
      </c>
      <c r="U603" s="2">
        <v>2</v>
      </c>
      <c r="V603" s="2">
        <v>0</v>
      </c>
      <c r="W603" s="2">
        <v>0</v>
      </c>
      <c r="X603" s="2">
        <v>0</v>
      </c>
      <c r="Y603" s="2">
        <v>1</v>
      </c>
      <c r="Z603" s="2">
        <v>1</v>
      </c>
      <c r="AA603" s="2">
        <v>0</v>
      </c>
      <c r="AB603" s="2">
        <v>0</v>
      </c>
      <c r="AC603" s="2">
        <v>7</v>
      </c>
      <c r="AD603" s="2">
        <v>0</v>
      </c>
      <c r="AE603" s="2">
        <v>0</v>
      </c>
      <c r="AF603" s="2">
        <v>13</v>
      </c>
      <c r="AG603" s="2">
        <v>11</v>
      </c>
      <c r="AH603" s="2">
        <v>1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1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</row>
    <row r="604" spans="1:77" hidden="1" x14ac:dyDescent="0.25">
      <c r="A604" t="b">
        <f>IF(_xlfn.IFNA(VLOOKUP(C604,'2010 King County GeoIDs'!$F$4:$H$72,3,FALSE),FALSE)=FALSE,FALSE,TRUE)</f>
        <v>0</v>
      </c>
      <c r="B604" s="2" t="s">
        <v>996</v>
      </c>
      <c r="C604" s="2">
        <v>5377612</v>
      </c>
      <c r="D604" s="2" t="s">
        <v>997</v>
      </c>
      <c r="E604" s="2">
        <v>3739</v>
      </c>
      <c r="F604" s="2">
        <v>698</v>
      </c>
      <c r="G604" s="2">
        <v>3041</v>
      </c>
      <c r="H604" s="2">
        <v>2979</v>
      </c>
      <c r="I604" s="2">
        <v>2862</v>
      </c>
      <c r="J604" s="2">
        <v>28</v>
      </c>
      <c r="K604" s="2">
        <v>28</v>
      </c>
      <c r="L604" s="2">
        <v>54</v>
      </c>
      <c r="M604" s="2">
        <v>7</v>
      </c>
      <c r="N604" s="2">
        <v>0</v>
      </c>
      <c r="O604" s="2">
        <v>62</v>
      </c>
      <c r="P604" s="2">
        <v>59</v>
      </c>
      <c r="Q604" s="2">
        <v>4</v>
      </c>
      <c r="R604" s="2">
        <v>14</v>
      </c>
      <c r="S604" s="2">
        <v>22</v>
      </c>
      <c r="T604" s="2">
        <v>14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</v>
      </c>
      <c r="AE604" s="2">
        <v>4</v>
      </c>
      <c r="AF604" s="2">
        <v>2</v>
      </c>
      <c r="AG604" s="2">
        <v>0</v>
      </c>
      <c r="AH604" s="2">
        <v>1</v>
      </c>
      <c r="AI604" s="2">
        <v>0</v>
      </c>
      <c r="AJ604" s="2">
        <v>0</v>
      </c>
      <c r="AK604" s="2">
        <v>1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</row>
    <row r="605" spans="1:77" hidden="1" x14ac:dyDescent="0.25">
      <c r="A605" t="b">
        <f>IF(_xlfn.IFNA(VLOOKUP(C605,'2010 King County GeoIDs'!$F$4:$H$72,3,FALSE),FALSE)=FALSE,FALSE,TRUE)</f>
        <v>0</v>
      </c>
      <c r="B605" s="2" t="s">
        <v>998</v>
      </c>
      <c r="C605" s="2">
        <v>5377630</v>
      </c>
      <c r="D605" s="2" t="s">
        <v>999</v>
      </c>
      <c r="E605" s="2">
        <v>2099</v>
      </c>
      <c r="F605" s="2">
        <v>154</v>
      </c>
      <c r="G605" s="2">
        <v>1945</v>
      </c>
      <c r="H605" s="2">
        <v>1882</v>
      </c>
      <c r="I605" s="2">
        <v>1785</v>
      </c>
      <c r="J605" s="2">
        <v>18</v>
      </c>
      <c r="K605" s="2">
        <v>56</v>
      </c>
      <c r="L605" s="2">
        <v>23</v>
      </c>
      <c r="M605" s="2">
        <v>0</v>
      </c>
      <c r="N605" s="2">
        <v>0</v>
      </c>
      <c r="O605" s="2">
        <v>63</v>
      </c>
      <c r="P605" s="2">
        <v>60</v>
      </c>
      <c r="Q605" s="2">
        <v>7</v>
      </c>
      <c r="R605" s="2">
        <v>44</v>
      </c>
      <c r="S605" s="2">
        <v>6</v>
      </c>
      <c r="T605" s="2">
        <v>1</v>
      </c>
      <c r="U605" s="2">
        <v>0</v>
      </c>
      <c r="V605" s="2">
        <v>2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3</v>
      </c>
      <c r="AG605" s="2">
        <v>0</v>
      </c>
      <c r="AH605" s="2">
        <v>0</v>
      </c>
      <c r="AI605" s="2">
        <v>0</v>
      </c>
      <c r="AJ605" s="2">
        <v>0</v>
      </c>
      <c r="AK605" s="2">
        <v>3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</row>
    <row r="606" spans="1:77" hidden="1" x14ac:dyDescent="0.25">
      <c r="A606" t="b">
        <f>IF(_xlfn.IFNA(VLOOKUP(C606,'2010 King County GeoIDs'!$F$4:$H$72,3,FALSE),FALSE)=FALSE,FALSE,TRUE)</f>
        <v>0</v>
      </c>
      <c r="B606" s="2" t="s">
        <v>1000</v>
      </c>
      <c r="C606" s="2">
        <v>5377665</v>
      </c>
      <c r="D606" s="2" t="s">
        <v>1001</v>
      </c>
      <c r="E606" s="2">
        <v>11811</v>
      </c>
      <c r="F606" s="2">
        <v>844</v>
      </c>
      <c r="G606" s="2">
        <v>10967</v>
      </c>
      <c r="H606" s="2">
        <v>10682</v>
      </c>
      <c r="I606" s="2">
        <v>10209</v>
      </c>
      <c r="J606" s="2">
        <v>93</v>
      </c>
      <c r="K606" s="2">
        <v>128</v>
      </c>
      <c r="L606" s="2">
        <v>224</v>
      </c>
      <c r="M606" s="2">
        <v>20</v>
      </c>
      <c r="N606" s="2">
        <v>8</v>
      </c>
      <c r="O606" s="2">
        <v>285</v>
      </c>
      <c r="P606" s="2">
        <v>260</v>
      </c>
      <c r="Q606" s="2">
        <v>61</v>
      </c>
      <c r="R606" s="2">
        <v>75</v>
      </c>
      <c r="S606" s="2">
        <v>110</v>
      </c>
      <c r="T606" s="2">
        <v>6</v>
      </c>
      <c r="U606" s="2">
        <v>4</v>
      </c>
      <c r="V606" s="2">
        <v>0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0</v>
      </c>
      <c r="AC606" s="2">
        <v>3</v>
      </c>
      <c r="AD606" s="2">
        <v>0</v>
      </c>
      <c r="AE606" s="2">
        <v>0</v>
      </c>
      <c r="AF606" s="2">
        <v>21</v>
      </c>
      <c r="AG606" s="2">
        <v>10</v>
      </c>
      <c r="AH606" s="2">
        <v>0</v>
      </c>
      <c r="AI606" s="2">
        <v>1</v>
      </c>
      <c r="AJ606" s="2">
        <v>0</v>
      </c>
      <c r="AK606" s="2">
        <v>2</v>
      </c>
      <c r="AL606" s="2">
        <v>0</v>
      </c>
      <c r="AM606" s="2">
        <v>1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7</v>
      </c>
      <c r="AX606" s="2">
        <v>0</v>
      </c>
      <c r="AY606" s="2">
        <v>0</v>
      </c>
      <c r="AZ606" s="2">
        <v>0</v>
      </c>
      <c r="BA606" s="2">
        <v>4</v>
      </c>
      <c r="BB606" s="2">
        <v>3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1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</row>
    <row r="607" spans="1:77" hidden="1" x14ac:dyDescent="0.25">
      <c r="A607" t="b">
        <f>IF(_xlfn.IFNA(VLOOKUP(C607,'2010 King County GeoIDs'!$F$4:$H$72,3,FALSE),FALSE)=FALSE,FALSE,TRUE)</f>
        <v>0</v>
      </c>
      <c r="B607" s="2" t="s">
        <v>1002</v>
      </c>
      <c r="C607" s="2">
        <v>5377745</v>
      </c>
      <c r="D607" s="2" t="s">
        <v>1003</v>
      </c>
      <c r="E607" s="2">
        <v>5517</v>
      </c>
      <c r="F607" s="2">
        <v>402</v>
      </c>
      <c r="G607" s="2">
        <v>5115</v>
      </c>
      <c r="H607" s="2">
        <v>4956</v>
      </c>
      <c r="I607" s="2">
        <v>4827</v>
      </c>
      <c r="J607" s="2">
        <v>28</v>
      </c>
      <c r="K607" s="2">
        <v>36</v>
      </c>
      <c r="L607" s="2">
        <v>51</v>
      </c>
      <c r="M607" s="2">
        <v>10</v>
      </c>
      <c r="N607" s="2">
        <v>4</v>
      </c>
      <c r="O607" s="2">
        <v>159</v>
      </c>
      <c r="P607" s="2">
        <v>153</v>
      </c>
      <c r="Q607" s="2">
        <v>26</v>
      </c>
      <c r="R607" s="2">
        <v>70</v>
      </c>
      <c r="S607" s="2">
        <v>45</v>
      </c>
      <c r="T607" s="2">
        <v>6</v>
      </c>
      <c r="U607" s="2">
        <v>2</v>
      </c>
      <c r="V607" s="2">
        <v>1</v>
      </c>
      <c r="W607" s="2">
        <v>0</v>
      </c>
      <c r="X607" s="2">
        <v>0</v>
      </c>
      <c r="Y607" s="2">
        <v>2</v>
      </c>
      <c r="Z607" s="2">
        <v>1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6</v>
      </c>
      <c r="AG607" s="2">
        <v>4</v>
      </c>
      <c r="AH607" s="2">
        <v>2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</row>
    <row r="608" spans="1:77" hidden="1" x14ac:dyDescent="0.25">
      <c r="A608" t="b">
        <f>IF(_xlfn.IFNA(VLOOKUP(C608,'2010 King County GeoIDs'!$F$4:$H$72,3,FALSE),FALSE)=FALSE,FALSE,TRUE)</f>
        <v>0</v>
      </c>
      <c r="B608" s="2" t="s">
        <v>1424</v>
      </c>
      <c r="C608" s="2">
        <v>5378155</v>
      </c>
      <c r="D608" s="2" t="s">
        <v>1425</v>
      </c>
      <c r="E608" s="2">
        <v>1541</v>
      </c>
      <c r="F608" s="2">
        <v>204</v>
      </c>
      <c r="G608" s="2">
        <v>1337</v>
      </c>
      <c r="H608" s="2">
        <v>1265</v>
      </c>
      <c r="I608" s="2">
        <v>977</v>
      </c>
      <c r="J608" s="2">
        <v>156</v>
      </c>
      <c r="K608" s="2">
        <v>18</v>
      </c>
      <c r="L608" s="2">
        <v>103</v>
      </c>
      <c r="M608" s="2">
        <v>11</v>
      </c>
      <c r="N608" s="2">
        <v>0</v>
      </c>
      <c r="O608" s="2">
        <v>72</v>
      </c>
      <c r="P608" s="2">
        <v>62</v>
      </c>
      <c r="Q608" s="2">
        <v>13</v>
      </c>
      <c r="R608" s="2">
        <v>16</v>
      </c>
      <c r="S608" s="2">
        <v>22</v>
      </c>
      <c r="T608" s="2">
        <v>2</v>
      </c>
      <c r="U608" s="2">
        <v>0</v>
      </c>
      <c r="V608" s="2">
        <v>1</v>
      </c>
      <c r="W608" s="2">
        <v>1</v>
      </c>
      <c r="X608" s="2">
        <v>0</v>
      </c>
      <c r="Y608" s="2">
        <v>1</v>
      </c>
      <c r="Z608" s="2">
        <v>2</v>
      </c>
      <c r="AA608" s="2">
        <v>0</v>
      </c>
      <c r="AB608" s="2">
        <v>0</v>
      </c>
      <c r="AC608" s="2">
        <v>4</v>
      </c>
      <c r="AD608" s="2">
        <v>0</v>
      </c>
      <c r="AE608" s="2">
        <v>0</v>
      </c>
      <c r="AF608" s="2">
        <v>6</v>
      </c>
      <c r="AG608" s="2">
        <v>2</v>
      </c>
      <c r="AH608" s="2">
        <v>1</v>
      </c>
      <c r="AI608" s="2">
        <v>0</v>
      </c>
      <c r="AJ608" s="2">
        <v>0</v>
      </c>
      <c r="AK608" s="2">
        <v>3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2</v>
      </c>
      <c r="BR608" s="2">
        <v>2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</row>
    <row r="609" spans="1:77" x14ac:dyDescent="0.25">
      <c r="A609" t="b">
        <f>IF(_xlfn.IFNA(VLOOKUP(C609,'2010 King County GeoIDs'!$F$4:$H$72,3,FALSE),FALSE)=FALSE,FALSE,TRUE)</f>
        <v>1</v>
      </c>
      <c r="B609" s="2" t="s">
        <v>1008</v>
      </c>
      <c r="C609" s="2">
        <v>5378225</v>
      </c>
      <c r="D609" s="2" t="s">
        <v>1009</v>
      </c>
      <c r="E609" s="2">
        <v>13495</v>
      </c>
      <c r="F609" s="2">
        <v>2906</v>
      </c>
      <c r="G609" s="2">
        <v>10589</v>
      </c>
      <c r="H609" s="2">
        <v>9996</v>
      </c>
      <c r="I609" s="2">
        <v>5341</v>
      </c>
      <c r="J609" s="2">
        <v>1159</v>
      </c>
      <c r="K609" s="2">
        <v>186</v>
      </c>
      <c r="L609" s="2">
        <v>3065</v>
      </c>
      <c r="M609" s="2">
        <v>224</v>
      </c>
      <c r="N609" s="2">
        <v>21</v>
      </c>
      <c r="O609" s="2">
        <v>593</v>
      </c>
      <c r="P609" s="2">
        <v>529</v>
      </c>
      <c r="Q609" s="2">
        <v>125</v>
      </c>
      <c r="R609" s="2">
        <v>100</v>
      </c>
      <c r="S609" s="2">
        <v>146</v>
      </c>
      <c r="T609" s="2">
        <v>51</v>
      </c>
      <c r="U609" s="2">
        <v>4</v>
      </c>
      <c r="V609" s="2">
        <v>11</v>
      </c>
      <c r="W609" s="2">
        <v>15</v>
      </c>
      <c r="X609" s="2">
        <v>7</v>
      </c>
      <c r="Y609" s="2">
        <v>5</v>
      </c>
      <c r="Z609" s="2">
        <v>9</v>
      </c>
      <c r="AA609" s="2">
        <v>2</v>
      </c>
      <c r="AB609" s="2">
        <v>0</v>
      </c>
      <c r="AC609" s="2">
        <v>35</v>
      </c>
      <c r="AD609" s="2">
        <v>19</v>
      </c>
      <c r="AE609" s="2">
        <v>0</v>
      </c>
      <c r="AF609" s="2">
        <v>59</v>
      </c>
      <c r="AG609" s="2">
        <v>19</v>
      </c>
      <c r="AH609" s="2">
        <v>9</v>
      </c>
      <c r="AI609" s="2">
        <v>3</v>
      </c>
      <c r="AJ609" s="2">
        <v>0</v>
      </c>
      <c r="AK609" s="2">
        <v>10</v>
      </c>
      <c r="AL609" s="2">
        <v>2</v>
      </c>
      <c r="AM609" s="2">
        <v>1</v>
      </c>
      <c r="AN609" s="2">
        <v>8</v>
      </c>
      <c r="AO609" s="2">
        <v>2</v>
      </c>
      <c r="AP609" s="2">
        <v>0</v>
      </c>
      <c r="AQ609" s="2">
        <v>0</v>
      </c>
      <c r="AR609" s="2">
        <v>0</v>
      </c>
      <c r="AS609" s="2">
        <v>0</v>
      </c>
      <c r="AT609" s="2">
        <v>2</v>
      </c>
      <c r="AU609" s="2">
        <v>3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4</v>
      </c>
      <c r="BB609" s="2">
        <v>2</v>
      </c>
      <c r="BC609" s="2">
        <v>0</v>
      </c>
      <c r="BD609" s="2">
        <v>2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1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</row>
    <row r="610" spans="1:77" hidden="1" x14ac:dyDescent="0.25">
      <c r="A610" t="b">
        <f>IF(_xlfn.IFNA(VLOOKUP(C610,'2010 King County GeoIDs'!$F$4:$H$72,3,FALSE),FALSE)=FALSE,FALSE,TRUE)</f>
        <v>0</v>
      </c>
      <c r="B610" s="2" t="s">
        <v>1010</v>
      </c>
      <c r="C610" s="2">
        <v>5378330</v>
      </c>
      <c r="D610" s="2" t="s">
        <v>1011</v>
      </c>
      <c r="E610" s="2">
        <v>2224</v>
      </c>
      <c r="F610" s="2">
        <v>543</v>
      </c>
      <c r="G610" s="2">
        <v>1681</v>
      </c>
      <c r="H610" s="2">
        <v>1638</v>
      </c>
      <c r="I610" s="2">
        <v>1587</v>
      </c>
      <c r="J610" s="2">
        <v>6</v>
      </c>
      <c r="K610" s="2">
        <v>24</v>
      </c>
      <c r="L610" s="2">
        <v>20</v>
      </c>
      <c r="M610" s="2">
        <v>1</v>
      </c>
      <c r="N610" s="2">
        <v>0</v>
      </c>
      <c r="O610" s="2">
        <v>43</v>
      </c>
      <c r="P610" s="2">
        <v>38</v>
      </c>
      <c r="Q610" s="2">
        <v>1</v>
      </c>
      <c r="R610" s="2">
        <v>27</v>
      </c>
      <c r="S610" s="2">
        <v>9</v>
      </c>
      <c r="T610" s="2">
        <v>1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5</v>
      </c>
      <c r="AG610" s="2">
        <v>3</v>
      </c>
      <c r="AH610" s="2">
        <v>0</v>
      </c>
      <c r="AI610" s="2">
        <v>0</v>
      </c>
      <c r="AJ610" s="2">
        <v>0</v>
      </c>
      <c r="AK610" s="2">
        <v>1</v>
      </c>
      <c r="AL610" s="2">
        <v>1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</row>
    <row r="611" spans="1:77" hidden="1" x14ac:dyDescent="0.25">
      <c r="A611" t="b">
        <f>IF(_xlfn.IFNA(VLOOKUP(C611,'2010 King County GeoIDs'!$F$4:$H$72,3,FALSE),FALSE)=FALSE,FALSE,TRUE)</f>
        <v>0</v>
      </c>
      <c r="B611" s="2" t="s">
        <v>1012</v>
      </c>
      <c r="C611" s="2">
        <v>5378365</v>
      </c>
      <c r="D611" s="2" t="s">
        <v>1013</v>
      </c>
      <c r="E611" s="2">
        <v>793</v>
      </c>
      <c r="F611" s="2">
        <v>101</v>
      </c>
      <c r="G611" s="2">
        <v>692</v>
      </c>
      <c r="H611" s="2">
        <v>679</v>
      </c>
      <c r="I611" s="2">
        <v>65</v>
      </c>
      <c r="J611" s="2">
        <v>1</v>
      </c>
      <c r="K611" s="2">
        <v>611</v>
      </c>
      <c r="L611" s="2">
        <v>1</v>
      </c>
      <c r="M611" s="2">
        <v>1</v>
      </c>
      <c r="N611" s="2">
        <v>0</v>
      </c>
      <c r="O611" s="2">
        <v>13</v>
      </c>
      <c r="P611" s="2">
        <v>13</v>
      </c>
      <c r="Q611" s="2">
        <v>0</v>
      </c>
      <c r="R611" s="2">
        <v>7</v>
      </c>
      <c r="S611" s="2">
        <v>1</v>
      </c>
      <c r="T611" s="2">
        <v>0</v>
      </c>
      <c r="U611" s="2">
        <v>0</v>
      </c>
      <c r="V611" s="2">
        <v>1</v>
      </c>
      <c r="W611" s="2">
        <v>3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</row>
    <row r="612" spans="1:77" hidden="1" x14ac:dyDescent="0.25">
      <c r="A612" t="b">
        <f>IF(_xlfn.IFNA(VLOOKUP(C612,'2010 King County GeoIDs'!$F$4:$H$72,3,FALSE),FALSE)=FALSE,FALSE,TRUE)</f>
        <v>0</v>
      </c>
      <c r="B612" s="2" t="s">
        <v>1014</v>
      </c>
      <c r="C612" s="2">
        <v>5378680</v>
      </c>
      <c r="D612" s="2" t="s">
        <v>1015</v>
      </c>
      <c r="E612" s="2">
        <v>884</v>
      </c>
      <c r="F612" s="2">
        <v>20</v>
      </c>
      <c r="G612" s="2">
        <v>864</v>
      </c>
      <c r="H612" s="2">
        <v>839</v>
      </c>
      <c r="I612" s="2">
        <v>808</v>
      </c>
      <c r="J612" s="2">
        <v>3</v>
      </c>
      <c r="K612" s="2">
        <v>22</v>
      </c>
      <c r="L612" s="2">
        <v>4</v>
      </c>
      <c r="M612" s="2">
        <v>2</v>
      </c>
      <c r="N612" s="2">
        <v>0</v>
      </c>
      <c r="O612" s="2">
        <v>25</v>
      </c>
      <c r="P612" s="2">
        <v>24</v>
      </c>
      <c r="Q612" s="2">
        <v>2</v>
      </c>
      <c r="R612" s="2">
        <v>17</v>
      </c>
      <c r="S612" s="2">
        <v>1</v>
      </c>
      <c r="T612" s="2">
        <v>0</v>
      </c>
      <c r="U612" s="2">
        <v>0</v>
      </c>
      <c r="V612" s="2">
        <v>0</v>
      </c>
      <c r="W612" s="2">
        <v>0</v>
      </c>
      <c r="X612" s="2">
        <v>1</v>
      </c>
      <c r="Y612" s="2">
        <v>0</v>
      </c>
      <c r="Z612" s="2">
        <v>0</v>
      </c>
      <c r="AA612" s="2">
        <v>3</v>
      </c>
      <c r="AB612" s="2">
        <v>0</v>
      </c>
      <c r="AC612" s="2">
        <v>0</v>
      </c>
      <c r="AD612" s="2">
        <v>0</v>
      </c>
      <c r="AE612" s="2">
        <v>0</v>
      </c>
      <c r="AF612" s="2">
        <v>1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1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</row>
    <row r="613" spans="1:77" x14ac:dyDescent="0.25">
      <c r="A613" t="b">
        <f>IF(_xlfn.IFNA(VLOOKUP(C613,'2010 King County GeoIDs'!$F$4:$H$72,3,FALSE),FALSE)=FALSE,FALSE,TRUE)</f>
        <v>1</v>
      </c>
      <c r="B613" s="2" t="s">
        <v>1426</v>
      </c>
      <c r="C613" s="2">
        <v>5378780</v>
      </c>
      <c r="D613" s="2" t="s">
        <v>1427</v>
      </c>
      <c r="E613" s="2">
        <v>1523</v>
      </c>
      <c r="F613" s="2">
        <v>51</v>
      </c>
      <c r="G613" s="2">
        <v>1472</v>
      </c>
      <c r="H613" s="2">
        <v>1446</v>
      </c>
      <c r="I613" s="2">
        <v>1412</v>
      </c>
      <c r="J613" s="2">
        <v>9</v>
      </c>
      <c r="K613" s="2">
        <v>9</v>
      </c>
      <c r="L613" s="2">
        <v>12</v>
      </c>
      <c r="M613" s="2">
        <v>0</v>
      </c>
      <c r="N613" s="2">
        <v>4</v>
      </c>
      <c r="O613" s="2">
        <v>26</v>
      </c>
      <c r="P613" s="2">
        <v>26</v>
      </c>
      <c r="Q613" s="2">
        <v>3</v>
      </c>
      <c r="R613" s="2">
        <v>12</v>
      </c>
      <c r="S613" s="2">
        <v>10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</row>
    <row r="614" spans="1:77" hidden="1" x14ac:dyDescent="0.25">
      <c r="A614" t="b">
        <f>IF(_xlfn.IFNA(VLOOKUP(C614,'2010 King County GeoIDs'!$F$4:$H$72,3,FALSE),FALSE)=FALSE,FALSE,TRUE)</f>
        <v>0</v>
      </c>
      <c r="B614" s="2" t="s">
        <v>1016</v>
      </c>
      <c r="C614" s="2">
        <v>5378925</v>
      </c>
      <c r="D614" s="2" t="s">
        <v>1017</v>
      </c>
      <c r="E614" s="2">
        <v>477</v>
      </c>
      <c r="F614" s="2">
        <v>16</v>
      </c>
      <c r="G614" s="2">
        <v>461</v>
      </c>
      <c r="H614" s="2">
        <v>460</v>
      </c>
      <c r="I614" s="2">
        <v>455</v>
      </c>
      <c r="J614" s="2">
        <v>3</v>
      </c>
      <c r="K614" s="2">
        <v>2</v>
      </c>
      <c r="L614" s="2">
        <v>0</v>
      </c>
      <c r="M614" s="2">
        <v>0</v>
      </c>
      <c r="N614" s="2">
        <v>0</v>
      </c>
      <c r="O614" s="2">
        <v>1</v>
      </c>
      <c r="P614" s="2">
        <v>1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</row>
    <row r="615" spans="1:77" hidden="1" x14ac:dyDescent="0.25">
      <c r="A615" t="b">
        <f>IF(_xlfn.IFNA(VLOOKUP(C615,'2010 King County GeoIDs'!$F$4:$H$72,3,FALSE),FALSE)=FALSE,FALSE,TRUE)</f>
        <v>0</v>
      </c>
      <c r="B615" s="2" t="s">
        <v>1428</v>
      </c>
      <c r="C615" s="2">
        <v>5378995</v>
      </c>
      <c r="D615" s="2" t="s">
        <v>1429</v>
      </c>
      <c r="E615" s="2">
        <v>210</v>
      </c>
      <c r="F615" s="2">
        <v>6</v>
      </c>
      <c r="G615" s="2">
        <v>204</v>
      </c>
      <c r="H615" s="2">
        <v>201</v>
      </c>
      <c r="I615" s="2">
        <v>197</v>
      </c>
      <c r="J615" s="2">
        <v>0</v>
      </c>
      <c r="K615" s="2">
        <v>4</v>
      </c>
      <c r="L615" s="2">
        <v>0</v>
      </c>
      <c r="M615" s="2">
        <v>0</v>
      </c>
      <c r="N615" s="2">
        <v>0</v>
      </c>
      <c r="O615" s="2">
        <v>3</v>
      </c>
      <c r="P615" s="2">
        <v>3</v>
      </c>
      <c r="Q615" s="2">
        <v>0</v>
      </c>
      <c r="R615" s="2">
        <v>0</v>
      </c>
      <c r="S615" s="2">
        <v>3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</row>
    <row r="616" spans="1:77" hidden="1" x14ac:dyDescent="0.25">
      <c r="A616" t="b">
        <f>IF(_xlfn.IFNA(VLOOKUP(C616,'2010 King County GeoIDs'!$F$4:$H$72,3,FALSE),FALSE)=FALSE,FALSE,TRUE)</f>
        <v>0</v>
      </c>
      <c r="B616" s="2" t="s">
        <v>1018</v>
      </c>
      <c r="C616" s="2">
        <v>5379135</v>
      </c>
      <c r="D616" s="2" t="s">
        <v>1019</v>
      </c>
      <c r="E616" s="2">
        <v>205</v>
      </c>
      <c r="F616" s="2">
        <v>17</v>
      </c>
      <c r="G616" s="2">
        <v>188</v>
      </c>
      <c r="H616" s="2">
        <v>181</v>
      </c>
      <c r="I616" s="2">
        <v>176</v>
      </c>
      <c r="J616" s="2">
        <v>0</v>
      </c>
      <c r="K616" s="2">
        <v>3</v>
      </c>
      <c r="L616" s="2">
        <v>2</v>
      </c>
      <c r="M616" s="2">
        <v>0</v>
      </c>
      <c r="N616" s="2">
        <v>0</v>
      </c>
      <c r="O616" s="2">
        <v>7</v>
      </c>
      <c r="P616" s="2">
        <v>7</v>
      </c>
      <c r="Q616" s="2">
        <v>5</v>
      </c>
      <c r="R616" s="2">
        <v>2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</row>
    <row r="617" spans="1:77" hidden="1" x14ac:dyDescent="0.25">
      <c r="A617" t="b">
        <f>IF(_xlfn.IFNA(VLOOKUP(C617,'2010 King County GeoIDs'!$F$4:$H$72,3,FALSE),FALSE)=FALSE,FALSE,TRUE)</f>
        <v>0</v>
      </c>
      <c r="B617" s="2" t="s">
        <v>1020</v>
      </c>
      <c r="C617" s="2">
        <v>5379275</v>
      </c>
      <c r="D617" s="2" t="s">
        <v>1021</v>
      </c>
      <c r="E617" s="2">
        <v>1339</v>
      </c>
      <c r="F617" s="2">
        <v>176</v>
      </c>
      <c r="G617" s="2">
        <v>1163</v>
      </c>
      <c r="H617" s="2">
        <v>1119</v>
      </c>
      <c r="I617" s="2">
        <v>1085</v>
      </c>
      <c r="J617" s="2">
        <v>8</v>
      </c>
      <c r="K617" s="2">
        <v>14</v>
      </c>
      <c r="L617" s="2">
        <v>8</v>
      </c>
      <c r="M617" s="2">
        <v>4</v>
      </c>
      <c r="N617" s="2">
        <v>0</v>
      </c>
      <c r="O617" s="2">
        <v>44</v>
      </c>
      <c r="P617" s="2">
        <v>43</v>
      </c>
      <c r="Q617" s="2">
        <v>10</v>
      </c>
      <c r="R617" s="2">
        <v>27</v>
      </c>
      <c r="S617" s="2">
        <v>0</v>
      </c>
      <c r="T617" s="2">
        <v>5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1</v>
      </c>
      <c r="AG617" s="2">
        <v>1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</row>
    <row r="618" spans="1:77" hidden="1" x14ac:dyDescent="0.25">
      <c r="A618" t="b">
        <f>IF(_xlfn.IFNA(VLOOKUP(C618,'2010 King County GeoIDs'!$F$4:$H$72,3,FALSE),FALSE)=FALSE,FALSE,TRUE)</f>
        <v>0</v>
      </c>
      <c r="B618" s="2" t="s">
        <v>1022</v>
      </c>
      <c r="C618" s="2">
        <v>5379380</v>
      </c>
      <c r="D618" s="2" t="s">
        <v>1023</v>
      </c>
      <c r="E618" s="2">
        <v>394</v>
      </c>
      <c r="F618" s="2">
        <v>17</v>
      </c>
      <c r="G618" s="2">
        <v>377</v>
      </c>
      <c r="H618" s="2">
        <v>373</v>
      </c>
      <c r="I618" s="2">
        <v>370</v>
      </c>
      <c r="J618" s="2">
        <v>2</v>
      </c>
      <c r="K618" s="2">
        <v>0</v>
      </c>
      <c r="L618" s="2">
        <v>1</v>
      </c>
      <c r="M618" s="2">
        <v>0</v>
      </c>
      <c r="N618" s="2">
        <v>0</v>
      </c>
      <c r="O618" s="2">
        <v>4</v>
      </c>
      <c r="P618" s="2">
        <v>4</v>
      </c>
      <c r="Q618" s="2">
        <v>1</v>
      </c>
      <c r="R618" s="2">
        <v>2</v>
      </c>
      <c r="S618" s="2">
        <v>1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</row>
    <row r="619" spans="1:77" hidden="1" x14ac:dyDescent="0.25">
      <c r="A619" t="b">
        <f>IF(_xlfn.IFNA(VLOOKUP(C619,'2010 King County GeoIDs'!$F$4:$H$72,3,FALSE),FALSE)=FALSE,FALSE,TRUE)</f>
        <v>0</v>
      </c>
      <c r="B619" s="2" t="s">
        <v>1024</v>
      </c>
      <c r="C619" s="2">
        <v>5379485</v>
      </c>
      <c r="D619" s="2" t="s">
        <v>1025</v>
      </c>
      <c r="E619" s="2">
        <v>342</v>
      </c>
      <c r="F619" s="2">
        <v>29</v>
      </c>
      <c r="G619" s="2">
        <v>313</v>
      </c>
      <c r="H619" s="2">
        <v>311</v>
      </c>
      <c r="I619" s="2">
        <v>286</v>
      </c>
      <c r="J619" s="2">
        <v>3</v>
      </c>
      <c r="K619" s="2">
        <v>21</v>
      </c>
      <c r="L619" s="2">
        <v>0</v>
      </c>
      <c r="M619" s="2">
        <v>1</v>
      </c>
      <c r="N619" s="2">
        <v>0</v>
      </c>
      <c r="O619" s="2">
        <v>2</v>
      </c>
      <c r="P619" s="2">
        <v>2</v>
      </c>
      <c r="Q619" s="2">
        <v>0</v>
      </c>
      <c r="R619" s="2">
        <v>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</row>
    <row r="620" spans="1:77" hidden="1" x14ac:dyDescent="0.25">
      <c r="A620" t="b">
        <f>IF(_xlfn.IFNA(VLOOKUP(C620,'2010 King County GeoIDs'!$F$4:$H$72,3,FALSE),FALSE)=FALSE,FALSE,TRUE)</f>
        <v>0</v>
      </c>
      <c r="B620" s="2" t="s">
        <v>1430</v>
      </c>
      <c r="C620" s="2">
        <v>5379555</v>
      </c>
      <c r="D620" s="2" t="s">
        <v>1431</v>
      </c>
      <c r="E620" s="2">
        <v>6651</v>
      </c>
      <c r="F620" s="2">
        <v>270</v>
      </c>
      <c r="G620" s="2">
        <v>6381</v>
      </c>
      <c r="H620" s="2">
        <v>6159</v>
      </c>
      <c r="I620" s="2">
        <v>5765</v>
      </c>
      <c r="J620" s="2">
        <v>79</v>
      </c>
      <c r="K620" s="2">
        <v>43</v>
      </c>
      <c r="L620" s="2">
        <v>242</v>
      </c>
      <c r="M620" s="2">
        <v>16</v>
      </c>
      <c r="N620" s="2">
        <v>14</v>
      </c>
      <c r="O620" s="2">
        <v>222</v>
      </c>
      <c r="P620" s="2">
        <v>191</v>
      </c>
      <c r="Q620" s="2">
        <v>46</v>
      </c>
      <c r="R620" s="2">
        <v>59</v>
      </c>
      <c r="S620" s="2">
        <v>62</v>
      </c>
      <c r="T620" s="2">
        <v>8</v>
      </c>
      <c r="U620" s="2">
        <v>0</v>
      </c>
      <c r="V620" s="2">
        <v>1</v>
      </c>
      <c r="W620" s="2">
        <v>7</v>
      </c>
      <c r="X620" s="2">
        <v>0</v>
      </c>
      <c r="Y620" s="2">
        <v>0</v>
      </c>
      <c r="Z620" s="2">
        <v>2</v>
      </c>
      <c r="AA620" s="2">
        <v>0</v>
      </c>
      <c r="AB620" s="2">
        <v>0</v>
      </c>
      <c r="AC620" s="2">
        <v>5</v>
      </c>
      <c r="AD620" s="2">
        <v>1</v>
      </c>
      <c r="AE620" s="2">
        <v>0</v>
      </c>
      <c r="AF620" s="2">
        <v>25</v>
      </c>
      <c r="AG620" s="2">
        <v>10</v>
      </c>
      <c r="AH620" s="2">
        <v>3</v>
      </c>
      <c r="AI620" s="2">
        <v>0</v>
      </c>
      <c r="AJ620" s="2">
        <v>0</v>
      </c>
      <c r="AK620" s="2">
        <v>4</v>
      </c>
      <c r="AL620" s="2">
        <v>2</v>
      </c>
      <c r="AM620" s="2">
        <v>0</v>
      </c>
      <c r="AN620" s="2">
        <v>6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6</v>
      </c>
      <c r="BB620" s="2">
        <v>6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</row>
    <row r="621" spans="1:77" x14ac:dyDescent="0.25">
      <c r="A621" t="b">
        <f>IF(_xlfn.IFNA(VLOOKUP(C621,'2010 King County GeoIDs'!$F$4:$H$72,3,FALSE),FALSE)=FALSE,FALSE,TRUE)</f>
        <v>1</v>
      </c>
      <c r="B621" s="2" t="s">
        <v>1026</v>
      </c>
      <c r="C621" s="2">
        <v>5379590</v>
      </c>
      <c r="D621" s="2" t="s">
        <v>1027</v>
      </c>
      <c r="E621" s="2">
        <v>10938</v>
      </c>
      <c r="F621" s="2">
        <v>801</v>
      </c>
      <c r="G621" s="2">
        <v>10137</v>
      </c>
      <c r="H621" s="2">
        <v>9768</v>
      </c>
      <c r="I621" s="2">
        <v>8308</v>
      </c>
      <c r="J621" s="2">
        <v>151</v>
      </c>
      <c r="K621" s="2">
        <v>39</v>
      </c>
      <c r="L621" s="2">
        <v>1217</v>
      </c>
      <c r="M621" s="2">
        <v>19</v>
      </c>
      <c r="N621" s="2">
        <v>34</v>
      </c>
      <c r="O621" s="2">
        <v>369</v>
      </c>
      <c r="P621" s="2">
        <v>330</v>
      </c>
      <c r="Q621" s="2">
        <v>64</v>
      </c>
      <c r="R621" s="2">
        <v>64</v>
      </c>
      <c r="S621" s="2">
        <v>166</v>
      </c>
      <c r="T621" s="2">
        <v>13</v>
      </c>
      <c r="U621" s="2">
        <v>3</v>
      </c>
      <c r="V621" s="2">
        <v>2</v>
      </c>
      <c r="W621" s="2">
        <v>2</v>
      </c>
      <c r="X621" s="2">
        <v>0</v>
      </c>
      <c r="Y621" s="2">
        <v>1</v>
      </c>
      <c r="Z621" s="2">
        <v>3</v>
      </c>
      <c r="AA621" s="2">
        <v>1</v>
      </c>
      <c r="AB621" s="2">
        <v>0</v>
      </c>
      <c r="AC621" s="2">
        <v>5</v>
      </c>
      <c r="AD621" s="2">
        <v>6</v>
      </c>
      <c r="AE621" s="2">
        <v>0</v>
      </c>
      <c r="AF621" s="2">
        <v>38</v>
      </c>
      <c r="AG621" s="2">
        <v>12</v>
      </c>
      <c r="AH621" s="2">
        <v>4</v>
      </c>
      <c r="AI621" s="2">
        <v>0</v>
      </c>
      <c r="AJ621" s="2">
        <v>0</v>
      </c>
      <c r="AK621" s="2">
        <v>10</v>
      </c>
      <c r="AL621" s="2">
        <v>0</v>
      </c>
      <c r="AM621" s="2">
        <v>0</v>
      </c>
      <c r="AN621" s="2">
        <v>12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</row>
    <row r="622" spans="1:77" hidden="1" x14ac:dyDescent="0.25">
      <c r="A622" t="b">
        <f>IF(_xlfn.IFNA(VLOOKUP(C622,'2010 King County GeoIDs'!$F$4:$H$72,3,FALSE),FALSE)=FALSE,FALSE,TRUE)</f>
        <v>0</v>
      </c>
      <c r="B622" s="2" t="s">
        <v>1028</v>
      </c>
      <c r="C622" s="2">
        <v>5379625</v>
      </c>
      <c r="D622" s="2" t="s">
        <v>1029</v>
      </c>
      <c r="E622" s="2">
        <v>5509</v>
      </c>
      <c r="F622" s="2">
        <v>912</v>
      </c>
      <c r="G622" s="2">
        <v>4597</v>
      </c>
      <c r="H622" s="2">
        <v>4483</v>
      </c>
      <c r="I622" s="2">
        <v>4370</v>
      </c>
      <c r="J622" s="2">
        <v>35</v>
      </c>
      <c r="K622" s="2">
        <v>30</v>
      </c>
      <c r="L622" s="2">
        <v>44</v>
      </c>
      <c r="M622" s="2">
        <v>4</v>
      </c>
      <c r="N622" s="2">
        <v>0</v>
      </c>
      <c r="O622" s="2">
        <v>114</v>
      </c>
      <c r="P622" s="2">
        <v>106</v>
      </c>
      <c r="Q622" s="2">
        <v>31</v>
      </c>
      <c r="R622" s="2">
        <v>50</v>
      </c>
      <c r="S622" s="2">
        <v>23</v>
      </c>
      <c r="T622" s="2">
        <v>0</v>
      </c>
      <c r="U622" s="2">
        <v>0</v>
      </c>
      <c r="V622" s="2">
        <v>1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8</v>
      </c>
      <c r="AG622" s="2">
        <v>4</v>
      </c>
      <c r="AH622" s="2">
        <v>0</v>
      </c>
      <c r="AI622" s="2">
        <v>0</v>
      </c>
      <c r="AJ622" s="2">
        <v>0</v>
      </c>
      <c r="AK622" s="2">
        <v>3</v>
      </c>
      <c r="AL622" s="2">
        <v>0</v>
      </c>
      <c r="AM622" s="2">
        <v>0</v>
      </c>
      <c r="AN622" s="2">
        <v>1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</row>
    <row r="623" spans="1:77" hidden="1" x14ac:dyDescent="0.25">
      <c r="A623" t="b">
        <f>IF(_xlfn.IFNA(VLOOKUP(C623,'2010 King County GeoIDs'!$F$4:$H$72,3,FALSE),FALSE)=FALSE,FALSE,TRUE)</f>
        <v>0</v>
      </c>
      <c r="B623" s="2" t="s">
        <v>1030</v>
      </c>
      <c r="C623" s="2">
        <v>5379825</v>
      </c>
      <c r="D623" s="2" t="s">
        <v>1031</v>
      </c>
      <c r="E623" s="2">
        <v>5589</v>
      </c>
      <c r="F623" s="2">
        <v>356</v>
      </c>
      <c r="G623" s="2">
        <v>5233</v>
      </c>
      <c r="H623" s="2">
        <v>5107</v>
      </c>
      <c r="I623" s="2">
        <v>4874</v>
      </c>
      <c r="J623" s="2">
        <v>34</v>
      </c>
      <c r="K623" s="2">
        <v>50</v>
      </c>
      <c r="L623" s="2">
        <v>133</v>
      </c>
      <c r="M623" s="2">
        <v>13</v>
      </c>
      <c r="N623" s="2">
        <v>3</v>
      </c>
      <c r="O623" s="2">
        <v>126</v>
      </c>
      <c r="P623" s="2">
        <v>109</v>
      </c>
      <c r="Q623" s="2">
        <v>13</v>
      </c>
      <c r="R623" s="2">
        <v>51</v>
      </c>
      <c r="S623" s="2">
        <v>28</v>
      </c>
      <c r="T623" s="2">
        <v>8</v>
      </c>
      <c r="U623" s="2">
        <v>3</v>
      </c>
      <c r="V623" s="2">
        <v>1</v>
      </c>
      <c r="W623" s="2">
        <v>0</v>
      </c>
      <c r="X623" s="2">
        <v>0</v>
      </c>
      <c r="Y623" s="2">
        <v>0</v>
      </c>
      <c r="Z623" s="2">
        <v>2</v>
      </c>
      <c r="AA623" s="2">
        <v>0</v>
      </c>
      <c r="AB623" s="2">
        <v>0</v>
      </c>
      <c r="AC623" s="2">
        <v>3</v>
      </c>
      <c r="AD623" s="2">
        <v>0</v>
      </c>
      <c r="AE623" s="2">
        <v>0</v>
      </c>
      <c r="AF623" s="2">
        <v>17</v>
      </c>
      <c r="AG623" s="2">
        <v>6</v>
      </c>
      <c r="AH623" s="2">
        <v>0</v>
      </c>
      <c r="AI623" s="2">
        <v>0</v>
      </c>
      <c r="AJ623" s="2">
        <v>0</v>
      </c>
      <c r="AK623" s="2">
        <v>3</v>
      </c>
      <c r="AL623" s="2">
        <v>1</v>
      </c>
      <c r="AM623" s="2">
        <v>1</v>
      </c>
      <c r="AN623" s="2">
        <v>6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</row>
    <row r="624" spans="1:77" hidden="1" x14ac:dyDescent="0.25">
      <c r="A624" t="b">
        <f>IF(_xlfn.IFNA(VLOOKUP(C624,'2010 King County GeoIDs'!$F$4:$H$72,3,FALSE),FALSE)=FALSE,FALSE,TRUE)</f>
        <v>0</v>
      </c>
      <c r="B624" s="2" t="s">
        <v>1032</v>
      </c>
      <c r="C624" s="2">
        <v>5379835</v>
      </c>
      <c r="D624" s="2" t="s">
        <v>1033</v>
      </c>
      <c r="E624" s="2">
        <v>1307</v>
      </c>
      <c r="F624" s="2">
        <v>35</v>
      </c>
      <c r="G624" s="2">
        <v>1272</v>
      </c>
      <c r="H624" s="2">
        <v>1243</v>
      </c>
      <c r="I624" s="2">
        <v>1125</v>
      </c>
      <c r="J624" s="2">
        <v>8</v>
      </c>
      <c r="K624" s="2">
        <v>7</v>
      </c>
      <c r="L624" s="2">
        <v>101</v>
      </c>
      <c r="M624" s="2">
        <v>0</v>
      </c>
      <c r="N624" s="2">
        <v>2</v>
      </c>
      <c r="O624" s="2">
        <v>29</v>
      </c>
      <c r="P624" s="2">
        <v>28</v>
      </c>
      <c r="Q624" s="2">
        <v>2</v>
      </c>
      <c r="R624" s="2">
        <v>8</v>
      </c>
      <c r="S624" s="2">
        <v>11</v>
      </c>
      <c r="T624" s="2">
        <v>0</v>
      </c>
      <c r="U624" s="2">
        <v>0</v>
      </c>
      <c r="V624" s="2">
        <v>0</v>
      </c>
      <c r="W624" s="2">
        <v>7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1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</row>
    <row r="625" spans="1:77" hidden="1" x14ac:dyDescent="0.25">
      <c r="A625" t="b">
        <f>IF(_xlfn.IFNA(VLOOKUP(C625,'2010 King County GeoIDs'!$F$4:$H$72,3,FALSE),FALSE)=FALSE,FALSE,TRUE)</f>
        <v>0</v>
      </c>
      <c r="B625" s="2" t="s">
        <v>1034</v>
      </c>
      <c r="C625" s="2">
        <v>5379975</v>
      </c>
      <c r="D625" s="2" t="s">
        <v>1035</v>
      </c>
      <c r="E625" s="2">
        <v>1566</v>
      </c>
      <c r="F625" s="2">
        <v>33</v>
      </c>
      <c r="G625" s="2">
        <v>1533</v>
      </c>
      <c r="H625" s="2">
        <v>1504</v>
      </c>
      <c r="I625" s="2">
        <v>1479</v>
      </c>
      <c r="J625" s="2">
        <v>8</v>
      </c>
      <c r="K625" s="2">
        <v>10</v>
      </c>
      <c r="L625" s="2">
        <v>6</v>
      </c>
      <c r="M625" s="2">
        <v>0</v>
      </c>
      <c r="N625" s="2">
        <v>1</v>
      </c>
      <c r="O625" s="2">
        <v>29</v>
      </c>
      <c r="P625" s="2">
        <v>25</v>
      </c>
      <c r="Q625" s="2">
        <v>4</v>
      </c>
      <c r="R625" s="2">
        <v>15</v>
      </c>
      <c r="S625" s="2">
        <v>1</v>
      </c>
      <c r="T625" s="2">
        <v>1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0</v>
      </c>
      <c r="AB625" s="2">
        <v>0</v>
      </c>
      <c r="AC625" s="2">
        <v>3</v>
      </c>
      <c r="AD625" s="2">
        <v>0</v>
      </c>
      <c r="AE625" s="2">
        <v>0</v>
      </c>
      <c r="AF625" s="2">
        <v>4</v>
      </c>
      <c r="AG625" s="2">
        <v>0</v>
      </c>
      <c r="AH625" s="2">
        <v>0</v>
      </c>
      <c r="AI625" s="2">
        <v>0</v>
      </c>
      <c r="AJ625" s="2">
        <v>0</v>
      </c>
      <c r="AK625" s="2">
        <v>1</v>
      </c>
      <c r="AL625" s="2">
        <v>1</v>
      </c>
      <c r="AM625" s="2">
        <v>0</v>
      </c>
      <c r="AN625" s="2">
        <v>2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</row>
    <row r="626" spans="1:77" hidden="1" x14ac:dyDescent="0.25">
      <c r="A626" t="b">
        <f>IF(_xlfn.IFNA(VLOOKUP(C626,'2010 King County GeoIDs'!$F$4:$H$72,3,FALSE),FALSE)=FALSE,FALSE,TRUE)</f>
        <v>0</v>
      </c>
      <c r="B626" s="2" t="s">
        <v>1036</v>
      </c>
      <c r="C626" s="2">
        <v>5380010</v>
      </c>
      <c r="D626" s="2" t="s">
        <v>1037</v>
      </c>
      <c r="E626" s="2">
        <v>91067</v>
      </c>
      <c r="F626" s="2">
        <v>37587</v>
      </c>
      <c r="G626" s="2">
        <v>53480</v>
      </c>
      <c r="H626" s="2">
        <v>51602</v>
      </c>
      <c r="I626" s="2">
        <v>47523</v>
      </c>
      <c r="J626" s="2">
        <v>1311</v>
      </c>
      <c r="K626" s="2">
        <v>1311</v>
      </c>
      <c r="L626" s="2">
        <v>1286</v>
      </c>
      <c r="M626" s="2">
        <v>46</v>
      </c>
      <c r="N626" s="2">
        <v>125</v>
      </c>
      <c r="O626" s="2">
        <v>1878</v>
      </c>
      <c r="P626" s="2">
        <v>1746</v>
      </c>
      <c r="Q626" s="2">
        <v>401</v>
      </c>
      <c r="R626" s="2">
        <v>743</v>
      </c>
      <c r="S626" s="2">
        <v>381</v>
      </c>
      <c r="T626" s="2">
        <v>39</v>
      </c>
      <c r="U626" s="2">
        <v>52</v>
      </c>
      <c r="V626" s="2">
        <v>41</v>
      </c>
      <c r="W626" s="2">
        <v>16</v>
      </c>
      <c r="X626" s="2">
        <v>6</v>
      </c>
      <c r="Y626" s="2">
        <v>4</v>
      </c>
      <c r="Z626" s="2">
        <v>20</v>
      </c>
      <c r="AA626" s="2">
        <v>6</v>
      </c>
      <c r="AB626" s="2">
        <v>6</v>
      </c>
      <c r="AC626" s="2">
        <v>19</v>
      </c>
      <c r="AD626" s="2">
        <v>12</v>
      </c>
      <c r="AE626" s="2">
        <v>0</v>
      </c>
      <c r="AF626" s="2">
        <v>127</v>
      </c>
      <c r="AG626" s="2">
        <v>64</v>
      </c>
      <c r="AH626" s="2">
        <v>5</v>
      </c>
      <c r="AI626" s="2">
        <v>0</v>
      </c>
      <c r="AJ626" s="2">
        <v>6</v>
      </c>
      <c r="AK626" s="2">
        <v>22</v>
      </c>
      <c r="AL626" s="2">
        <v>4</v>
      </c>
      <c r="AM626" s="2">
        <v>3</v>
      </c>
      <c r="AN626" s="2">
        <v>17</v>
      </c>
      <c r="AO626" s="2">
        <v>1</v>
      </c>
      <c r="AP626" s="2">
        <v>1</v>
      </c>
      <c r="AQ626" s="2">
        <v>0</v>
      </c>
      <c r="AR626" s="2">
        <v>1</v>
      </c>
      <c r="AS626" s="2">
        <v>0</v>
      </c>
      <c r="AT626" s="2">
        <v>0</v>
      </c>
      <c r="AU626" s="2">
        <v>0</v>
      </c>
      <c r="AV626" s="2">
        <v>0</v>
      </c>
      <c r="AW626" s="2">
        <v>3</v>
      </c>
      <c r="AX626" s="2">
        <v>0</v>
      </c>
      <c r="AY626" s="2">
        <v>0</v>
      </c>
      <c r="AZ626" s="2">
        <v>0</v>
      </c>
      <c r="BA626" s="2">
        <v>4</v>
      </c>
      <c r="BB626" s="2">
        <v>3</v>
      </c>
      <c r="BC626" s="2">
        <v>0</v>
      </c>
      <c r="BD626" s="2">
        <v>0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1</v>
      </c>
      <c r="BR626" s="2">
        <v>1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</row>
    <row r="627" spans="1:77" x14ac:dyDescent="0.25">
      <c r="A627" t="b">
        <f>IF(_xlfn.IFNA(VLOOKUP(C627,'2010 King County GeoIDs'!$F$4:$H$72,3,FALSE),FALSE)=FALSE,FALSE,TRUE)</f>
        <v>1</v>
      </c>
      <c r="B627" s="2" t="s">
        <v>1038</v>
      </c>
      <c r="C627" s="2">
        <v>5380150</v>
      </c>
      <c r="D627" s="2" t="s">
        <v>1039</v>
      </c>
      <c r="E627" s="2">
        <v>1001</v>
      </c>
      <c r="F627" s="2">
        <v>16</v>
      </c>
      <c r="G627" s="2">
        <v>985</v>
      </c>
      <c r="H627" s="2">
        <v>948</v>
      </c>
      <c r="I627" s="2">
        <v>852</v>
      </c>
      <c r="J627" s="2">
        <v>1</v>
      </c>
      <c r="K627" s="2">
        <v>1</v>
      </c>
      <c r="L627" s="2">
        <v>88</v>
      </c>
      <c r="M627" s="2">
        <v>0</v>
      </c>
      <c r="N627" s="2">
        <v>6</v>
      </c>
      <c r="O627" s="2">
        <v>37</v>
      </c>
      <c r="P627" s="2">
        <v>37</v>
      </c>
      <c r="Q627" s="2">
        <v>1</v>
      </c>
      <c r="R627" s="2">
        <v>1</v>
      </c>
      <c r="S627" s="2">
        <v>25</v>
      </c>
      <c r="T627" s="2">
        <v>0</v>
      </c>
      <c r="U627" s="2">
        <v>4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6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</row>
    <row r="628" spans="1:77" hidden="1" x14ac:dyDescent="0.25">
      <c r="A628" t="b">
        <f>IF(_xlfn.IFNA(VLOOKUP(C628,'2010 King County GeoIDs'!$F$4:$H$72,3,FALSE),FALSE)=FALSE,FALSE,TRUE)</f>
        <v>0</v>
      </c>
      <c r="B628" s="2" t="s">
        <v>1040</v>
      </c>
      <c r="C628" s="2">
        <v>5380220</v>
      </c>
      <c r="D628" s="2" t="s">
        <v>1041</v>
      </c>
      <c r="E628" s="2">
        <v>6848</v>
      </c>
      <c r="F628" s="2">
        <v>642</v>
      </c>
      <c r="G628" s="2">
        <v>6206</v>
      </c>
      <c r="H628" s="2">
        <v>5790</v>
      </c>
      <c r="I628" s="2">
        <v>5253</v>
      </c>
      <c r="J628" s="2">
        <v>212</v>
      </c>
      <c r="K628" s="2">
        <v>106</v>
      </c>
      <c r="L628" s="2">
        <v>150</v>
      </c>
      <c r="M628" s="2">
        <v>61</v>
      </c>
      <c r="N628" s="2">
        <v>8</v>
      </c>
      <c r="O628" s="2">
        <v>416</v>
      </c>
      <c r="P628" s="2">
        <v>384</v>
      </c>
      <c r="Q628" s="2">
        <v>106</v>
      </c>
      <c r="R628" s="2">
        <v>85</v>
      </c>
      <c r="S628" s="2">
        <v>120</v>
      </c>
      <c r="T628" s="2">
        <v>28</v>
      </c>
      <c r="U628" s="2">
        <v>1</v>
      </c>
      <c r="V628" s="2">
        <v>2</v>
      </c>
      <c r="W628" s="2">
        <v>14</v>
      </c>
      <c r="X628" s="2">
        <v>3</v>
      </c>
      <c r="Y628" s="2">
        <v>0</v>
      </c>
      <c r="Z628" s="2">
        <v>4</v>
      </c>
      <c r="AA628" s="2">
        <v>2</v>
      </c>
      <c r="AB628" s="2">
        <v>0</v>
      </c>
      <c r="AC628" s="2">
        <v>19</v>
      </c>
      <c r="AD628" s="2">
        <v>0</v>
      </c>
      <c r="AE628" s="2">
        <v>0</v>
      </c>
      <c r="AF628" s="2">
        <v>26</v>
      </c>
      <c r="AG628" s="2">
        <v>4</v>
      </c>
      <c r="AH628" s="2">
        <v>6</v>
      </c>
      <c r="AI628" s="2">
        <v>0</v>
      </c>
      <c r="AJ628" s="2">
        <v>0</v>
      </c>
      <c r="AK628" s="2">
        <v>6</v>
      </c>
      <c r="AL628" s="2">
        <v>1</v>
      </c>
      <c r="AM628" s="2">
        <v>0</v>
      </c>
      <c r="AN628" s="2">
        <v>6</v>
      </c>
      <c r="AO628" s="2">
        <v>3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4</v>
      </c>
      <c r="BB628" s="2">
        <v>1</v>
      </c>
      <c r="BC628" s="2">
        <v>0</v>
      </c>
      <c r="BD628" s="2">
        <v>0</v>
      </c>
      <c r="BE628" s="2">
        <v>2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2</v>
      </c>
      <c r="BR628" s="2">
        <v>2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</row>
    <row r="629" spans="1:77" hidden="1" x14ac:dyDescent="0.25">
      <c r="A629" t="b">
        <f>IF(_xlfn.IFNA(VLOOKUP(C629,'2010 King County GeoIDs'!$F$4:$H$72,3,FALSE),FALSE)=FALSE,FALSE,TRUE)</f>
        <v>0</v>
      </c>
      <c r="B629" s="2" t="s">
        <v>1042</v>
      </c>
      <c r="C629" s="2">
        <v>5380500</v>
      </c>
      <c r="D629" s="2" t="s">
        <v>1043</v>
      </c>
      <c r="E629" s="2">
        <v>2964</v>
      </c>
      <c r="F629" s="2">
        <v>1261</v>
      </c>
      <c r="G629" s="2">
        <v>1703</v>
      </c>
      <c r="H629" s="2">
        <v>1657</v>
      </c>
      <c r="I629" s="2">
        <v>1531</v>
      </c>
      <c r="J629" s="2">
        <v>7</v>
      </c>
      <c r="K629" s="2">
        <v>86</v>
      </c>
      <c r="L629" s="2">
        <v>22</v>
      </c>
      <c r="M629" s="2">
        <v>1</v>
      </c>
      <c r="N629" s="2">
        <v>10</v>
      </c>
      <c r="O629" s="2">
        <v>46</v>
      </c>
      <c r="P629" s="2">
        <v>46</v>
      </c>
      <c r="Q629" s="2">
        <v>9</v>
      </c>
      <c r="R629" s="2">
        <v>23</v>
      </c>
      <c r="S629" s="2">
        <v>7</v>
      </c>
      <c r="T629" s="2">
        <v>1</v>
      </c>
      <c r="U629" s="2">
        <v>2</v>
      </c>
      <c r="V629" s="2">
        <v>1</v>
      </c>
      <c r="W629" s="2">
        <v>0</v>
      </c>
      <c r="X629" s="2">
        <v>0</v>
      </c>
      <c r="Y629" s="2">
        <v>0</v>
      </c>
      <c r="Z629" s="2">
        <v>3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</row>
  </sheetData>
  <autoFilter ref="A1:BY629" xr:uid="{08BD2978-7D5A-463B-BF5D-24EAC2D14990}">
    <filterColumn colId="0">
      <filters>
        <filter val="TRUE"/>
      </filters>
    </filterColumn>
  </autoFilter>
  <conditionalFormatting sqref="A2:A629">
    <cfRule type="containsText" dxfId="0" priority="1" operator="containsText" text="TRUE">
      <formula>NOT(ISERROR(SEARCH("TRUE",A2)))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6507-45C3-4A57-B9F2-F14F4869E73A}">
  <dimension ref="A1:BX70"/>
  <sheetViews>
    <sheetView workbookViewId="0">
      <selection activeCell="D78" sqref="D78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36.7109375" customWidth="1"/>
  </cols>
  <sheetData>
    <row r="1" spans="1:76" x14ac:dyDescent="0.25">
      <c r="A1" t="s">
        <v>1047</v>
      </c>
      <c r="B1" t="s">
        <v>1048</v>
      </c>
      <c r="C1" t="s">
        <v>1046</v>
      </c>
      <c r="D1" t="s">
        <v>1049</v>
      </c>
      <c r="E1" t="s">
        <v>1768</v>
      </c>
      <c r="F1" t="s">
        <v>1770</v>
      </c>
      <c r="G1" t="s">
        <v>1064</v>
      </c>
      <c r="H1" t="s">
        <v>1065</v>
      </c>
      <c r="I1" t="s">
        <v>1050</v>
      </c>
      <c r="J1" t="s">
        <v>1051</v>
      </c>
      <c r="K1" t="s">
        <v>1066</v>
      </c>
      <c r="L1" t="s">
        <v>1052</v>
      </c>
      <c r="M1" t="s">
        <v>1067</v>
      </c>
      <c r="N1" t="s">
        <v>1432</v>
      </c>
      <c r="O1" t="s">
        <v>1061</v>
      </c>
      <c r="P1" t="s">
        <v>1068</v>
      </c>
      <c r="Q1" t="s">
        <v>1069</v>
      </c>
      <c r="R1" t="s">
        <v>1070</v>
      </c>
      <c r="S1" t="s">
        <v>1071</v>
      </c>
      <c r="T1" t="s">
        <v>1072</v>
      </c>
      <c r="U1" t="s">
        <v>1054</v>
      </c>
      <c r="V1" t="s">
        <v>1073</v>
      </c>
      <c r="W1" t="s">
        <v>1055</v>
      </c>
      <c r="X1" t="s">
        <v>1074</v>
      </c>
      <c r="Y1" t="s">
        <v>1075</v>
      </c>
      <c r="Z1" t="s">
        <v>1056</v>
      </c>
      <c r="AA1" t="s">
        <v>1076</v>
      </c>
      <c r="AB1" t="s">
        <v>1077</v>
      </c>
      <c r="AC1" t="s">
        <v>1078</v>
      </c>
      <c r="AD1" t="s">
        <v>1079</v>
      </c>
      <c r="AE1" t="s">
        <v>1062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1090</v>
      </c>
      <c r="AQ1" t="s">
        <v>1057</v>
      </c>
      <c r="AR1" t="s">
        <v>1091</v>
      </c>
      <c r="AS1" t="s">
        <v>1092</v>
      </c>
      <c r="AT1" t="s">
        <v>1093</v>
      </c>
      <c r="AU1" t="s">
        <v>1094</v>
      </c>
      <c r="AV1" t="s">
        <v>1095</v>
      </c>
      <c r="AW1" t="s">
        <v>1096</v>
      </c>
      <c r="AX1" t="s">
        <v>1097</v>
      </c>
      <c r="AY1" t="s">
        <v>1098</v>
      </c>
      <c r="AZ1" t="s">
        <v>1058</v>
      </c>
      <c r="BA1" t="s">
        <v>1099</v>
      </c>
      <c r="BB1" t="s">
        <v>1100</v>
      </c>
      <c r="BC1" t="s">
        <v>1101</v>
      </c>
      <c r="BD1" t="s">
        <v>1102</v>
      </c>
      <c r="BE1" t="s">
        <v>1103</v>
      </c>
      <c r="BF1" t="s">
        <v>1104</v>
      </c>
      <c r="BG1" t="s">
        <v>1105</v>
      </c>
      <c r="BH1" t="s">
        <v>1106</v>
      </c>
      <c r="BI1" t="s">
        <v>1107</v>
      </c>
      <c r="BJ1" t="s">
        <v>1108</v>
      </c>
      <c r="BK1" t="s">
        <v>1109</v>
      </c>
      <c r="BL1" t="s">
        <v>1110</v>
      </c>
      <c r="BM1" t="s">
        <v>1111</v>
      </c>
      <c r="BN1" t="s">
        <v>1112</v>
      </c>
      <c r="BO1" t="s">
        <v>1113</v>
      </c>
      <c r="BP1" t="s">
        <v>1059</v>
      </c>
      <c r="BQ1" t="s">
        <v>1114</v>
      </c>
      <c r="BR1" t="s">
        <v>1115</v>
      </c>
      <c r="BS1" t="s">
        <v>1116</v>
      </c>
      <c r="BT1" t="s">
        <v>1117</v>
      </c>
      <c r="BU1" t="s">
        <v>1118</v>
      </c>
      <c r="BV1" t="s">
        <v>1119</v>
      </c>
      <c r="BW1" t="s">
        <v>1060</v>
      </c>
      <c r="BX1" t="s">
        <v>1063</v>
      </c>
    </row>
    <row r="2" spans="1:76" x14ac:dyDescent="0.25">
      <c r="A2" t="s">
        <v>16</v>
      </c>
      <c r="B2">
        <v>5301290</v>
      </c>
      <c r="C2" t="s">
        <v>17</v>
      </c>
      <c r="D2">
        <v>3014</v>
      </c>
      <c r="E2">
        <v>478</v>
      </c>
      <c r="F2">
        <v>2536</v>
      </c>
      <c r="G2">
        <v>2388</v>
      </c>
      <c r="H2">
        <v>1843</v>
      </c>
      <c r="I2">
        <v>96</v>
      </c>
      <c r="J2">
        <v>37</v>
      </c>
      <c r="K2">
        <v>349</v>
      </c>
      <c r="L2">
        <v>60</v>
      </c>
      <c r="M2">
        <v>3</v>
      </c>
      <c r="N2">
        <v>148</v>
      </c>
      <c r="O2">
        <v>134</v>
      </c>
      <c r="P2">
        <v>31</v>
      </c>
      <c r="Q2">
        <v>34</v>
      </c>
      <c r="R2">
        <v>39</v>
      </c>
      <c r="S2">
        <v>6</v>
      </c>
      <c r="T2">
        <v>3</v>
      </c>
      <c r="U2">
        <v>3</v>
      </c>
      <c r="V2">
        <v>4</v>
      </c>
      <c r="W2">
        <v>2</v>
      </c>
      <c r="X2">
        <v>3</v>
      </c>
      <c r="Y2">
        <v>1</v>
      </c>
      <c r="Z2">
        <v>0</v>
      </c>
      <c r="AA2">
        <v>0</v>
      </c>
      <c r="AB2">
        <v>8</v>
      </c>
      <c r="AC2">
        <v>0</v>
      </c>
      <c r="AD2">
        <v>0</v>
      </c>
      <c r="AE2">
        <v>13</v>
      </c>
      <c r="AF2">
        <v>8</v>
      </c>
      <c r="AG2">
        <v>4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 t="s">
        <v>24</v>
      </c>
      <c r="B3">
        <v>5301920</v>
      </c>
      <c r="C3" t="s">
        <v>25</v>
      </c>
      <c r="D3">
        <v>1486</v>
      </c>
      <c r="E3">
        <v>35</v>
      </c>
      <c r="F3">
        <v>1451</v>
      </c>
      <c r="G3">
        <v>1391</v>
      </c>
      <c r="H3">
        <v>1313</v>
      </c>
      <c r="I3">
        <v>6</v>
      </c>
      <c r="J3">
        <v>4</v>
      </c>
      <c r="K3">
        <v>65</v>
      </c>
      <c r="L3">
        <v>3</v>
      </c>
      <c r="M3">
        <v>0</v>
      </c>
      <c r="N3">
        <v>60</v>
      </c>
      <c r="O3">
        <v>58</v>
      </c>
      <c r="P3">
        <v>5</v>
      </c>
      <c r="Q3">
        <v>11</v>
      </c>
      <c r="R3">
        <v>32</v>
      </c>
      <c r="S3">
        <v>1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 t="s">
        <v>38</v>
      </c>
      <c r="B4">
        <v>5303180</v>
      </c>
      <c r="C4" t="s">
        <v>39</v>
      </c>
      <c r="D4">
        <v>70180</v>
      </c>
      <c r="E4">
        <v>9032</v>
      </c>
      <c r="F4">
        <v>61148</v>
      </c>
      <c r="G4">
        <v>58119</v>
      </c>
      <c r="H4">
        <v>45954</v>
      </c>
      <c r="I4">
        <v>3338</v>
      </c>
      <c r="J4">
        <v>1413</v>
      </c>
      <c r="K4">
        <v>6178</v>
      </c>
      <c r="L4">
        <v>1137</v>
      </c>
      <c r="M4">
        <v>99</v>
      </c>
      <c r="N4">
        <v>3029</v>
      </c>
      <c r="O4">
        <v>2742</v>
      </c>
      <c r="P4">
        <v>715</v>
      </c>
      <c r="Q4">
        <v>578</v>
      </c>
      <c r="R4">
        <v>822</v>
      </c>
      <c r="S4">
        <v>127</v>
      </c>
      <c r="T4">
        <v>50</v>
      </c>
      <c r="U4">
        <v>80</v>
      </c>
      <c r="V4">
        <v>81</v>
      </c>
      <c r="W4">
        <v>23</v>
      </c>
      <c r="X4">
        <v>10</v>
      </c>
      <c r="Y4">
        <v>52</v>
      </c>
      <c r="Z4">
        <v>27</v>
      </c>
      <c r="AA4">
        <v>1</v>
      </c>
      <c r="AB4">
        <v>129</v>
      </c>
      <c r="AC4">
        <v>38</v>
      </c>
      <c r="AD4">
        <v>9</v>
      </c>
      <c r="AE4">
        <v>265</v>
      </c>
      <c r="AF4">
        <v>69</v>
      </c>
      <c r="AG4">
        <v>37</v>
      </c>
      <c r="AH4">
        <v>13</v>
      </c>
      <c r="AI4">
        <v>3</v>
      </c>
      <c r="AJ4">
        <v>41</v>
      </c>
      <c r="AK4">
        <v>11</v>
      </c>
      <c r="AL4">
        <v>4</v>
      </c>
      <c r="AM4">
        <v>61</v>
      </c>
      <c r="AN4">
        <v>4</v>
      </c>
      <c r="AO4">
        <v>0</v>
      </c>
      <c r="AP4">
        <v>10</v>
      </c>
      <c r="AQ4">
        <v>4</v>
      </c>
      <c r="AR4">
        <v>2</v>
      </c>
      <c r="AS4">
        <v>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22</v>
      </c>
      <c r="BA4">
        <v>5</v>
      </c>
      <c r="BB4">
        <v>5</v>
      </c>
      <c r="BC4">
        <v>0</v>
      </c>
      <c r="BD4">
        <v>4</v>
      </c>
      <c r="BE4">
        <v>0</v>
      </c>
      <c r="BF4">
        <v>0</v>
      </c>
      <c r="BG4">
        <v>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t="s">
        <v>50</v>
      </c>
      <c r="B5">
        <v>5304300</v>
      </c>
      <c r="C5" t="s">
        <v>51</v>
      </c>
      <c r="D5">
        <v>220</v>
      </c>
      <c r="E5">
        <v>10</v>
      </c>
      <c r="F5">
        <v>210</v>
      </c>
      <c r="G5">
        <v>207</v>
      </c>
      <c r="H5">
        <v>197</v>
      </c>
      <c r="I5">
        <v>0</v>
      </c>
      <c r="J5">
        <v>4</v>
      </c>
      <c r="K5">
        <v>6</v>
      </c>
      <c r="L5">
        <v>0</v>
      </c>
      <c r="M5">
        <v>0</v>
      </c>
      <c r="N5">
        <v>3</v>
      </c>
      <c r="O5">
        <v>3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 t="s">
        <v>60</v>
      </c>
      <c r="B6">
        <v>5304895</v>
      </c>
      <c r="C6" t="s">
        <v>61</v>
      </c>
      <c r="D6">
        <v>299</v>
      </c>
      <c r="E6">
        <v>3</v>
      </c>
      <c r="F6">
        <v>296</v>
      </c>
      <c r="G6">
        <v>296</v>
      </c>
      <c r="H6">
        <v>284</v>
      </c>
      <c r="I6">
        <v>0</v>
      </c>
      <c r="J6">
        <v>0</v>
      </c>
      <c r="K6">
        <v>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 t="s">
        <v>62</v>
      </c>
      <c r="B7">
        <v>5305210</v>
      </c>
      <c r="C7" t="s">
        <v>63</v>
      </c>
      <c r="D7">
        <v>122363</v>
      </c>
      <c r="E7">
        <v>8545</v>
      </c>
      <c r="F7">
        <v>113818</v>
      </c>
      <c r="G7">
        <v>109666</v>
      </c>
      <c r="H7">
        <v>72397</v>
      </c>
      <c r="I7">
        <v>2700</v>
      </c>
      <c r="J7">
        <v>349</v>
      </c>
      <c r="K7">
        <v>33659</v>
      </c>
      <c r="L7">
        <v>219</v>
      </c>
      <c r="M7">
        <v>342</v>
      </c>
      <c r="N7">
        <v>4152</v>
      </c>
      <c r="O7">
        <v>3829</v>
      </c>
      <c r="P7">
        <v>473</v>
      </c>
      <c r="Q7">
        <v>387</v>
      </c>
      <c r="R7">
        <v>2371</v>
      </c>
      <c r="S7">
        <v>71</v>
      </c>
      <c r="T7">
        <v>52</v>
      </c>
      <c r="U7">
        <v>44</v>
      </c>
      <c r="V7">
        <v>78</v>
      </c>
      <c r="W7">
        <v>9</v>
      </c>
      <c r="X7">
        <v>12</v>
      </c>
      <c r="Y7">
        <v>30</v>
      </c>
      <c r="Z7">
        <v>1</v>
      </c>
      <c r="AA7">
        <v>2</v>
      </c>
      <c r="AB7">
        <v>96</v>
      </c>
      <c r="AC7">
        <v>199</v>
      </c>
      <c r="AD7">
        <v>4</v>
      </c>
      <c r="AE7">
        <v>304</v>
      </c>
      <c r="AF7">
        <v>80</v>
      </c>
      <c r="AG7">
        <v>41</v>
      </c>
      <c r="AH7">
        <v>3</v>
      </c>
      <c r="AI7">
        <v>0</v>
      </c>
      <c r="AJ7">
        <v>31</v>
      </c>
      <c r="AK7">
        <v>7</v>
      </c>
      <c r="AL7">
        <v>2</v>
      </c>
      <c r="AM7">
        <v>114</v>
      </c>
      <c r="AN7">
        <v>12</v>
      </c>
      <c r="AO7">
        <v>1</v>
      </c>
      <c r="AP7">
        <v>5</v>
      </c>
      <c r="AQ7">
        <v>0</v>
      </c>
      <c r="AR7">
        <v>1</v>
      </c>
      <c r="AS7">
        <v>1</v>
      </c>
      <c r="AT7">
        <v>4</v>
      </c>
      <c r="AU7">
        <v>0</v>
      </c>
      <c r="AV7">
        <v>0</v>
      </c>
      <c r="AW7">
        <v>1</v>
      </c>
      <c r="AX7">
        <v>0</v>
      </c>
      <c r="AY7">
        <v>1</v>
      </c>
      <c r="AZ7">
        <v>15</v>
      </c>
      <c r="BA7">
        <v>7</v>
      </c>
      <c r="BB7">
        <v>2</v>
      </c>
      <c r="BC7">
        <v>4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4</v>
      </c>
      <c r="BQ7">
        <v>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 t="s">
        <v>78</v>
      </c>
      <c r="B8">
        <v>5306330</v>
      </c>
      <c r="C8" t="s">
        <v>79</v>
      </c>
      <c r="D8">
        <v>4151</v>
      </c>
      <c r="E8">
        <v>193</v>
      </c>
      <c r="F8">
        <v>3958</v>
      </c>
      <c r="G8">
        <v>3842</v>
      </c>
      <c r="H8">
        <v>3700</v>
      </c>
      <c r="I8">
        <v>47</v>
      </c>
      <c r="J8">
        <v>29</v>
      </c>
      <c r="K8">
        <v>50</v>
      </c>
      <c r="L8">
        <v>12</v>
      </c>
      <c r="M8">
        <v>4</v>
      </c>
      <c r="N8">
        <v>116</v>
      </c>
      <c r="O8">
        <v>104</v>
      </c>
      <c r="P8">
        <v>14</v>
      </c>
      <c r="Q8">
        <v>31</v>
      </c>
      <c r="R8">
        <v>38</v>
      </c>
      <c r="S8">
        <v>9</v>
      </c>
      <c r="T8">
        <v>0</v>
      </c>
      <c r="U8">
        <v>0</v>
      </c>
      <c r="V8">
        <v>4</v>
      </c>
      <c r="W8">
        <v>2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0</v>
      </c>
      <c r="AE8">
        <v>11</v>
      </c>
      <c r="AF8">
        <v>1</v>
      </c>
      <c r="AG8">
        <v>0</v>
      </c>
      <c r="AH8">
        <v>0</v>
      </c>
      <c r="AI8">
        <v>0</v>
      </c>
      <c r="AJ8">
        <v>1</v>
      </c>
      <c r="AK8">
        <v>2</v>
      </c>
      <c r="AL8">
        <v>0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t="s">
        <v>86</v>
      </c>
      <c r="B9">
        <v>5307380</v>
      </c>
      <c r="C9" t="s">
        <v>87</v>
      </c>
      <c r="D9">
        <v>33505</v>
      </c>
      <c r="E9">
        <v>2911</v>
      </c>
      <c r="F9">
        <v>30594</v>
      </c>
      <c r="G9">
        <v>29365</v>
      </c>
      <c r="H9">
        <v>25235</v>
      </c>
      <c r="I9">
        <v>486</v>
      </c>
      <c r="J9">
        <v>141</v>
      </c>
      <c r="K9">
        <v>3376</v>
      </c>
      <c r="L9">
        <v>56</v>
      </c>
      <c r="M9">
        <v>71</v>
      </c>
      <c r="N9">
        <v>1229</v>
      </c>
      <c r="O9">
        <v>1139</v>
      </c>
      <c r="P9">
        <v>193</v>
      </c>
      <c r="Q9">
        <v>231</v>
      </c>
      <c r="R9">
        <v>539</v>
      </c>
      <c r="S9">
        <v>34</v>
      </c>
      <c r="T9">
        <v>27</v>
      </c>
      <c r="U9">
        <v>9</v>
      </c>
      <c r="V9">
        <v>28</v>
      </c>
      <c r="W9">
        <v>1</v>
      </c>
      <c r="X9">
        <v>5</v>
      </c>
      <c r="Y9">
        <v>11</v>
      </c>
      <c r="Z9">
        <v>1</v>
      </c>
      <c r="AA9">
        <v>0</v>
      </c>
      <c r="AB9">
        <v>35</v>
      </c>
      <c r="AC9">
        <v>25</v>
      </c>
      <c r="AD9">
        <v>0</v>
      </c>
      <c r="AE9">
        <v>88</v>
      </c>
      <c r="AF9">
        <v>28</v>
      </c>
      <c r="AG9">
        <v>16</v>
      </c>
      <c r="AH9">
        <v>0</v>
      </c>
      <c r="AI9">
        <v>2</v>
      </c>
      <c r="AJ9">
        <v>8</v>
      </c>
      <c r="AK9">
        <v>1</v>
      </c>
      <c r="AL9">
        <v>1</v>
      </c>
      <c r="AM9">
        <v>27</v>
      </c>
      <c r="AN9">
        <v>2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 t="s">
        <v>1148</v>
      </c>
      <c r="B10">
        <v>5307397</v>
      </c>
      <c r="C10" t="s">
        <v>1149</v>
      </c>
      <c r="D10">
        <v>5287</v>
      </c>
      <c r="E10">
        <v>1391</v>
      </c>
      <c r="F10">
        <v>3896</v>
      </c>
      <c r="G10">
        <v>3671</v>
      </c>
      <c r="H10">
        <v>2068</v>
      </c>
      <c r="I10">
        <v>788</v>
      </c>
      <c r="J10">
        <v>70</v>
      </c>
      <c r="K10">
        <v>599</v>
      </c>
      <c r="L10">
        <v>129</v>
      </c>
      <c r="M10">
        <v>17</v>
      </c>
      <c r="N10">
        <v>225</v>
      </c>
      <c r="O10">
        <v>189</v>
      </c>
      <c r="P10">
        <v>47</v>
      </c>
      <c r="Q10">
        <v>38</v>
      </c>
      <c r="R10">
        <v>49</v>
      </c>
      <c r="S10">
        <v>8</v>
      </c>
      <c r="T10">
        <v>0</v>
      </c>
      <c r="U10">
        <v>18</v>
      </c>
      <c r="V10">
        <v>15</v>
      </c>
      <c r="W10">
        <v>1</v>
      </c>
      <c r="X10">
        <v>2</v>
      </c>
      <c r="Y10">
        <v>3</v>
      </c>
      <c r="Z10">
        <v>0</v>
      </c>
      <c r="AA10">
        <v>1</v>
      </c>
      <c r="AB10">
        <v>3</v>
      </c>
      <c r="AC10">
        <v>3</v>
      </c>
      <c r="AD10">
        <v>1</v>
      </c>
      <c r="AE10">
        <v>30</v>
      </c>
      <c r="AF10">
        <v>12</v>
      </c>
      <c r="AG10">
        <v>1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t="s">
        <v>102</v>
      </c>
      <c r="B11">
        <v>5308552</v>
      </c>
      <c r="C11" t="s">
        <v>103</v>
      </c>
      <c r="D11">
        <v>15645</v>
      </c>
      <c r="E11">
        <v>1208</v>
      </c>
      <c r="F11">
        <v>14437</v>
      </c>
      <c r="G11">
        <v>13477</v>
      </c>
      <c r="H11">
        <v>4240</v>
      </c>
      <c r="I11">
        <v>4797</v>
      </c>
      <c r="J11">
        <v>96</v>
      </c>
      <c r="K11">
        <v>4176</v>
      </c>
      <c r="L11">
        <v>122</v>
      </c>
      <c r="M11">
        <v>46</v>
      </c>
      <c r="N11">
        <v>960</v>
      </c>
      <c r="O11">
        <v>822</v>
      </c>
      <c r="P11">
        <v>288</v>
      </c>
      <c r="Q11">
        <v>73</v>
      </c>
      <c r="R11">
        <v>177</v>
      </c>
      <c r="S11">
        <v>13</v>
      </c>
      <c r="T11">
        <v>0</v>
      </c>
      <c r="U11">
        <v>60</v>
      </c>
      <c r="V11">
        <v>61</v>
      </c>
      <c r="W11">
        <v>33</v>
      </c>
      <c r="X11">
        <v>15</v>
      </c>
      <c r="Y11">
        <v>25</v>
      </c>
      <c r="Z11">
        <v>1</v>
      </c>
      <c r="AA11">
        <v>2</v>
      </c>
      <c r="AB11">
        <v>40</v>
      </c>
      <c r="AC11">
        <v>33</v>
      </c>
      <c r="AD11">
        <v>1</v>
      </c>
      <c r="AE11">
        <v>123</v>
      </c>
      <c r="AF11">
        <v>38</v>
      </c>
      <c r="AG11">
        <v>33</v>
      </c>
      <c r="AH11">
        <v>1</v>
      </c>
      <c r="AI11">
        <v>1</v>
      </c>
      <c r="AJ11">
        <v>26</v>
      </c>
      <c r="AK11">
        <v>1</v>
      </c>
      <c r="AL11">
        <v>0</v>
      </c>
      <c r="AM11">
        <v>15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15</v>
      </c>
      <c r="BA11">
        <v>6</v>
      </c>
      <c r="BB11">
        <v>3</v>
      </c>
      <c r="BC11">
        <v>4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t="s">
        <v>110</v>
      </c>
      <c r="B12">
        <v>5308850</v>
      </c>
      <c r="C12" t="s">
        <v>111</v>
      </c>
      <c r="D12">
        <v>33313</v>
      </c>
      <c r="E12">
        <v>6902</v>
      </c>
      <c r="F12">
        <v>26411</v>
      </c>
      <c r="G12">
        <v>25063</v>
      </c>
      <c r="H12">
        <v>18979</v>
      </c>
      <c r="I12">
        <v>1845</v>
      </c>
      <c r="J12">
        <v>291</v>
      </c>
      <c r="K12">
        <v>3275</v>
      </c>
      <c r="L12">
        <v>585</v>
      </c>
      <c r="M12">
        <v>88</v>
      </c>
      <c r="N12">
        <v>1348</v>
      </c>
      <c r="O12">
        <v>1162</v>
      </c>
      <c r="P12">
        <v>249</v>
      </c>
      <c r="Q12">
        <v>241</v>
      </c>
      <c r="R12">
        <v>399</v>
      </c>
      <c r="S12">
        <v>60</v>
      </c>
      <c r="T12">
        <v>15</v>
      </c>
      <c r="U12">
        <v>34</v>
      </c>
      <c r="V12">
        <v>27</v>
      </c>
      <c r="W12">
        <v>8</v>
      </c>
      <c r="X12">
        <v>17</v>
      </c>
      <c r="Y12">
        <v>19</v>
      </c>
      <c r="Z12">
        <v>4</v>
      </c>
      <c r="AA12">
        <v>1</v>
      </c>
      <c r="AB12">
        <v>73</v>
      </c>
      <c r="AC12">
        <v>13</v>
      </c>
      <c r="AD12">
        <v>2</v>
      </c>
      <c r="AE12">
        <v>173</v>
      </c>
      <c r="AF12">
        <v>74</v>
      </c>
      <c r="AG12">
        <v>13</v>
      </c>
      <c r="AH12">
        <v>7</v>
      </c>
      <c r="AI12">
        <v>1</v>
      </c>
      <c r="AJ12">
        <v>35</v>
      </c>
      <c r="AK12">
        <v>7</v>
      </c>
      <c r="AL12">
        <v>0</v>
      </c>
      <c r="AM12">
        <v>23</v>
      </c>
      <c r="AN12">
        <v>2</v>
      </c>
      <c r="AO12">
        <v>0</v>
      </c>
      <c r="AP12">
        <v>5</v>
      </c>
      <c r="AQ12">
        <v>0</v>
      </c>
      <c r="AR12">
        <v>1</v>
      </c>
      <c r="AS12">
        <v>2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8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t="s">
        <v>122</v>
      </c>
      <c r="B13">
        <v>5310215</v>
      </c>
      <c r="C13" t="s">
        <v>123</v>
      </c>
      <c r="D13">
        <v>1786</v>
      </c>
      <c r="E13">
        <v>226</v>
      </c>
      <c r="F13">
        <v>1560</v>
      </c>
      <c r="G13">
        <v>1530</v>
      </c>
      <c r="H13">
        <v>1442</v>
      </c>
      <c r="I13">
        <v>15</v>
      </c>
      <c r="J13">
        <v>17</v>
      </c>
      <c r="K13">
        <v>54</v>
      </c>
      <c r="L13">
        <v>2</v>
      </c>
      <c r="M13">
        <v>0</v>
      </c>
      <c r="N13">
        <v>30</v>
      </c>
      <c r="O13">
        <v>29</v>
      </c>
      <c r="P13">
        <v>5</v>
      </c>
      <c r="Q13">
        <v>3</v>
      </c>
      <c r="R13">
        <v>14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t="s">
        <v>170</v>
      </c>
      <c r="B14">
        <v>5313365</v>
      </c>
      <c r="C14" t="s">
        <v>171</v>
      </c>
      <c r="D14">
        <v>2984</v>
      </c>
      <c r="E14">
        <v>69</v>
      </c>
      <c r="F14">
        <v>2915</v>
      </c>
      <c r="G14">
        <v>2856</v>
      </c>
      <c r="H14">
        <v>2463</v>
      </c>
      <c r="I14">
        <v>18</v>
      </c>
      <c r="J14">
        <v>7</v>
      </c>
      <c r="K14">
        <v>361</v>
      </c>
      <c r="L14">
        <v>0</v>
      </c>
      <c r="M14">
        <v>7</v>
      </c>
      <c r="N14">
        <v>59</v>
      </c>
      <c r="O14">
        <v>56</v>
      </c>
      <c r="P14">
        <v>0</v>
      </c>
      <c r="Q14">
        <v>4</v>
      </c>
      <c r="R14">
        <v>47</v>
      </c>
      <c r="S14">
        <v>2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3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t="s">
        <v>194</v>
      </c>
      <c r="B15">
        <v>5314940</v>
      </c>
      <c r="C15" t="s">
        <v>195</v>
      </c>
      <c r="D15">
        <v>22494</v>
      </c>
      <c r="E15">
        <v>800</v>
      </c>
      <c r="F15">
        <v>21694</v>
      </c>
      <c r="G15">
        <v>21000</v>
      </c>
      <c r="H15">
        <v>19515</v>
      </c>
      <c r="I15">
        <v>156</v>
      </c>
      <c r="J15">
        <v>77</v>
      </c>
      <c r="K15">
        <v>1172</v>
      </c>
      <c r="L15">
        <v>31</v>
      </c>
      <c r="M15">
        <v>49</v>
      </c>
      <c r="N15">
        <v>694</v>
      </c>
      <c r="O15">
        <v>654</v>
      </c>
      <c r="P15">
        <v>75</v>
      </c>
      <c r="Q15">
        <v>118</v>
      </c>
      <c r="R15">
        <v>409</v>
      </c>
      <c r="S15">
        <v>16</v>
      </c>
      <c r="T15">
        <v>8</v>
      </c>
      <c r="U15">
        <v>6</v>
      </c>
      <c r="V15">
        <v>4</v>
      </c>
      <c r="W15">
        <v>0</v>
      </c>
      <c r="X15">
        <v>0</v>
      </c>
      <c r="Y15">
        <v>7</v>
      </c>
      <c r="Z15">
        <v>0</v>
      </c>
      <c r="AA15">
        <v>1</v>
      </c>
      <c r="AB15">
        <v>6</v>
      </c>
      <c r="AC15">
        <v>2</v>
      </c>
      <c r="AD15">
        <v>2</v>
      </c>
      <c r="AE15">
        <v>39</v>
      </c>
      <c r="AF15">
        <v>5</v>
      </c>
      <c r="AG15">
        <v>5</v>
      </c>
      <c r="AH15">
        <v>1</v>
      </c>
      <c r="AI15">
        <v>1</v>
      </c>
      <c r="AJ15">
        <v>10</v>
      </c>
      <c r="AK15">
        <v>0</v>
      </c>
      <c r="AL15">
        <v>0</v>
      </c>
      <c r="AM15">
        <v>12</v>
      </c>
      <c r="AN15">
        <v>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 t="s">
        <v>204</v>
      </c>
      <c r="B16">
        <v>5315290</v>
      </c>
      <c r="C16" t="s">
        <v>205</v>
      </c>
      <c r="D16">
        <v>17575</v>
      </c>
      <c r="E16">
        <v>1634</v>
      </c>
      <c r="F16">
        <v>15941</v>
      </c>
      <c r="G16">
        <v>15114</v>
      </c>
      <c r="H16">
        <v>12680</v>
      </c>
      <c r="I16">
        <v>714</v>
      </c>
      <c r="J16">
        <v>118</v>
      </c>
      <c r="K16">
        <v>1469</v>
      </c>
      <c r="L16">
        <v>98</v>
      </c>
      <c r="M16">
        <v>35</v>
      </c>
      <c r="N16">
        <v>827</v>
      </c>
      <c r="O16">
        <v>726</v>
      </c>
      <c r="P16">
        <v>159</v>
      </c>
      <c r="Q16">
        <v>152</v>
      </c>
      <c r="R16">
        <v>289</v>
      </c>
      <c r="S16">
        <v>38</v>
      </c>
      <c r="T16">
        <v>14</v>
      </c>
      <c r="U16">
        <v>18</v>
      </c>
      <c r="V16">
        <v>18</v>
      </c>
      <c r="W16">
        <v>4</v>
      </c>
      <c r="X16">
        <v>5</v>
      </c>
      <c r="Y16">
        <v>9</v>
      </c>
      <c r="Z16">
        <v>0</v>
      </c>
      <c r="AA16">
        <v>4</v>
      </c>
      <c r="AB16">
        <v>9</v>
      </c>
      <c r="AC16">
        <v>7</v>
      </c>
      <c r="AD16">
        <v>0</v>
      </c>
      <c r="AE16">
        <v>94</v>
      </c>
      <c r="AF16">
        <v>17</v>
      </c>
      <c r="AG16">
        <v>18</v>
      </c>
      <c r="AH16">
        <v>1</v>
      </c>
      <c r="AI16">
        <v>2</v>
      </c>
      <c r="AJ16">
        <v>24</v>
      </c>
      <c r="AK16">
        <v>0</v>
      </c>
      <c r="AL16">
        <v>2</v>
      </c>
      <c r="AM16">
        <v>23</v>
      </c>
      <c r="AN16">
        <v>0</v>
      </c>
      <c r="AO16">
        <v>0</v>
      </c>
      <c r="AP16">
        <v>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 t="s">
        <v>226</v>
      </c>
      <c r="B17">
        <v>5317635</v>
      </c>
      <c r="C17" t="s">
        <v>227</v>
      </c>
      <c r="D17">
        <v>29673</v>
      </c>
      <c r="E17">
        <v>4500</v>
      </c>
      <c r="F17">
        <v>25173</v>
      </c>
      <c r="G17">
        <v>23931</v>
      </c>
      <c r="H17">
        <v>17212</v>
      </c>
      <c r="I17">
        <v>2605</v>
      </c>
      <c r="J17">
        <v>257</v>
      </c>
      <c r="K17">
        <v>3106</v>
      </c>
      <c r="L17">
        <v>699</v>
      </c>
      <c r="M17">
        <v>52</v>
      </c>
      <c r="N17">
        <v>1242</v>
      </c>
      <c r="O17">
        <v>1088</v>
      </c>
      <c r="P17">
        <v>287</v>
      </c>
      <c r="Q17">
        <v>191</v>
      </c>
      <c r="R17">
        <v>372</v>
      </c>
      <c r="S17">
        <v>67</v>
      </c>
      <c r="T17">
        <v>8</v>
      </c>
      <c r="U17">
        <v>21</v>
      </c>
      <c r="V17">
        <v>34</v>
      </c>
      <c r="W17">
        <v>13</v>
      </c>
      <c r="X17">
        <v>2</v>
      </c>
      <c r="Y17">
        <v>12</v>
      </c>
      <c r="Z17">
        <v>11</v>
      </c>
      <c r="AA17">
        <v>1</v>
      </c>
      <c r="AB17">
        <v>54</v>
      </c>
      <c r="AC17">
        <v>14</v>
      </c>
      <c r="AD17">
        <v>1</v>
      </c>
      <c r="AE17">
        <v>138</v>
      </c>
      <c r="AF17">
        <v>44</v>
      </c>
      <c r="AG17">
        <v>33</v>
      </c>
      <c r="AH17">
        <v>4</v>
      </c>
      <c r="AI17">
        <v>3</v>
      </c>
      <c r="AJ17">
        <v>24</v>
      </c>
      <c r="AK17">
        <v>2</v>
      </c>
      <c r="AL17">
        <v>0</v>
      </c>
      <c r="AM17">
        <v>13</v>
      </c>
      <c r="AN17">
        <v>2</v>
      </c>
      <c r="AO17">
        <v>0</v>
      </c>
      <c r="AP17">
        <v>5</v>
      </c>
      <c r="AQ17">
        <v>2</v>
      </c>
      <c r="AR17">
        <v>1</v>
      </c>
      <c r="AS17">
        <v>2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1</v>
      </c>
      <c r="AZ17">
        <v>16</v>
      </c>
      <c r="BA17">
        <v>12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 t="s">
        <v>236</v>
      </c>
      <c r="B18">
        <v>5319035</v>
      </c>
      <c r="C18" t="s">
        <v>237</v>
      </c>
      <c r="D18">
        <v>6695</v>
      </c>
      <c r="E18">
        <v>513</v>
      </c>
      <c r="F18">
        <v>6182</v>
      </c>
      <c r="G18">
        <v>5961</v>
      </c>
      <c r="H18">
        <v>5725</v>
      </c>
      <c r="I18">
        <v>25</v>
      </c>
      <c r="J18">
        <v>24</v>
      </c>
      <c r="K18">
        <v>171</v>
      </c>
      <c r="L18">
        <v>2</v>
      </c>
      <c r="M18">
        <v>14</v>
      </c>
      <c r="N18">
        <v>221</v>
      </c>
      <c r="O18">
        <v>203</v>
      </c>
      <c r="P18">
        <v>27</v>
      </c>
      <c r="Q18">
        <v>47</v>
      </c>
      <c r="R18">
        <v>108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2</v>
      </c>
      <c r="AC18">
        <v>9</v>
      </c>
      <c r="AD18">
        <v>0</v>
      </c>
      <c r="AE18">
        <v>16</v>
      </c>
      <c r="AF18">
        <v>2</v>
      </c>
      <c r="AG18">
        <v>1</v>
      </c>
      <c r="AH18">
        <v>1</v>
      </c>
      <c r="AI18">
        <v>0</v>
      </c>
      <c r="AJ18">
        <v>4</v>
      </c>
      <c r="AK18">
        <v>0</v>
      </c>
      <c r="AL18">
        <v>0</v>
      </c>
      <c r="AM18">
        <v>7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 t="s">
        <v>240</v>
      </c>
      <c r="B19">
        <v>5319420</v>
      </c>
      <c r="C19" t="s">
        <v>241</v>
      </c>
      <c r="D19">
        <v>4958</v>
      </c>
      <c r="E19">
        <v>248</v>
      </c>
      <c r="F19">
        <v>4710</v>
      </c>
      <c r="G19">
        <v>4505</v>
      </c>
      <c r="H19">
        <v>3150</v>
      </c>
      <c r="I19">
        <v>110</v>
      </c>
      <c r="J19">
        <v>8</v>
      </c>
      <c r="K19">
        <v>1199</v>
      </c>
      <c r="L19">
        <v>19</v>
      </c>
      <c r="M19">
        <v>19</v>
      </c>
      <c r="N19">
        <v>205</v>
      </c>
      <c r="O19">
        <v>190</v>
      </c>
      <c r="P19">
        <v>29</v>
      </c>
      <c r="Q19">
        <v>22</v>
      </c>
      <c r="R19">
        <v>123</v>
      </c>
      <c r="S19">
        <v>4</v>
      </c>
      <c r="T19">
        <v>1</v>
      </c>
      <c r="U19">
        <v>2</v>
      </c>
      <c r="V19">
        <v>4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C19">
        <v>1</v>
      </c>
      <c r="AD19">
        <v>0</v>
      </c>
      <c r="AE19">
        <v>15</v>
      </c>
      <c r="AF19">
        <v>4</v>
      </c>
      <c r="AG19">
        <v>2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5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 t="s">
        <v>242</v>
      </c>
      <c r="B20">
        <v>5319515</v>
      </c>
      <c r="C20" t="s">
        <v>243</v>
      </c>
      <c r="D20">
        <v>29878</v>
      </c>
      <c r="E20">
        <v>2692</v>
      </c>
      <c r="F20">
        <v>27186</v>
      </c>
      <c r="G20">
        <v>25804</v>
      </c>
      <c r="H20">
        <v>15944</v>
      </c>
      <c r="I20">
        <v>2292</v>
      </c>
      <c r="J20">
        <v>125</v>
      </c>
      <c r="K20">
        <v>6984</v>
      </c>
      <c r="L20">
        <v>398</v>
      </c>
      <c r="M20">
        <v>61</v>
      </c>
      <c r="N20">
        <v>1382</v>
      </c>
      <c r="O20">
        <v>1225</v>
      </c>
      <c r="P20">
        <v>254</v>
      </c>
      <c r="Q20">
        <v>140</v>
      </c>
      <c r="R20">
        <v>462</v>
      </c>
      <c r="S20">
        <v>51</v>
      </c>
      <c r="T20">
        <v>7</v>
      </c>
      <c r="U20">
        <v>25</v>
      </c>
      <c r="V20">
        <v>71</v>
      </c>
      <c r="W20">
        <v>7</v>
      </c>
      <c r="X20">
        <v>11</v>
      </c>
      <c r="Y20">
        <v>30</v>
      </c>
      <c r="Z20">
        <v>4</v>
      </c>
      <c r="AA20">
        <v>0</v>
      </c>
      <c r="AB20">
        <v>78</v>
      </c>
      <c r="AC20">
        <v>81</v>
      </c>
      <c r="AD20">
        <v>4</v>
      </c>
      <c r="AE20">
        <v>140</v>
      </c>
      <c r="AF20">
        <v>54</v>
      </c>
      <c r="AG20">
        <v>11</v>
      </c>
      <c r="AH20">
        <v>3</v>
      </c>
      <c r="AI20">
        <v>1</v>
      </c>
      <c r="AJ20">
        <v>15</v>
      </c>
      <c r="AK20">
        <v>0</v>
      </c>
      <c r="AL20">
        <v>0</v>
      </c>
      <c r="AM20">
        <v>37</v>
      </c>
      <c r="AN20">
        <v>1</v>
      </c>
      <c r="AO20">
        <v>0</v>
      </c>
      <c r="AP20">
        <v>6</v>
      </c>
      <c r="AQ20">
        <v>1</v>
      </c>
      <c r="AR20">
        <v>1</v>
      </c>
      <c r="AS20">
        <v>4</v>
      </c>
      <c r="AT20">
        <v>0</v>
      </c>
      <c r="AU20">
        <v>0</v>
      </c>
      <c r="AV20">
        <v>4</v>
      </c>
      <c r="AW20">
        <v>0</v>
      </c>
      <c r="AX20">
        <v>0</v>
      </c>
      <c r="AY20">
        <v>2</v>
      </c>
      <c r="AZ20">
        <v>17</v>
      </c>
      <c r="BA20">
        <v>6</v>
      </c>
      <c r="BB20">
        <v>6</v>
      </c>
      <c r="BC20">
        <v>0</v>
      </c>
      <c r="BD20">
        <v>2</v>
      </c>
      <c r="BE20">
        <v>0</v>
      </c>
      <c r="BF20">
        <v>0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 t="s">
        <v>248</v>
      </c>
      <c r="B21">
        <v>5319857</v>
      </c>
      <c r="C21" t="s">
        <v>249</v>
      </c>
      <c r="D21">
        <v>11140</v>
      </c>
      <c r="E21">
        <v>719</v>
      </c>
      <c r="F21">
        <v>10421</v>
      </c>
      <c r="G21">
        <v>10057</v>
      </c>
      <c r="H21">
        <v>9259</v>
      </c>
      <c r="I21">
        <v>155</v>
      </c>
      <c r="J21">
        <v>73</v>
      </c>
      <c r="K21">
        <v>517</v>
      </c>
      <c r="L21">
        <v>37</v>
      </c>
      <c r="M21">
        <v>16</v>
      </c>
      <c r="N21">
        <v>364</v>
      </c>
      <c r="O21">
        <v>325</v>
      </c>
      <c r="P21">
        <v>70</v>
      </c>
      <c r="Q21">
        <v>79</v>
      </c>
      <c r="R21">
        <v>145</v>
      </c>
      <c r="S21">
        <v>6</v>
      </c>
      <c r="T21">
        <v>9</v>
      </c>
      <c r="U21">
        <v>3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10</v>
      </c>
      <c r="AC21">
        <v>0</v>
      </c>
      <c r="AD21">
        <v>0</v>
      </c>
      <c r="AE21">
        <v>36</v>
      </c>
      <c r="AF21">
        <v>11</v>
      </c>
      <c r="AG21">
        <v>1</v>
      </c>
      <c r="AH21">
        <v>1</v>
      </c>
      <c r="AI21">
        <v>3</v>
      </c>
      <c r="AJ21">
        <v>2</v>
      </c>
      <c r="AK21">
        <v>0</v>
      </c>
      <c r="AL21">
        <v>0</v>
      </c>
      <c r="AM21">
        <v>11</v>
      </c>
      <c r="AN21">
        <v>1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2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 t="s">
        <v>280</v>
      </c>
      <c r="B22">
        <v>5322045</v>
      </c>
      <c r="C22" t="s">
        <v>281</v>
      </c>
      <c r="D22">
        <v>10669</v>
      </c>
      <c r="E22">
        <v>703</v>
      </c>
      <c r="F22">
        <v>9966</v>
      </c>
      <c r="G22">
        <v>9729</v>
      </c>
      <c r="H22">
        <v>9467</v>
      </c>
      <c r="I22">
        <v>39</v>
      </c>
      <c r="J22">
        <v>101</v>
      </c>
      <c r="K22">
        <v>97</v>
      </c>
      <c r="L22">
        <v>15</v>
      </c>
      <c r="M22">
        <v>10</v>
      </c>
      <c r="N22">
        <v>237</v>
      </c>
      <c r="O22">
        <v>212</v>
      </c>
      <c r="P22">
        <v>51</v>
      </c>
      <c r="Q22">
        <v>83</v>
      </c>
      <c r="R22">
        <v>51</v>
      </c>
      <c r="S22">
        <v>15</v>
      </c>
      <c r="T22">
        <v>5</v>
      </c>
      <c r="U22">
        <v>0</v>
      </c>
      <c r="V22">
        <v>0</v>
      </c>
      <c r="W22">
        <v>1</v>
      </c>
      <c r="X22">
        <v>0</v>
      </c>
      <c r="Y22">
        <v>2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24</v>
      </c>
      <c r="AF22">
        <v>5</v>
      </c>
      <c r="AG22">
        <v>1</v>
      </c>
      <c r="AH22">
        <v>2</v>
      </c>
      <c r="AI22">
        <v>1</v>
      </c>
      <c r="AJ22">
        <v>3</v>
      </c>
      <c r="AK22">
        <v>1</v>
      </c>
      <c r="AL22">
        <v>0</v>
      </c>
      <c r="AM22">
        <v>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 t="s">
        <v>1215</v>
      </c>
      <c r="B23">
        <v>5323160</v>
      </c>
      <c r="C23" t="s">
        <v>1216</v>
      </c>
      <c r="D23">
        <v>19102</v>
      </c>
      <c r="E23">
        <v>1240</v>
      </c>
      <c r="F23">
        <v>17862</v>
      </c>
      <c r="G23">
        <v>16814</v>
      </c>
      <c r="H23">
        <v>11862</v>
      </c>
      <c r="I23">
        <v>1391</v>
      </c>
      <c r="J23">
        <v>79</v>
      </c>
      <c r="K23">
        <v>3345</v>
      </c>
      <c r="L23">
        <v>103</v>
      </c>
      <c r="M23">
        <v>34</v>
      </c>
      <c r="N23">
        <v>1048</v>
      </c>
      <c r="O23">
        <v>928</v>
      </c>
      <c r="P23">
        <v>237</v>
      </c>
      <c r="Q23">
        <v>114</v>
      </c>
      <c r="R23">
        <v>369</v>
      </c>
      <c r="S23">
        <v>39</v>
      </c>
      <c r="T23">
        <v>7</v>
      </c>
      <c r="U23">
        <v>24</v>
      </c>
      <c r="V23">
        <v>47</v>
      </c>
      <c r="W23">
        <v>6</v>
      </c>
      <c r="X23">
        <v>1</v>
      </c>
      <c r="Y23">
        <v>10</v>
      </c>
      <c r="Z23">
        <v>0</v>
      </c>
      <c r="AA23">
        <v>0</v>
      </c>
      <c r="AB23">
        <v>58</v>
      </c>
      <c r="AC23">
        <v>15</v>
      </c>
      <c r="AD23">
        <v>1</v>
      </c>
      <c r="AE23">
        <v>115</v>
      </c>
      <c r="AF23">
        <v>24</v>
      </c>
      <c r="AG23">
        <v>22</v>
      </c>
      <c r="AH23">
        <v>2</v>
      </c>
      <c r="AI23">
        <v>1</v>
      </c>
      <c r="AJ23">
        <v>17</v>
      </c>
      <c r="AK23">
        <v>0</v>
      </c>
      <c r="AL23">
        <v>1</v>
      </c>
      <c r="AM23">
        <v>36</v>
      </c>
      <c r="AN23">
        <v>5</v>
      </c>
      <c r="AO23">
        <v>0</v>
      </c>
      <c r="AP23">
        <v>4</v>
      </c>
      <c r="AQ23">
        <v>0</v>
      </c>
      <c r="AR23">
        <v>0</v>
      </c>
      <c r="AS23">
        <v>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</v>
      </c>
      <c r="BA23">
        <v>2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 t="s">
        <v>300</v>
      </c>
      <c r="B24">
        <v>5323200</v>
      </c>
      <c r="C24" t="s">
        <v>301</v>
      </c>
      <c r="D24">
        <v>1993</v>
      </c>
      <c r="E24">
        <v>114</v>
      </c>
      <c r="F24">
        <v>1879</v>
      </c>
      <c r="G24">
        <v>1828</v>
      </c>
      <c r="H24">
        <v>1785</v>
      </c>
      <c r="I24">
        <v>3</v>
      </c>
      <c r="J24">
        <v>19</v>
      </c>
      <c r="K24">
        <v>19</v>
      </c>
      <c r="L24">
        <v>2</v>
      </c>
      <c r="M24">
        <v>0</v>
      </c>
      <c r="N24">
        <v>51</v>
      </c>
      <c r="O24">
        <v>50</v>
      </c>
      <c r="P24">
        <v>1</v>
      </c>
      <c r="Q24">
        <v>25</v>
      </c>
      <c r="R24">
        <v>19</v>
      </c>
      <c r="S24">
        <v>2</v>
      </c>
      <c r="T24">
        <v>0</v>
      </c>
      <c r="U24">
        <v>2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 t="s">
        <v>304</v>
      </c>
      <c r="B25">
        <v>5323515</v>
      </c>
      <c r="C25" t="s">
        <v>305</v>
      </c>
      <c r="D25">
        <v>89306</v>
      </c>
      <c r="E25">
        <v>14476</v>
      </c>
      <c r="F25">
        <v>74830</v>
      </c>
      <c r="G25">
        <v>70192</v>
      </c>
      <c r="H25">
        <v>46102</v>
      </c>
      <c r="I25">
        <v>8406</v>
      </c>
      <c r="J25">
        <v>625</v>
      </c>
      <c r="K25">
        <v>12521</v>
      </c>
      <c r="L25">
        <v>2331</v>
      </c>
      <c r="M25">
        <v>207</v>
      </c>
      <c r="N25">
        <v>4638</v>
      </c>
      <c r="O25">
        <v>4011</v>
      </c>
      <c r="P25">
        <v>1099</v>
      </c>
      <c r="Q25">
        <v>593</v>
      </c>
      <c r="R25">
        <v>1239</v>
      </c>
      <c r="S25">
        <v>217</v>
      </c>
      <c r="T25">
        <v>47</v>
      </c>
      <c r="U25">
        <v>164</v>
      </c>
      <c r="V25">
        <v>201</v>
      </c>
      <c r="W25">
        <v>53</v>
      </c>
      <c r="X25">
        <v>26</v>
      </c>
      <c r="Y25">
        <v>46</v>
      </c>
      <c r="Z25">
        <v>22</v>
      </c>
      <c r="AA25">
        <v>2</v>
      </c>
      <c r="AB25">
        <v>218</v>
      </c>
      <c r="AC25">
        <v>60</v>
      </c>
      <c r="AD25">
        <v>24</v>
      </c>
      <c r="AE25">
        <v>577</v>
      </c>
      <c r="AF25">
        <v>205</v>
      </c>
      <c r="AG25">
        <v>125</v>
      </c>
      <c r="AH25">
        <v>18</v>
      </c>
      <c r="AI25">
        <v>12</v>
      </c>
      <c r="AJ25">
        <v>51</v>
      </c>
      <c r="AK25">
        <v>10</v>
      </c>
      <c r="AL25">
        <v>5</v>
      </c>
      <c r="AM25">
        <v>102</v>
      </c>
      <c r="AN25">
        <v>11</v>
      </c>
      <c r="AO25">
        <v>0</v>
      </c>
      <c r="AP25">
        <v>17</v>
      </c>
      <c r="AQ25">
        <v>0</v>
      </c>
      <c r="AR25">
        <v>1</v>
      </c>
      <c r="AS25">
        <v>12</v>
      </c>
      <c r="AT25">
        <v>3</v>
      </c>
      <c r="AU25">
        <v>0</v>
      </c>
      <c r="AV25">
        <v>4</v>
      </c>
      <c r="AW25">
        <v>0</v>
      </c>
      <c r="AX25">
        <v>0</v>
      </c>
      <c r="AY25">
        <v>1</v>
      </c>
      <c r="AZ25">
        <v>50</v>
      </c>
      <c r="BA25">
        <v>23</v>
      </c>
      <c r="BB25">
        <v>8</v>
      </c>
      <c r="BC25">
        <v>2</v>
      </c>
      <c r="BD25">
        <v>9</v>
      </c>
      <c r="BE25">
        <v>0</v>
      </c>
      <c r="BF25">
        <v>0</v>
      </c>
      <c r="BG25">
        <v>4</v>
      </c>
      <c r="BH25">
        <v>2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 t="s">
        <v>384</v>
      </c>
      <c r="B26">
        <v>5331495</v>
      </c>
      <c r="C26" t="s">
        <v>385</v>
      </c>
      <c r="D26">
        <v>6221</v>
      </c>
      <c r="E26">
        <v>232</v>
      </c>
      <c r="F26">
        <v>5989</v>
      </c>
      <c r="G26">
        <v>5832</v>
      </c>
      <c r="H26">
        <v>5581</v>
      </c>
      <c r="I26">
        <v>72</v>
      </c>
      <c r="J26">
        <v>34</v>
      </c>
      <c r="K26">
        <v>126</v>
      </c>
      <c r="L26">
        <v>4</v>
      </c>
      <c r="M26">
        <v>15</v>
      </c>
      <c r="N26">
        <v>157</v>
      </c>
      <c r="O26">
        <v>151</v>
      </c>
      <c r="P26">
        <v>21</v>
      </c>
      <c r="Q26">
        <v>49</v>
      </c>
      <c r="R26">
        <v>62</v>
      </c>
      <c r="S26">
        <v>12</v>
      </c>
      <c r="T26">
        <v>1</v>
      </c>
      <c r="U26">
        <v>3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5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5">
      <c r="A27" t="s">
        <v>392</v>
      </c>
      <c r="B27">
        <v>5332755</v>
      </c>
      <c r="C27" t="s">
        <v>393</v>
      </c>
      <c r="D27">
        <v>394</v>
      </c>
      <c r="E27">
        <v>2</v>
      </c>
      <c r="F27">
        <v>392</v>
      </c>
      <c r="G27">
        <v>364</v>
      </c>
      <c r="H27">
        <v>314</v>
      </c>
      <c r="I27">
        <v>5</v>
      </c>
      <c r="J27">
        <v>2</v>
      </c>
      <c r="K27">
        <v>43</v>
      </c>
      <c r="L27">
        <v>0</v>
      </c>
      <c r="M27">
        <v>0</v>
      </c>
      <c r="N27">
        <v>28</v>
      </c>
      <c r="O27">
        <v>28</v>
      </c>
      <c r="P27">
        <v>2</v>
      </c>
      <c r="Q27">
        <v>1</v>
      </c>
      <c r="R27">
        <v>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 t="s">
        <v>402</v>
      </c>
      <c r="B28">
        <v>5333380</v>
      </c>
      <c r="C28" t="s">
        <v>403</v>
      </c>
      <c r="D28">
        <v>22707</v>
      </c>
      <c r="E28">
        <v>1455</v>
      </c>
      <c r="F28">
        <v>21252</v>
      </c>
      <c r="G28">
        <v>20398</v>
      </c>
      <c r="H28">
        <v>17874</v>
      </c>
      <c r="I28">
        <v>363</v>
      </c>
      <c r="J28">
        <v>75</v>
      </c>
      <c r="K28">
        <v>1974</v>
      </c>
      <c r="L28">
        <v>43</v>
      </c>
      <c r="M28">
        <v>69</v>
      </c>
      <c r="N28">
        <v>854</v>
      </c>
      <c r="O28">
        <v>765</v>
      </c>
      <c r="P28">
        <v>139</v>
      </c>
      <c r="Q28">
        <v>103</v>
      </c>
      <c r="R28">
        <v>406</v>
      </c>
      <c r="S28">
        <v>23</v>
      </c>
      <c r="T28">
        <v>18</v>
      </c>
      <c r="U28">
        <v>5</v>
      </c>
      <c r="V28">
        <v>15</v>
      </c>
      <c r="W28">
        <v>1</v>
      </c>
      <c r="X28">
        <v>2</v>
      </c>
      <c r="Y28">
        <v>5</v>
      </c>
      <c r="Z28">
        <v>1</v>
      </c>
      <c r="AA28">
        <v>4</v>
      </c>
      <c r="AB28">
        <v>21</v>
      </c>
      <c r="AC28">
        <v>21</v>
      </c>
      <c r="AD28">
        <v>1</v>
      </c>
      <c r="AE28">
        <v>84</v>
      </c>
      <c r="AF28">
        <v>23</v>
      </c>
      <c r="AG28">
        <v>3</v>
      </c>
      <c r="AH28">
        <v>0</v>
      </c>
      <c r="AI28">
        <v>1</v>
      </c>
      <c r="AJ28">
        <v>16</v>
      </c>
      <c r="AK28">
        <v>0</v>
      </c>
      <c r="AL28">
        <v>2</v>
      </c>
      <c r="AM28">
        <v>35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3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5">
      <c r="A29" t="s">
        <v>406</v>
      </c>
      <c r="B29">
        <v>5333805</v>
      </c>
      <c r="C29" t="s">
        <v>407</v>
      </c>
      <c r="D29">
        <v>30434</v>
      </c>
      <c r="E29">
        <v>1764</v>
      </c>
      <c r="F29">
        <v>28670</v>
      </c>
      <c r="G29">
        <v>27605</v>
      </c>
      <c r="H29">
        <v>21701</v>
      </c>
      <c r="I29">
        <v>405</v>
      </c>
      <c r="J29">
        <v>95</v>
      </c>
      <c r="K29">
        <v>5307</v>
      </c>
      <c r="L29">
        <v>36</v>
      </c>
      <c r="M29">
        <v>61</v>
      </c>
      <c r="N29">
        <v>1065</v>
      </c>
      <c r="O29">
        <v>974</v>
      </c>
      <c r="P29">
        <v>138</v>
      </c>
      <c r="Q29">
        <v>137</v>
      </c>
      <c r="R29">
        <v>572</v>
      </c>
      <c r="S29">
        <v>37</v>
      </c>
      <c r="T29">
        <v>11</v>
      </c>
      <c r="U29">
        <v>5</v>
      </c>
      <c r="V29">
        <v>13</v>
      </c>
      <c r="W29">
        <v>1</v>
      </c>
      <c r="X29">
        <v>2</v>
      </c>
      <c r="Y29">
        <v>11</v>
      </c>
      <c r="Z29">
        <v>0</v>
      </c>
      <c r="AA29">
        <v>0</v>
      </c>
      <c r="AB29">
        <v>22</v>
      </c>
      <c r="AC29">
        <v>25</v>
      </c>
      <c r="AD29">
        <v>0</v>
      </c>
      <c r="AE29">
        <v>81</v>
      </c>
      <c r="AF29">
        <v>14</v>
      </c>
      <c r="AG29">
        <v>5</v>
      </c>
      <c r="AH29">
        <v>0</v>
      </c>
      <c r="AI29">
        <v>0</v>
      </c>
      <c r="AJ29">
        <v>23</v>
      </c>
      <c r="AK29">
        <v>0</v>
      </c>
      <c r="AL29">
        <v>0</v>
      </c>
      <c r="AM29">
        <v>31</v>
      </c>
      <c r="AN29">
        <v>5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9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5">
      <c r="A30" t="s">
        <v>422</v>
      </c>
      <c r="B30">
        <v>5335170</v>
      </c>
      <c r="C30" t="s">
        <v>423</v>
      </c>
      <c r="D30">
        <v>20460</v>
      </c>
      <c r="E30">
        <v>1439</v>
      </c>
      <c r="F30">
        <v>19021</v>
      </c>
      <c r="G30">
        <v>18237</v>
      </c>
      <c r="H30">
        <v>15586</v>
      </c>
      <c r="I30">
        <v>325</v>
      </c>
      <c r="J30">
        <v>75</v>
      </c>
      <c r="K30">
        <v>2138</v>
      </c>
      <c r="L30">
        <v>56</v>
      </c>
      <c r="M30">
        <v>57</v>
      </c>
      <c r="N30">
        <v>784</v>
      </c>
      <c r="O30">
        <v>728</v>
      </c>
      <c r="P30">
        <v>151</v>
      </c>
      <c r="Q30">
        <v>115</v>
      </c>
      <c r="R30">
        <v>370</v>
      </c>
      <c r="S30">
        <v>19</v>
      </c>
      <c r="T30">
        <v>8</v>
      </c>
      <c r="U30">
        <v>0</v>
      </c>
      <c r="V30">
        <v>14</v>
      </c>
      <c r="W30">
        <v>0</v>
      </c>
      <c r="X30">
        <v>3</v>
      </c>
      <c r="Y30">
        <v>4</v>
      </c>
      <c r="Z30">
        <v>1</v>
      </c>
      <c r="AA30">
        <v>6</v>
      </c>
      <c r="AB30">
        <v>20</v>
      </c>
      <c r="AC30">
        <v>13</v>
      </c>
      <c r="AD30">
        <v>4</v>
      </c>
      <c r="AE30">
        <v>50</v>
      </c>
      <c r="AF30">
        <v>13</v>
      </c>
      <c r="AG30">
        <v>9</v>
      </c>
      <c r="AH30">
        <v>0</v>
      </c>
      <c r="AI30">
        <v>4</v>
      </c>
      <c r="AJ30">
        <v>6</v>
      </c>
      <c r="AK30">
        <v>0</v>
      </c>
      <c r="AL30">
        <v>2</v>
      </c>
      <c r="AM30">
        <v>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6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5">
      <c r="A31" t="s">
        <v>426</v>
      </c>
      <c r="B31">
        <v>5335415</v>
      </c>
      <c r="C31" t="s">
        <v>427</v>
      </c>
      <c r="D31">
        <v>92411</v>
      </c>
      <c r="E31">
        <v>15386</v>
      </c>
      <c r="F31">
        <v>77025</v>
      </c>
      <c r="G31">
        <v>72541</v>
      </c>
      <c r="H31">
        <v>45969</v>
      </c>
      <c r="I31">
        <v>10088</v>
      </c>
      <c r="J31">
        <v>677</v>
      </c>
      <c r="K31">
        <v>13841</v>
      </c>
      <c r="L31">
        <v>1731</v>
      </c>
      <c r="M31">
        <v>235</v>
      </c>
      <c r="N31">
        <v>4484</v>
      </c>
      <c r="O31">
        <v>3960</v>
      </c>
      <c r="P31">
        <v>1109</v>
      </c>
      <c r="Q31">
        <v>507</v>
      </c>
      <c r="R31">
        <v>1218</v>
      </c>
      <c r="S31">
        <v>194</v>
      </c>
      <c r="T31">
        <v>59</v>
      </c>
      <c r="U31">
        <v>148</v>
      </c>
      <c r="V31">
        <v>177</v>
      </c>
      <c r="W31">
        <v>59</v>
      </c>
      <c r="X31">
        <v>29</v>
      </c>
      <c r="Y31">
        <v>57</v>
      </c>
      <c r="Z31">
        <v>12</v>
      </c>
      <c r="AA31">
        <v>2</v>
      </c>
      <c r="AB31">
        <v>236</v>
      </c>
      <c r="AC31">
        <v>128</v>
      </c>
      <c r="AD31">
        <v>25</v>
      </c>
      <c r="AE31">
        <v>468</v>
      </c>
      <c r="AF31">
        <v>164</v>
      </c>
      <c r="AG31">
        <v>109</v>
      </c>
      <c r="AH31">
        <v>16</v>
      </c>
      <c r="AI31">
        <v>8</v>
      </c>
      <c r="AJ31">
        <v>50</v>
      </c>
      <c r="AK31">
        <v>3</v>
      </c>
      <c r="AL31">
        <v>1</v>
      </c>
      <c r="AM31">
        <v>80</v>
      </c>
      <c r="AN31">
        <v>7</v>
      </c>
      <c r="AO31">
        <v>0</v>
      </c>
      <c r="AP31">
        <v>7</v>
      </c>
      <c r="AQ31">
        <v>2</v>
      </c>
      <c r="AR31">
        <v>1</v>
      </c>
      <c r="AS31">
        <v>9</v>
      </c>
      <c r="AT31">
        <v>1</v>
      </c>
      <c r="AU31">
        <v>0</v>
      </c>
      <c r="AV31">
        <v>7</v>
      </c>
      <c r="AW31">
        <v>1</v>
      </c>
      <c r="AX31">
        <v>0</v>
      </c>
      <c r="AY31">
        <v>2</v>
      </c>
      <c r="AZ31">
        <v>49</v>
      </c>
      <c r="BA31">
        <v>21</v>
      </c>
      <c r="BB31">
        <v>3</v>
      </c>
      <c r="BC31">
        <v>1</v>
      </c>
      <c r="BD31">
        <v>11</v>
      </c>
      <c r="BE31">
        <v>0</v>
      </c>
      <c r="BF31">
        <v>0</v>
      </c>
      <c r="BG31">
        <v>12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</v>
      </c>
      <c r="BQ31">
        <v>6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5">
      <c r="A32" t="s">
        <v>430</v>
      </c>
      <c r="B32">
        <v>5335835</v>
      </c>
      <c r="C32" t="s">
        <v>431</v>
      </c>
      <c r="D32">
        <v>13065</v>
      </c>
      <c r="E32">
        <v>1232</v>
      </c>
      <c r="F32">
        <v>11833</v>
      </c>
      <c r="G32">
        <v>11374</v>
      </c>
      <c r="H32">
        <v>8922</v>
      </c>
      <c r="I32">
        <v>225</v>
      </c>
      <c r="J32">
        <v>47</v>
      </c>
      <c r="K32">
        <v>2094</v>
      </c>
      <c r="L32">
        <v>37</v>
      </c>
      <c r="M32">
        <v>49</v>
      </c>
      <c r="N32">
        <v>459</v>
      </c>
      <c r="O32">
        <v>431</v>
      </c>
      <c r="P32">
        <v>63</v>
      </c>
      <c r="Q32">
        <v>69</v>
      </c>
      <c r="R32">
        <v>213</v>
      </c>
      <c r="S32">
        <v>11</v>
      </c>
      <c r="T32">
        <v>15</v>
      </c>
      <c r="U32">
        <v>9</v>
      </c>
      <c r="V32">
        <v>6</v>
      </c>
      <c r="W32">
        <v>1</v>
      </c>
      <c r="X32">
        <v>2</v>
      </c>
      <c r="Y32">
        <v>2</v>
      </c>
      <c r="Z32">
        <v>0</v>
      </c>
      <c r="AA32">
        <v>0</v>
      </c>
      <c r="AB32">
        <v>32</v>
      </c>
      <c r="AC32">
        <v>8</v>
      </c>
      <c r="AD32">
        <v>0</v>
      </c>
      <c r="AE32">
        <v>27</v>
      </c>
      <c r="AF32">
        <v>8</v>
      </c>
      <c r="AG32">
        <v>4</v>
      </c>
      <c r="AH32">
        <v>0</v>
      </c>
      <c r="AI32">
        <v>0</v>
      </c>
      <c r="AJ32">
        <v>6</v>
      </c>
      <c r="AK32">
        <v>0</v>
      </c>
      <c r="AL32">
        <v>0</v>
      </c>
      <c r="AM32">
        <v>7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5">
      <c r="A33" t="s">
        <v>434</v>
      </c>
      <c r="B33">
        <v>5335940</v>
      </c>
      <c r="C33" t="s">
        <v>435</v>
      </c>
      <c r="D33">
        <v>48787</v>
      </c>
      <c r="E33">
        <v>3085</v>
      </c>
      <c r="F33">
        <v>45702</v>
      </c>
      <c r="G33">
        <v>43806</v>
      </c>
      <c r="H33">
        <v>37024</v>
      </c>
      <c r="I33">
        <v>805</v>
      </c>
      <c r="J33">
        <v>148</v>
      </c>
      <c r="K33">
        <v>5465</v>
      </c>
      <c r="L33">
        <v>123</v>
      </c>
      <c r="M33">
        <v>241</v>
      </c>
      <c r="N33">
        <v>1896</v>
      </c>
      <c r="O33">
        <v>1764</v>
      </c>
      <c r="P33">
        <v>272</v>
      </c>
      <c r="Q33">
        <v>233</v>
      </c>
      <c r="R33">
        <v>973</v>
      </c>
      <c r="S33">
        <v>71</v>
      </c>
      <c r="T33">
        <v>36</v>
      </c>
      <c r="U33">
        <v>23</v>
      </c>
      <c r="V33">
        <v>42</v>
      </c>
      <c r="W33">
        <v>1</v>
      </c>
      <c r="X33">
        <v>12</v>
      </c>
      <c r="Y33">
        <v>9</v>
      </c>
      <c r="Z33">
        <v>0</v>
      </c>
      <c r="AA33">
        <v>1</v>
      </c>
      <c r="AB33">
        <v>50</v>
      </c>
      <c r="AC33">
        <v>38</v>
      </c>
      <c r="AD33">
        <v>3</v>
      </c>
      <c r="AE33">
        <v>121</v>
      </c>
      <c r="AF33">
        <v>39</v>
      </c>
      <c r="AG33">
        <v>18</v>
      </c>
      <c r="AH33">
        <v>0</v>
      </c>
      <c r="AI33">
        <v>4</v>
      </c>
      <c r="AJ33">
        <v>18</v>
      </c>
      <c r="AK33">
        <v>1</v>
      </c>
      <c r="AL33">
        <v>0</v>
      </c>
      <c r="AM33">
        <v>35</v>
      </c>
      <c r="AN33">
        <v>3</v>
      </c>
      <c r="AO33">
        <v>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</v>
      </c>
      <c r="BA33">
        <v>7</v>
      </c>
      <c r="BB33">
        <v>1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5">
      <c r="A34" t="s">
        <v>1263</v>
      </c>
      <c r="B34">
        <v>5336100</v>
      </c>
      <c r="C34" t="s">
        <v>1264</v>
      </c>
      <c r="D34">
        <v>10674</v>
      </c>
      <c r="E34">
        <v>550</v>
      </c>
      <c r="F34">
        <v>10124</v>
      </c>
      <c r="G34">
        <v>9723</v>
      </c>
      <c r="H34">
        <v>7002</v>
      </c>
      <c r="I34">
        <v>133</v>
      </c>
      <c r="J34">
        <v>17</v>
      </c>
      <c r="K34">
        <v>2547</v>
      </c>
      <c r="L34">
        <v>12</v>
      </c>
      <c r="M34">
        <v>12</v>
      </c>
      <c r="N34">
        <v>401</v>
      </c>
      <c r="O34">
        <v>376</v>
      </c>
      <c r="P34">
        <v>58</v>
      </c>
      <c r="Q34">
        <v>25</v>
      </c>
      <c r="R34">
        <v>228</v>
      </c>
      <c r="S34">
        <v>8</v>
      </c>
      <c r="T34">
        <v>9</v>
      </c>
      <c r="U34">
        <v>3</v>
      </c>
      <c r="V34">
        <v>10</v>
      </c>
      <c r="W34">
        <v>1</v>
      </c>
      <c r="X34">
        <v>0</v>
      </c>
      <c r="Y34">
        <v>0</v>
      </c>
      <c r="Z34">
        <v>0</v>
      </c>
      <c r="AA34">
        <v>0</v>
      </c>
      <c r="AB34">
        <v>23</v>
      </c>
      <c r="AC34">
        <v>11</v>
      </c>
      <c r="AD34">
        <v>0</v>
      </c>
      <c r="AE34">
        <v>21</v>
      </c>
      <c r="AF34">
        <v>1</v>
      </c>
      <c r="AG34">
        <v>7</v>
      </c>
      <c r="AH34">
        <v>0</v>
      </c>
      <c r="AI34">
        <v>0</v>
      </c>
      <c r="AJ34">
        <v>4</v>
      </c>
      <c r="AK34">
        <v>0</v>
      </c>
      <c r="AL34">
        <v>0</v>
      </c>
      <c r="AM34">
        <v>8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5">
      <c r="A35" t="s">
        <v>454</v>
      </c>
      <c r="B35">
        <v>5337270</v>
      </c>
      <c r="C35" t="s">
        <v>455</v>
      </c>
      <c r="D35">
        <v>12598</v>
      </c>
      <c r="E35">
        <v>455</v>
      </c>
      <c r="F35">
        <v>12143</v>
      </c>
      <c r="G35">
        <v>11617</v>
      </c>
      <c r="H35">
        <v>10178</v>
      </c>
      <c r="I35">
        <v>221</v>
      </c>
      <c r="J35">
        <v>61</v>
      </c>
      <c r="K35">
        <v>1097</v>
      </c>
      <c r="L35">
        <v>23</v>
      </c>
      <c r="M35">
        <v>37</v>
      </c>
      <c r="N35">
        <v>526</v>
      </c>
      <c r="O35">
        <v>476</v>
      </c>
      <c r="P35">
        <v>66</v>
      </c>
      <c r="Q35">
        <v>73</v>
      </c>
      <c r="R35">
        <v>288</v>
      </c>
      <c r="S35">
        <v>11</v>
      </c>
      <c r="T35">
        <v>5</v>
      </c>
      <c r="U35">
        <v>9</v>
      </c>
      <c r="V35">
        <v>2</v>
      </c>
      <c r="W35">
        <v>2</v>
      </c>
      <c r="X35">
        <v>0</v>
      </c>
      <c r="Y35">
        <v>7</v>
      </c>
      <c r="Z35">
        <v>0</v>
      </c>
      <c r="AA35">
        <v>0</v>
      </c>
      <c r="AB35">
        <v>10</v>
      </c>
      <c r="AC35">
        <v>3</v>
      </c>
      <c r="AD35">
        <v>0</v>
      </c>
      <c r="AE35">
        <v>48</v>
      </c>
      <c r="AF35">
        <v>8</v>
      </c>
      <c r="AG35">
        <v>5</v>
      </c>
      <c r="AH35">
        <v>3</v>
      </c>
      <c r="AI35">
        <v>1</v>
      </c>
      <c r="AJ35">
        <v>12</v>
      </c>
      <c r="AK35">
        <v>0</v>
      </c>
      <c r="AL35">
        <v>0</v>
      </c>
      <c r="AM35">
        <v>10</v>
      </c>
      <c r="AN35">
        <v>6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5">
      <c r="A36" t="s">
        <v>1270</v>
      </c>
      <c r="B36">
        <v>5337345</v>
      </c>
      <c r="C36" t="s">
        <v>1271</v>
      </c>
      <c r="D36">
        <v>3221</v>
      </c>
      <c r="E36">
        <v>117</v>
      </c>
      <c r="F36">
        <v>3104</v>
      </c>
      <c r="G36">
        <v>3015</v>
      </c>
      <c r="H36">
        <v>2830</v>
      </c>
      <c r="I36">
        <v>28</v>
      </c>
      <c r="J36">
        <v>24</v>
      </c>
      <c r="K36">
        <v>103</v>
      </c>
      <c r="L36">
        <v>24</v>
      </c>
      <c r="M36">
        <v>6</v>
      </c>
      <c r="N36">
        <v>89</v>
      </c>
      <c r="O36">
        <v>88</v>
      </c>
      <c r="P36">
        <v>12</v>
      </c>
      <c r="Q36">
        <v>27</v>
      </c>
      <c r="R36">
        <v>37</v>
      </c>
      <c r="S36">
        <v>4</v>
      </c>
      <c r="T36">
        <v>1</v>
      </c>
      <c r="U36">
        <v>1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5">
      <c r="A37" t="s">
        <v>460</v>
      </c>
      <c r="B37">
        <v>5337420</v>
      </c>
      <c r="C37" t="s">
        <v>461</v>
      </c>
      <c r="D37">
        <v>12942</v>
      </c>
      <c r="E37">
        <v>1439</v>
      </c>
      <c r="F37">
        <v>11503</v>
      </c>
      <c r="G37">
        <v>10929</v>
      </c>
      <c r="H37">
        <v>8285</v>
      </c>
      <c r="I37">
        <v>714</v>
      </c>
      <c r="J37">
        <v>69</v>
      </c>
      <c r="K37">
        <v>1657</v>
      </c>
      <c r="L37">
        <v>182</v>
      </c>
      <c r="M37">
        <v>22</v>
      </c>
      <c r="N37">
        <v>574</v>
      </c>
      <c r="O37">
        <v>506</v>
      </c>
      <c r="P37">
        <v>121</v>
      </c>
      <c r="Q37">
        <v>95</v>
      </c>
      <c r="R37">
        <v>168</v>
      </c>
      <c r="S37">
        <v>21</v>
      </c>
      <c r="T37">
        <v>6</v>
      </c>
      <c r="U37">
        <v>14</v>
      </c>
      <c r="V37">
        <v>21</v>
      </c>
      <c r="W37">
        <v>6</v>
      </c>
      <c r="X37">
        <v>4</v>
      </c>
      <c r="Y37">
        <v>2</v>
      </c>
      <c r="Z37">
        <v>2</v>
      </c>
      <c r="AA37">
        <v>1</v>
      </c>
      <c r="AB37">
        <v>25</v>
      </c>
      <c r="AC37">
        <v>16</v>
      </c>
      <c r="AD37">
        <v>4</v>
      </c>
      <c r="AE37">
        <v>62</v>
      </c>
      <c r="AF37">
        <v>20</v>
      </c>
      <c r="AG37">
        <v>10</v>
      </c>
      <c r="AH37">
        <v>6</v>
      </c>
      <c r="AI37">
        <v>0</v>
      </c>
      <c r="AJ37">
        <v>7</v>
      </c>
      <c r="AK37">
        <v>1</v>
      </c>
      <c r="AL37">
        <v>2</v>
      </c>
      <c r="AM37">
        <v>12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6</v>
      </c>
      <c r="BA37">
        <v>2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5">
      <c r="A38" t="s">
        <v>462</v>
      </c>
      <c r="B38">
        <v>5337430</v>
      </c>
      <c r="C38" t="s">
        <v>463</v>
      </c>
      <c r="D38">
        <v>11574</v>
      </c>
      <c r="E38">
        <v>799</v>
      </c>
      <c r="F38">
        <v>10775</v>
      </c>
      <c r="G38">
        <v>10307</v>
      </c>
      <c r="H38">
        <v>8509</v>
      </c>
      <c r="I38">
        <v>465</v>
      </c>
      <c r="J38">
        <v>112</v>
      </c>
      <c r="K38">
        <v>1076</v>
      </c>
      <c r="L38">
        <v>130</v>
      </c>
      <c r="M38">
        <v>15</v>
      </c>
      <c r="N38">
        <v>468</v>
      </c>
      <c r="O38">
        <v>428</v>
      </c>
      <c r="P38">
        <v>114</v>
      </c>
      <c r="Q38">
        <v>96</v>
      </c>
      <c r="R38">
        <v>155</v>
      </c>
      <c r="S38">
        <v>14</v>
      </c>
      <c r="T38">
        <v>8</v>
      </c>
      <c r="U38">
        <v>5</v>
      </c>
      <c r="V38">
        <v>8</v>
      </c>
      <c r="W38">
        <v>6</v>
      </c>
      <c r="X38">
        <v>0</v>
      </c>
      <c r="Y38">
        <v>4</v>
      </c>
      <c r="Z38">
        <v>0</v>
      </c>
      <c r="AA38">
        <v>0</v>
      </c>
      <c r="AB38">
        <v>17</v>
      </c>
      <c r="AC38">
        <v>1</v>
      </c>
      <c r="AD38">
        <v>0</v>
      </c>
      <c r="AE38">
        <v>39</v>
      </c>
      <c r="AF38">
        <v>8</v>
      </c>
      <c r="AG38">
        <v>5</v>
      </c>
      <c r="AH38">
        <v>3</v>
      </c>
      <c r="AI38">
        <v>0</v>
      </c>
      <c r="AJ38">
        <v>8</v>
      </c>
      <c r="AK38">
        <v>4</v>
      </c>
      <c r="AL38">
        <v>0</v>
      </c>
      <c r="AM38">
        <v>8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5">
      <c r="A39" t="s">
        <v>466</v>
      </c>
      <c r="B39">
        <v>5337538</v>
      </c>
      <c r="C39" t="s">
        <v>467</v>
      </c>
      <c r="D39">
        <v>1277</v>
      </c>
      <c r="E39">
        <v>77</v>
      </c>
      <c r="F39">
        <v>1200</v>
      </c>
      <c r="G39">
        <v>1174</v>
      </c>
      <c r="H39">
        <v>1151</v>
      </c>
      <c r="I39">
        <v>2</v>
      </c>
      <c r="J39">
        <v>9</v>
      </c>
      <c r="K39">
        <v>11</v>
      </c>
      <c r="L39">
        <v>1</v>
      </c>
      <c r="M39">
        <v>0</v>
      </c>
      <c r="N39">
        <v>26</v>
      </c>
      <c r="O39">
        <v>26</v>
      </c>
      <c r="P39">
        <v>0</v>
      </c>
      <c r="Q39">
        <v>14</v>
      </c>
      <c r="R39">
        <v>11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5">
      <c r="A40" t="s">
        <v>468</v>
      </c>
      <c r="B40">
        <v>5337567</v>
      </c>
      <c r="C40" t="s">
        <v>469</v>
      </c>
      <c r="D40">
        <v>10160</v>
      </c>
      <c r="E40">
        <v>566</v>
      </c>
      <c r="F40">
        <v>9594</v>
      </c>
      <c r="G40">
        <v>9251</v>
      </c>
      <c r="H40">
        <v>8673</v>
      </c>
      <c r="I40">
        <v>160</v>
      </c>
      <c r="J40">
        <v>88</v>
      </c>
      <c r="K40">
        <v>292</v>
      </c>
      <c r="L40">
        <v>23</v>
      </c>
      <c r="M40">
        <v>15</v>
      </c>
      <c r="N40">
        <v>343</v>
      </c>
      <c r="O40">
        <v>328</v>
      </c>
      <c r="P40">
        <v>47</v>
      </c>
      <c r="Q40">
        <v>98</v>
      </c>
      <c r="R40">
        <v>131</v>
      </c>
      <c r="S40">
        <v>18</v>
      </c>
      <c r="T40">
        <v>3</v>
      </c>
      <c r="U40">
        <v>4</v>
      </c>
      <c r="V40">
        <v>6</v>
      </c>
      <c r="W40">
        <v>0</v>
      </c>
      <c r="X40">
        <v>0</v>
      </c>
      <c r="Y40">
        <v>4</v>
      </c>
      <c r="Z40">
        <v>0</v>
      </c>
      <c r="AA40">
        <v>0</v>
      </c>
      <c r="AB40">
        <v>17</v>
      </c>
      <c r="AC40">
        <v>0</v>
      </c>
      <c r="AD40">
        <v>0</v>
      </c>
      <c r="AE40">
        <v>11</v>
      </c>
      <c r="AF40">
        <v>2</v>
      </c>
      <c r="AG40">
        <v>2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5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5">
      <c r="A41" t="s">
        <v>534</v>
      </c>
      <c r="B41">
        <v>5343062</v>
      </c>
      <c r="C41" t="s">
        <v>535</v>
      </c>
      <c r="D41">
        <v>3152</v>
      </c>
      <c r="E41">
        <v>107</v>
      </c>
      <c r="F41">
        <v>3045</v>
      </c>
      <c r="G41">
        <v>2946</v>
      </c>
      <c r="H41">
        <v>2406</v>
      </c>
      <c r="I41">
        <v>81</v>
      </c>
      <c r="J41">
        <v>18</v>
      </c>
      <c r="K41">
        <v>431</v>
      </c>
      <c r="L41">
        <v>6</v>
      </c>
      <c r="M41">
        <v>4</v>
      </c>
      <c r="N41">
        <v>99</v>
      </c>
      <c r="O41">
        <v>94</v>
      </c>
      <c r="P41">
        <v>18</v>
      </c>
      <c r="Q41">
        <v>10</v>
      </c>
      <c r="R41">
        <v>55</v>
      </c>
      <c r="S41">
        <v>1</v>
      </c>
      <c r="T41">
        <v>3</v>
      </c>
      <c r="U41">
        <v>1</v>
      </c>
      <c r="V41">
        <v>4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5</v>
      </c>
      <c r="AF41">
        <v>0</v>
      </c>
      <c r="AG41">
        <v>1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5">
      <c r="A42" t="s">
        <v>536</v>
      </c>
      <c r="B42">
        <v>5343150</v>
      </c>
      <c r="C42" t="s">
        <v>537</v>
      </c>
      <c r="D42">
        <v>22684</v>
      </c>
      <c r="E42">
        <v>1293</v>
      </c>
      <c r="F42">
        <v>21391</v>
      </c>
      <c r="G42">
        <v>20424</v>
      </c>
      <c r="H42">
        <v>18745</v>
      </c>
      <c r="I42">
        <v>453</v>
      </c>
      <c r="J42">
        <v>105</v>
      </c>
      <c r="K42">
        <v>995</v>
      </c>
      <c r="L42">
        <v>90</v>
      </c>
      <c r="M42">
        <v>36</v>
      </c>
      <c r="N42">
        <v>967</v>
      </c>
      <c r="O42">
        <v>852</v>
      </c>
      <c r="P42">
        <v>175</v>
      </c>
      <c r="Q42">
        <v>157</v>
      </c>
      <c r="R42">
        <v>409</v>
      </c>
      <c r="S42">
        <v>26</v>
      </c>
      <c r="T42">
        <v>15</v>
      </c>
      <c r="U42">
        <v>7</v>
      </c>
      <c r="V42">
        <v>22</v>
      </c>
      <c r="W42">
        <v>1</v>
      </c>
      <c r="X42">
        <v>1</v>
      </c>
      <c r="Y42">
        <v>4</v>
      </c>
      <c r="Z42">
        <v>1</v>
      </c>
      <c r="AA42">
        <v>0</v>
      </c>
      <c r="AB42">
        <v>27</v>
      </c>
      <c r="AC42">
        <v>7</v>
      </c>
      <c r="AD42">
        <v>0</v>
      </c>
      <c r="AE42">
        <v>106</v>
      </c>
      <c r="AF42">
        <v>17</v>
      </c>
      <c r="AG42">
        <v>14</v>
      </c>
      <c r="AH42">
        <v>3</v>
      </c>
      <c r="AI42">
        <v>2</v>
      </c>
      <c r="AJ42">
        <v>15</v>
      </c>
      <c r="AK42">
        <v>3</v>
      </c>
      <c r="AL42">
        <v>0</v>
      </c>
      <c r="AM42">
        <v>40</v>
      </c>
      <c r="AN42">
        <v>1</v>
      </c>
      <c r="AO42">
        <v>0</v>
      </c>
      <c r="AP42">
        <v>5</v>
      </c>
      <c r="AQ42">
        <v>2</v>
      </c>
      <c r="AR42">
        <v>0</v>
      </c>
      <c r="AS42">
        <v>2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8</v>
      </c>
      <c r="BA42">
        <v>1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5">
      <c r="A43" t="s">
        <v>562</v>
      </c>
      <c r="B43">
        <v>5344725</v>
      </c>
      <c r="C43" t="s">
        <v>563</v>
      </c>
      <c r="D43">
        <v>2969</v>
      </c>
      <c r="E43">
        <v>76</v>
      </c>
      <c r="F43">
        <v>2893</v>
      </c>
      <c r="G43">
        <v>2791</v>
      </c>
      <c r="H43">
        <v>2421</v>
      </c>
      <c r="I43">
        <v>9</v>
      </c>
      <c r="J43">
        <v>7</v>
      </c>
      <c r="K43">
        <v>347</v>
      </c>
      <c r="L43">
        <v>2</v>
      </c>
      <c r="M43">
        <v>5</v>
      </c>
      <c r="N43">
        <v>102</v>
      </c>
      <c r="O43">
        <v>100</v>
      </c>
      <c r="P43">
        <v>10</v>
      </c>
      <c r="Q43">
        <v>9</v>
      </c>
      <c r="R43">
        <v>69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5">
      <c r="A44" t="s">
        <v>564</v>
      </c>
      <c r="B44">
        <v>5345005</v>
      </c>
      <c r="C44" t="s">
        <v>565</v>
      </c>
      <c r="D44">
        <v>22699</v>
      </c>
      <c r="E44">
        <v>634</v>
      </c>
      <c r="F44">
        <v>22065</v>
      </c>
      <c r="G44">
        <v>21260</v>
      </c>
      <c r="H44">
        <v>17255</v>
      </c>
      <c r="I44">
        <v>282</v>
      </c>
      <c r="J44">
        <v>40</v>
      </c>
      <c r="K44">
        <v>3598</v>
      </c>
      <c r="L44">
        <v>25</v>
      </c>
      <c r="M44">
        <v>60</v>
      </c>
      <c r="N44">
        <v>805</v>
      </c>
      <c r="O44">
        <v>747</v>
      </c>
      <c r="P44">
        <v>66</v>
      </c>
      <c r="Q44">
        <v>62</v>
      </c>
      <c r="R44">
        <v>541</v>
      </c>
      <c r="S44">
        <v>17</v>
      </c>
      <c r="T44">
        <v>9</v>
      </c>
      <c r="U44">
        <v>1</v>
      </c>
      <c r="V44">
        <v>13</v>
      </c>
      <c r="W44">
        <v>0</v>
      </c>
      <c r="X44">
        <v>2</v>
      </c>
      <c r="Y44">
        <v>9</v>
      </c>
      <c r="Z44">
        <v>0</v>
      </c>
      <c r="AA44">
        <v>0</v>
      </c>
      <c r="AB44">
        <v>22</v>
      </c>
      <c r="AC44">
        <v>4</v>
      </c>
      <c r="AD44">
        <v>1</v>
      </c>
      <c r="AE44">
        <v>58</v>
      </c>
      <c r="AF44">
        <v>13</v>
      </c>
      <c r="AG44">
        <v>10</v>
      </c>
      <c r="AH44">
        <v>0</v>
      </c>
      <c r="AI44">
        <v>0</v>
      </c>
      <c r="AJ44">
        <v>8</v>
      </c>
      <c r="AK44">
        <v>0</v>
      </c>
      <c r="AL44">
        <v>1</v>
      </c>
      <c r="AM44">
        <v>18</v>
      </c>
      <c r="AN44">
        <v>6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5">
      <c r="A45" t="s">
        <v>580</v>
      </c>
      <c r="B45">
        <v>5346020</v>
      </c>
      <c r="C45" t="s">
        <v>581</v>
      </c>
      <c r="D45">
        <v>6968</v>
      </c>
      <c r="E45">
        <v>373</v>
      </c>
      <c r="F45">
        <v>6595</v>
      </c>
      <c r="G45">
        <v>6289</v>
      </c>
      <c r="H45">
        <v>5587</v>
      </c>
      <c r="I45">
        <v>211</v>
      </c>
      <c r="J45">
        <v>78</v>
      </c>
      <c r="K45">
        <v>345</v>
      </c>
      <c r="L45">
        <v>58</v>
      </c>
      <c r="M45">
        <v>10</v>
      </c>
      <c r="N45">
        <v>306</v>
      </c>
      <c r="O45">
        <v>278</v>
      </c>
      <c r="P45">
        <v>74</v>
      </c>
      <c r="Q45">
        <v>60</v>
      </c>
      <c r="R45">
        <v>108</v>
      </c>
      <c r="S45">
        <v>10</v>
      </c>
      <c r="T45">
        <v>5</v>
      </c>
      <c r="U45">
        <v>3</v>
      </c>
      <c r="V45">
        <v>5</v>
      </c>
      <c r="W45">
        <v>1</v>
      </c>
      <c r="X45">
        <v>0</v>
      </c>
      <c r="Y45">
        <v>0</v>
      </c>
      <c r="Z45">
        <v>0</v>
      </c>
      <c r="AA45">
        <v>0</v>
      </c>
      <c r="AB45">
        <v>10</v>
      </c>
      <c r="AC45">
        <v>1</v>
      </c>
      <c r="AD45">
        <v>1</v>
      </c>
      <c r="AE45">
        <v>28</v>
      </c>
      <c r="AF45">
        <v>4</v>
      </c>
      <c r="AG45">
        <v>5</v>
      </c>
      <c r="AH45">
        <v>1</v>
      </c>
      <c r="AI45">
        <v>0</v>
      </c>
      <c r="AJ45">
        <v>7</v>
      </c>
      <c r="AK45">
        <v>1</v>
      </c>
      <c r="AL45">
        <v>2</v>
      </c>
      <c r="AM45">
        <v>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5">
      <c r="A46" t="s">
        <v>584</v>
      </c>
      <c r="B46">
        <v>5346215</v>
      </c>
      <c r="C46" t="s">
        <v>585</v>
      </c>
      <c r="D46">
        <v>3659</v>
      </c>
      <c r="E46">
        <v>83</v>
      </c>
      <c r="F46">
        <v>3576</v>
      </c>
      <c r="G46">
        <v>3493</v>
      </c>
      <c r="H46">
        <v>3342</v>
      </c>
      <c r="I46">
        <v>22</v>
      </c>
      <c r="J46">
        <v>19</v>
      </c>
      <c r="K46">
        <v>92</v>
      </c>
      <c r="L46">
        <v>7</v>
      </c>
      <c r="M46">
        <v>11</v>
      </c>
      <c r="N46">
        <v>83</v>
      </c>
      <c r="O46">
        <v>72</v>
      </c>
      <c r="P46">
        <v>12</v>
      </c>
      <c r="Q46">
        <v>22</v>
      </c>
      <c r="R46">
        <v>33</v>
      </c>
      <c r="S46">
        <v>2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8</v>
      </c>
      <c r="AF46">
        <v>6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5">
      <c r="A47" t="s">
        <v>626</v>
      </c>
      <c r="B47">
        <v>5348645</v>
      </c>
      <c r="C47" t="s">
        <v>627</v>
      </c>
      <c r="D47">
        <v>10380</v>
      </c>
      <c r="E47">
        <v>440</v>
      </c>
      <c r="F47">
        <v>9940</v>
      </c>
      <c r="G47">
        <v>9456</v>
      </c>
      <c r="H47">
        <v>6551</v>
      </c>
      <c r="I47">
        <v>259</v>
      </c>
      <c r="J47">
        <v>34</v>
      </c>
      <c r="K47">
        <v>2549</v>
      </c>
      <c r="L47">
        <v>32</v>
      </c>
      <c r="M47">
        <v>31</v>
      </c>
      <c r="N47">
        <v>484</v>
      </c>
      <c r="O47">
        <v>432</v>
      </c>
      <c r="P47">
        <v>65</v>
      </c>
      <c r="Q47">
        <v>36</v>
      </c>
      <c r="R47">
        <v>268</v>
      </c>
      <c r="S47">
        <v>21</v>
      </c>
      <c r="T47">
        <v>4</v>
      </c>
      <c r="U47">
        <v>4</v>
      </c>
      <c r="V47">
        <v>19</v>
      </c>
      <c r="W47">
        <v>0</v>
      </c>
      <c r="X47">
        <v>0</v>
      </c>
      <c r="Y47">
        <v>1</v>
      </c>
      <c r="Z47">
        <v>0</v>
      </c>
      <c r="AA47">
        <v>0</v>
      </c>
      <c r="AB47">
        <v>11</v>
      </c>
      <c r="AC47">
        <v>3</v>
      </c>
      <c r="AD47">
        <v>0</v>
      </c>
      <c r="AE47">
        <v>45</v>
      </c>
      <c r="AF47">
        <v>23</v>
      </c>
      <c r="AG47">
        <v>9</v>
      </c>
      <c r="AH47">
        <v>0</v>
      </c>
      <c r="AI47">
        <v>1</v>
      </c>
      <c r="AJ47">
        <v>4</v>
      </c>
      <c r="AK47">
        <v>0</v>
      </c>
      <c r="AL47">
        <v>0</v>
      </c>
      <c r="AM47">
        <v>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7</v>
      </c>
      <c r="BA47">
        <v>6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5">
      <c r="A48" t="s">
        <v>634</v>
      </c>
      <c r="B48">
        <v>5349415</v>
      </c>
      <c r="C48" t="s">
        <v>635</v>
      </c>
      <c r="D48">
        <v>6335</v>
      </c>
      <c r="E48">
        <v>328</v>
      </c>
      <c r="F48">
        <v>6007</v>
      </c>
      <c r="G48">
        <v>5778</v>
      </c>
      <c r="H48">
        <v>5279</v>
      </c>
      <c r="I48">
        <v>51</v>
      </c>
      <c r="J48">
        <v>40</v>
      </c>
      <c r="K48">
        <v>366</v>
      </c>
      <c r="L48">
        <v>19</v>
      </c>
      <c r="M48">
        <v>23</v>
      </c>
      <c r="N48">
        <v>229</v>
      </c>
      <c r="O48">
        <v>205</v>
      </c>
      <c r="P48">
        <v>27</v>
      </c>
      <c r="Q48">
        <v>49</v>
      </c>
      <c r="R48">
        <v>89</v>
      </c>
      <c r="S48">
        <v>12</v>
      </c>
      <c r="T48">
        <v>6</v>
      </c>
      <c r="U48">
        <v>4</v>
      </c>
      <c r="V48">
        <v>4</v>
      </c>
      <c r="W48">
        <v>0</v>
      </c>
      <c r="X48">
        <v>0</v>
      </c>
      <c r="Y48">
        <v>1</v>
      </c>
      <c r="Z48">
        <v>0</v>
      </c>
      <c r="AA48">
        <v>0</v>
      </c>
      <c r="AB48">
        <v>5</v>
      </c>
      <c r="AC48">
        <v>8</v>
      </c>
      <c r="AD48">
        <v>0</v>
      </c>
      <c r="AE48">
        <v>22</v>
      </c>
      <c r="AF48">
        <v>9</v>
      </c>
      <c r="AG48">
        <v>4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5">
      <c r="A49" t="s">
        <v>636</v>
      </c>
      <c r="B49">
        <v>5349485</v>
      </c>
      <c r="C49" t="s">
        <v>637</v>
      </c>
      <c r="D49">
        <v>5731</v>
      </c>
      <c r="E49">
        <v>367</v>
      </c>
      <c r="F49">
        <v>5364</v>
      </c>
      <c r="G49">
        <v>5204</v>
      </c>
      <c r="H49">
        <v>5028</v>
      </c>
      <c r="I49">
        <v>24</v>
      </c>
      <c r="J49">
        <v>51</v>
      </c>
      <c r="K49">
        <v>88</v>
      </c>
      <c r="L49">
        <v>7</v>
      </c>
      <c r="M49">
        <v>6</v>
      </c>
      <c r="N49">
        <v>160</v>
      </c>
      <c r="O49">
        <v>155</v>
      </c>
      <c r="P49">
        <v>22</v>
      </c>
      <c r="Q49">
        <v>75</v>
      </c>
      <c r="R49">
        <v>39</v>
      </c>
      <c r="S49">
        <v>6</v>
      </c>
      <c r="T49">
        <v>4</v>
      </c>
      <c r="U49">
        <v>2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3</v>
      </c>
      <c r="AC49">
        <v>2</v>
      </c>
      <c r="AD49">
        <v>1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5">
      <c r="A50" t="s">
        <v>692</v>
      </c>
      <c r="B50">
        <v>5352495</v>
      </c>
      <c r="C50" t="s">
        <v>693</v>
      </c>
      <c r="D50">
        <v>6606</v>
      </c>
      <c r="E50">
        <v>996</v>
      </c>
      <c r="F50">
        <v>5610</v>
      </c>
      <c r="G50">
        <v>5298</v>
      </c>
      <c r="H50">
        <v>4274</v>
      </c>
      <c r="I50">
        <v>195</v>
      </c>
      <c r="J50">
        <v>109</v>
      </c>
      <c r="K50">
        <v>594</v>
      </c>
      <c r="L50">
        <v>120</v>
      </c>
      <c r="M50">
        <v>6</v>
      </c>
      <c r="N50">
        <v>312</v>
      </c>
      <c r="O50">
        <v>289</v>
      </c>
      <c r="P50">
        <v>77</v>
      </c>
      <c r="Q50">
        <v>69</v>
      </c>
      <c r="R50">
        <v>81</v>
      </c>
      <c r="S50">
        <v>16</v>
      </c>
      <c r="T50">
        <v>5</v>
      </c>
      <c r="U50">
        <v>8</v>
      </c>
      <c r="V50">
        <v>9</v>
      </c>
      <c r="W50">
        <v>0</v>
      </c>
      <c r="X50">
        <v>0</v>
      </c>
      <c r="Y50">
        <v>6</v>
      </c>
      <c r="Z50">
        <v>1</v>
      </c>
      <c r="AA50">
        <v>0</v>
      </c>
      <c r="AB50">
        <v>11</v>
      </c>
      <c r="AC50">
        <v>2</v>
      </c>
      <c r="AD50">
        <v>4</v>
      </c>
      <c r="AE50">
        <v>23</v>
      </c>
      <c r="AF50">
        <v>10</v>
      </c>
      <c r="AG50">
        <v>2</v>
      </c>
      <c r="AH50">
        <v>2</v>
      </c>
      <c r="AI50">
        <v>0</v>
      </c>
      <c r="AJ50">
        <v>4</v>
      </c>
      <c r="AK50">
        <v>0</v>
      </c>
      <c r="AL50">
        <v>0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5">
      <c r="A51" t="s">
        <v>746</v>
      </c>
      <c r="B51">
        <v>5357395</v>
      </c>
      <c r="C51" t="s">
        <v>747</v>
      </c>
      <c r="D51">
        <v>1101</v>
      </c>
      <c r="E51">
        <v>40</v>
      </c>
      <c r="F51">
        <v>1061</v>
      </c>
      <c r="G51">
        <v>1046</v>
      </c>
      <c r="H51">
        <v>1018</v>
      </c>
      <c r="I51">
        <v>2</v>
      </c>
      <c r="J51">
        <v>9</v>
      </c>
      <c r="K51">
        <v>17</v>
      </c>
      <c r="L51">
        <v>0</v>
      </c>
      <c r="M51">
        <v>0</v>
      </c>
      <c r="N51">
        <v>15</v>
      </c>
      <c r="O51">
        <v>15</v>
      </c>
      <c r="P51">
        <v>1</v>
      </c>
      <c r="Q51">
        <v>10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5">
      <c r="A52" t="s">
        <v>752</v>
      </c>
      <c r="B52">
        <v>5357535</v>
      </c>
      <c r="C52" t="s">
        <v>753</v>
      </c>
      <c r="D52">
        <v>54144</v>
      </c>
      <c r="E52">
        <v>4214</v>
      </c>
      <c r="F52">
        <v>49930</v>
      </c>
      <c r="G52">
        <v>48145</v>
      </c>
      <c r="H52">
        <v>33049</v>
      </c>
      <c r="I52">
        <v>876</v>
      </c>
      <c r="J52">
        <v>140</v>
      </c>
      <c r="K52">
        <v>13702</v>
      </c>
      <c r="L52">
        <v>81</v>
      </c>
      <c r="M52">
        <v>297</v>
      </c>
      <c r="N52">
        <v>1785</v>
      </c>
      <c r="O52">
        <v>1671</v>
      </c>
      <c r="P52">
        <v>214</v>
      </c>
      <c r="Q52">
        <v>210</v>
      </c>
      <c r="R52">
        <v>977</v>
      </c>
      <c r="S52">
        <v>36</v>
      </c>
      <c r="T52">
        <v>42</v>
      </c>
      <c r="U52">
        <v>15</v>
      </c>
      <c r="V52">
        <v>39</v>
      </c>
      <c r="W52">
        <v>2</v>
      </c>
      <c r="X52">
        <v>5</v>
      </c>
      <c r="Y52">
        <v>15</v>
      </c>
      <c r="Z52">
        <v>0</v>
      </c>
      <c r="AA52">
        <v>1</v>
      </c>
      <c r="AB52">
        <v>33</v>
      </c>
      <c r="AC52">
        <v>82</v>
      </c>
      <c r="AD52">
        <v>0</v>
      </c>
      <c r="AE52">
        <v>108</v>
      </c>
      <c r="AF52">
        <v>27</v>
      </c>
      <c r="AG52">
        <v>13</v>
      </c>
      <c r="AH52">
        <v>0</v>
      </c>
      <c r="AI52">
        <v>1</v>
      </c>
      <c r="AJ52">
        <v>28</v>
      </c>
      <c r="AK52">
        <v>1</v>
      </c>
      <c r="AL52">
        <v>1</v>
      </c>
      <c r="AM52">
        <v>31</v>
      </c>
      <c r="AN52">
        <v>2</v>
      </c>
      <c r="AO52">
        <v>1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3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25">
      <c r="A53" t="s">
        <v>754</v>
      </c>
      <c r="B53">
        <v>5357745</v>
      </c>
      <c r="C53" t="s">
        <v>755</v>
      </c>
      <c r="D53">
        <v>90927</v>
      </c>
      <c r="E53">
        <v>11947</v>
      </c>
      <c r="F53">
        <v>78980</v>
      </c>
      <c r="G53">
        <v>74747</v>
      </c>
      <c r="H53">
        <v>44937</v>
      </c>
      <c r="I53">
        <v>9435</v>
      </c>
      <c r="J53">
        <v>423</v>
      </c>
      <c r="K53">
        <v>19148</v>
      </c>
      <c r="L53">
        <v>635</v>
      </c>
      <c r="M53">
        <v>169</v>
      </c>
      <c r="N53">
        <v>4233</v>
      </c>
      <c r="O53">
        <v>3737</v>
      </c>
      <c r="P53">
        <v>1026</v>
      </c>
      <c r="Q53">
        <v>493</v>
      </c>
      <c r="R53">
        <v>1350</v>
      </c>
      <c r="S53">
        <v>107</v>
      </c>
      <c r="T53">
        <v>49</v>
      </c>
      <c r="U53">
        <v>151</v>
      </c>
      <c r="V53">
        <v>198</v>
      </c>
      <c r="W53">
        <v>37</v>
      </c>
      <c r="X53">
        <v>18</v>
      </c>
      <c r="Y53">
        <v>48</v>
      </c>
      <c r="Z53">
        <v>8</v>
      </c>
      <c r="AA53">
        <v>0</v>
      </c>
      <c r="AB53">
        <v>152</v>
      </c>
      <c r="AC53">
        <v>83</v>
      </c>
      <c r="AD53">
        <v>17</v>
      </c>
      <c r="AE53">
        <v>458</v>
      </c>
      <c r="AF53">
        <v>152</v>
      </c>
      <c r="AG53">
        <v>98</v>
      </c>
      <c r="AH53">
        <v>22</v>
      </c>
      <c r="AI53">
        <v>8</v>
      </c>
      <c r="AJ53">
        <v>50</v>
      </c>
      <c r="AK53">
        <v>4</v>
      </c>
      <c r="AL53">
        <v>1</v>
      </c>
      <c r="AM53">
        <v>74</v>
      </c>
      <c r="AN53">
        <v>4</v>
      </c>
      <c r="AO53">
        <v>1</v>
      </c>
      <c r="AP53">
        <v>26</v>
      </c>
      <c r="AQ53">
        <v>5</v>
      </c>
      <c r="AR53">
        <v>4</v>
      </c>
      <c r="AS53">
        <v>5</v>
      </c>
      <c r="AT53">
        <v>2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25</v>
      </c>
      <c r="BA53">
        <v>12</v>
      </c>
      <c r="BB53">
        <v>2</v>
      </c>
      <c r="BC53">
        <v>1</v>
      </c>
      <c r="BD53">
        <v>3</v>
      </c>
      <c r="BE53">
        <v>0</v>
      </c>
      <c r="BF53">
        <v>0</v>
      </c>
      <c r="BG53">
        <v>5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13</v>
      </c>
      <c r="BQ53">
        <v>11</v>
      </c>
      <c r="BR53">
        <v>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5">
      <c r="A54" t="s">
        <v>764</v>
      </c>
      <c r="B54">
        <v>5358742</v>
      </c>
      <c r="C54" t="s">
        <v>765</v>
      </c>
      <c r="D54">
        <v>2132</v>
      </c>
      <c r="E54">
        <v>76</v>
      </c>
      <c r="F54">
        <v>2056</v>
      </c>
      <c r="G54">
        <v>2006</v>
      </c>
      <c r="H54">
        <v>1927</v>
      </c>
      <c r="I54">
        <v>9</v>
      </c>
      <c r="J54">
        <v>25</v>
      </c>
      <c r="K54">
        <v>35</v>
      </c>
      <c r="L54">
        <v>9</v>
      </c>
      <c r="M54">
        <v>1</v>
      </c>
      <c r="N54">
        <v>50</v>
      </c>
      <c r="O54">
        <v>46</v>
      </c>
      <c r="P54">
        <v>6</v>
      </c>
      <c r="Q54">
        <v>15</v>
      </c>
      <c r="R54">
        <v>20</v>
      </c>
      <c r="S54">
        <v>4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5">
      <c r="A55" t="s">
        <v>1365</v>
      </c>
      <c r="B55">
        <v>5358865</v>
      </c>
      <c r="C55" t="s">
        <v>1366</v>
      </c>
      <c r="D55">
        <v>6407</v>
      </c>
      <c r="E55">
        <v>1689</v>
      </c>
      <c r="F55">
        <v>4718</v>
      </c>
      <c r="G55">
        <v>4449</v>
      </c>
      <c r="H55">
        <v>2645</v>
      </c>
      <c r="I55">
        <v>591</v>
      </c>
      <c r="J55">
        <v>74</v>
      </c>
      <c r="K55">
        <v>962</v>
      </c>
      <c r="L55">
        <v>166</v>
      </c>
      <c r="M55">
        <v>11</v>
      </c>
      <c r="N55">
        <v>269</v>
      </c>
      <c r="O55">
        <v>229</v>
      </c>
      <c r="P55">
        <v>72</v>
      </c>
      <c r="Q55">
        <v>39</v>
      </c>
      <c r="R55">
        <v>70</v>
      </c>
      <c r="S55">
        <v>11</v>
      </c>
      <c r="T55">
        <v>2</v>
      </c>
      <c r="U55">
        <v>10</v>
      </c>
      <c r="V55">
        <v>12</v>
      </c>
      <c r="W55">
        <v>1</v>
      </c>
      <c r="X55">
        <v>0</v>
      </c>
      <c r="Y55">
        <v>3</v>
      </c>
      <c r="Z55">
        <v>0</v>
      </c>
      <c r="AA55">
        <v>1</v>
      </c>
      <c r="AB55">
        <v>4</v>
      </c>
      <c r="AC55">
        <v>1</v>
      </c>
      <c r="AD55">
        <v>3</v>
      </c>
      <c r="AE55">
        <v>34</v>
      </c>
      <c r="AF55">
        <v>9</v>
      </c>
      <c r="AG55">
        <v>5</v>
      </c>
      <c r="AH55">
        <v>2</v>
      </c>
      <c r="AI55">
        <v>0</v>
      </c>
      <c r="AJ55">
        <v>5</v>
      </c>
      <c r="AK55">
        <v>5</v>
      </c>
      <c r="AL55">
        <v>0</v>
      </c>
      <c r="AM55">
        <v>3</v>
      </c>
      <c r="AN55">
        <v>0</v>
      </c>
      <c r="AO55">
        <v>0</v>
      </c>
      <c r="AP55">
        <v>3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6</v>
      </c>
      <c r="BA55">
        <v>0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5">
      <c r="A56" t="s">
        <v>798</v>
      </c>
      <c r="B56">
        <v>5361115</v>
      </c>
      <c r="C56" t="s">
        <v>799</v>
      </c>
      <c r="D56">
        <v>45780</v>
      </c>
      <c r="E56">
        <v>1804</v>
      </c>
      <c r="F56">
        <v>43976</v>
      </c>
      <c r="G56">
        <v>42425</v>
      </c>
      <c r="H56">
        <v>32909</v>
      </c>
      <c r="I56">
        <v>427</v>
      </c>
      <c r="J56">
        <v>106</v>
      </c>
      <c r="K56">
        <v>8841</v>
      </c>
      <c r="L56">
        <v>46</v>
      </c>
      <c r="M56">
        <v>96</v>
      </c>
      <c r="N56">
        <v>1551</v>
      </c>
      <c r="O56">
        <v>1445</v>
      </c>
      <c r="P56">
        <v>183</v>
      </c>
      <c r="Q56">
        <v>160</v>
      </c>
      <c r="R56">
        <v>935</v>
      </c>
      <c r="S56">
        <v>38</v>
      </c>
      <c r="T56">
        <v>12</v>
      </c>
      <c r="U56">
        <v>3</v>
      </c>
      <c r="V56">
        <v>32</v>
      </c>
      <c r="W56">
        <v>0</v>
      </c>
      <c r="X56">
        <v>1</v>
      </c>
      <c r="Y56">
        <v>3</v>
      </c>
      <c r="Z56">
        <v>0</v>
      </c>
      <c r="AA56">
        <v>0</v>
      </c>
      <c r="AB56">
        <v>21</v>
      </c>
      <c r="AC56">
        <v>57</v>
      </c>
      <c r="AD56">
        <v>0</v>
      </c>
      <c r="AE56">
        <v>102</v>
      </c>
      <c r="AF56">
        <v>23</v>
      </c>
      <c r="AG56">
        <v>7</v>
      </c>
      <c r="AH56">
        <v>1</v>
      </c>
      <c r="AI56">
        <v>0</v>
      </c>
      <c r="AJ56">
        <v>15</v>
      </c>
      <c r="AK56">
        <v>4</v>
      </c>
      <c r="AL56">
        <v>0</v>
      </c>
      <c r="AM56">
        <v>49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5">
      <c r="A57" t="s">
        <v>804</v>
      </c>
      <c r="B57">
        <v>5362288</v>
      </c>
      <c r="C57" t="s">
        <v>805</v>
      </c>
      <c r="D57">
        <v>26909</v>
      </c>
      <c r="E57">
        <v>5474</v>
      </c>
      <c r="F57">
        <v>21435</v>
      </c>
      <c r="G57">
        <v>20255</v>
      </c>
      <c r="H57">
        <v>10619</v>
      </c>
      <c r="I57">
        <v>4455</v>
      </c>
      <c r="J57">
        <v>299</v>
      </c>
      <c r="K57">
        <v>3874</v>
      </c>
      <c r="L57">
        <v>946</v>
      </c>
      <c r="M57">
        <v>62</v>
      </c>
      <c r="N57">
        <v>1180</v>
      </c>
      <c r="O57">
        <v>1025</v>
      </c>
      <c r="P57">
        <v>204</v>
      </c>
      <c r="Q57">
        <v>191</v>
      </c>
      <c r="R57">
        <v>336</v>
      </c>
      <c r="S57">
        <v>44</v>
      </c>
      <c r="T57">
        <v>11</v>
      </c>
      <c r="U57">
        <v>35</v>
      </c>
      <c r="V57">
        <v>43</v>
      </c>
      <c r="W57">
        <v>23</v>
      </c>
      <c r="X57">
        <v>17</v>
      </c>
      <c r="Y57">
        <v>16</v>
      </c>
      <c r="Z57">
        <v>9</v>
      </c>
      <c r="AA57">
        <v>1</v>
      </c>
      <c r="AB57">
        <v>55</v>
      </c>
      <c r="AC57">
        <v>37</v>
      </c>
      <c r="AD57">
        <v>3</v>
      </c>
      <c r="AE57">
        <v>133</v>
      </c>
      <c r="AF57">
        <v>56</v>
      </c>
      <c r="AG57">
        <v>30</v>
      </c>
      <c r="AH57">
        <v>1</v>
      </c>
      <c r="AI57">
        <v>1</v>
      </c>
      <c r="AJ57">
        <v>19</v>
      </c>
      <c r="AK57">
        <v>5</v>
      </c>
      <c r="AL57">
        <v>1</v>
      </c>
      <c r="AM57">
        <v>11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4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1</v>
      </c>
      <c r="AZ57">
        <v>20</v>
      </c>
      <c r="BA57">
        <v>9</v>
      </c>
      <c r="BB57">
        <v>1</v>
      </c>
      <c r="BC57">
        <v>1</v>
      </c>
      <c r="BD57">
        <v>6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25">
      <c r="A58" t="s">
        <v>806</v>
      </c>
      <c r="B58">
        <v>5363000</v>
      </c>
      <c r="C58" t="s">
        <v>807</v>
      </c>
      <c r="D58">
        <v>608660</v>
      </c>
      <c r="E58">
        <v>40329</v>
      </c>
      <c r="F58">
        <v>568331</v>
      </c>
      <c r="G58">
        <v>541819</v>
      </c>
      <c r="H58">
        <v>403578</v>
      </c>
      <c r="I58">
        <v>47113</v>
      </c>
      <c r="J58">
        <v>3881</v>
      </c>
      <c r="K58">
        <v>83537</v>
      </c>
      <c r="L58">
        <v>2246</v>
      </c>
      <c r="M58">
        <v>1464</v>
      </c>
      <c r="N58">
        <v>26512</v>
      </c>
      <c r="O58">
        <v>23763</v>
      </c>
      <c r="P58">
        <v>4438</v>
      </c>
      <c r="Q58">
        <v>3635</v>
      </c>
      <c r="R58">
        <v>11420</v>
      </c>
      <c r="S58">
        <v>512</v>
      </c>
      <c r="T58">
        <v>263</v>
      </c>
      <c r="U58">
        <v>790</v>
      </c>
      <c r="V58">
        <v>917</v>
      </c>
      <c r="W58">
        <v>130</v>
      </c>
      <c r="X58">
        <v>167</v>
      </c>
      <c r="Y58">
        <v>321</v>
      </c>
      <c r="Z58">
        <v>27</v>
      </c>
      <c r="AA58">
        <v>18</v>
      </c>
      <c r="AB58">
        <v>683</v>
      </c>
      <c r="AC58">
        <v>405</v>
      </c>
      <c r="AD58">
        <v>37</v>
      </c>
      <c r="AE58">
        <v>2471</v>
      </c>
      <c r="AF58">
        <v>922</v>
      </c>
      <c r="AG58">
        <v>416</v>
      </c>
      <c r="AH58">
        <v>48</v>
      </c>
      <c r="AI58">
        <v>27</v>
      </c>
      <c r="AJ58">
        <v>352</v>
      </c>
      <c r="AK58">
        <v>31</v>
      </c>
      <c r="AL58">
        <v>9</v>
      </c>
      <c r="AM58">
        <v>453</v>
      </c>
      <c r="AN58">
        <v>52</v>
      </c>
      <c r="AO58">
        <v>1</v>
      </c>
      <c r="AP58">
        <v>64</v>
      </c>
      <c r="AQ58">
        <v>12</v>
      </c>
      <c r="AR58">
        <v>11</v>
      </c>
      <c r="AS58">
        <v>24</v>
      </c>
      <c r="AT58">
        <v>9</v>
      </c>
      <c r="AU58">
        <v>1</v>
      </c>
      <c r="AV58">
        <v>23</v>
      </c>
      <c r="AW58">
        <v>2</v>
      </c>
      <c r="AX58">
        <v>0</v>
      </c>
      <c r="AY58">
        <v>14</v>
      </c>
      <c r="AZ58">
        <v>254</v>
      </c>
      <c r="BA58">
        <v>122</v>
      </c>
      <c r="BB58">
        <v>24</v>
      </c>
      <c r="BC58">
        <v>21</v>
      </c>
      <c r="BD58">
        <v>26</v>
      </c>
      <c r="BE58">
        <v>0</v>
      </c>
      <c r="BF58">
        <v>4</v>
      </c>
      <c r="BG58">
        <v>40</v>
      </c>
      <c r="BH58">
        <v>2</v>
      </c>
      <c r="BI58">
        <v>0</v>
      </c>
      <c r="BJ58">
        <v>0</v>
      </c>
      <c r="BK58">
        <v>9</v>
      </c>
      <c r="BL58">
        <v>6</v>
      </c>
      <c r="BM58">
        <v>0</v>
      </c>
      <c r="BN58">
        <v>0</v>
      </c>
      <c r="BO58">
        <v>0</v>
      </c>
      <c r="BP58">
        <v>24</v>
      </c>
      <c r="BQ58">
        <v>23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5">
      <c r="A59" t="s">
        <v>1381</v>
      </c>
      <c r="B59">
        <v>5363545</v>
      </c>
      <c r="C59" t="s">
        <v>1382</v>
      </c>
      <c r="D59">
        <v>2262</v>
      </c>
      <c r="E59">
        <v>83</v>
      </c>
      <c r="F59">
        <v>2179</v>
      </c>
      <c r="G59">
        <v>2074</v>
      </c>
      <c r="H59">
        <v>1980</v>
      </c>
      <c r="I59">
        <v>24</v>
      </c>
      <c r="J59">
        <v>22</v>
      </c>
      <c r="K59">
        <v>40</v>
      </c>
      <c r="L59">
        <v>8</v>
      </c>
      <c r="M59">
        <v>0</v>
      </c>
      <c r="N59">
        <v>105</v>
      </c>
      <c r="O59">
        <v>95</v>
      </c>
      <c r="P59">
        <v>33</v>
      </c>
      <c r="Q59">
        <v>24</v>
      </c>
      <c r="R59">
        <v>26</v>
      </c>
      <c r="S59">
        <v>5</v>
      </c>
      <c r="T59">
        <v>2</v>
      </c>
      <c r="U59">
        <v>0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9</v>
      </c>
      <c r="AF59">
        <v>2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25">
      <c r="A60" t="s">
        <v>820</v>
      </c>
      <c r="B60">
        <v>5363960</v>
      </c>
      <c r="C60" t="s">
        <v>821</v>
      </c>
      <c r="D60">
        <v>53007</v>
      </c>
      <c r="E60">
        <v>3493</v>
      </c>
      <c r="F60">
        <v>49514</v>
      </c>
      <c r="G60">
        <v>47240</v>
      </c>
      <c r="H60">
        <v>36014</v>
      </c>
      <c r="I60">
        <v>2579</v>
      </c>
      <c r="J60">
        <v>376</v>
      </c>
      <c r="K60">
        <v>7995</v>
      </c>
      <c r="L60">
        <v>171</v>
      </c>
      <c r="M60">
        <v>105</v>
      </c>
      <c r="N60">
        <v>2274</v>
      </c>
      <c r="O60">
        <v>2025</v>
      </c>
      <c r="P60">
        <v>341</v>
      </c>
      <c r="Q60">
        <v>407</v>
      </c>
      <c r="R60">
        <v>948</v>
      </c>
      <c r="S60">
        <v>71</v>
      </c>
      <c r="T60">
        <v>21</v>
      </c>
      <c r="U60">
        <v>45</v>
      </c>
      <c r="V60">
        <v>45</v>
      </c>
      <c r="W60">
        <v>7</v>
      </c>
      <c r="X60">
        <v>6</v>
      </c>
      <c r="Y60">
        <v>17</v>
      </c>
      <c r="Z60">
        <v>3</v>
      </c>
      <c r="AA60">
        <v>1</v>
      </c>
      <c r="AB60">
        <v>75</v>
      </c>
      <c r="AC60">
        <v>37</v>
      </c>
      <c r="AD60">
        <v>1</v>
      </c>
      <c r="AE60">
        <v>228</v>
      </c>
      <c r="AF60">
        <v>70</v>
      </c>
      <c r="AG60">
        <v>38</v>
      </c>
      <c r="AH60">
        <v>1</v>
      </c>
      <c r="AI60">
        <v>0</v>
      </c>
      <c r="AJ60">
        <v>33</v>
      </c>
      <c r="AK60">
        <v>3</v>
      </c>
      <c r="AL60">
        <v>9</v>
      </c>
      <c r="AM60">
        <v>57</v>
      </c>
      <c r="AN60">
        <v>0</v>
      </c>
      <c r="AO60">
        <v>1</v>
      </c>
      <c r="AP60">
        <v>6</v>
      </c>
      <c r="AQ60">
        <v>0</v>
      </c>
      <c r="AR60">
        <v>2</v>
      </c>
      <c r="AS60">
        <v>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21</v>
      </c>
      <c r="BA60">
        <v>13</v>
      </c>
      <c r="BB60">
        <v>0</v>
      </c>
      <c r="BC60">
        <v>4</v>
      </c>
      <c r="BD60">
        <v>0</v>
      </c>
      <c r="BE60">
        <v>0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5">
      <c r="A61" t="s">
        <v>828</v>
      </c>
      <c r="B61">
        <v>5364855</v>
      </c>
      <c r="C61" t="s">
        <v>829</v>
      </c>
      <c r="D61">
        <v>198</v>
      </c>
      <c r="E61">
        <v>3</v>
      </c>
      <c r="F61">
        <v>195</v>
      </c>
      <c r="G61">
        <v>194</v>
      </c>
      <c r="H61">
        <v>187</v>
      </c>
      <c r="I61">
        <v>1</v>
      </c>
      <c r="J61">
        <v>3</v>
      </c>
      <c r="K61">
        <v>3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5">
      <c r="A62" t="s">
        <v>834</v>
      </c>
      <c r="B62">
        <v>5365205</v>
      </c>
      <c r="C62" t="s">
        <v>835</v>
      </c>
      <c r="D62">
        <v>10670</v>
      </c>
      <c r="E62">
        <v>566</v>
      </c>
      <c r="F62">
        <v>10104</v>
      </c>
      <c r="G62">
        <v>9698</v>
      </c>
      <c r="H62">
        <v>8535</v>
      </c>
      <c r="I62">
        <v>80</v>
      </c>
      <c r="J62">
        <v>85</v>
      </c>
      <c r="K62">
        <v>971</v>
      </c>
      <c r="L62">
        <v>8</v>
      </c>
      <c r="M62">
        <v>19</v>
      </c>
      <c r="N62">
        <v>406</v>
      </c>
      <c r="O62">
        <v>390</v>
      </c>
      <c r="P62">
        <v>66</v>
      </c>
      <c r="Q62">
        <v>74</v>
      </c>
      <c r="R62">
        <v>214</v>
      </c>
      <c r="S62">
        <v>13</v>
      </c>
      <c r="T62">
        <v>6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9</v>
      </c>
      <c r="AC62">
        <v>6</v>
      </c>
      <c r="AD62">
        <v>0</v>
      </c>
      <c r="AE62">
        <v>16</v>
      </c>
      <c r="AF62">
        <v>6</v>
      </c>
      <c r="AG62">
        <v>5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 x14ac:dyDescent="0.25">
      <c r="A63" t="s">
        <v>896</v>
      </c>
      <c r="B63">
        <v>5370315</v>
      </c>
      <c r="C63" t="s">
        <v>897</v>
      </c>
      <c r="D63">
        <v>1018</v>
      </c>
      <c r="E63">
        <v>20</v>
      </c>
      <c r="F63">
        <v>998</v>
      </c>
      <c r="G63">
        <v>974</v>
      </c>
      <c r="H63">
        <v>945</v>
      </c>
      <c r="I63">
        <v>0</v>
      </c>
      <c r="J63">
        <v>8</v>
      </c>
      <c r="K63">
        <v>15</v>
      </c>
      <c r="L63">
        <v>0</v>
      </c>
      <c r="M63">
        <v>6</v>
      </c>
      <c r="N63">
        <v>24</v>
      </c>
      <c r="O63">
        <v>20</v>
      </c>
      <c r="P63">
        <v>3</v>
      </c>
      <c r="Q63">
        <v>3</v>
      </c>
      <c r="R63">
        <v>14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  <row r="64" spans="1:76" x14ac:dyDescent="0.25">
      <c r="A64" t="s">
        <v>928</v>
      </c>
      <c r="B64">
        <v>5372625</v>
      </c>
      <c r="C64" t="s">
        <v>929</v>
      </c>
      <c r="D64">
        <v>19107</v>
      </c>
      <c r="E64">
        <v>3349</v>
      </c>
      <c r="F64">
        <v>15758</v>
      </c>
      <c r="G64">
        <v>14864</v>
      </c>
      <c r="H64">
        <v>7186</v>
      </c>
      <c r="I64">
        <v>3350</v>
      </c>
      <c r="J64">
        <v>143</v>
      </c>
      <c r="K64">
        <v>3615</v>
      </c>
      <c r="L64">
        <v>521</v>
      </c>
      <c r="M64">
        <v>49</v>
      </c>
      <c r="N64">
        <v>894</v>
      </c>
      <c r="O64">
        <v>789</v>
      </c>
      <c r="P64">
        <v>185</v>
      </c>
      <c r="Q64">
        <v>123</v>
      </c>
      <c r="R64">
        <v>194</v>
      </c>
      <c r="S64">
        <v>37</v>
      </c>
      <c r="T64">
        <v>17</v>
      </c>
      <c r="U64">
        <v>36</v>
      </c>
      <c r="V64">
        <v>46</v>
      </c>
      <c r="W64">
        <v>28</v>
      </c>
      <c r="X64">
        <v>13</v>
      </c>
      <c r="Y64">
        <v>26</v>
      </c>
      <c r="Z64">
        <v>7</v>
      </c>
      <c r="AA64">
        <v>1</v>
      </c>
      <c r="AB64">
        <v>32</v>
      </c>
      <c r="AC64">
        <v>43</v>
      </c>
      <c r="AD64">
        <v>1</v>
      </c>
      <c r="AE64">
        <v>98</v>
      </c>
      <c r="AF64">
        <v>33</v>
      </c>
      <c r="AG64">
        <v>17</v>
      </c>
      <c r="AH64">
        <v>6</v>
      </c>
      <c r="AI64">
        <v>1</v>
      </c>
      <c r="AJ64">
        <v>14</v>
      </c>
      <c r="AK64">
        <v>1</v>
      </c>
      <c r="AL64">
        <v>1</v>
      </c>
      <c r="AM64">
        <v>11</v>
      </c>
      <c r="AN64">
        <v>3</v>
      </c>
      <c r="AO64">
        <v>0</v>
      </c>
      <c r="AP64">
        <v>3</v>
      </c>
      <c r="AQ64">
        <v>1</v>
      </c>
      <c r="AR64">
        <v>2</v>
      </c>
      <c r="AS64">
        <v>1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1</v>
      </c>
      <c r="AZ64">
        <v>7</v>
      </c>
      <c r="BA64">
        <v>4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 spans="1:76" x14ac:dyDescent="0.25">
      <c r="A65" t="s">
        <v>938</v>
      </c>
      <c r="B65">
        <v>5373307</v>
      </c>
      <c r="C65" t="s">
        <v>939</v>
      </c>
      <c r="D65">
        <v>18805</v>
      </c>
      <c r="E65">
        <v>718</v>
      </c>
      <c r="F65">
        <v>18087</v>
      </c>
      <c r="G65">
        <v>17500</v>
      </c>
      <c r="H65">
        <v>14460</v>
      </c>
      <c r="I65">
        <v>143</v>
      </c>
      <c r="J65">
        <v>28</v>
      </c>
      <c r="K65">
        <v>2792</v>
      </c>
      <c r="L65">
        <v>10</v>
      </c>
      <c r="M65">
        <v>67</v>
      </c>
      <c r="N65">
        <v>587</v>
      </c>
      <c r="O65">
        <v>551</v>
      </c>
      <c r="P65">
        <v>69</v>
      </c>
      <c r="Q65">
        <v>72</v>
      </c>
      <c r="R65">
        <v>335</v>
      </c>
      <c r="S65">
        <v>19</v>
      </c>
      <c r="T65">
        <v>9</v>
      </c>
      <c r="U65">
        <v>5</v>
      </c>
      <c r="V65">
        <v>8</v>
      </c>
      <c r="W65">
        <v>0</v>
      </c>
      <c r="X65">
        <v>0</v>
      </c>
      <c r="Y65">
        <v>4</v>
      </c>
      <c r="Z65">
        <v>0</v>
      </c>
      <c r="AA65">
        <v>0</v>
      </c>
      <c r="AB65">
        <v>7</v>
      </c>
      <c r="AC65">
        <v>23</v>
      </c>
      <c r="AD65">
        <v>0</v>
      </c>
      <c r="AE65">
        <v>33</v>
      </c>
      <c r="AF65">
        <v>7</v>
      </c>
      <c r="AG65">
        <v>4</v>
      </c>
      <c r="AH65">
        <v>0</v>
      </c>
      <c r="AI65">
        <v>0</v>
      </c>
      <c r="AJ65">
        <v>7</v>
      </c>
      <c r="AK65">
        <v>1</v>
      </c>
      <c r="AL65">
        <v>0</v>
      </c>
      <c r="AM65">
        <v>12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 x14ac:dyDescent="0.25">
      <c r="A66" t="s">
        <v>950</v>
      </c>
      <c r="B66">
        <v>5374305</v>
      </c>
      <c r="C66" t="s">
        <v>951</v>
      </c>
      <c r="D66">
        <v>10624</v>
      </c>
      <c r="E66">
        <v>434</v>
      </c>
      <c r="F66">
        <v>10190</v>
      </c>
      <c r="G66">
        <v>9887</v>
      </c>
      <c r="H66">
        <v>9556</v>
      </c>
      <c r="I66">
        <v>81</v>
      </c>
      <c r="J66">
        <v>48</v>
      </c>
      <c r="K66">
        <v>172</v>
      </c>
      <c r="L66">
        <v>5</v>
      </c>
      <c r="M66">
        <v>25</v>
      </c>
      <c r="N66">
        <v>303</v>
      </c>
      <c r="O66">
        <v>281</v>
      </c>
      <c r="P66">
        <v>45</v>
      </c>
      <c r="Q66">
        <v>110</v>
      </c>
      <c r="R66">
        <v>93</v>
      </c>
      <c r="S66">
        <v>10</v>
      </c>
      <c r="T66">
        <v>5</v>
      </c>
      <c r="U66">
        <v>7</v>
      </c>
      <c r="V66">
        <v>0</v>
      </c>
      <c r="W66">
        <v>0</v>
      </c>
      <c r="X66">
        <v>0</v>
      </c>
      <c r="Y66">
        <v>4</v>
      </c>
      <c r="Z66">
        <v>1</v>
      </c>
      <c r="AA66">
        <v>1</v>
      </c>
      <c r="AB66">
        <v>1</v>
      </c>
      <c r="AC66">
        <v>4</v>
      </c>
      <c r="AD66">
        <v>0</v>
      </c>
      <c r="AE66">
        <v>21</v>
      </c>
      <c r="AF66">
        <v>9</v>
      </c>
      <c r="AG66">
        <v>0</v>
      </c>
      <c r="AH66">
        <v>0</v>
      </c>
      <c r="AI66">
        <v>0</v>
      </c>
      <c r="AJ66">
        <v>2</v>
      </c>
      <c r="AK66">
        <v>3</v>
      </c>
      <c r="AL66">
        <v>1</v>
      </c>
      <c r="AM66">
        <v>5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 spans="1:76" x14ac:dyDescent="0.25">
      <c r="A67" t="s">
        <v>1008</v>
      </c>
      <c r="B67">
        <v>5378225</v>
      </c>
      <c r="C67" t="s">
        <v>1009</v>
      </c>
      <c r="D67">
        <v>13495</v>
      </c>
      <c r="E67">
        <v>2906</v>
      </c>
      <c r="F67">
        <v>10589</v>
      </c>
      <c r="G67">
        <v>9996</v>
      </c>
      <c r="H67">
        <v>5341</v>
      </c>
      <c r="I67">
        <v>1159</v>
      </c>
      <c r="J67">
        <v>186</v>
      </c>
      <c r="K67">
        <v>3065</v>
      </c>
      <c r="L67">
        <v>224</v>
      </c>
      <c r="M67">
        <v>21</v>
      </c>
      <c r="N67">
        <v>593</v>
      </c>
      <c r="O67">
        <v>529</v>
      </c>
      <c r="P67">
        <v>125</v>
      </c>
      <c r="Q67">
        <v>100</v>
      </c>
      <c r="R67">
        <v>146</v>
      </c>
      <c r="S67">
        <v>51</v>
      </c>
      <c r="T67">
        <v>4</v>
      </c>
      <c r="U67">
        <v>11</v>
      </c>
      <c r="V67">
        <v>15</v>
      </c>
      <c r="W67">
        <v>7</v>
      </c>
      <c r="X67">
        <v>5</v>
      </c>
      <c r="Y67">
        <v>9</v>
      </c>
      <c r="Z67">
        <v>2</v>
      </c>
      <c r="AA67">
        <v>0</v>
      </c>
      <c r="AB67">
        <v>35</v>
      </c>
      <c r="AC67">
        <v>19</v>
      </c>
      <c r="AD67">
        <v>0</v>
      </c>
      <c r="AE67">
        <v>59</v>
      </c>
      <c r="AF67">
        <v>19</v>
      </c>
      <c r="AG67">
        <v>9</v>
      </c>
      <c r="AH67">
        <v>3</v>
      </c>
      <c r="AI67">
        <v>0</v>
      </c>
      <c r="AJ67">
        <v>10</v>
      </c>
      <c r="AK67">
        <v>2</v>
      </c>
      <c r="AL67">
        <v>1</v>
      </c>
      <c r="AM67">
        <v>8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25">
      <c r="A68" t="s">
        <v>1426</v>
      </c>
      <c r="B68">
        <v>5378780</v>
      </c>
      <c r="C68" t="s">
        <v>1427</v>
      </c>
      <c r="D68">
        <v>1523</v>
      </c>
      <c r="E68">
        <v>51</v>
      </c>
      <c r="F68">
        <v>1472</v>
      </c>
      <c r="G68">
        <v>1446</v>
      </c>
      <c r="H68">
        <v>1412</v>
      </c>
      <c r="I68">
        <v>9</v>
      </c>
      <c r="J68">
        <v>9</v>
      </c>
      <c r="K68">
        <v>12</v>
      </c>
      <c r="L68">
        <v>0</v>
      </c>
      <c r="M68">
        <v>4</v>
      </c>
      <c r="N68">
        <v>26</v>
      </c>
      <c r="O68">
        <v>26</v>
      </c>
      <c r="P68">
        <v>3</v>
      </c>
      <c r="Q68">
        <v>12</v>
      </c>
      <c r="R68">
        <v>10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25">
      <c r="A69" t="s">
        <v>1026</v>
      </c>
      <c r="B69">
        <v>5379590</v>
      </c>
      <c r="C69" t="s">
        <v>1027</v>
      </c>
      <c r="D69">
        <v>10938</v>
      </c>
      <c r="E69">
        <v>801</v>
      </c>
      <c r="F69">
        <v>10137</v>
      </c>
      <c r="G69">
        <v>9768</v>
      </c>
      <c r="H69">
        <v>8308</v>
      </c>
      <c r="I69">
        <v>151</v>
      </c>
      <c r="J69">
        <v>39</v>
      </c>
      <c r="K69">
        <v>1217</v>
      </c>
      <c r="L69">
        <v>19</v>
      </c>
      <c r="M69">
        <v>34</v>
      </c>
      <c r="N69">
        <v>369</v>
      </c>
      <c r="O69">
        <v>330</v>
      </c>
      <c r="P69">
        <v>64</v>
      </c>
      <c r="Q69">
        <v>64</v>
      </c>
      <c r="R69">
        <v>166</v>
      </c>
      <c r="S69">
        <v>13</v>
      </c>
      <c r="T69">
        <v>3</v>
      </c>
      <c r="U69">
        <v>2</v>
      </c>
      <c r="V69">
        <v>2</v>
      </c>
      <c r="W69">
        <v>0</v>
      </c>
      <c r="X69">
        <v>1</v>
      </c>
      <c r="Y69">
        <v>3</v>
      </c>
      <c r="Z69">
        <v>1</v>
      </c>
      <c r="AA69">
        <v>0</v>
      </c>
      <c r="AB69">
        <v>5</v>
      </c>
      <c r="AC69">
        <v>6</v>
      </c>
      <c r="AD69">
        <v>0</v>
      </c>
      <c r="AE69">
        <v>38</v>
      </c>
      <c r="AF69">
        <v>12</v>
      </c>
      <c r="AG69">
        <v>4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25">
      <c r="A70" t="s">
        <v>1038</v>
      </c>
      <c r="B70">
        <v>5380150</v>
      </c>
      <c r="C70" t="s">
        <v>1039</v>
      </c>
      <c r="D70">
        <v>1001</v>
      </c>
      <c r="E70">
        <v>16</v>
      </c>
      <c r="F70">
        <v>985</v>
      </c>
      <c r="G70">
        <v>948</v>
      </c>
      <c r="H70">
        <v>852</v>
      </c>
      <c r="I70">
        <v>1</v>
      </c>
      <c r="J70">
        <v>1</v>
      </c>
      <c r="K70">
        <v>88</v>
      </c>
      <c r="L70">
        <v>0</v>
      </c>
      <c r="M70">
        <v>6</v>
      </c>
      <c r="N70">
        <v>37</v>
      </c>
      <c r="O70">
        <v>37</v>
      </c>
      <c r="P70">
        <v>1</v>
      </c>
      <c r="Q70">
        <v>1</v>
      </c>
      <c r="R70">
        <v>25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KingCountyRaceChanges</vt:lpstr>
      <vt:lpstr>2000 WA</vt:lpstr>
      <vt:lpstr>2000 Filter</vt:lpstr>
      <vt:lpstr>2000 King County GeoIDs</vt:lpstr>
      <vt:lpstr>2000 KC</vt:lpstr>
      <vt:lpstr>Name Matching WA</vt:lpstr>
      <vt:lpstr>Name Matching KC</vt:lpstr>
      <vt:lpstr>2010 WA</vt:lpstr>
      <vt:lpstr>2010 King County GeoIDs</vt:lpstr>
      <vt:lpstr>2010 Filter</vt:lpstr>
      <vt:lpstr>2010 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2019-03-10T07:17:53Z</dcterms:modified>
</cp:coreProperties>
</file>