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defaultThemeVersion="124226"/>
  <xr:revisionPtr revIDLastSave="0" documentId="13_ncr:1_{C9B7406B-93FA-4E3B-B10B-2053C72B1035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2000" sheetId="14" r:id="rId1"/>
    <sheet name="2010" sheetId="13" r:id="rId2"/>
    <sheet name="RaceChangeInKC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E4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BU72" i="14"/>
  <c r="BV72" i="14"/>
  <c r="BW72" i="14"/>
  <c r="BX72" i="14"/>
  <c r="BY72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BU73" i="14"/>
  <c r="BV73" i="14"/>
  <c r="BW73" i="14"/>
  <c r="BX73" i="14"/>
  <c r="BY73" i="14"/>
  <c r="E73" i="14"/>
  <c r="E72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BH54" i="14"/>
  <c r="BI54" i="14"/>
  <c r="BJ54" i="14"/>
  <c r="BK54" i="14"/>
  <c r="BL54" i="14"/>
  <c r="BM54" i="14"/>
  <c r="BN54" i="14"/>
  <c r="BO54" i="14"/>
  <c r="BP54" i="14"/>
  <c r="BQ54" i="14"/>
  <c r="BR54" i="14"/>
  <c r="BS54" i="14"/>
  <c r="BT54" i="14"/>
  <c r="BU54" i="14"/>
  <c r="BV54" i="14"/>
  <c r="BW54" i="14"/>
  <c r="BX54" i="14"/>
  <c r="BY54" i="14"/>
  <c r="E54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E8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E16" i="14"/>
  <c r="D3" i="14"/>
  <c r="D4" i="14"/>
  <c r="D6" i="14"/>
  <c r="D7" i="14"/>
  <c r="D8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2" i="14"/>
</calcChain>
</file>

<file path=xl/sharedStrings.xml><?xml version="1.0" encoding="utf-8"?>
<sst xmlns="http://schemas.openxmlformats.org/spreadsheetml/2006/main" count="715" uniqueCount="378">
  <si>
    <t>1600000US5301290</t>
  </si>
  <si>
    <t>Algona city, Washington</t>
  </si>
  <si>
    <t>1600000US5301920</t>
  </si>
  <si>
    <t>Ames Lake CDP, Washington</t>
  </si>
  <si>
    <t>1600000US5303180</t>
  </si>
  <si>
    <t>Auburn city, Washington</t>
  </si>
  <si>
    <t>1600000US5304300</t>
  </si>
  <si>
    <t>Baring CDP, Washington</t>
  </si>
  <si>
    <t>1600000US5304895</t>
  </si>
  <si>
    <t>Beaux Arts Village town, Washington</t>
  </si>
  <si>
    <t>1600000US5305210</t>
  </si>
  <si>
    <t>Bellevue city, Washington</t>
  </si>
  <si>
    <t>1600000US5306330</t>
  </si>
  <si>
    <t>Black Diamond city, Washington</t>
  </si>
  <si>
    <t>1600000US5307380</t>
  </si>
  <si>
    <t>Bothell city, Washington</t>
  </si>
  <si>
    <t>1600000US5308552</t>
  </si>
  <si>
    <t>Bryn Mawr-Skyway CDP, Washington</t>
  </si>
  <si>
    <t>1600000US5308850</t>
  </si>
  <si>
    <t>Burien city, Washington</t>
  </si>
  <si>
    <t>1600000US5310215</t>
  </si>
  <si>
    <t>Carnation city, Washington</t>
  </si>
  <si>
    <t>1600000US5310372</t>
  </si>
  <si>
    <t>Cascade-Fairwood CDP, Washington</t>
  </si>
  <si>
    <t>1600000US5313365</t>
  </si>
  <si>
    <t>Clyde Hill city, Washington</t>
  </si>
  <si>
    <t>1600000US5314940</t>
  </si>
  <si>
    <t>Cottage Lake CDP, Washington</t>
  </si>
  <si>
    <t>1600000US5315290</t>
  </si>
  <si>
    <t>Covington city, Washington</t>
  </si>
  <si>
    <t>1600000US5317635</t>
  </si>
  <si>
    <t>Des Moines city, Washington</t>
  </si>
  <si>
    <t>1600000US5319035</t>
  </si>
  <si>
    <t>Duvall city, Washington</t>
  </si>
  <si>
    <t>1600000US5319420</t>
  </si>
  <si>
    <t>Eastgate CDP, Washington</t>
  </si>
  <si>
    <t>1600000US5319515</t>
  </si>
  <si>
    <t>East Hill-Meridian CDP, Washington</t>
  </si>
  <si>
    <t>1600000US5319857</t>
  </si>
  <si>
    <t>East Renton Highlands CDP, Washington</t>
  </si>
  <si>
    <t>1600000US5322045</t>
  </si>
  <si>
    <t>Enumclaw city, Washington</t>
  </si>
  <si>
    <t>1600000US5323200</t>
  </si>
  <si>
    <t>Fall City CDP, Washington</t>
  </si>
  <si>
    <t>1600000US5323515</t>
  </si>
  <si>
    <t>Federal Way city, Washington</t>
  </si>
  <si>
    <t>1600000US5331495</t>
  </si>
  <si>
    <t>Hobart CDP, Washington</t>
  </si>
  <si>
    <t>1600000US5332755</t>
  </si>
  <si>
    <t>Hunts Point town, Washington</t>
  </si>
  <si>
    <t>1600000US5333380</t>
  </si>
  <si>
    <t>Inglewood-Finn Hill CDP, Washington</t>
  </si>
  <si>
    <t>1600000US5333805</t>
  </si>
  <si>
    <t>Issaquah city, Washington</t>
  </si>
  <si>
    <t>1600000US5335170</t>
  </si>
  <si>
    <t>Kenmore city, Washington</t>
  </si>
  <si>
    <t>1600000US5335415</t>
  </si>
  <si>
    <t>Kent city, Washington</t>
  </si>
  <si>
    <t>1600000US5335835</t>
  </si>
  <si>
    <t>Kingsgate CDP, Washington</t>
  </si>
  <si>
    <t>1600000US5335940</t>
  </si>
  <si>
    <t>Kirkland city, Washington</t>
  </si>
  <si>
    <t>1600000US5337270</t>
  </si>
  <si>
    <t>Lake Forest Park city, Washington</t>
  </si>
  <si>
    <t>1600000US5337420</t>
  </si>
  <si>
    <t>Lakeland North CDP, Washington</t>
  </si>
  <si>
    <t>1600000US5337430</t>
  </si>
  <si>
    <t>Lakeland South CDP, Washington</t>
  </si>
  <si>
    <t>1600000US5337538</t>
  </si>
  <si>
    <t>Lake Marcel-Stillwater CDP, Washington</t>
  </si>
  <si>
    <t>1600000US5337567</t>
  </si>
  <si>
    <t>Lake Morton-Berrydale CDP, Washington</t>
  </si>
  <si>
    <t>1600000US5338815</t>
  </si>
  <si>
    <t>Lea Hill CDP, Washington</t>
  </si>
  <si>
    <t>1600000US5343062</t>
  </si>
  <si>
    <t>Maple Heights-Lake Desire CDP, Washington</t>
  </si>
  <si>
    <t>1600000US5343150</t>
  </si>
  <si>
    <t>Maple Valley city, Washington</t>
  </si>
  <si>
    <t>1600000US5344725</t>
  </si>
  <si>
    <t>Medina city, Washington</t>
  </si>
  <si>
    <t>1600000US5345005</t>
  </si>
  <si>
    <t>Mercer Island city, Washington</t>
  </si>
  <si>
    <t>1600000US5346020</t>
  </si>
  <si>
    <t>Milton city, Washington</t>
  </si>
  <si>
    <t>1600000US5346215</t>
  </si>
  <si>
    <t>Mirrormont CDP, Washington</t>
  </si>
  <si>
    <t>1600000US5348645</t>
  </si>
  <si>
    <t>Newcastle city, Washington</t>
  </si>
  <si>
    <t>1600000US5349415</t>
  </si>
  <si>
    <t>Normandy Park city, Washington</t>
  </si>
  <si>
    <t>1600000US5349485</t>
  </si>
  <si>
    <t>North Bend city, Washington</t>
  </si>
  <si>
    <t>1600000US5352495</t>
  </si>
  <si>
    <t>Pacific city, Washington</t>
  </si>
  <si>
    <t>1600000US5357395</t>
  </si>
  <si>
    <t>Ravensdale CDP, Washington</t>
  </si>
  <si>
    <t>1600000US5357535</t>
  </si>
  <si>
    <t>Redmond city, Washington</t>
  </si>
  <si>
    <t>1600000US5357745</t>
  </si>
  <si>
    <t>Renton city, Washington</t>
  </si>
  <si>
    <t>1600000US5358742</t>
  </si>
  <si>
    <t>Riverbend CDP, Washington</t>
  </si>
  <si>
    <t>1600000US5358878</t>
  </si>
  <si>
    <t>Riverton-Boulevard Park CDP, Washington</t>
  </si>
  <si>
    <t>1600000US5361115</t>
  </si>
  <si>
    <t>Sammamish city, Washington</t>
  </si>
  <si>
    <t>1600000US5362288</t>
  </si>
  <si>
    <t>SeaTac city, Washington</t>
  </si>
  <si>
    <t>1600000US5363000</t>
  </si>
  <si>
    <t>Seattle city, Washington</t>
  </si>
  <si>
    <t>1600000US5363960</t>
  </si>
  <si>
    <t>Shoreline city, Washington</t>
  </si>
  <si>
    <t>1600000US5364855</t>
  </si>
  <si>
    <t>Skykomish town, Washington</t>
  </si>
  <si>
    <t>1600000US5365205</t>
  </si>
  <si>
    <t>Snoqualmie city, Washington</t>
  </si>
  <si>
    <t>1600000US5370315</t>
  </si>
  <si>
    <t>Tanner CDP, Washington</t>
  </si>
  <si>
    <t>1600000US5372625</t>
  </si>
  <si>
    <t>Tukwila city, Washington</t>
  </si>
  <si>
    <t>1600000US5373307</t>
  </si>
  <si>
    <t>Union Hill-Novelty Hill CDP, Washington</t>
  </si>
  <si>
    <t>1600000US5374305</t>
  </si>
  <si>
    <t>Vashon CDP, Washington</t>
  </si>
  <si>
    <t>1600000US5377535</t>
  </si>
  <si>
    <t>West Lake Sammamish CDP, Washington</t>
  </si>
  <si>
    <t>1600000US5378225</t>
  </si>
  <si>
    <t>White Center CDP, Washington</t>
  </si>
  <si>
    <t>1600000US5379590</t>
  </si>
  <si>
    <t>Woodinville city, Washington</t>
  </si>
  <si>
    <t>1600000US5380150</t>
  </si>
  <si>
    <t>Yarrow Point town, Washington</t>
  </si>
  <si>
    <t>Geography</t>
  </si>
  <si>
    <t>GEO.id</t>
  </si>
  <si>
    <t>GEO.id2</t>
  </si>
  <si>
    <t>Total</t>
  </si>
  <si>
    <t>AA</t>
  </si>
  <si>
    <t>AI</t>
  </si>
  <si>
    <t>PI</t>
  </si>
  <si>
    <t>Total 2+</t>
  </si>
  <si>
    <t>AA/AI</t>
  </si>
  <si>
    <t>AA/PI</t>
  </si>
  <si>
    <t>AI/PI</t>
  </si>
  <si>
    <t>AA/AI/PI</t>
  </si>
  <si>
    <t>Total 4 Races</t>
  </si>
  <si>
    <t>Total 5 Races</t>
  </si>
  <si>
    <t>Total 6 Races</t>
  </si>
  <si>
    <t>Total 2 Races</t>
  </si>
  <si>
    <t>Total 3 Races</t>
  </si>
  <si>
    <t>WH/AA/AI/AS/PI/OT</t>
  </si>
  <si>
    <t>Total 1 Race</t>
  </si>
  <si>
    <t>WH</t>
  </si>
  <si>
    <t>AS</t>
  </si>
  <si>
    <t>OT</t>
  </si>
  <si>
    <t>WH/AA</t>
  </si>
  <si>
    <t>WH/AI</t>
  </si>
  <si>
    <t>WH/AS</t>
  </si>
  <si>
    <t>WH/PI</t>
  </si>
  <si>
    <t>WH/OT</t>
  </si>
  <si>
    <t>AA/AS</t>
  </si>
  <si>
    <t>AA/OT</t>
  </si>
  <si>
    <t>AI/AS</t>
  </si>
  <si>
    <t>AI/OT</t>
  </si>
  <si>
    <t>AS/PI</t>
  </si>
  <si>
    <t>AS/OT</t>
  </si>
  <si>
    <t>PI/OT</t>
  </si>
  <si>
    <t>WH/AA/AI</t>
  </si>
  <si>
    <t>WH/AA/AS</t>
  </si>
  <si>
    <t>WH/AA/PI</t>
  </si>
  <si>
    <t>WH/AA/OT</t>
  </si>
  <si>
    <t>WH/AI/AS</t>
  </si>
  <si>
    <t>WH/AI/PI</t>
  </si>
  <si>
    <t>WH/AI/OT</t>
  </si>
  <si>
    <t>WH/AS/PI</t>
  </si>
  <si>
    <t>WH/AS/OT</t>
  </si>
  <si>
    <t>WH/PI/OT</t>
  </si>
  <si>
    <t>AA/AI/AS</t>
  </si>
  <si>
    <t>AA/AI/OT</t>
  </si>
  <si>
    <t>AA/AS/PI</t>
  </si>
  <si>
    <t>AA/AS/OT</t>
  </si>
  <si>
    <t>AA/PI/OT</t>
  </si>
  <si>
    <t>AI/AS/PI</t>
  </si>
  <si>
    <t>AI/AS/OT</t>
  </si>
  <si>
    <t>AI/PI/OT</t>
  </si>
  <si>
    <t>AS/PI/OT</t>
  </si>
  <si>
    <t>WH/AA/AI/AS</t>
  </si>
  <si>
    <t>WH/AA/AI/PI</t>
  </si>
  <si>
    <t>WH/AA/AI/OT</t>
  </si>
  <si>
    <t>WH/AA/AS/PI</t>
  </si>
  <si>
    <t>WH/AA/AS/OT</t>
  </si>
  <si>
    <t>WH/AA/PI/OT</t>
  </si>
  <si>
    <t>WH/AI/AS/PI</t>
  </si>
  <si>
    <t>WH/AI/AS/OT</t>
  </si>
  <si>
    <t>WH/AI/PI/OT</t>
  </si>
  <si>
    <t>WH/AS/PI/OT</t>
  </si>
  <si>
    <t>AA/AI/AS/PI</t>
  </si>
  <si>
    <t>AA/AI/AS/OT</t>
  </si>
  <si>
    <t>AA/AI/PI/OT</t>
  </si>
  <si>
    <t>AA/AS/PI/OT</t>
  </si>
  <si>
    <t>AI/AS/PI/OT</t>
  </si>
  <si>
    <t>WH/AA/AI/AS/PI</t>
  </si>
  <si>
    <t>WH/AA/AI/AS/OT</t>
  </si>
  <si>
    <t>WH/AA/AI/PI/OT</t>
  </si>
  <si>
    <t>WH/AA/AS/PI/OT</t>
  </si>
  <si>
    <t>WH/AI/AS/PI/OT</t>
  </si>
  <si>
    <t>AA/AI/AS/PI/OT</t>
  </si>
  <si>
    <t>1600000US5307397</t>
  </si>
  <si>
    <t>Boulevard Park CDP, Washington</t>
  </si>
  <si>
    <t>1600000US5323160</t>
  </si>
  <si>
    <t>Fairwood CDP (King County), Washington</t>
  </si>
  <si>
    <t>1600000US5336100</t>
  </si>
  <si>
    <t>Klahanie CDP, Washington</t>
  </si>
  <si>
    <t>1600000US5337345</t>
  </si>
  <si>
    <t>Lake Holm CDP, Washington</t>
  </si>
  <si>
    <t>1600000US5358865</t>
  </si>
  <si>
    <t>Riverton CDP, Washington</t>
  </si>
  <si>
    <t>1600000US5363545</t>
  </si>
  <si>
    <t>Shadow Lake CDP, Washington</t>
  </si>
  <si>
    <t>1600000US5378780</t>
  </si>
  <si>
    <t>Wilderness Rim CDP, Washington</t>
  </si>
  <si>
    <t>Total 2+ Races</t>
  </si>
  <si>
    <t>Latinx</t>
  </si>
  <si>
    <t>Not Latinx</t>
  </si>
  <si>
    <t>NotLatinx</t>
  </si>
  <si>
    <t>2010 GEO.id</t>
  </si>
  <si>
    <t>2010 GEO.id2</t>
  </si>
  <si>
    <t>2010 Geography</t>
  </si>
  <si>
    <t>2010 Total</t>
  </si>
  <si>
    <t>2010 Latinx</t>
  </si>
  <si>
    <t>2010 NotLatinx</t>
  </si>
  <si>
    <t>2010 Total 1 Race</t>
  </si>
  <si>
    <t>2010 WH</t>
  </si>
  <si>
    <t>2010 AA</t>
  </si>
  <si>
    <t>2010 AI</t>
  </si>
  <si>
    <t>2010 AS</t>
  </si>
  <si>
    <t>2010 PI</t>
  </si>
  <si>
    <t>2010 OT</t>
  </si>
  <si>
    <t>2010 Total 2+ Races</t>
  </si>
  <si>
    <t>2010 Total 2 Races</t>
  </si>
  <si>
    <t>2010 WH/AA</t>
  </si>
  <si>
    <t>2010 WH/AI</t>
  </si>
  <si>
    <t>2010 WH/AS</t>
  </si>
  <si>
    <t>2010 WH/PI</t>
  </si>
  <si>
    <t>2010 WH/OT</t>
  </si>
  <si>
    <t>2010 AA/AI</t>
  </si>
  <si>
    <t>2010 AA/AS</t>
  </si>
  <si>
    <t>2010 AA/PI</t>
  </si>
  <si>
    <t>2010 AA/OT</t>
  </si>
  <si>
    <t>2010 AI/AS</t>
  </si>
  <si>
    <t>2010 AI/PI</t>
  </si>
  <si>
    <t>2010 AI/OT</t>
  </si>
  <si>
    <t>2010 AS/PI</t>
  </si>
  <si>
    <t>2010 AS/OT</t>
  </si>
  <si>
    <t>2010 PI/OT</t>
  </si>
  <si>
    <t>2010 Total 3 Races</t>
  </si>
  <si>
    <t>2010 WH/AA/AI</t>
  </si>
  <si>
    <t>2010 WH/AA/AS</t>
  </si>
  <si>
    <t>2010 WH/AA/PI</t>
  </si>
  <si>
    <t>2010 WH/AA/OT</t>
  </si>
  <si>
    <t>2010 WH/AI/AS</t>
  </si>
  <si>
    <t>2010 WH/AI/PI</t>
  </si>
  <si>
    <t>2010 WH/AI/OT</t>
  </si>
  <si>
    <t>2010 WH/AS/PI</t>
  </si>
  <si>
    <t>2010 WH/AS/OT</t>
  </si>
  <si>
    <t>2010 WH/PI/OT</t>
  </si>
  <si>
    <t>2010 AA/AI/AS</t>
  </si>
  <si>
    <t>2010 AA/AI/PI</t>
  </si>
  <si>
    <t>2010 AA/AI/OT</t>
  </si>
  <si>
    <t>2010 AA/AS/PI</t>
  </si>
  <si>
    <t>2010 AA/AS/OT</t>
  </si>
  <si>
    <t>2010 AA/PI/OT</t>
  </si>
  <si>
    <t>2010 AI/AS/PI</t>
  </si>
  <si>
    <t>2010 AI/AS/OT</t>
  </si>
  <si>
    <t>2010 AI/PI/OT</t>
  </si>
  <si>
    <t>2010 AS/PI/OT</t>
  </si>
  <si>
    <t>2010 Total 4 Races</t>
  </si>
  <si>
    <t>2010 WH/AA/AI/AS</t>
  </si>
  <si>
    <t>2010 WH/AA/AI/PI</t>
  </si>
  <si>
    <t>2010 WH/AA/AI/OT</t>
  </si>
  <si>
    <t>2010 WH/AA/AS/PI</t>
  </si>
  <si>
    <t>2010 WH/AA/AS/OT</t>
  </si>
  <si>
    <t>2010 WH/AA/PI/OT</t>
  </si>
  <si>
    <t>2010 WH/AI/AS/PI</t>
  </si>
  <si>
    <t>2010 WH/AI/AS/OT</t>
  </si>
  <si>
    <t>2010 WH/AI/PI/OT</t>
  </si>
  <si>
    <t>2010 WH/AS/PI/OT</t>
  </si>
  <si>
    <t>2010 AA/AI/AS/PI</t>
  </si>
  <si>
    <t>2010 AA/AI/AS/OT</t>
  </si>
  <si>
    <t>2010 AA/AI/PI/OT</t>
  </si>
  <si>
    <t>2010 AA/AS/PI/OT</t>
  </si>
  <si>
    <t>2010 AI/AS/PI/OT</t>
  </si>
  <si>
    <t>2010 Total 5 Races</t>
  </si>
  <si>
    <t>2010 WH/AA/AI/AS/PI</t>
  </si>
  <si>
    <t>2010 WH/AA/AI/AS/OT</t>
  </si>
  <si>
    <t>2010 WH/AA/AI/PI/OT</t>
  </si>
  <si>
    <t>2010 WH/AA/AS/PI/OT</t>
  </si>
  <si>
    <t>2010 WH/AI/AS/PI/OT</t>
  </si>
  <si>
    <t>2010 AA/AI/AS/PI/OT</t>
  </si>
  <si>
    <t>2010 Total 6 Races</t>
  </si>
  <si>
    <t>2010 WH/AA/AI/AS/PI/OT</t>
  </si>
  <si>
    <t>2010 match</t>
  </si>
  <si>
    <t>BellevueOld</t>
  </si>
  <si>
    <t>OldRenton</t>
  </si>
  <si>
    <t>AuburnOld</t>
  </si>
  <si>
    <t>2000 Total</t>
  </si>
  <si>
    <t>2000 Latinx</t>
  </si>
  <si>
    <t>2000 NotLatinx</t>
  </si>
  <si>
    <t>2000 Total 1 Race</t>
  </si>
  <si>
    <t>2000 WH</t>
  </si>
  <si>
    <t>2000 AA</t>
  </si>
  <si>
    <t>2000 AI</t>
  </si>
  <si>
    <t>2000 AS</t>
  </si>
  <si>
    <t>2000 PI</t>
  </si>
  <si>
    <t>2000 OT</t>
  </si>
  <si>
    <t>2000 Total 2+ Races</t>
  </si>
  <si>
    <t>2000 Total 2 Races</t>
  </si>
  <si>
    <t>2000 WH/AA</t>
  </si>
  <si>
    <t>2000 WH/AI</t>
  </si>
  <si>
    <t>2000 WH/AS</t>
  </si>
  <si>
    <t>2000 WH/PI</t>
  </si>
  <si>
    <t>2000 WH/OT</t>
  </si>
  <si>
    <t>2000 AA/AI</t>
  </si>
  <si>
    <t>2000 AA/AS</t>
  </si>
  <si>
    <t>2000 AA/PI</t>
  </si>
  <si>
    <t>2000 AA/OT</t>
  </si>
  <si>
    <t>2000 AI/AS</t>
  </si>
  <si>
    <t>2000 AI/PI</t>
  </si>
  <si>
    <t>2000 AI/OT</t>
  </si>
  <si>
    <t>2000 AS/PI</t>
  </si>
  <si>
    <t>2000 AS/OT</t>
  </si>
  <si>
    <t>2000 PI/OT</t>
  </si>
  <si>
    <t>2000 Total 3 Races</t>
  </si>
  <si>
    <t>2000 WH/AA/AI</t>
  </si>
  <si>
    <t>2000 WH/AA/AS</t>
  </si>
  <si>
    <t>2000 WH/AA/PI</t>
  </si>
  <si>
    <t>2000 WH/AA/OT</t>
  </si>
  <si>
    <t>2000 WH/AI/AS</t>
  </si>
  <si>
    <t>2000 WH/AI/PI</t>
  </si>
  <si>
    <t>2000 WH/AI/OT</t>
  </si>
  <si>
    <t>2000 WH/AS/PI</t>
  </si>
  <si>
    <t>2000 WH/AS/OT</t>
  </si>
  <si>
    <t>2000 WH/PI/OT</t>
  </si>
  <si>
    <t>2000 AA/AI/AS</t>
  </si>
  <si>
    <t>2000 AA/AI/PI</t>
  </si>
  <si>
    <t>2000 AA/AI/OT</t>
  </si>
  <si>
    <t>2000 AA/AS/PI</t>
  </si>
  <si>
    <t>2000 AA/AS/OT</t>
  </si>
  <si>
    <t>2000 AA/PI/OT</t>
  </si>
  <si>
    <t>2000 AI/AS/PI</t>
  </si>
  <si>
    <t>2000 AI/AS/OT</t>
  </si>
  <si>
    <t>2000 AI/PI/OT</t>
  </si>
  <si>
    <t>2000 AS/PI/OT</t>
  </si>
  <si>
    <t>2000 Total 4 Races</t>
  </si>
  <si>
    <t>2000 WH/AA/AI/AS</t>
  </si>
  <si>
    <t>2000 WH/AA/AI/PI</t>
  </si>
  <si>
    <t>2000 WH/AA/AI/OT</t>
  </si>
  <si>
    <t>2000 WH/AA/AS/PI</t>
  </si>
  <si>
    <t>2000 WH/AA/AS/OT</t>
  </si>
  <si>
    <t>2000 WH/AA/PI/OT</t>
  </si>
  <si>
    <t>2000 WH/AI/AS/PI</t>
  </si>
  <si>
    <t>2000 WH/AI/AS/OT</t>
  </si>
  <si>
    <t>2000 WH/AI/PI/OT</t>
  </si>
  <si>
    <t>2000 WH/AS/PI/OT</t>
  </si>
  <si>
    <t>2000 AA/AI/AS/PI</t>
  </si>
  <si>
    <t>2000 AA/AI/AS/OT</t>
  </si>
  <si>
    <t>2000 AA/AI/PI/OT</t>
  </si>
  <si>
    <t>2000 AA/AS/PI/OT</t>
  </si>
  <si>
    <t>2000 AI/AS/PI/OT</t>
  </si>
  <si>
    <t>2000 Total 5 Races</t>
  </si>
  <si>
    <t>2000 WH/AA/AI/AS/PI</t>
  </si>
  <si>
    <t>2000 WH/AA/AI/AS/OT</t>
  </si>
  <si>
    <t>2000 WH/AA/AI/PI/OT</t>
  </si>
  <si>
    <t>2000 WH/AA/AS/PI/OT</t>
  </si>
  <si>
    <t>2000 WH/AI/AS/PI/OT</t>
  </si>
  <si>
    <t>2000 AA/AI/AS/PI/OT</t>
  </si>
  <si>
    <t>2000 Total 6 Races</t>
  </si>
  <si>
    <t>2000 WH/AA/AI/AS/PI/OT</t>
  </si>
  <si>
    <t>2000 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</si>
</sst>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F54C100-2442-4C13-8FC9-6D4FD7CA515A}"/>
    <cellStyle name="60% - Accent2 2" xfId="37" xr:uid="{16C03E80-9CB0-44DA-9D79-F5D44D01D256}"/>
    <cellStyle name="60% - Accent3 2" xfId="38" xr:uid="{5BB51128-C785-4143-8597-F307544D7D98}"/>
    <cellStyle name="60% - Accent4 2" xfId="39" xr:uid="{FC597AB4-4DCB-4AE2-8332-7A67CE00D0DE}"/>
    <cellStyle name="60% - Accent5 2" xfId="40" xr:uid="{2F076714-84EC-4E44-822D-1B0ED33ABF56}"/>
    <cellStyle name="60% - Accent6 2" xfId="41" xr:uid="{7C14C3FA-BB24-44E1-9233-CF11E81ECD6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1460A8C-9AF4-46C2-BB29-99175D9526D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E760-983C-47F0-A9A9-092C61F0A1CB}">
  <dimension ref="A1:BY73"/>
  <sheetViews>
    <sheetView workbookViewId="0">
      <selection activeCell="C16" sqref="C16"/>
    </sheetView>
  </sheetViews>
  <sheetFormatPr defaultRowHeight="15" x14ac:dyDescent="0.25"/>
  <cols>
    <col min="3" max="3" width="40.42578125" customWidth="1"/>
    <col min="4" max="4" width="32.85546875" customWidth="1"/>
  </cols>
  <sheetData>
    <row r="1" spans="1:77" x14ac:dyDescent="0.25">
      <c r="A1" t="s">
        <v>133</v>
      </c>
      <c r="B1" t="s">
        <v>134</v>
      </c>
      <c r="C1" t="s">
        <v>132</v>
      </c>
      <c r="D1" t="s">
        <v>300</v>
      </c>
      <c r="E1" t="s">
        <v>135</v>
      </c>
      <c r="F1" t="s">
        <v>221</v>
      </c>
      <c r="G1" t="s">
        <v>222</v>
      </c>
      <c r="H1" t="s">
        <v>150</v>
      </c>
      <c r="I1" t="s">
        <v>151</v>
      </c>
      <c r="J1" t="s">
        <v>136</v>
      </c>
      <c r="K1" t="s">
        <v>137</v>
      </c>
      <c r="L1" t="s">
        <v>152</v>
      </c>
      <c r="M1" t="s">
        <v>138</v>
      </c>
      <c r="N1" t="s">
        <v>153</v>
      </c>
      <c r="O1" t="s">
        <v>139</v>
      </c>
      <c r="P1" t="s">
        <v>147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140</v>
      </c>
      <c r="W1" t="s">
        <v>159</v>
      </c>
      <c r="X1" t="s">
        <v>141</v>
      </c>
      <c r="Y1" t="s">
        <v>160</v>
      </c>
      <c r="Z1" t="s">
        <v>161</v>
      </c>
      <c r="AA1" t="s">
        <v>142</v>
      </c>
      <c r="AB1" t="s">
        <v>162</v>
      </c>
      <c r="AC1" t="s">
        <v>163</v>
      </c>
      <c r="AD1" t="s">
        <v>164</v>
      </c>
      <c r="AE1" t="s">
        <v>165</v>
      </c>
      <c r="AF1" t="s">
        <v>148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143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144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  <c r="BL1" t="s">
        <v>195</v>
      </c>
      <c r="BM1" t="s">
        <v>196</v>
      </c>
      <c r="BN1" t="s">
        <v>197</v>
      </c>
      <c r="BO1" t="s">
        <v>198</v>
      </c>
      <c r="BP1" t="s">
        <v>199</v>
      </c>
      <c r="BQ1" t="s">
        <v>145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146</v>
      </c>
      <c r="BY1" t="s">
        <v>149</v>
      </c>
    </row>
    <row r="2" spans="1:77" x14ac:dyDescent="0.25">
      <c r="A2" t="s">
        <v>0</v>
      </c>
      <c r="B2">
        <v>5301290</v>
      </c>
      <c r="C2" t="s">
        <v>1</v>
      </c>
      <c r="D2" t="str">
        <f>VLOOKUP(C2,'2010'!$C$2:$C$70,1,FALSE)</f>
        <v>Algona city, Washington</v>
      </c>
      <c r="E2">
        <v>2460</v>
      </c>
      <c r="F2">
        <v>147</v>
      </c>
      <c r="G2">
        <v>2313</v>
      </c>
      <c r="H2">
        <v>2247</v>
      </c>
      <c r="I2">
        <v>2012</v>
      </c>
      <c r="J2">
        <v>40</v>
      </c>
      <c r="K2">
        <v>34</v>
      </c>
      <c r="L2">
        <v>146</v>
      </c>
      <c r="M2">
        <v>3</v>
      </c>
      <c r="N2">
        <v>12</v>
      </c>
      <c r="O2">
        <v>66</v>
      </c>
      <c r="P2">
        <v>64</v>
      </c>
      <c r="Q2">
        <v>4</v>
      </c>
      <c r="R2">
        <v>28</v>
      </c>
      <c r="S2">
        <v>22</v>
      </c>
      <c r="T2">
        <v>0</v>
      </c>
      <c r="U2">
        <v>1</v>
      </c>
      <c r="V2">
        <v>1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0</v>
      </c>
      <c r="AF2">
        <v>2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 t="s">
        <v>2</v>
      </c>
      <c r="B3">
        <v>5301920</v>
      </c>
      <c r="C3" t="s">
        <v>3</v>
      </c>
      <c r="D3" t="str">
        <f>VLOOKUP(C3,'2010'!$C$2:$C$70,1,FALSE)</f>
        <v>Ames Lake CDP, Washington</v>
      </c>
      <c r="E3">
        <v>1435</v>
      </c>
      <c r="F3">
        <v>19</v>
      </c>
      <c r="G3">
        <v>1416</v>
      </c>
      <c r="H3">
        <v>1386</v>
      </c>
      <c r="I3">
        <v>1316</v>
      </c>
      <c r="J3">
        <v>1</v>
      </c>
      <c r="K3">
        <v>3</v>
      </c>
      <c r="L3">
        <v>58</v>
      </c>
      <c r="M3">
        <v>2</v>
      </c>
      <c r="N3">
        <v>6</v>
      </c>
      <c r="O3">
        <v>30</v>
      </c>
      <c r="P3">
        <v>30</v>
      </c>
      <c r="Q3">
        <v>3</v>
      </c>
      <c r="R3">
        <v>5</v>
      </c>
      <c r="S3">
        <v>14</v>
      </c>
      <c r="T3">
        <v>1</v>
      </c>
      <c r="U3">
        <v>3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 t="s">
        <v>4</v>
      </c>
      <c r="B4">
        <v>5303180</v>
      </c>
      <c r="C4" t="s">
        <v>5</v>
      </c>
      <c r="D4" t="str">
        <f>VLOOKUP(C4,'2010'!$C$2:$C$70,1,FALSE)</f>
        <v>Auburn city, Washington</v>
      </c>
      <c r="E4">
        <f>E5+E41</f>
        <v>51185</v>
      </c>
      <c r="F4">
        <f t="shared" ref="F4:BQ4" si="0">F5+F41</f>
        <v>3555</v>
      </c>
      <c r="G4">
        <f t="shared" si="0"/>
        <v>47630</v>
      </c>
      <c r="H4">
        <f t="shared" si="0"/>
        <v>45731</v>
      </c>
      <c r="I4">
        <f t="shared" si="0"/>
        <v>41320</v>
      </c>
      <c r="J4">
        <f t="shared" si="0"/>
        <v>1189</v>
      </c>
      <c r="K4">
        <f t="shared" si="0"/>
        <v>1051</v>
      </c>
      <c r="L4">
        <f t="shared" si="0"/>
        <v>1869</v>
      </c>
      <c r="M4">
        <f t="shared" si="0"/>
        <v>212</v>
      </c>
      <c r="N4">
        <f t="shared" si="0"/>
        <v>90</v>
      </c>
      <c r="O4">
        <f t="shared" si="0"/>
        <v>1899</v>
      </c>
      <c r="P4">
        <f t="shared" si="0"/>
        <v>1747</v>
      </c>
      <c r="Q4">
        <f t="shared" si="0"/>
        <v>293</v>
      </c>
      <c r="R4">
        <f t="shared" si="0"/>
        <v>449</v>
      </c>
      <c r="S4">
        <f t="shared" si="0"/>
        <v>446</v>
      </c>
      <c r="T4">
        <f t="shared" si="0"/>
        <v>84</v>
      </c>
      <c r="U4">
        <f t="shared" si="0"/>
        <v>262</v>
      </c>
      <c r="V4">
        <f t="shared" si="0"/>
        <v>34</v>
      </c>
      <c r="W4">
        <f t="shared" si="0"/>
        <v>20</v>
      </c>
      <c r="X4">
        <f t="shared" si="0"/>
        <v>3</v>
      </c>
      <c r="Y4">
        <f t="shared" si="0"/>
        <v>25</v>
      </c>
      <c r="Z4">
        <f t="shared" si="0"/>
        <v>21</v>
      </c>
      <c r="AA4">
        <f t="shared" si="0"/>
        <v>5</v>
      </c>
      <c r="AB4">
        <f t="shared" si="0"/>
        <v>3</v>
      </c>
      <c r="AC4">
        <f t="shared" si="0"/>
        <v>55</v>
      </c>
      <c r="AD4">
        <f t="shared" si="0"/>
        <v>45</v>
      </c>
      <c r="AE4">
        <f t="shared" si="0"/>
        <v>2</v>
      </c>
      <c r="AF4">
        <f t="shared" si="0"/>
        <v>131</v>
      </c>
      <c r="AG4">
        <f t="shared" si="0"/>
        <v>31</v>
      </c>
      <c r="AH4">
        <f t="shared" si="0"/>
        <v>13</v>
      </c>
      <c r="AI4">
        <f t="shared" si="0"/>
        <v>5</v>
      </c>
      <c r="AJ4">
        <f t="shared" si="0"/>
        <v>13</v>
      </c>
      <c r="AK4">
        <f t="shared" si="0"/>
        <v>15</v>
      </c>
      <c r="AL4">
        <f t="shared" si="0"/>
        <v>0</v>
      </c>
      <c r="AM4">
        <f t="shared" si="0"/>
        <v>5</v>
      </c>
      <c r="AN4">
        <f t="shared" si="0"/>
        <v>29</v>
      </c>
      <c r="AO4">
        <f t="shared" si="0"/>
        <v>8</v>
      </c>
      <c r="AP4">
        <f t="shared" si="0"/>
        <v>0</v>
      </c>
      <c r="AQ4">
        <f t="shared" si="0"/>
        <v>5</v>
      </c>
      <c r="AR4">
        <f t="shared" si="0"/>
        <v>0</v>
      </c>
      <c r="AS4">
        <f t="shared" si="0"/>
        <v>0</v>
      </c>
      <c r="AT4">
        <f t="shared" si="0"/>
        <v>2</v>
      </c>
      <c r="AU4">
        <f t="shared" si="0"/>
        <v>1</v>
      </c>
      <c r="AV4">
        <f t="shared" si="0"/>
        <v>1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3</v>
      </c>
      <c r="BA4">
        <f t="shared" si="0"/>
        <v>17</v>
      </c>
      <c r="BB4">
        <f t="shared" si="0"/>
        <v>2</v>
      </c>
      <c r="BC4">
        <f t="shared" si="0"/>
        <v>1</v>
      </c>
      <c r="BD4">
        <f t="shared" si="0"/>
        <v>3</v>
      </c>
      <c r="BE4">
        <f t="shared" si="0"/>
        <v>1</v>
      </c>
      <c r="BF4">
        <f t="shared" si="0"/>
        <v>0</v>
      </c>
      <c r="BG4">
        <f t="shared" si="0"/>
        <v>0</v>
      </c>
      <c r="BH4">
        <f t="shared" si="0"/>
        <v>4</v>
      </c>
      <c r="BI4">
        <f t="shared" si="0"/>
        <v>0</v>
      </c>
      <c r="BJ4">
        <f t="shared" si="0"/>
        <v>0</v>
      </c>
      <c r="BK4">
        <f t="shared" si="0"/>
        <v>6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4</v>
      </c>
      <c r="BR4">
        <f t="shared" ref="BR4:BY4" si="1">BR5+BR41</f>
        <v>4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</row>
    <row r="5" spans="1:77" x14ac:dyDescent="0.25">
      <c r="C5" t="s">
        <v>303</v>
      </c>
      <c r="D5" t="s">
        <v>303</v>
      </c>
      <c r="E5">
        <v>40314</v>
      </c>
      <c r="F5">
        <v>3019</v>
      </c>
      <c r="G5">
        <v>37295</v>
      </c>
      <c r="H5">
        <v>35767</v>
      </c>
      <c r="I5">
        <v>32220</v>
      </c>
      <c r="J5">
        <v>956</v>
      </c>
      <c r="K5">
        <v>953</v>
      </c>
      <c r="L5">
        <v>1389</v>
      </c>
      <c r="M5">
        <v>197</v>
      </c>
      <c r="N5">
        <v>52</v>
      </c>
      <c r="O5">
        <v>1528</v>
      </c>
      <c r="P5">
        <v>1396</v>
      </c>
      <c r="Q5">
        <v>239</v>
      </c>
      <c r="R5">
        <v>379</v>
      </c>
      <c r="S5">
        <v>337</v>
      </c>
      <c r="T5">
        <v>60</v>
      </c>
      <c r="U5">
        <v>201</v>
      </c>
      <c r="V5">
        <v>28</v>
      </c>
      <c r="W5">
        <v>16</v>
      </c>
      <c r="X5">
        <v>3</v>
      </c>
      <c r="Y5">
        <v>21</v>
      </c>
      <c r="Z5">
        <v>15</v>
      </c>
      <c r="AA5">
        <v>5</v>
      </c>
      <c r="AB5">
        <v>2</v>
      </c>
      <c r="AC5">
        <v>50</v>
      </c>
      <c r="AD5">
        <v>38</v>
      </c>
      <c r="AE5">
        <v>2</v>
      </c>
      <c r="AF5">
        <v>114</v>
      </c>
      <c r="AG5">
        <v>31</v>
      </c>
      <c r="AH5">
        <v>12</v>
      </c>
      <c r="AI5">
        <v>3</v>
      </c>
      <c r="AJ5">
        <v>12</v>
      </c>
      <c r="AK5">
        <v>15</v>
      </c>
      <c r="AL5">
        <v>0</v>
      </c>
      <c r="AM5">
        <v>5</v>
      </c>
      <c r="AN5">
        <v>20</v>
      </c>
      <c r="AO5">
        <v>4</v>
      </c>
      <c r="AP5">
        <v>0</v>
      </c>
      <c r="AQ5">
        <v>5</v>
      </c>
      <c r="AR5">
        <v>0</v>
      </c>
      <c r="AS5">
        <v>0</v>
      </c>
      <c r="AT5">
        <v>2</v>
      </c>
      <c r="AU5">
        <v>1</v>
      </c>
      <c r="AV5">
        <v>1</v>
      </c>
      <c r="AW5">
        <v>0</v>
      </c>
      <c r="AX5">
        <v>0</v>
      </c>
      <c r="AY5">
        <v>0</v>
      </c>
      <c r="AZ5">
        <v>3</v>
      </c>
      <c r="BA5">
        <v>14</v>
      </c>
      <c r="BB5">
        <v>1</v>
      </c>
      <c r="BC5">
        <v>1</v>
      </c>
      <c r="BD5">
        <v>3</v>
      </c>
      <c r="BE5">
        <v>1</v>
      </c>
      <c r="BF5">
        <v>0</v>
      </c>
      <c r="BG5">
        <v>0</v>
      </c>
      <c r="BH5">
        <v>2</v>
      </c>
      <c r="BI5">
        <v>0</v>
      </c>
      <c r="BJ5">
        <v>0</v>
      </c>
      <c r="BK5">
        <v>6</v>
      </c>
      <c r="BL5">
        <v>0</v>
      </c>
      <c r="BM5">
        <v>0</v>
      </c>
      <c r="BN5">
        <v>0</v>
      </c>
      <c r="BO5">
        <v>0</v>
      </c>
      <c r="BP5">
        <v>0</v>
      </c>
      <c r="BQ5">
        <v>4</v>
      </c>
      <c r="BR5">
        <v>4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 t="s">
        <v>6</v>
      </c>
      <c r="B6">
        <v>5304300</v>
      </c>
      <c r="C6" t="s">
        <v>7</v>
      </c>
      <c r="D6" t="str">
        <f>VLOOKUP(C6,'2010'!$C$2:$C$70,1,FALSE)</f>
        <v>Baring CDP, Washington</v>
      </c>
      <c r="E6">
        <v>233</v>
      </c>
      <c r="F6">
        <v>5</v>
      </c>
      <c r="G6">
        <v>228</v>
      </c>
      <c r="H6">
        <v>217</v>
      </c>
      <c r="I6">
        <v>208</v>
      </c>
      <c r="J6">
        <v>0</v>
      </c>
      <c r="K6">
        <v>6</v>
      </c>
      <c r="L6">
        <v>2</v>
      </c>
      <c r="M6">
        <v>1</v>
      </c>
      <c r="N6">
        <v>0</v>
      </c>
      <c r="O6">
        <v>11</v>
      </c>
      <c r="P6">
        <v>11</v>
      </c>
      <c r="Q6">
        <v>0</v>
      </c>
      <c r="R6">
        <v>7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 t="s">
        <v>8</v>
      </c>
      <c r="B7">
        <v>5304895</v>
      </c>
      <c r="C7" t="s">
        <v>9</v>
      </c>
      <c r="D7" t="str">
        <f>VLOOKUP(C7,'2010'!$C$2:$C$70,1,FALSE)</f>
        <v>Beaux Arts Village town, Washington</v>
      </c>
      <c r="E7">
        <v>307</v>
      </c>
      <c r="F7">
        <v>0</v>
      </c>
      <c r="G7">
        <v>307</v>
      </c>
      <c r="H7">
        <v>306</v>
      </c>
      <c r="I7">
        <v>298</v>
      </c>
      <c r="J7">
        <v>0</v>
      </c>
      <c r="K7">
        <v>1</v>
      </c>
      <c r="L7">
        <v>6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 t="s">
        <v>10</v>
      </c>
      <c r="B8">
        <v>5305210</v>
      </c>
      <c r="C8" t="s">
        <v>11</v>
      </c>
      <c r="D8" t="str">
        <f>VLOOKUP(C8,'2010'!$C$2:$C$70,1,FALSE)</f>
        <v>Bellevue city, Washington</v>
      </c>
      <c r="E8">
        <f>E9+(E68)</f>
        <v>115506</v>
      </c>
      <c r="F8">
        <f t="shared" ref="F8:BQ8" si="2">F9+(F68)</f>
        <v>5940</v>
      </c>
      <c r="G8">
        <f t="shared" si="2"/>
        <v>109566</v>
      </c>
      <c r="H8">
        <f t="shared" si="2"/>
        <v>106325</v>
      </c>
      <c r="I8">
        <f t="shared" si="2"/>
        <v>83772</v>
      </c>
      <c r="J8">
        <f t="shared" si="2"/>
        <v>2164</v>
      </c>
      <c r="K8">
        <f t="shared" si="2"/>
        <v>326</v>
      </c>
      <c r="L8">
        <f t="shared" si="2"/>
        <v>19540</v>
      </c>
      <c r="M8">
        <f t="shared" si="2"/>
        <v>252</v>
      </c>
      <c r="N8">
        <f t="shared" si="2"/>
        <v>271</v>
      </c>
      <c r="O8">
        <f t="shared" si="2"/>
        <v>3241</v>
      </c>
      <c r="P8">
        <f t="shared" si="2"/>
        <v>3005</v>
      </c>
      <c r="Q8">
        <f t="shared" si="2"/>
        <v>361</v>
      </c>
      <c r="R8">
        <f t="shared" si="2"/>
        <v>313</v>
      </c>
      <c r="S8">
        <f t="shared" si="2"/>
        <v>1226</v>
      </c>
      <c r="T8">
        <f t="shared" si="2"/>
        <v>70</v>
      </c>
      <c r="U8">
        <f t="shared" si="2"/>
        <v>503</v>
      </c>
      <c r="V8">
        <f t="shared" si="2"/>
        <v>43</v>
      </c>
      <c r="W8">
        <f t="shared" si="2"/>
        <v>66</v>
      </c>
      <c r="X8">
        <f t="shared" si="2"/>
        <v>2</v>
      </c>
      <c r="Y8">
        <f t="shared" si="2"/>
        <v>47</v>
      </c>
      <c r="Z8">
        <f t="shared" si="2"/>
        <v>49</v>
      </c>
      <c r="AA8">
        <f t="shared" si="2"/>
        <v>6</v>
      </c>
      <c r="AB8">
        <f t="shared" si="2"/>
        <v>3</v>
      </c>
      <c r="AC8">
        <f t="shared" si="2"/>
        <v>168</v>
      </c>
      <c r="AD8">
        <f t="shared" si="2"/>
        <v>142</v>
      </c>
      <c r="AE8">
        <f t="shared" si="2"/>
        <v>6</v>
      </c>
      <c r="AF8">
        <f t="shared" si="2"/>
        <v>214</v>
      </c>
      <c r="AG8">
        <f t="shared" si="2"/>
        <v>64</v>
      </c>
      <c r="AH8">
        <f t="shared" si="2"/>
        <v>22</v>
      </c>
      <c r="AI8">
        <f t="shared" si="2"/>
        <v>0</v>
      </c>
      <c r="AJ8">
        <f t="shared" si="2"/>
        <v>10</v>
      </c>
      <c r="AK8">
        <f t="shared" si="2"/>
        <v>12</v>
      </c>
      <c r="AL8">
        <f t="shared" si="2"/>
        <v>0</v>
      </c>
      <c r="AM8">
        <f t="shared" si="2"/>
        <v>2</v>
      </c>
      <c r="AN8">
        <f t="shared" si="2"/>
        <v>68</v>
      </c>
      <c r="AO8">
        <f t="shared" si="2"/>
        <v>24</v>
      </c>
      <c r="AP8">
        <f t="shared" si="2"/>
        <v>1</v>
      </c>
      <c r="AQ8">
        <f t="shared" si="2"/>
        <v>7</v>
      </c>
      <c r="AR8">
        <f t="shared" si="2"/>
        <v>0</v>
      </c>
      <c r="AS8">
        <f t="shared" si="2"/>
        <v>1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1</v>
      </c>
      <c r="AX8">
        <f t="shared" si="2"/>
        <v>0</v>
      </c>
      <c r="AY8">
        <f t="shared" si="2"/>
        <v>0</v>
      </c>
      <c r="AZ8">
        <f t="shared" si="2"/>
        <v>2</v>
      </c>
      <c r="BA8">
        <f t="shared" si="2"/>
        <v>21</v>
      </c>
      <c r="BB8">
        <f t="shared" si="2"/>
        <v>14</v>
      </c>
      <c r="BC8">
        <f t="shared" si="2"/>
        <v>3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3</v>
      </c>
      <c r="BI8">
        <f t="shared" si="2"/>
        <v>0</v>
      </c>
      <c r="BJ8">
        <f t="shared" si="2"/>
        <v>0</v>
      </c>
      <c r="BK8">
        <f t="shared" si="2"/>
        <v>1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1</v>
      </c>
      <c r="BR8">
        <f t="shared" ref="BR8:BY8" si="3">BR9+(BR68)</f>
        <v>1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</row>
    <row r="9" spans="1:77" x14ac:dyDescent="0.25">
      <c r="C9" t="s">
        <v>301</v>
      </c>
      <c r="D9" t="s">
        <v>301</v>
      </c>
      <c r="E9">
        <v>109569</v>
      </c>
      <c r="F9">
        <v>5827</v>
      </c>
      <c r="G9">
        <v>103742</v>
      </c>
      <c r="H9">
        <v>100619</v>
      </c>
      <c r="I9">
        <v>78698</v>
      </c>
      <c r="J9">
        <v>2100</v>
      </c>
      <c r="K9">
        <v>301</v>
      </c>
      <c r="L9">
        <v>19011</v>
      </c>
      <c r="M9">
        <v>248</v>
      </c>
      <c r="N9">
        <v>261</v>
      </c>
      <c r="O9">
        <v>3123</v>
      </c>
      <c r="P9">
        <v>2891</v>
      </c>
      <c r="Q9">
        <v>355</v>
      </c>
      <c r="R9">
        <v>300</v>
      </c>
      <c r="S9">
        <v>1159</v>
      </c>
      <c r="T9">
        <v>64</v>
      </c>
      <c r="U9">
        <v>491</v>
      </c>
      <c r="V9">
        <v>41</v>
      </c>
      <c r="W9">
        <v>65</v>
      </c>
      <c r="X9">
        <v>2</v>
      </c>
      <c r="Y9">
        <v>47</v>
      </c>
      <c r="Z9">
        <v>49</v>
      </c>
      <c r="AA9">
        <v>6</v>
      </c>
      <c r="AB9">
        <v>3</v>
      </c>
      <c r="AC9">
        <v>165</v>
      </c>
      <c r="AD9">
        <v>138</v>
      </c>
      <c r="AE9">
        <v>6</v>
      </c>
      <c r="AF9">
        <v>210</v>
      </c>
      <c r="AG9">
        <v>62</v>
      </c>
      <c r="AH9">
        <v>22</v>
      </c>
      <c r="AI9">
        <v>0</v>
      </c>
      <c r="AJ9">
        <v>10</v>
      </c>
      <c r="AK9">
        <v>11</v>
      </c>
      <c r="AL9">
        <v>0</v>
      </c>
      <c r="AM9">
        <v>2</v>
      </c>
      <c r="AN9">
        <v>68</v>
      </c>
      <c r="AO9">
        <v>24</v>
      </c>
      <c r="AP9">
        <v>0</v>
      </c>
      <c r="AQ9">
        <v>7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2</v>
      </c>
      <c r="BA9">
        <v>21</v>
      </c>
      <c r="BB9">
        <v>14</v>
      </c>
      <c r="BC9">
        <v>3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5">
      <c r="A10" t="s">
        <v>12</v>
      </c>
      <c r="B10">
        <v>5306330</v>
      </c>
      <c r="C10" t="s">
        <v>13</v>
      </c>
      <c r="D10" t="str">
        <f>VLOOKUP(C10,'2010'!$C$2:$C$70,1,FALSE)</f>
        <v>Black Diamond city, Washington</v>
      </c>
      <c r="E10">
        <v>3970</v>
      </c>
      <c r="F10">
        <v>107</v>
      </c>
      <c r="G10">
        <v>3863</v>
      </c>
      <c r="H10">
        <v>3761</v>
      </c>
      <c r="I10">
        <v>3650</v>
      </c>
      <c r="J10">
        <v>3</v>
      </c>
      <c r="K10">
        <v>57</v>
      </c>
      <c r="L10">
        <v>40</v>
      </c>
      <c r="M10">
        <v>1</v>
      </c>
      <c r="N10">
        <v>10</v>
      </c>
      <c r="O10">
        <v>102</v>
      </c>
      <c r="P10">
        <v>99</v>
      </c>
      <c r="Q10">
        <v>11</v>
      </c>
      <c r="R10">
        <v>39</v>
      </c>
      <c r="S10">
        <v>30</v>
      </c>
      <c r="T10">
        <v>8</v>
      </c>
      <c r="U10">
        <v>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2</v>
      </c>
      <c r="AD10">
        <v>0</v>
      </c>
      <c r="AE10">
        <v>0</v>
      </c>
      <c r="AF10">
        <v>3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25">
      <c r="A11" t="s">
        <v>14</v>
      </c>
      <c r="B11">
        <v>5307380</v>
      </c>
      <c r="C11" t="s">
        <v>15</v>
      </c>
      <c r="D11" t="str">
        <f>VLOOKUP(C11,'2010'!$C$2:$C$70,1,FALSE)</f>
        <v>Bothell city, Washington</v>
      </c>
      <c r="E11">
        <v>30150</v>
      </c>
      <c r="F11">
        <v>1338</v>
      </c>
      <c r="G11">
        <v>28812</v>
      </c>
      <c r="H11">
        <v>28008</v>
      </c>
      <c r="I11">
        <v>25581</v>
      </c>
      <c r="J11">
        <v>341</v>
      </c>
      <c r="K11">
        <v>182</v>
      </c>
      <c r="L11">
        <v>1783</v>
      </c>
      <c r="M11">
        <v>59</v>
      </c>
      <c r="N11">
        <v>62</v>
      </c>
      <c r="O11">
        <v>804</v>
      </c>
      <c r="P11">
        <v>750</v>
      </c>
      <c r="Q11">
        <v>105</v>
      </c>
      <c r="R11">
        <v>144</v>
      </c>
      <c r="S11">
        <v>285</v>
      </c>
      <c r="T11">
        <v>45</v>
      </c>
      <c r="U11">
        <v>77</v>
      </c>
      <c r="V11">
        <v>8</v>
      </c>
      <c r="W11">
        <v>14</v>
      </c>
      <c r="X11">
        <v>1</v>
      </c>
      <c r="Y11">
        <v>0</v>
      </c>
      <c r="Z11">
        <v>9</v>
      </c>
      <c r="AA11">
        <v>0</v>
      </c>
      <c r="AB11">
        <v>2</v>
      </c>
      <c r="AC11">
        <v>39</v>
      </c>
      <c r="AD11">
        <v>21</v>
      </c>
      <c r="AE11">
        <v>0</v>
      </c>
      <c r="AF11">
        <v>52</v>
      </c>
      <c r="AG11">
        <v>6</v>
      </c>
      <c r="AH11">
        <v>5</v>
      </c>
      <c r="AI11">
        <v>0</v>
      </c>
      <c r="AJ11">
        <v>7</v>
      </c>
      <c r="AK11">
        <v>5</v>
      </c>
      <c r="AL11">
        <v>0</v>
      </c>
      <c r="AM11">
        <v>0</v>
      </c>
      <c r="AN11">
        <v>21</v>
      </c>
      <c r="AO11">
        <v>6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 x14ac:dyDescent="0.25">
      <c r="A12" t="s">
        <v>16</v>
      </c>
      <c r="B12">
        <v>5308552</v>
      </c>
      <c r="C12" t="s">
        <v>17</v>
      </c>
      <c r="D12" t="str">
        <f>VLOOKUP(C12,'2010'!$C$2:$C$70,1,FALSE)</f>
        <v>Bryn Mawr-Skyway CDP, Washington</v>
      </c>
      <c r="E12">
        <v>13977</v>
      </c>
      <c r="F12">
        <v>635</v>
      </c>
      <c r="G12">
        <v>13342</v>
      </c>
      <c r="H12">
        <v>12701</v>
      </c>
      <c r="I12">
        <v>5963</v>
      </c>
      <c r="J12">
        <v>3501</v>
      </c>
      <c r="K12">
        <v>104</v>
      </c>
      <c r="L12">
        <v>3026</v>
      </c>
      <c r="M12">
        <v>71</v>
      </c>
      <c r="N12">
        <v>36</v>
      </c>
      <c r="O12">
        <v>641</v>
      </c>
      <c r="P12">
        <v>557</v>
      </c>
      <c r="Q12">
        <v>136</v>
      </c>
      <c r="R12">
        <v>55</v>
      </c>
      <c r="S12">
        <v>119</v>
      </c>
      <c r="T12">
        <v>16</v>
      </c>
      <c r="U12">
        <v>25</v>
      </c>
      <c r="V12">
        <v>21</v>
      </c>
      <c r="W12">
        <v>37</v>
      </c>
      <c r="X12">
        <v>7</v>
      </c>
      <c r="Y12">
        <v>24</v>
      </c>
      <c r="Z12">
        <v>24</v>
      </c>
      <c r="AA12">
        <v>1</v>
      </c>
      <c r="AB12">
        <v>2</v>
      </c>
      <c r="AC12">
        <v>26</v>
      </c>
      <c r="AD12">
        <v>57</v>
      </c>
      <c r="AE12">
        <v>7</v>
      </c>
      <c r="AF12">
        <v>79</v>
      </c>
      <c r="AG12">
        <v>24</v>
      </c>
      <c r="AH12">
        <v>12</v>
      </c>
      <c r="AI12">
        <v>1</v>
      </c>
      <c r="AJ12">
        <v>7</v>
      </c>
      <c r="AK12">
        <v>8</v>
      </c>
      <c r="AL12">
        <v>0</v>
      </c>
      <c r="AM12">
        <v>0</v>
      </c>
      <c r="AN12">
        <v>10</v>
      </c>
      <c r="AO12">
        <v>3</v>
      </c>
      <c r="AP12">
        <v>0</v>
      </c>
      <c r="AQ12">
        <v>2</v>
      </c>
      <c r="AR12">
        <v>2</v>
      </c>
      <c r="AS12">
        <v>5</v>
      </c>
      <c r="AT12">
        <v>3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5</v>
      </c>
      <c r="BB12">
        <v>3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5">
      <c r="A13" t="s">
        <v>18</v>
      </c>
      <c r="B13">
        <v>5308850</v>
      </c>
      <c r="C13" t="s">
        <v>19</v>
      </c>
      <c r="D13" t="str">
        <f>VLOOKUP(C13,'2010'!$C$2:$C$70,1,FALSE)</f>
        <v>Burien city, Washington</v>
      </c>
      <c r="E13">
        <v>31881</v>
      </c>
      <c r="F13">
        <v>3397</v>
      </c>
      <c r="G13">
        <v>28484</v>
      </c>
      <c r="H13">
        <v>27374</v>
      </c>
      <c r="I13">
        <v>22799</v>
      </c>
      <c r="J13">
        <v>1587</v>
      </c>
      <c r="K13">
        <v>364</v>
      </c>
      <c r="L13">
        <v>2219</v>
      </c>
      <c r="M13">
        <v>353</v>
      </c>
      <c r="N13">
        <v>52</v>
      </c>
      <c r="O13">
        <v>1110</v>
      </c>
      <c r="P13">
        <v>999</v>
      </c>
      <c r="Q13">
        <v>145</v>
      </c>
      <c r="R13">
        <v>204</v>
      </c>
      <c r="S13">
        <v>268</v>
      </c>
      <c r="T13">
        <v>46</v>
      </c>
      <c r="U13">
        <v>113</v>
      </c>
      <c r="V13">
        <v>42</v>
      </c>
      <c r="W13">
        <v>17</v>
      </c>
      <c r="X13">
        <v>10</v>
      </c>
      <c r="Y13">
        <v>29</v>
      </c>
      <c r="Z13">
        <v>13</v>
      </c>
      <c r="AA13">
        <v>5</v>
      </c>
      <c r="AB13">
        <v>3</v>
      </c>
      <c r="AC13">
        <v>42</v>
      </c>
      <c r="AD13">
        <v>61</v>
      </c>
      <c r="AE13">
        <v>1</v>
      </c>
      <c r="AF13">
        <v>105</v>
      </c>
      <c r="AG13">
        <v>40</v>
      </c>
      <c r="AH13">
        <v>6</v>
      </c>
      <c r="AI13">
        <v>2</v>
      </c>
      <c r="AJ13">
        <v>6</v>
      </c>
      <c r="AK13">
        <v>15</v>
      </c>
      <c r="AL13">
        <v>1</v>
      </c>
      <c r="AM13">
        <v>3</v>
      </c>
      <c r="AN13">
        <v>24</v>
      </c>
      <c r="AO13">
        <v>4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3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25">
      <c r="A14" t="s">
        <v>20</v>
      </c>
      <c r="B14">
        <v>5310215</v>
      </c>
      <c r="C14" t="s">
        <v>21</v>
      </c>
      <c r="D14" t="str">
        <f>VLOOKUP(C14,'2010'!$C$2:$C$70,1,FALSE)</f>
        <v>Carnation city, Washington</v>
      </c>
      <c r="E14">
        <v>1893</v>
      </c>
      <c r="F14">
        <v>74</v>
      </c>
      <c r="G14">
        <v>1819</v>
      </c>
      <c r="H14">
        <v>1801</v>
      </c>
      <c r="I14">
        <v>1699</v>
      </c>
      <c r="J14">
        <v>0</v>
      </c>
      <c r="K14">
        <v>23</v>
      </c>
      <c r="L14">
        <v>64</v>
      </c>
      <c r="M14">
        <v>3</v>
      </c>
      <c r="N14">
        <v>12</v>
      </c>
      <c r="O14">
        <v>18</v>
      </c>
      <c r="P14">
        <v>18</v>
      </c>
      <c r="Q14">
        <v>2</v>
      </c>
      <c r="R14">
        <v>13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5">
      <c r="A15" t="s">
        <v>22</v>
      </c>
      <c r="B15">
        <v>5310372</v>
      </c>
      <c r="C15" t="s">
        <v>23</v>
      </c>
      <c r="D15" t="e">
        <f>VLOOKUP(C15,'2010'!$C$2:$C$70,1,FALSE)</f>
        <v>#N/A</v>
      </c>
      <c r="E15">
        <v>34580</v>
      </c>
      <c r="F15">
        <v>1420</v>
      </c>
      <c r="G15">
        <v>33160</v>
      </c>
      <c r="H15">
        <v>31804</v>
      </c>
      <c r="I15">
        <v>24624</v>
      </c>
      <c r="J15">
        <v>2088</v>
      </c>
      <c r="K15">
        <v>186</v>
      </c>
      <c r="L15">
        <v>4634</v>
      </c>
      <c r="M15">
        <v>153</v>
      </c>
      <c r="N15">
        <v>119</v>
      </c>
      <c r="O15">
        <v>1356</v>
      </c>
      <c r="P15">
        <v>1247</v>
      </c>
      <c r="Q15">
        <v>228</v>
      </c>
      <c r="R15">
        <v>184</v>
      </c>
      <c r="S15">
        <v>428</v>
      </c>
      <c r="T15">
        <v>37</v>
      </c>
      <c r="U15">
        <v>146</v>
      </c>
      <c r="V15">
        <v>36</v>
      </c>
      <c r="W15">
        <v>34</v>
      </c>
      <c r="X15">
        <v>4</v>
      </c>
      <c r="Y15">
        <v>15</v>
      </c>
      <c r="Z15">
        <v>22</v>
      </c>
      <c r="AA15">
        <v>3</v>
      </c>
      <c r="AB15">
        <v>2</v>
      </c>
      <c r="AC15">
        <v>52</v>
      </c>
      <c r="AD15">
        <v>55</v>
      </c>
      <c r="AE15">
        <v>1</v>
      </c>
      <c r="AF15">
        <v>98</v>
      </c>
      <c r="AG15">
        <v>22</v>
      </c>
      <c r="AH15">
        <v>9</v>
      </c>
      <c r="AI15">
        <v>5</v>
      </c>
      <c r="AJ15">
        <v>1</v>
      </c>
      <c r="AK15">
        <v>18</v>
      </c>
      <c r="AL15">
        <v>0</v>
      </c>
      <c r="AM15">
        <v>2</v>
      </c>
      <c r="AN15">
        <v>27</v>
      </c>
      <c r="AO15">
        <v>5</v>
      </c>
      <c r="AP15">
        <v>2</v>
      </c>
      <c r="AQ15">
        <v>3</v>
      </c>
      <c r="AR15">
        <v>0</v>
      </c>
      <c r="AS15">
        <v>1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9</v>
      </c>
      <c r="BB15">
        <v>4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</v>
      </c>
      <c r="BR15">
        <v>0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25">
      <c r="A16" t="s">
        <v>208</v>
      </c>
      <c r="B16">
        <v>5323160</v>
      </c>
      <c r="C16" t="s">
        <v>209</v>
      </c>
      <c r="D16" t="str">
        <f>VLOOKUP(C16,'2010'!$C$2:$C$70,1,FALSE)</f>
        <v>Fairwood CDP (King County), Washington</v>
      </c>
      <c r="E16">
        <f>E15/2</f>
        <v>17290</v>
      </c>
      <c r="F16">
        <f t="shared" ref="F16:BQ16" si="4">F15/2</f>
        <v>710</v>
      </c>
      <c r="G16">
        <f t="shared" si="4"/>
        <v>16580</v>
      </c>
      <c r="H16">
        <f t="shared" si="4"/>
        <v>15902</v>
      </c>
      <c r="I16">
        <f t="shared" si="4"/>
        <v>12312</v>
      </c>
      <c r="J16">
        <f t="shared" si="4"/>
        <v>1044</v>
      </c>
      <c r="K16">
        <f t="shared" si="4"/>
        <v>93</v>
      </c>
      <c r="L16">
        <f t="shared" si="4"/>
        <v>2317</v>
      </c>
      <c r="M16">
        <f t="shared" si="4"/>
        <v>76.5</v>
      </c>
      <c r="N16">
        <f t="shared" si="4"/>
        <v>59.5</v>
      </c>
      <c r="O16">
        <f t="shared" si="4"/>
        <v>678</v>
      </c>
      <c r="P16">
        <f t="shared" si="4"/>
        <v>623.5</v>
      </c>
      <c r="Q16">
        <f t="shared" si="4"/>
        <v>114</v>
      </c>
      <c r="R16">
        <f t="shared" si="4"/>
        <v>92</v>
      </c>
      <c r="S16">
        <f t="shared" si="4"/>
        <v>214</v>
      </c>
      <c r="T16">
        <f t="shared" si="4"/>
        <v>18.5</v>
      </c>
      <c r="U16">
        <f t="shared" si="4"/>
        <v>73</v>
      </c>
      <c r="V16">
        <f t="shared" si="4"/>
        <v>18</v>
      </c>
      <c r="W16">
        <f t="shared" si="4"/>
        <v>17</v>
      </c>
      <c r="X16">
        <f t="shared" si="4"/>
        <v>2</v>
      </c>
      <c r="Y16">
        <f t="shared" si="4"/>
        <v>7.5</v>
      </c>
      <c r="Z16">
        <f t="shared" si="4"/>
        <v>11</v>
      </c>
      <c r="AA16">
        <f t="shared" si="4"/>
        <v>1.5</v>
      </c>
      <c r="AB16">
        <f t="shared" si="4"/>
        <v>1</v>
      </c>
      <c r="AC16">
        <f t="shared" si="4"/>
        <v>26</v>
      </c>
      <c r="AD16">
        <f t="shared" si="4"/>
        <v>27.5</v>
      </c>
      <c r="AE16">
        <f t="shared" si="4"/>
        <v>0.5</v>
      </c>
      <c r="AF16">
        <f t="shared" si="4"/>
        <v>49</v>
      </c>
      <c r="AG16">
        <f t="shared" si="4"/>
        <v>11</v>
      </c>
      <c r="AH16">
        <f t="shared" si="4"/>
        <v>4.5</v>
      </c>
      <c r="AI16">
        <f t="shared" si="4"/>
        <v>2.5</v>
      </c>
      <c r="AJ16">
        <f t="shared" si="4"/>
        <v>0.5</v>
      </c>
      <c r="AK16">
        <f t="shared" si="4"/>
        <v>9</v>
      </c>
      <c r="AL16">
        <f t="shared" si="4"/>
        <v>0</v>
      </c>
      <c r="AM16">
        <f t="shared" si="4"/>
        <v>1</v>
      </c>
      <c r="AN16">
        <f t="shared" si="4"/>
        <v>13.5</v>
      </c>
      <c r="AO16">
        <f t="shared" si="4"/>
        <v>2.5</v>
      </c>
      <c r="AP16">
        <f t="shared" si="4"/>
        <v>1</v>
      </c>
      <c r="AQ16">
        <f t="shared" si="4"/>
        <v>1.5</v>
      </c>
      <c r="AR16">
        <f t="shared" si="4"/>
        <v>0</v>
      </c>
      <c r="AS16">
        <f t="shared" si="4"/>
        <v>0.5</v>
      </c>
      <c r="AT16">
        <f t="shared" si="4"/>
        <v>0.5</v>
      </c>
      <c r="AU16">
        <f t="shared" si="4"/>
        <v>0.5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0.5</v>
      </c>
      <c r="BA16">
        <f t="shared" si="4"/>
        <v>4.5</v>
      </c>
      <c r="BB16">
        <f t="shared" si="4"/>
        <v>2</v>
      </c>
      <c r="BC16">
        <f t="shared" si="4"/>
        <v>0</v>
      </c>
      <c r="BD16">
        <f t="shared" si="4"/>
        <v>1</v>
      </c>
      <c r="BE16">
        <f t="shared" si="4"/>
        <v>0</v>
      </c>
      <c r="BF16">
        <f t="shared" si="4"/>
        <v>0</v>
      </c>
      <c r="BG16">
        <f t="shared" si="4"/>
        <v>0</v>
      </c>
      <c r="BH16">
        <f t="shared" si="4"/>
        <v>0.5</v>
      </c>
      <c r="BI16">
        <f t="shared" si="4"/>
        <v>0</v>
      </c>
      <c r="BJ16">
        <f t="shared" si="4"/>
        <v>0</v>
      </c>
      <c r="BK16">
        <f t="shared" si="4"/>
        <v>1</v>
      </c>
      <c r="BL16">
        <f t="shared" si="4"/>
        <v>0</v>
      </c>
      <c r="BM16">
        <f t="shared" si="4"/>
        <v>0</v>
      </c>
      <c r="BN16">
        <f t="shared" si="4"/>
        <v>0</v>
      </c>
      <c r="BO16">
        <f t="shared" si="4"/>
        <v>0</v>
      </c>
      <c r="BP16">
        <f t="shared" si="4"/>
        <v>0</v>
      </c>
      <c r="BQ16">
        <f t="shared" si="4"/>
        <v>1</v>
      </c>
      <c r="BR16">
        <f t="shared" ref="BR16:BY16" si="5">BR15/2</f>
        <v>0</v>
      </c>
      <c r="BS16">
        <f t="shared" si="5"/>
        <v>1</v>
      </c>
      <c r="BT16">
        <f t="shared" si="5"/>
        <v>0</v>
      </c>
      <c r="BU16">
        <f t="shared" si="5"/>
        <v>0</v>
      </c>
      <c r="BV16">
        <f t="shared" si="5"/>
        <v>0</v>
      </c>
      <c r="BW16">
        <f t="shared" si="5"/>
        <v>0</v>
      </c>
      <c r="BX16">
        <f t="shared" si="5"/>
        <v>0</v>
      </c>
      <c r="BY16">
        <f t="shared" si="5"/>
        <v>0</v>
      </c>
    </row>
    <row r="17" spans="1:77" x14ac:dyDescent="0.25">
      <c r="A17" t="s">
        <v>24</v>
      </c>
      <c r="B17">
        <v>5313365</v>
      </c>
      <c r="C17" t="s">
        <v>25</v>
      </c>
      <c r="D17" t="str">
        <f>VLOOKUP(C17,'2010'!$C$2:$C$70,1,FALSE)</f>
        <v>Clyde Hill city, Washington</v>
      </c>
      <c r="E17">
        <v>2890</v>
      </c>
      <c r="F17">
        <v>43</v>
      </c>
      <c r="G17">
        <v>2847</v>
      </c>
      <c r="H17">
        <v>2800</v>
      </c>
      <c r="I17">
        <v>2564</v>
      </c>
      <c r="J17">
        <v>16</v>
      </c>
      <c r="K17">
        <v>4</v>
      </c>
      <c r="L17">
        <v>211</v>
      </c>
      <c r="M17">
        <v>0</v>
      </c>
      <c r="N17">
        <v>5</v>
      </c>
      <c r="O17">
        <v>47</v>
      </c>
      <c r="P17">
        <v>43</v>
      </c>
      <c r="Q17">
        <v>3</v>
      </c>
      <c r="R17">
        <v>1</v>
      </c>
      <c r="S17">
        <v>25</v>
      </c>
      <c r="T17">
        <v>3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5">
      <c r="A18" t="s">
        <v>26</v>
      </c>
      <c r="B18">
        <v>5314940</v>
      </c>
      <c r="C18" t="s">
        <v>27</v>
      </c>
      <c r="D18" t="str">
        <f>VLOOKUP(C18,'2010'!$C$2:$C$70,1,FALSE)</f>
        <v>Cottage Lake CDP, Washington</v>
      </c>
      <c r="E18">
        <v>24330</v>
      </c>
      <c r="F18">
        <v>721</v>
      </c>
      <c r="G18">
        <v>23609</v>
      </c>
      <c r="H18">
        <v>23061</v>
      </c>
      <c r="I18">
        <v>21792</v>
      </c>
      <c r="J18">
        <v>152</v>
      </c>
      <c r="K18">
        <v>80</v>
      </c>
      <c r="L18">
        <v>915</v>
      </c>
      <c r="M18">
        <v>42</v>
      </c>
      <c r="N18">
        <v>80</v>
      </c>
      <c r="O18">
        <v>548</v>
      </c>
      <c r="P18">
        <v>500</v>
      </c>
      <c r="Q18">
        <v>66</v>
      </c>
      <c r="R18">
        <v>71</v>
      </c>
      <c r="S18">
        <v>270</v>
      </c>
      <c r="T18">
        <v>15</v>
      </c>
      <c r="U18">
        <v>40</v>
      </c>
      <c r="V18">
        <v>1</v>
      </c>
      <c r="W18">
        <v>5</v>
      </c>
      <c r="X18">
        <v>0</v>
      </c>
      <c r="Y18">
        <v>3</v>
      </c>
      <c r="Z18">
        <v>10</v>
      </c>
      <c r="AA18">
        <v>0</v>
      </c>
      <c r="AB18">
        <v>0</v>
      </c>
      <c r="AC18">
        <v>14</v>
      </c>
      <c r="AD18">
        <v>5</v>
      </c>
      <c r="AE18">
        <v>0</v>
      </c>
      <c r="AF18">
        <v>46</v>
      </c>
      <c r="AG18">
        <v>6</v>
      </c>
      <c r="AH18">
        <v>1</v>
      </c>
      <c r="AI18">
        <v>0</v>
      </c>
      <c r="AJ18">
        <v>1</v>
      </c>
      <c r="AK18">
        <v>11</v>
      </c>
      <c r="AL18">
        <v>0</v>
      </c>
      <c r="AM18">
        <v>0</v>
      </c>
      <c r="AN18">
        <v>22</v>
      </c>
      <c r="AO18">
        <v>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2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 x14ac:dyDescent="0.25">
      <c r="A19" t="s">
        <v>28</v>
      </c>
      <c r="B19">
        <v>5315290</v>
      </c>
      <c r="C19" t="s">
        <v>29</v>
      </c>
      <c r="D19" t="str">
        <f>VLOOKUP(C19,'2010'!$C$2:$C$70,1,FALSE)</f>
        <v>Covington city, Washington</v>
      </c>
      <c r="E19">
        <v>13783</v>
      </c>
      <c r="F19">
        <v>617</v>
      </c>
      <c r="G19">
        <v>13166</v>
      </c>
      <c r="H19">
        <v>12783</v>
      </c>
      <c r="I19">
        <v>11841</v>
      </c>
      <c r="J19">
        <v>325</v>
      </c>
      <c r="K19">
        <v>129</v>
      </c>
      <c r="L19">
        <v>415</v>
      </c>
      <c r="M19">
        <v>31</v>
      </c>
      <c r="N19">
        <v>42</v>
      </c>
      <c r="O19">
        <v>383</v>
      </c>
      <c r="P19">
        <v>350</v>
      </c>
      <c r="Q19">
        <v>76</v>
      </c>
      <c r="R19">
        <v>111</v>
      </c>
      <c r="S19">
        <v>89</v>
      </c>
      <c r="T19">
        <v>15</v>
      </c>
      <c r="U19">
        <v>20</v>
      </c>
      <c r="V19">
        <v>6</v>
      </c>
      <c r="W19">
        <v>7</v>
      </c>
      <c r="X19">
        <v>4</v>
      </c>
      <c r="Y19">
        <v>1</v>
      </c>
      <c r="Z19">
        <v>6</v>
      </c>
      <c r="AA19">
        <v>0</v>
      </c>
      <c r="AB19">
        <v>3</v>
      </c>
      <c r="AC19">
        <v>8</v>
      </c>
      <c r="AD19">
        <v>4</v>
      </c>
      <c r="AE19">
        <v>0</v>
      </c>
      <c r="AF19">
        <v>31</v>
      </c>
      <c r="AG19">
        <v>8</v>
      </c>
      <c r="AH19">
        <v>2</v>
      </c>
      <c r="AI19">
        <v>0</v>
      </c>
      <c r="AJ19">
        <v>0</v>
      </c>
      <c r="AK19">
        <v>10</v>
      </c>
      <c r="AL19">
        <v>0</v>
      </c>
      <c r="AM19">
        <v>1</v>
      </c>
      <c r="AN19">
        <v>7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 x14ac:dyDescent="0.25">
      <c r="A20" t="s">
        <v>30</v>
      </c>
      <c r="B20">
        <v>5317635</v>
      </c>
      <c r="C20" t="s">
        <v>31</v>
      </c>
      <c r="D20" t="str">
        <f>VLOOKUP(C20,'2010'!$C$2:$C$70,1,FALSE)</f>
        <v>Des Moines city, Washington</v>
      </c>
      <c r="E20">
        <v>29267</v>
      </c>
      <c r="F20">
        <v>1936</v>
      </c>
      <c r="G20">
        <v>27331</v>
      </c>
      <c r="H20">
        <v>26131</v>
      </c>
      <c r="I20">
        <v>20986</v>
      </c>
      <c r="J20">
        <v>2069</v>
      </c>
      <c r="K20">
        <v>254</v>
      </c>
      <c r="L20">
        <v>2399</v>
      </c>
      <c r="M20">
        <v>380</v>
      </c>
      <c r="N20">
        <v>43</v>
      </c>
      <c r="O20">
        <v>1200</v>
      </c>
      <c r="P20">
        <v>1074</v>
      </c>
      <c r="Q20">
        <v>235</v>
      </c>
      <c r="R20">
        <v>200</v>
      </c>
      <c r="S20">
        <v>264</v>
      </c>
      <c r="T20">
        <v>34</v>
      </c>
      <c r="U20">
        <v>110</v>
      </c>
      <c r="V20">
        <v>30</v>
      </c>
      <c r="W20">
        <v>34</v>
      </c>
      <c r="X20">
        <v>3</v>
      </c>
      <c r="Y20">
        <v>35</v>
      </c>
      <c r="Z20">
        <v>17</v>
      </c>
      <c r="AA20">
        <v>1</v>
      </c>
      <c r="AB20">
        <v>0</v>
      </c>
      <c r="AC20">
        <v>43</v>
      </c>
      <c r="AD20">
        <v>68</v>
      </c>
      <c r="AE20">
        <v>0</v>
      </c>
      <c r="AF20">
        <v>111</v>
      </c>
      <c r="AG20">
        <v>34</v>
      </c>
      <c r="AH20">
        <v>12</v>
      </c>
      <c r="AI20">
        <v>1</v>
      </c>
      <c r="AJ20">
        <v>3</v>
      </c>
      <c r="AK20">
        <v>5</v>
      </c>
      <c r="AL20">
        <v>1</v>
      </c>
      <c r="AM20">
        <v>5</v>
      </c>
      <c r="AN20">
        <v>19</v>
      </c>
      <c r="AO20">
        <v>24</v>
      </c>
      <c r="AP20">
        <v>0</v>
      </c>
      <c r="AQ20">
        <v>0</v>
      </c>
      <c r="AR20">
        <v>4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14</v>
      </c>
      <c r="BB20">
        <v>5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 x14ac:dyDescent="0.25">
      <c r="A21" t="s">
        <v>32</v>
      </c>
      <c r="B21">
        <v>5319035</v>
      </c>
      <c r="C21" t="s">
        <v>33</v>
      </c>
      <c r="D21" t="str">
        <f>VLOOKUP(C21,'2010'!$C$2:$C$70,1,FALSE)</f>
        <v>Duvall city, Washington</v>
      </c>
      <c r="E21">
        <v>4616</v>
      </c>
      <c r="F21">
        <v>172</v>
      </c>
      <c r="G21">
        <v>4444</v>
      </c>
      <c r="H21">
        <v>4351</v>
      </c>
      <c r="I21">
        <v>4218</v>
      </c>
      <c r="J21">
        <v>21</v>
      </c>
      <c r="K21">
        <v>17</v>
      </c>
      <c r="L21">
        <v>90</v>
      </c>
      <c r="M21">
        <v>2</v>
      </c>
      <c r="N21">
        <v>3</v>
      </c>
      <c r="O21">
        <v>93</v>
      </c>
      <c r="P21">
        <v>80</v>
      </c>
      <c r="Q21">
        <v>11</v>
      </c>
      <c r="R21">
        <v>29</v>
      </c>
      <c r="S21">
        <v>27</v>
      </c>
      <c r="T21">
        <v>0</v>
      </c>
      <c r="U21">
        <v>7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1</v>
      </c>
      <c r="AD21">
        <v>3</v>
      </c>
      <c r="AE21">
        <v>0</v>
      </c>
      <c r="AF21">
        <v>13</v>
      </c>
      <c r="AG21">
        <v>0</v>
      </c>
      <c r="AH21">
        <v>1</v>
      </c>
      <c r="AI21">
        <v>0</v>
      </c>
      <c r="AJ21">
        <v>2</v>
      </c>
      <c r="AK21">
        <v>1</v>
      </c>
      <c r="AL21">
        <v>0</v>
      </c>
      <c r="AM21">
        <v>1</v>
      </c>
      <c r="AN21">
        <v>7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5">
      <c r="A22" t="s">
        <v>34</v>
      </c>
      <c r="B22">
        <v>5319420</v>
      </c>
      <c r="C22" t="s">
        <v>35</v>
      </c>
      <c r="D22" t="str">
        <f>VLOOKUP(C22,'2010'!$C$2:$C$70,1,FALSE)</f>
        <v>Eastgate CDP, Washington</v>
      </c>
      <c r="E22">
        <v>4558</v>
      </c>
      <c r="F22">
        <v>203</v>
      </c>
      <c r="G22">
        <v>4355</v>
      </c>
      <c r="H22">
        <v>4248</v>
      </c>
      <c r="I22">
        <v>3682</v>
      </c>
      <c r="J22">
        <v>74</v>
      </c>
      <c r="K22">
        <v>24</v>
      </c>
      <c r="L22">
        <v>437</v>
      </c>
      <c r="M22">
        <v>15</v>
      </c>
      <c r="N22">
        <v>16</v>
      </c>
      <c r="O22">
        <v>107</v>
      </c>
      <c r="P22">
        <v>100</v>
      </c>
      <c r="Q22">
        <v>19</v>
      </c>
      <c r="R22">
        <v>17</v>
      </c>
      <c r="S22">
        <v>43</v>
      </c>
      <c r="T22">
        <v>5</v>
      </c>
      <c r="U22">
        <v>10</v>
      </c>
      <c r="V22">
        <v>3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4</v>
      </c>
      <c r="AG22">
        <v>1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25">
      <c r="A23" t="s">
        <v>36</v>
      </c>
      <c r="B23">
        <v>5319515</v>
      </c>
      <c r="C23" t="s">
        <v>37</v>
      </c>
      <c r="D23" t="str">
        <f>VLOOKUP(C23,'2010'!$C$2:$C$70,1,FALSE)</f>
        <v>East Hill-Meridian CDP, Washington</v>
      </c>
      <c r="E23">
        <v>29308</v>
      </c>
      <c r="F23">
        <v>1116</v>
      </c>
      <c r="G23">
        <v>28192</v>
      </c>
      <c r="H23">
        <v>27065</v>
      </c>
      <c r="I23">
        <v>21028</v>
      </c>
      <c r="J23">
        <v>1342</v>
      </c>
      <c r="K23">
        <v>168</v>
      </c>
      <c r="L23">
        <v>4231</v>
      </c>
      <c r="M23">
        <v>189</v>
      </c>
      <c r="N23">
        <v>107</v>
      </c>
      <c r="O23">
        <v>1127</v>
      </c>
      <c r="P23">
        <v>1043</v>
      </c>
      <c r="Q23">
        <v>154</v>
      </c>
      <c r="R23">
        <v>174</v>
      </c>
      <c r="S23">
        <v>320</v>
      </c>
      <c r="T23">
        <v>36</v>
      </c>
      <c r="U23">
        <v>101</v>
      </c>
      <c r="V23">
        <v>14</v>
      </c>
      <c r="W23">
        <v>38</v>
      </c>
      <c r="X23">
        <v>7</v>
      </c>
      <c r="Y23">
        <v>30</v>
      </c>
      <c r="Z23">
        <v>19</v>
      </c>
      <c r="AA23">
        <v>3</v>
      </c>
      <c r="AB23">
        <v>1</v>
      </c>
      <c r="AC23">
        <v>97</v>
      </c>
      <c r="AD23">
        <v>48</v>
      </c>
      <c r="AE23">
        <v>1</v>
      </c>
      <c r="AF23">
        <v>74</v>
      </c>
      <c r="AG23">
        <v>17</v>
      </c>
      <c r="AH23">
        <v>7</v>
      </c>
      <c r="AI23">
        <v>1</v>
      </c>
      <c r="AJ23">
        <v>4</v>
      </c>
      <c r="AK23">
        <v>8</v>
      </c>
      <c r="AL23">
        <v>0</v>
      </c>
      <c r="AM23">
        <v>1</v>
      </c>
      <c r="AN23">
        <v>23</v>
      </c>
      <c r="AO23">
        <v>5</v>
      </c>
      <c r="AP23">
        <v>1</v>
      </c>
      <c r="AQ23">
        <v>2</v>
      </c>
      <c r="AR23">
        <v>0</v>
      </c>
      <c r="AS23">
        <v>0</v>
      </c>
      <c r="AT23">
        <v>2</v>
      </c>
      <c r="AU23">
        <v>1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10</v>
      </c>
      <c r="BB23">
        <v>5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3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5">
      <c r="A24" t="s">
        <v>38</v>
      </c>
      <c r="B24">
        <v>5319857</v>
      </c>
      <c r="C24" t="s">
        <v>39</v>
      </c>
      <c r="D24" t="str">
        <f>VLOOKUP(C24,'2010'!$C$2:$C$70,1,FALSE)</f>
        <v>East Renton Highlands CDP, Washington</v>
      </c>
      <c r="E24">
        <v>13264</v>
      </c>
      <c r="F24">
        <v>455</v>
      </c>
      <c r="G24">
        <v>12809</v>
      </c>
      <c r="H24">
        <v>12498</v>
      </c>
      <c r="I24">
        <v>11773</v>
      </c>
      <c r="J24">
        <v>185</v>
      </c>
      <c r="K24">
        <v>110</v>
      </c>
      <c r="L24">
        <v>399</v>
      </c>
      <c r="M24">
        <v>13</v>
      </c>
      <c r="N24">
        <v>18</v>
      </c>
      <c r="O24">
        <v>311</v>
      </c>
      <c r="P24">
        <v>295</v>
      </c>
      <c r="Q24">
        <v>46</v>
      </c>
      <c r="R24">
        <v>79</v>
      </c>
      <c r="S24">
        <v>108</v>
      </c>
      <c r="T24">
        <v>12</v>
      </c>
      <c r="U24">
        <v>19</v>
      </c>
      <c r="V24">
        <v>1</v>
      </c>
      <c r="W24">
        <v>3</v>
      </c>
      <c r="X24">
        <v>0</v>
      </c>
      <c r="Y24">
        <v>6</v>
      </c>
      <c r="Z24">
        <v>0</v>
      </c>
      <c r="AA24">
        <v>1</v>
      </c>
      <c r="AB24">
        <v>1</v>
      </c>
      <c r="AC24">
        <v>17</v>
      </c>
      <c r="AD24">
        <v>2</v>
      </c>
      <c r="AE24">
        <v>0</v>
      </c>
      <c r="AF24">
        <v>15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12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25">
      <c r="A25" t="s">
        <v>40</v>
      </c>
      <c r="B25">
        <v>5322045</v>
      </c>
      <c r="C25" t="s">
        <v>41</v>
      </c>
      <c r="D25" t="str">
        <f>VLOOKUP(C25,'2010'!$C$2:$C$70,1,FALSE)</f>
        <v>Enumclaw city, Washington</v>
      </c>
      <c r="E25">
        <v>11116</v>
      </c>
      <c r="F25">
        <v>380</v>
      </c>
      <c r="G25">
        <v>10736</v>
      </c>
      <c r="H25">
        <v>10502</v>
      </c>
      <c r="I25">
        <v>10276</v>
      </c>
      <c r="J25">
        <v>31</v>
      </c>
      <c r="K25">
        <v>82</v>
      </c>
      <c r="L25">
        <v>86</v>
      </c>
      <c r="M25">
        <v>12</v>
      </c>
      <c r="N25">
        <v>15</v>
      </c>
      <c r="O25">
        <v>234</v>
      </c>
      <c r="P25">
        <v>215</v>
      </c>
      <c r="Q25">
        <v>13</v>
      </c>
      <c r="R25">
        <v>101</v>
      </c>
      <c r="S25">
        <v>51</v>
      </c>
      <c r="T25">
        <v>18</v>
      </c>
      <c r="U25">
        <v>23</v>
      </c>
      <c r="V25">
        <v>3</v>
      </c>
      <c r="W25">
        <v>1</v>
      </c>
      <c r="X25">
        <v>0</v>
      </c>
      <c r="Y25">
        <v>0</v>
      </c>
      <c r="Z25">
        <v>3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18</v>
      </c>
      <c r="AG25">
        <v>5</v>
      </c>
      <c r="AH25">
        <v>1</v>
      </c>
      <c r="AI25">
        <v>2</v>
      </c>
      <c r="AJ25">
        <v>0</v>
      </c>
      <c r="AK25">
        <v>4</v>
      </c>
      <c r="AL25">
        <v>1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5">
      <c r="A26" t="s">
        <v>42</v>
      </c>
      <c r="B26">
        <v>5323200</v>
      </c>
      <c r="C26" t="s">
        <v>43</v>
      </c>
      <c r="D26" t="str">
        <f>VLOOKUP(C26,'2010'!$C$2:$C$70,1,FALSE)</f>
        <v>Fall City CDP, Washington</v>
      </c>
      <c r="E26">
        <v>1638</v>
      </c>
      <c r="F26">
        <v>43</v>
      </c>
      <c r="G26">
        <v>1595</v>
      </c>
      <c r="H26">
        <v>1562</v>
      </c>
      <c r="I26">
        <v>1529</v>
      </c>
      <c r="J26">
        <v>4</v>
      </c>
      <c r="K26">
        <v>14</v>
      </c>
      <c r="L26">
        <v>12</v>
      </c>
      <c r="M26">
        <v>0</v>
      </c>
      <c r="N26">
        <v>3</v>
      </c>
      <c r="O26">
        <v>33</v>
      </c>
      <c r="P26">
        <v>33</v>
      </c>
      <c r="Q26">
        <v>0</v>
      </c>
      <c r="R26">
        <v>3</v>
      </c>
      <c r="S26">
        <v>9</v>
      </c>
      <c r="T26">
        <v>0</v>
      </c>
      <c r="U26">
        <v>21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5">
      <c r="A27" t="s">
        <v>44</v>
      </c>
      <c r="B27">
        <v>5323515</v>
      </c>
      <c r="C27" t="s">
        <v>45</v>
      </c>
      <c r="D27" t="str">
        <f>VLOOKUP(C27,'2010'!$C$2:$C$70,1,FALSE)</f>
        <v>Federal Way city, Washington</v>
      </c>
      <c r="E27">
        <v>83259</v>
      </c>
      <c r="F27">
        <v>6266</v>
      </c>
      <c r="G27">
        <v>76993</v>
      </c>
      <c r="H27">
        <v>73292</v>
      </c>
      <c r="I27">
        <v>55050</v>
      </c>
      <c r="J27">
        <v>6439</v>
      </c>
      <c r="K27">
        <v>639</v>
      </c>
      <c r="L27">
        <v>10156</v>
      </c>
      <c r="M27">
        <v>840</v>
      </c>
      <c r="N27">
        <v>168</v>
      </c>
      <c r="O27">
        <v>3701</v>
      </c>
      <c r="P27">
        <v>3324</v>
      </c>
      <c r="Q27">
        <v>705</v>
      </c>
      <c r="R27">
        <v>526</v>
      </c>
      <c r="S27">
        <v>940</v>
      </c>
      <c r="T27">
        <v>133</v>
      </c>
      <c r="U27">
        <v>363</v>
      </c>
      <c r="V27">
        <v>108</v>
      </c>
      <c r="W27">
        <v>111</v>
      </c>
      <c r="X27">
        <v>28</v>
      </c>
      <c r="Y27">
        <v>68</v>
      </c>
      <c r="Z27">
        <v>42</v>
      </c>
      <c r="AA27">
        <v>10</v>
      </c>
      <c r="AB27">
        <v>5</v>
      </c>
      <c r="AC27">
        <v>155</v>
      </c>
      <c r="AD27">
        <v>106</v>
      </c>
      <c r="AE27">
        <v>24</v>
      </c>
      <c r="AF27">
        <v>335</v>
      </c>
      <c r="AG27">
        <v>106</v>
      </c>
      <c r="AH27">
        <v>38</v>
      </c>
      <c r="AI27">
        <v>8</v>
      </c>
      <c r="AJ27">
        <v>14</v>
      </c>
      <c r="AK27">
        <v>30</v>
      </c>
      <c r="AL27">
        <v>2</v>
      </c>
      <c r="AM27">
        <v>8</v>
      </c>
      <c r="AN27">
        <v>76</v>
      </c>
      <c r="AO27">
        <v>22</v>
      </c>
      <c r="AP27">
        <v>1</v>
      </c>
      <c r="AQ27">
        <v>8</v>
      </c>
      <c r="AR27">
        <v>0</v>
      </c>
      <c r="AS27">
        <v>1</v>
      </c>
      <c r="AT27">
        <v>1</v>
      </c>
      <c r="AU27">
        <v>9</v>
      </c>
      <c r="AV27">
        <v>0</v>
      </c>
      <c r="AW27">
        <v>2</v>
      </c>
      <c r="AX27">
        <v>0</v>
      </c>
      <c r="AY27">
        <v>0</v>
      </c>
      <c r="AZ27">
        <v>9</v>
      </c>
      <c r="BA27">
        <v>33</v>
      </c>
      <c r="BB27">
        <v>14</v>
      </c>
      <c r="BC27">
        <v>0</v>
      </c>
      <c r="BD27">
        <v>9</v>
      </c>
      <c r="BE27">
        <v>3</v>
      </c>
      <c r="BF27">
        <v>0</v>
      </c>
      <c r="BG27">
        <v>0</v>
      </c>
      <c r="BH27">
        <v>2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4</v>
      </c>
      <c r="BP27">
        <v>0</v>
      </c>
      <c r="BQ27">
        <v>8</v>
      </c>
      <c r="BR27">
        <v>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1</v>
      </c>
    </row>
    <row r="28" spans="1:77" x14ac:dyDescent="0.25">
      <c r="A28" t="s">
        <v>46</v>
      </c>
      <c r="B28">
        <v>5331495</v>
      </c>
      <c r="C28" t="s">
        <v>47</v>
      </c>
      <c r="D28" t="str">
        <f>VLOOKUP(C28,'2010'!$C$2:$C$70,1,FALSE)</f>
        <v>Hobart CDP, Washington</v>
      </c>
      <c r="E28">
        <v>6251</v>
      </c>
      <c r="F28">
        <v>101</v>
      </c>
      <c r="G28">
        <v>6150</v>
      </c>
      <c r="H28">
        <v>6038</v>
      </c>
      <c r="I28">
        <v>5871</v>
      </c>
      <c r="J28">
        <v>51</v>
      </c>
      <c r="K28">
        <v>41</v>
      </c>
      <c r="L28">
        <v>57</v>
      </c>
      <c r="M28">
        <v>6</v>
      </c>
      <c r="N28">
        <v>12</v>
      </c>
      <c r="O28">
        <v>112</v>
      </c>
      <c r="P28">
        <v>100</v>
      </c>
      <c r="Q28">
        <v>11</v>
      </c>
      <c r="R28">
        <v>41</v>
      </c>
      <c r="S28">
        <v>30</v>
      </c>
      <c r="T28">
        <v>2</v>
      </c>
      <c r="U28">
        <v>13</v>
      </c>
      <c r="V28">
        <v>1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12</v>
      </c>
      <c r="AG28">
        <v>4</v>
      </c>
      <c r="AH28">
        <v>0</v>
      </c>
      <c r="AI28">
        <v>0</v>
      </c>
      <c r="AJ28">
        <v>1</v>
      </c>
      <c r="AK28">
        <v>2</v>
      </c>
      <c r="AL28">
        <v>0</v>
      </c>
      <c r="AM28">
        <v>0</v>
      </c>
      <c r="AN28">
        <v>4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25">
      <c r="A29" t="s">
        <v>48</v>
      </c>
      <c r="B29">
        <v>5332755</v>
      </c>
      <c r="C29" t="s">
        <v>49</v>
      </c>
      <c r="D29" t="str">
        <f>VLOOKUP(C29,'2010'!$C$2:$C$70,1,FALSE)</f>
        <v>Hunts Point town, Washington</v>
      </c>
      <c r="E29">
        <v>443</v>
      </c>
      <c r="F29">
        <v>10</v>
      </c>
      <c r="G29">
        <v>433</v>
      </c>
      <c r="H29">
        <v>427</v>
      </c>
      <c r="I29">
        <v>413</v>
      </c>
      <c r="J29">
        <v>2</v>
      </c>
      <c r="K29">
        <v>0</v>
      </c>
      <c r="L29">
        <v>12</v>
      </c>
      <c r="M29">
        <v>0</v>
      </c>
      <c r="N29">
        <v>0</v>
      </c>
      <c r="O29">
        <v>6</v>
      </c>
      <c r="P29">
        <v>6</v>
      </c>
      <c r="Q29">
        <v>3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 x14ac:dyDescent="0.25">
      <c r="A30" t="s">
        <v>50</v>
      </c>
      <c r="B30">
        <v>5333380</v>
      </c>
      <c r="C30" t="s">
        <v>51</v>
      </c>
      <c r="D30" t="str">
        <f>VLOOKUP(C30,'2010'!$C$2:$C$70,1,FALSE)</f>
        <v>Inglewood-Finn Hill CDP, Washington</v>
      </c>
      <c r="E30">
        <v>22661</v>
      </c>
      <c r="F30">
        <v>860</v>
      </c>
      <c r="G30">
        <v>21801</v>
      </c>
      <c r="H30">
        <v>21123</v>
      </c>
      <c r="I30">
        <v>19186</v>
      </c>
      <c r="J30">
        <v>307</v>
      </c>
      <c r="K30">
        <v>93</v>
      </c>
      <c r="L30">
        <v>1435</v>
      </c>
      <c r="M30">
        <v>42</v>
      </c>
      <c r="N30">
        <v>60</v>
      </c>
      <c r="O30">
        <v>678</v>
      </c>
      <c r="P30">
        <v>623</v>
      </c>
      <c r="Q30">
        <v>92</v>
      </c>
      <c r="R30">
        <v>123</v>
      </c>
      <c r="S30">
        <v>245</v>
      </c>
      <c r="T30">
        <v>24</v>
      </c>
      <c r="U30">
        <v>69</v>
      </c>
      <c r="V30">
        <v>5</v>
      </c>
      <c r="W30">
        <v>6</v>
      </c>
      <c r="X30">
        <v>0</v>
      </c>
      <c r="Y30">
        <v>10</v>
      </c>
      <c r="Z30">
        <v>9</v>
      </c>
      <c r="AA30">
        <v>0</v>
      </c>
      <c r="AB30">
        <v>2</v>
      </c>
      <c r="AC30">
        <v>18</v>
      </c>
      <c r="AD30">
        <v>16</v>
      </c>
      <c r="AE30">
        <v>4</v>
      </c>
      <c r="AF30">
        <v>50</v>
      </c>
      <c r="AG30">
        <v>13</v>
      </c>
      <c r="AH30">
        <v>5</v>
      </c>
      <c r="AI30">
        <v>0</v>
      </c>
      <c r="AJ30">
        <v>3</v>
      </c>
      <c r="AK30">
        <v>9</v>
      </c>
      <c r="AL30">
        <v>0</v>
      </c>
      <c r="AM30">
        <v>1</v>
      </c>
      <c r="AN30">
        <v>15</v>
      </c>
      <c r="AO30">
        <v>3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 x14ac:dyDescent="0.25">
      <c r="A31" t="s">
        <v>52</v>
      </c>
      <c r="B31">
        <v>5333805</v>
      </c>
      <c r="C31" t="s">
        <v>53</v>
      </c>
      <c r="D31" t="str">
        <f>VLOOKUP(C31,'2010'!$C$2:$C$70,1,FALSE)</f>
        <v>Issaquah city, Washington</v>
      </c>
      <c r="E31">
        <v>11212</v>
      </c>
      <c r="F31">
        <v>555</v>
      </c>
      <c r="G31">
        <v>10657</v>
      </c>
      <c r="H31">
        <v>10381</v>
      </c>
      <c r="I31">
        <v>9523</v>
      </c>
      <c r="J31">
        <v>95</v>
      </c>
      <c r="K31">
        <v>70</v>
      </c>
      <c r="L31">
        <v>668</v>
      </c>
      <c r="M31">
        <v>12</v>
      </c>
      <c r="N31">
        <v>13</v>
      </c>
      <c r="O31">
        <v>276</v>
      </c>
      <c r="P31">
        <v>252</v>
      </c>
      <c r="Q31">
        <v>39</v>
      </c>
      <c r="R31">
        <v>41</v>
      </c>
      <c r="S31">
        <v>115</v>
      </c>
      <c r="T31">
        <v>7</v>
      </c>
      <c r="U31">
        <v>21</v>
      </c>
      <c r="V31">
        <v>4</v>
      </c>
      <c r="W31">
        <v>1</v>
      </c>
      <c r="X31">
        <v>0</v>
      </c>
      <c r="Y31">
        <v>0</v>
      </c>
      <c r="Z31">
        <v>4</v>
      </c>
      <c r="AA31">
        <v>1</v>
      </c>
      <c r="AB31">
        <v>0</v>
      </c>
      <c r="AC31">
        <v>13</v>
      </c>
      <c r="AD31">
        <v>6</v>
      </c>
      <c r="AE31">
        <v>0</v>
      </c>
      <c r="AF31">
        <v>24</v>
      </c>
      <c r="AG31">
        <v>8</v>
      </c>
      <c r="AH31">
        <v>2</v>
      </c>
      <c r="AI31">
        <v>0</v>
      </c>
      <c r="AJ31">
        <v>1</v>
      </c>
      <c r="AK31">
        <v>4</v>
      </c>
      <c r="AL31">
        <v>0</v>
      </c>
      <c r="AM31">
        <v>0</v>
      </c>
      <c r="AN31">
        <v>8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 x14ac:dyDescent="0.25">
      <c r="A32" t="s">
        <v>54</v>
      </c>
      <c r="B32">
        <v>5335170</v>
      </c>
      <c r="C32" t="s">
        <v>55</v>
      </c>
      <c r="D32" t="str">
        <f>VLOOKUP(C32,'2010'!$C$2:$C$70,1,FALSE)</f>
        <v>Kenmore city, Washington</v>
      </c>
      <c r="E32">
        <v>18678</v>
      </c>
      <c r="F32">
        <v>655</v>
      </c>
      <c r="G32">
        <v>18023</v>
      </c>
      <c r="H32">
        <v>17535</v>
      </c>
      <c r="I32">
        <v>15822</v>
      </c>
      <c r="J32">
        <v>253</v>
      </c>
      <c r="K32">
        <v>64</v>
      </c>
      <c r="L32">
        <v>1333</v>
      </c>
      <c r="M32">
        <v>32</v>
      </c>
      <c r="N32">
        <v>31</v>
      </c>
      <c r="O32">
        <v>488</v>
      </c>
      <c r="P32">
        <v>469</v>
      </c>
      <c r="Q32">
        <v>67</v>
      </c>
      <c r="R32">
        <v>95</v>
      </c>
      <c r="S32">
        <v>177</v>
      </c>
      <c r="T32">
        <v>13</v>
      </c>
      <c r="U32">
        <v>71</v>
      </c>
      <c r="V32">
        <v>5</v>
      </c>
      <c r="W32">
        <v>5</v>
      </c>
      <c r="X32">
        <v>0</v>
      </c>
      <c r="Y32">
        <v>5</v>
      </c>
      <c r="Z32">
        <v>6</v>
      </c>
      <c r="AA32">
        <v>0</v>
      </c>
      <c r="AB32">
        <v>0</v>
      </c>
      <c r="AC32">
        <v>15</v>
      </c>
      <c r="AD32">
        <v>7</v>
      </c>
      <c r="AE32">
        <v>3</v>
      </c>
      <c r="AF32">
        <v>11</v>
      </c>
      <c r="AG32">
        <v>3</v>
      </c>
      <c r="AH32">
        <v>2</v>
      </c>
      <c r="AI32">
        <v>0</v>
      </c>
      <c r="AJ32">
        <v>0</v>
      </c>
      <c r="AK32">
        <v>4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6</v>
      </c>
      <c r="BR32">
        <v>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 x14ac:dyDescent="0.25">
      <c r="A33" t="s">
        <v>56</v>
      </c>
      <c r="B33">
        <v>5335415</v>
      </c>
      <c r="C33" t="s">
        <v>57</v>
      </c>
      <c r="D33" t="str">
        <f>VLOOKUP(C33,'2010'!$C$2:$C$70,1,FALSE)</f>
        <v>Kent city, Washington</v>
      </c>
      <c r="E33">
        <v>79524</v>
      </c>
      <c r="F33">
        <v>6466</v>
      </c>
      <c r="G33">
        <v>73058</v>
      </c>
      <c r="H33">
        <v>69490</v>
      </c>
      <c r="I33">
        <v>53964</v>
      </c>
      <c r="J33">
        <v>6444</v>
      </c>
      <c r="K33">
        <v>682</v>
      </c>
      <c r="L33">
        <v>7407</v>
      </c>
      <c r="M33">
        <v>587</v>
      </c>
      <c r="N33">
        <v>406</v>
      </c>
      <c r="O33">
        <v>3568</v>
      </c>
      <c r="P33">
        <v>3196</v>
      </c>
      <c r="Q33">
        <v>588</v>
      </c>
      <c r="R33">
        <v>521</v>
      </c>
      <c r="S33">
        <v>760</v>
      </c>
      <c r="T33">
        <v>88</v>
      </c>
      <c r="U33">
        <v>435</v>
      </c>
      <c r="V33">
        <v>94</v>
      </c>
      <c r="W33">
        <v>96</v>
      </c>
      <c r="X33">
        <v>16</v>
      </c>
      <c r="Y33">
        <v>196</v>
      </c>
      <c r="Z33">
        <v>37</v>
      </c>
      <c r="AA33">
        <v>3</v>
      </c>
      <c r="AB33">
        <v>9</v>
      </c>
      <c r="AC33">
        <v>143</v>
      </c>
      <c r="AD33">
        <v>203</v>
      </c>
      <c r="AE33">
        <v>7</v>
      </c>
      <c r="AF33">
        <v>318</v>
      </c>
      <c r="AG33">
        <v>99</v>
      </c>
      <c r="AH33">
        <v>24</v>
      </c>
      <c r="AI33">
        <v>8</v>
      </c>
      <c r="AJ33">
        <v>27</v>
      </c>
      <c r="AK33">
        <v>16</v>
      </c>
      <c r="AL33">
        <v>11</v>
      </c>
      <c r="AM33">
        <v>9</v>
      </c>
      <c r="AN33">
        <v>63</v>
      </c>
      <c r="AO33">
        <v>18</v>
      </c>
      <c r="AP33">
        <v>7</v>
      </c>
      <c r="AQ33">
        <v>9</v>
      </c>
      <c r="AR33">
        <v>0</v>
      </c>
      <c r="AS33">
        <v>0</v>
      </c>
      <c r="AT33">
        <v>11</v>
      </c>
      <c r="AU33">
        <v>3</v>
      </c>
      <c r="AV33">
        <v>1</v>
      </c>
      <c r="AW33">
        <v>8</v>
      </c>
      <c r="AX33">
        <v>0</v>
      </c>
      <c r="AY33">
        <v>0</v>
      </c>
      <c r="AZ33">
        <v>4</v>
      </c>
      <c r="BA33">
        <v>42</v>
      </c>
      <c r="BB33">
        <v>14</v>
      </c>
      <c r="BC33">
        <v>0</v>
      </c>
      <c r="BD33">
        <v>7</v>
      </c>
      <c r="BE33">
        <v>1</v>
      </c>
      <c r="BF33">
        <v>0</v>
      </c>
      <c r="BG33">
        <v>0</v>
      </c>
      <c r="BH33">
        <v>4</v>
      </c>
      <c r="BI33">
        <v>7</v>
      </c>
      <c r="BJ33">
        <v>0</v>
      </c>
      <c r="BK33">
        <v>9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12</v>
      </c>
      <c r="BR33">
        <v>12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 x14ac:dyDescent="0.25">
      <c r="A34" t="s">
        <v>58</v>
      </c>
      <c r="B34">
        <v>5335835</v>
      </c>
      <c r="C34" t="s">
        <v>59</v>
      </c>
      <c r="D34" t="str">
        <f>VLOOKUP(C34,'2010'!$C$2:$C$70,1,FALSE)</f>
        <v>Kingsgate CDP, Washington</v>
      </c>
      <c r="E34">
        <v>12222</v>
      </c>
      <c r="F34">
        <v>690</v>
      </c>
      <c r="G34">
        <v>11532</v>
      </c>
      <c r="H34">
        <v>11089</v>
      </c>
      <c r="I34">
        <v>9381</v>
      </c>
      <c r="J34">
        <v>194</v>
      </c>
      <c r="K34">
        <v>67</v>
      </c>
      <c r="L34">
        <v>1413</v>
      </c>
      <c r="M34">
        <v>27</v>
      </c>
      <c r="N34">
        <v>7</v>
      </c>
      <c r="O34">
        <v>443</v>
      </c>
      <c r="P34">
        <v>406</v>
      </c>
      <c r="Q34">
        <v>63</v>
      </c>
      <c r="R34">
        <v>76</v>
      </c>
      <c r="S34">
        <v>162</v>
      </c>
      <c r="T34">
        <v>10</v>
      </c>
      <c r="U34">
        <v>32</v>
      </c>
      <c r="V34">
        <v>0</v>
      </c>
      <c r="W34">
        <v>7</v>
      </c>
      <c r="X34">
        <v>0</v>
      </c>
      <c r="Y34">
        <v>0</v>
      </c>
      <c r="Z34">
        <v>3</v>
      </c>
      <c r="AA34">
        <v>1</v>
      </c>
      <c r="AB34">
        <v>2</v>
      </c>
      <c r="AC34">
        <v>7</v>
      </c>
      <c r="AD34">
        <v>43</v>
      </c>
      <c r="AE34">
        <v>0</v>
      </c>
      <c r="AF34">
        <v>28</v>
      </c>
      <c r="AG34">
        <v>10</v>
      </c>
      <c r="AH34">
        <v>0</v>
      </c>
      <c r="AI34">
        <v>0</v>
      </c>
      <c r="AJ34">
        <v>6</v>
      </c>
      <c r="AK34">
        <v>2</v>
      </c>
      <c r="AL34">
        <v>1</v>
      </c>
      <c r="AM34">
        <v>0</v>
      </c>
      <c r="AN34">
        <v>3</v>
      </c>
      <c r="AO34">
        <v>4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9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5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 t="s">
        <v>60</v>
      </c>
      <c r="B35">
        <v>5335940</v>
      </c>
      <c r="C35" t="s">
        <v>61</v>
      </c>
      <c r="D35" t="str">
        <f>VLOOKUP(C35,'2010'!$C$2:$C$70,1,FALSE)</f>
        <v>Kirkland city, Washington</v>
      </c>
      <c r="E35">
        <v>45054</v>
      </c>
      <c r="F35">
        <v>1852</v>
      </c>
      <c r="G35">
        <v>43202</v>
      </c>
      <c r="H35">
        <v>42024</v>
      </c>
      <c r="I35">
        <v>37438</v>
      </c>
      <c r="J35">
        <v>688</v>
      </c>
      <c r="K35">
        <v>211</v>
      </c>
      <c r="L35">
        <v>3497</v>
      </c>
      <c r="M35">
        <v>83</v>
      </c>
      <c r="N35">
        <v>107</v>
      </c>
      <c r="O35">
        <v>1178</v>
      </c>
      <c r="P35">
        <v>1100</v>
      </c>
      <c r="Q35">
        <v>145</v>
      </c>
      <c r="R35">
        <v>169</v>
      </c>
      <c r="S35">
        <v>435</v>
      </c>
      <c r="T35">
        <v>34</v>
      </c>
      <c r="U35">
        <v>187</v>
      </c>
      <c r="V35">
        <v>10</v>
      </c>
      <c r="W35">
        <v>21</v>
      </c>
      <c r="X35">
        <v>4</v>
      </c>
      <c r="Y35">
        <v>3</v>
      </c>
      <c r="Z35">
        <v>10</v>
      </c>
      <c r="AA35">
        <v>3</v>
      </c>
      <c r="AB35">
        <v>2</v>
      </c>
      <c r="AC35">
        <v>33</v>
      </c>
      <c r="AD35">
        <v>44</v>
      </c>
      <c r="AE35">
        <v>0</v>
      </c>
      <c r="AF35">
        <v>74</v>
      </c>
      <c r="AG35">
        <v>21</v>
      </c>
      <c r="AH35">
        <v>1</v>
      </c>
      <c r="AI35">
        <v>0</v>
      </c>
      <c r="AJ35">
        <v>2</v>
      </c>
      <c r="AK35">
        <v>9</v>
      </c>
      <c r="AL35">
        <v>1</v>
      </c>
      <c r="AM35">
        <v>4</v>
      </c>
      <c r="AN35">
        <v>20</v>
      </c>
      <c r="AO35">
        <v>3</v>
      </c>
      <c r="AP35">
        <v>4</v>
      </c>
      <c r="AQ35">
        <v>2</v>
      </c>
      <c r="AR35">
        <v>0</v>
      </c>
      <c r="AS35">
        <v>0</v>
      </c>
      <c r="AT35">
        <v>0</v>
      </c>
      <c r="AU35">
        <v>7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25">
      <c r="A36" t="s">
        <v>62</v>
      </c>
      <c r="B36">
        <v>5337270</v>
      </c>
      <c r="C36" t="s">
        <v>63</v>
      </c>
      <c r="D36" t="str">
        <f>VLOOKUP(C36,'2010'!$C$2:$C$70,1,FALSE)</f>
        <v>Lake Forest Park city, Washington</v>
      </c>
      <c r="E36">
        <v>13142</v>
      </c>
      <c r="F36">
        <v>294</v>
      </c>
      <c r="G36">
        <v>12848</v>
      </c>
      <c r="H36">
        <v>12411</v>
      </c>
      <c r="I36">
        <v>11071</v>
      </c>
      <c r="J36">
        <v>205</v>
      </c>
      <c r="K36">
        <v>50</v>
      </c>
      <c r="L36">
        <v>1037</v>
      </c>
      <c r="M36">
        <v>14</v>
      </c>
      <c r="N36">
        <v>34</v>
      </c>
      <c r="O36">
        <v>437</v>
      </c>
      <c r="P36">
        <v>397</v>
      </c>
      <c r="Q36">
        <v>48</v>
      </c>
      <c r="R36">
        <v>65</v>
      </c>
      <c r="S36">
        <v>158</v>
      </c>
      <c r="T36">
        <v>12</v>
      </c>
      <c r="U36">
        <v>60</v>
      </c>
      <c r="V36">
        <v>3</v>
      </c>
      <c r="W36">
        <v>7</v>
      </c>
      <c r="X36">
        <v>0</v>
      </c>
      <c r="Y36">
        <v>2</v>
      </c>
      <c r="Z36">
        <v>2</v>
      </c>
      <c r="AA36">
        <v>0</v>
      </c>
      <c r="AB36">
        <v>10</v>
      </c>
      <c r="AC36">
        <v>3</v>
      </c>
      <c r="AD36">
        <v>27</v>
      </c>
      <c r="AE36">
        <v>0</v>
      </c>
      <c r="AF36">
        <v>39</v>
      </c>
      <c r="AG36">
        <v>6</v>
      </c>
      <c r="AH36">
        <v>7</v>
      </c>
      <c r="AI36">
        <v>0</v>
      </c>
      <c r="AJ36">
        <v>6</v>
      </c>
      <c r="AK36">
        <v>6</v>
      </c>
      <c r="AL36">
        <v>1</v>
      </c>
      <c r="AM36">
        <v>1</v>
      </c>
      <c r="AN36">
        <v>1</v>
      </c>
      <c r="AO36">
        <v>2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8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25">
      <c r="A37" t="s">
        <v>64</v>
      </c>
      <c r="B37">
        <v>5337420</v>
      </c>
      <c r="C37" t="s">
        <v>65</v>
      </c>
      <c r="D37" t="str">
        <f>VLOOKUP(C37,'2010'!$C$2:$C$70,1,FALSE)</f>
        <v>Lakeland North CDP, Washington</v>
      </c>
      <c r="E37">
        <v>15085</v>
      </c>
      <c r="F37">
        <v>537</v>
      </c>
      <c r="G37">
        <v>14548</v>
      </c>
      <c r="H37">
        <v>14019</v>
      </c>
      <c r="I37">
        <v>12224</v>
      </c>
      <c r="J37">
        <v>497</v>
      </c>
      <c r="K37">
        <v>147</v>
      </c>
      <c r="L37">
        <v>1038</v>
      </c>
      <c r="M37">
        <v>74</v>
      </c>
      <c r="N37">
        <v>39</v>
      </c>
      <c r="O37">
        <v>529</v>
      </c>
      <c r="P37">
        <v>498</v>
      </c>
      <c r="Q37">
        <v>55</v>
      </c>
      <c r="R37">
        <v>121</v>
      </c>
      <c r="S37">
        <v>156</v>
      </c>
      <c r="T37">
        <v>25</v>
      </c>
      <c r="U37">
        <v>94</v>
      </c>
      <c r="V37">
        <v>6</v>
      </c>
      <c r="W37">
        <v>8</v>
      </c>
      <c r="X37">
        <v>3</v>
      </c>
      <c r="Y37">
        <v>4</v>
      </c>
      <c r="Z37">
        <v>4</v>
      </c>
      <c r="AA37">
        <v>0</v>
      </c>
      <c r="AB37">
        <v>0</v>
      </c>
      <c r="AC37">
        <v>17</v>
      </c>
      <c r="AD37">
        <v>5</v>
      </c>
      <c r="AE37">
        <v>0</v>
      </c>
      <c r="AF37">
        <v>28</v>
      </c>
      <c r="AG37">
        <v>5</v>
      </c>
      <c r="AH37">
        <v>4</v>
      </c>
      <c r="AI37">
        <v>1</v>
      </c>
      <c r="AJ37">
        <v>3</v>
      </c>
      <c r="AK37">
        <v>4</v>
      </c>
      <c r="AL37">
        <v>0</v>
      </c>
      <c r="AM37">
        <v>0</v>
      </c>
      <c r="AN37">
        <v>8</v>
      </c>
      <c r="AO37">
        <v>2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</v>
      </c>
      <c r="BB37">
        <v>1</v>
      </c>
      <c r="BC37">
        <v>0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 x14ac:dyDescent="0.25">
      <c r="A38" t="s">
        <v>66</v>
      </c>
      <c r="B38">
        <v>5337430</v>
      </c>
      <c r="C38" t="s">
        <v>67</v>
      </c>
      <c r="D38" t="str">
        <f>VLOOKUP(C38,'2010'!$C$2:$C$70,1,FALSE)</f>
        <v>Lakeland South CDP, Washington</v>
      </c>
      <c r="E38">
        <v>11436</v>
      </c>
      <c r="F38">
        <v>381</v>
      </c>
      <c r="G38">
        <v>11055</v>
      </c>
      <c r="H38">
        <v>10662</v>
      </c>
      <c r="I38">
        <v>9409</v>
      </c>
      <c r="J38">
        <v>401</v>
      </c>
      <c r="K38">
        <v>89</v>
      </c>
      <c r="L38">
        <v>692</v>
      </c>
      <c r="M38">
        <v>44</v>
      </c>
      <c r="N38">
        <v>27</v>
      </c>
      <c r="O38">
        <v>393</v>
      </c>
      <c r="P38">
        <v>356</v>
      </c>
      <c r="Q38">
        <v>59</v>
      </c>
      <c r="R38">
        <v>75</v>
      </c>
      <c r="S38">
        <v>114</v>
      </c>
      <c r="T38">
        <v>6</v>
      </c>
      <c r="U38">
        <v>62</v>
      </c>
      <c r="V38">
        <v>5</v>
      </c>
      <c r="W38">
        <v>12</v>
      </c>
      <c r="X38">
        <v>0</v>
      </c>
      <c r="Y38">
        <v>1</v>
      </c>
      <c r="Z38">
        <v>0</v>
      </c>
      <c r="AA38">
        <v>2</v>
      </c>
      <c r="AB38">
        <v>0</v>
      </c>
      <c r="AC38">
        <v>7</v>
      </c>
      <c r="AD38">
        <v>13</v>
      </c>
      <c r="AE38">
        <v>0</v>
      </c>
      <c r="AF38">
        <v>32</v>
      </c>
      <c r="AG38">
        <v>4</v>
      </c>
      <c r="AH38">
        <v>6</v>
      </c>
      <c r="AI38">
        <v>0</v>
      </c>
      <c r="AJ38">
        <v>6</v>
      </c>
      <c r="AK38">
        <v>0</v>
      </c>
      <c r="AL38">
        <v>0</v>
      </c>
      <c r="AM38">
        <v>0</v>
      </c>
      <c r="AN38">
        <v>9</v>
      </c>
      <c r="AO38">
        <v>7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1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</row>
    <row r="39" spans="1:77" x14ac:dyDescent="0.25">
      <c r="A39" t="s">
        <v>68</v>
      </c>
      <c r="B39">
        <v>5337538</v>
      </c>
      <c r="C39" t="s">
        <v>69</v>
      </c>
      <c r="D39" t="str">
        <f>VLOOKUP(C39,'2010'!$C$2:$C$70,1,FALSE)</f>
        <v>Lake Marcel-Stillwater CDP, Washington</v>
      </c>
      <c r="E39">
        <v>1381</v>
      </c>
      <c r="F39">
        <v>54</v>
      </c>
      <c r="G39">
        <v>1327</v>
      </c>
      <c r="H39">
        <v>1303</v>
      </c>
      <c r="I39">
        <v>1285</v>
      </c>
      <c r="J39">
        <v>3</v>
      </c>
      <c r="K39">
        <v>3</v>
      </c>
      <c r="L39">
        <v>8</v>
      </c>
      <c r="M39">
        <v>1</v>
      </c>
      <c r="N39">
        <v>3</v>
      </c>
      <c r="O39">
        <v>24</v>
      </c>
      <c r="P39">
        <v>24</v>
      </c>
      <c r="Q39">
        <v>2</v>
      </c>
      <c r="R39">
        <v>11</v>
      </c>
      <c r="S39">
        <v>11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 x14ac:dyDescent="0.25">
      <c r="A40" t="s">
        <v>70</v>
      </c>
      <c r="B40">
        <v>5337567</v>
      </c>
      <c r="C40" t="s">
        <v>71</v>
      </c>
      <c r="D40" t="str">
        <f>VLOOKUP(C40,'2010'!$C$2:$C$70,1,FALSE)</f>
        <v>Lake Morton-Berrydale CDP, Washington</v>
      </c>
      <c r="E40">
        <v>9659</v>
      </c>
      <c r="F40">
        <v>223</v>
      </c>
      <c r="G40">
        <v>9436</v>
      </c>
      <c r="H40">
        <v>9214</v>
      </c>
      <c r="I40">
        <v>8816</v>
      </c>
      <c r="J40">
        <v>83</v>
      </c>
      <c r="K40">
        <v>76</v>
      </c>
      <c r="L40">
        <v>195</v>
      </c>
      <c r="M40">
        <v>18</v>
      </c>
      <c r="N40">
        <v>26</v>
      </c>
      <c r="O40">
        <v>222</v>
      </c>
      <c r="P40">
        <v>208</v>
      </c>
      <c r="Q40">
        <v>16</v>
      </c>
      <c r="R40">
        <v>66</v>
      </c>
      <c r="S40">
        <v>81</v>
      </c>
      <c r="T40">
        <v>7</v>
      </c>
      <c r="U40">
        <v>23</v>
      </c>
      <c r="V40">
        <v>3</v>
      </c>
      <c r="W40">
        <v>3</v>
      </c>
      <c r="X40">
        <v>0</v>
      </c>
      <c r="Y40">
        <v>1</v>
      </c>
      <c r="Z40">
        <v>4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12</v>
      </c>
      <c r="AG40">
        <v>2</v>
      </c>
      <c r="AH40">
        <v>1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2</v>
      </c>
      <c r="AO40">
        <v>3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 x14ac:dyDescent="0.25">
      <c r="A41" t="s">
        <v>72</v>
      </c>
      <c r="B41">
        <v>5338815</v>
      </c>
      <c r="C41" t="s">
        <v>73</v>
      </c>
      <c r="D41" t="e">
        <f>VLOOKUP(C41,'2010'!$C$2:$C$70,1,FALSE)</f>
        <v>#N/A</v>
      </c>
      <c r="E41">
        <v>10871</v>
      </c>
      <c r="F41">
        <v>536</v>
      </c>
      <c r="G41">
        <v>10335</v>
      </c>
      <c r="H41">
        <v>9964</v>
      </c>
      <c r="I41">
        <v>9100</v>
      </c>
      <c r="J41">
        <v>233</v>
      </c>
      <c r="K41">
        <v>98</v>
      </c>
      <c r="L41">
        <v>480</v>
      </c>
      <c r="M41">
        <v>15</v>
      </c>
      <c r="N41">
        <v>38</v>
      </c>
      <c r="O41">
        <v>371</v>
      </c>
      <c r="P41">
        <v>351</v>
      </c>
      <c r="Q41">
        <v>54</v>
      </c>
      <c r="R41">
        <v>70</v>
      </c>
      <c r="S41">
        <v>109</v>
      </c>
      <c r="T41">
        <v>24</v>
      </c>
      <c r="U41">
        <v>61</v>
      </c>
      <c r="V41">
        <v>6</v>
      </c>
      <c r="W41">
        <v>4</v>
      </c>
      <c r="X41">
        <v>0</v>
      </c>
      <c r="Y41">
        <v>4</v>
      </c>
      <c r="Z41">
        <v>6</v>
      </c>
      <c r="AA41">
        <v>0</v>
      </c>
      <c r="AB41">
        <v>1</v>
      </c>
      <c r="AC41">
        <v>5</v>
      </c>
      <c r="AD41">
        <v>7</v>
      </c>
      <c r="AE41">
        <v>0</v>
      </c>
      <c r="AF41">
        <v>17</v>
      </c>
      <c r="AG41">
        <v>0</v>
      </c>
      <c r="AH41">
        <v>1</v>
      </c>
      <c r="AI41">
        <v>2</v>
      </c>
      <c r="AJ41">
        <v>1</v>
      </c>
      <c r="AK41">
        <v>0</v>
      </c>
      <c r="AL41">
        <v>0</v>
      </c>
      <c r="AM41">
        <v>0</v>
      </c>
      <c r="AN41">
        <v>9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3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 x14ac:dyDescent="0.25">
      <c r="A42" t="s">
        <v>74</v>
      </c>
      <c r="B42">
        <v>5343062</v>
      </c>
      <c r="C42" t="s">
        <v>75</v>
      </c>
      <c r="D42" t="str">
        <f>VLOOKUP(C42,'2010'!$C$2:$C$70,1,FALSE)</f>
        <v>Maple Heights-Lake Desire CDP, Washington</v>
      </c>
      <c r="E42">
        <v>2569</v>
      </c>
      <c r="F42">
        <v>70</v>
      </c>
      <c r="G42">
        <v>2499</v>
      </c>
      <c r="H42">
        <v>2439</v>
      </c>
      <c r="I42">
        <v>2189</v>
      </c>
      <c r="J42">
        <v>33</v>
      </c>
      <c r="K42">
        <v>31</v>
      </c>
      <c r="L42">
        <v>175</v>
      </c>
      <c r="M42">
        <v>4</v>
      </c>
      <c r="N42">
        <v>7</v>
      </c>
      <c r="O42">
        <v>60</v>
      </c>
      <c r="P42">
        <v>57</v>
      </c>
      <c r="Q42">
        <v>12</v>
      </c>
      <c r="R42">
        <v>19</v>
      </c>
      <c r="S42">
        <v>14</v>
      </c>
      <c r="T42">
        <v>5</v>
      </c>
      <c r="U42">
        <v>2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 x14ac:dyDescent="0.25">
      <c r="A43" t="s">
        <v>76</v>
      </c>
      <c r="B43">
        <v>5343150</v>
      </c>
      <c r="C43" t="s">
        <v>77</v>
      </c>
      <c r="D43" t="str">
        <f>VLOOKUP(C43,'2010'!$C$2:$C$70,1,FALSE)</f>
        <v>Maple Valley city, Washington</v>
      </c>
      <c r="E43">
        <v>14209</v>
      </c>
      <c r="F43">
        <v>506</v>
      </c>
      <c r="G43">
        <v>13703</v>
      </c>
      <c r="H43">
        <v>13250</v>
      </c>
      <c r="I43">
        <v>12625</v>
      </c>
      <c r="J43">
        <v>143</v>
      </c>
      <c r="K43">
        <v>88</v>
      </c>
      <c r="L43">
        <v>345</v>
      </c>
      <c r="M43">
        <v>22</v>
      </c>
      <c r="N43">
        <v>27</v>
      </c>
      <c r="O43">
        <v>453</v>
      </c>
      <c r="P43">
        <v>417</v>
      </c>
      <c r="Q43">
        <v>48</v>
      </c>
      <c r="R43">
        <v>117</v>
      </c>
      <c r="S43">
        <v>163</v>
      </c>
      <c r="T43">
        <v>14</v>
      </c>
      <c r="U43">
        <v>42</v>
      </c>
      <c r="V43">
        <v>2</v>
      </c>
      <c r="W43">
        <v>3</v>
      </c>
      <c r="X43">
        <v>0</v>
      </c>
      <c r="Y43">
        <v>0</v>
      </c>
      <c r="Z43">
        <v>9</v>
      </c>
      <c r="AA43">
        <v>0</v>
      </c>
      <c r="AB43">
        <v>0</v>
      </c>
      <c r="AC43">
        <v>6</v>
      </c>
      <c r="AD43">
        <v>13</v>
      </c>
      <c r="AE43">
        <v>0</v>
      </c>
      <c r="AF43">
        <v>35</v>
      </c>
      <c r="AG43">
        <v>12</v>
      </c>
      <c r="AH43">
        <v>1</v>
      </c>
      <c r="AI43">
        <v>0</v>
      </c>
      <c r="AJ43">
        <v>0</v>
      </c>
      <c r="AK43">
        <v>2</v>
      </c>
      <c r="AL43">
        <v>0</v>
      </c>
      <c r="AM43">
        <v>3</v>
      </c>
      <c r="AN43">
        <v>12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</row>
    <row r="44" spans="1:77" x14ac:dyDescent="0.25">
      <c r="A44" t="s">
        <v>78</v>
      </c>
      <c r="B44">
        <v>5344725</v>
      </c>
      <c r="C44" t="s">
        <v>79</v>
      </c>
      <c r="D44" t="str">
        <f>VLOOKUP(C44,'2010'!$C$2:$C$70,1,FALSE)</f>
        <v>Medina city, Washington</v>
      </c>
      <c r="E44">
        <v>3011</v>
      </c>
      <c r="F44">
        <v>42</v>
      </c>
      <c r="G44">
        <v>2969</v>
      </c>
      <c r="H44">
        <v>2922</v>
      </c>
      <c r="I44">
        <v>2757</v>
      </c>
      <c r="J44">
        <v>5</v>
      </c>
      <c r="K44">
        <v>8</v>
      </c>
      <c r="L44">
        <v>147</v>
      </c>
      <c r="M44">
        <v>2</v>
      </c>
      <c r="N44">
        <v>3</v>
      </c>
      <c r="O44">
        <v>47</v>
      </c>
      <c r="P44">
        <v>45</v>
      </c>
      <c r="Q44">
        <v>7</v>
      </c>
      <c r="R44">
        <v>10</v>
      </c>
      <c r="S44">
        <v>22</v>
      </c>
      <c r="T44">
        <v>2</v>
      </c>
      <c r="U44">
        <v>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2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 x14ac:dyDescent="0.25">
      <c r="A45" t="s">
        <v>80</v>
      </c>
      <c r="B45">
        <v>5345005</v>
      </c>
      <c r="C45" t="s">
        <v>81</v>
      </c>
      <c r="D45" t="str">
        <f>VLOOKUP(C45,'2010'!$C$2:$C$70,1,FALSE)</f>
        <v>Mercer Island city, Washington</v>
      </c>
      <c r="E45">
        <v>22036</v>
      </c>
      <c r="F45">
        <v>410</v>
      </c>
      <c r="G45">
        <v>21626</v>
      </c>
      <c r="H45">
        <v>21206</v>
      </c>
      <c r="I45">
        <v>18249</v>
      </c>
      <c r="J45">
        <v>250</v>
      </c>
      <c r="K45">
        <v>35</v>
      </c>
      <c r="L45">
        <v>2607</v>
      </c>
      <c r="M45">
        <v>16</v>
      </c>
      <c r="N45">
        <v>49</v>
      </c>
      <c r="O45">
        <v>420</v>
      </c>
      <c r="P45">
        <v>387</v>
      </c>
      <c r="Q45">
        <v>46</v>
      </c>
      <c r="R45">
        <v>39</v>
      </c>
      <c r="S45">
        <v>256</v>
      </c>
      <c r="T45">
        <v>4</v>
      </c>
      <c r="U45">
        <v>12</v>
      </c>
      <c r="V45">
        <v>0</v>
      </c>
      <c r="W45">
        <v>7</v>
      </c>
      <c r="X45">
        <v>0</v>
      </c>
      <c r="Y45">
        <v>4</v>
      </c>
      <c r="Z45">
        <v>1</v>
      </c>
      <c r="AA45">
        <v>0</v>
      </c>
      <c r="AB45">
        <v>0</v>
      </c>
      <c r="AC45">
        <v>13</v>
      </c>
      <c r="AD45">
        <v>5</v>
      </c>
      <c r="AE45">
        <v>0</v>
      </c>
      <c r="AF45">
        <v>28</v>
      </c>
      <c r="AG45">
        <v>9</v>
      </c>
      <c r="AH45">
        <v>7</v>
      </c>
      <c r="AI45">
        <v>0</v>
      </c>
      <c r="AJ45">
        <v>0</v>
      </c>
      <c r="AK45">
        <v>2</v>
      </c>
      <c r="AL45">
        <v>1</v>
      </c>
      <c r="AM45">
        <v>0</v>
      </c>
      <c r="AN45">
        <v>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</v>
      </c>
      <c r="BR45">
        <v>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</row>
    <row r="46" spans="1:77" x14ac:dyDescent="0.25">
      <c r="A46" t="s">
        <v>82</v>
      </c>
      <c r="B46">
        <v>5346020</v>
      </c>
      <c r="C46" t="s">
        <v>83</v>
      </c>
      <c r="D46" t="str">
        <f>VLOOKUP(C46,'2010'!$C$2:$C$70,1,FALSE)</f>
        <v>Milton city, Washington</v>
      </c>
      <c r="E46">
        <v>5795</v>
      </c>
      <c r="F46">
        <v>206</v>
      </c>
      <c r="G46">
        <v>5589</v>
      </c>
      <c r="H46">
        <v>5420</v>
      </c>
      <c r="I46">
        <v>5115</v>
      </c>
      <c r="J46">
        <v>66</v>
      </c>
      <c r="K46">
        <v>53</v>
      </c>
      <c r="L46">
        <v>161</v>
      </c>
      <c r="M46">
        <v>16</v>
      </c>
      <c r="N46">
        <v>9</v>
      </c>
      <c r="O46">
        <v>169</v>
      </c>
      <c r="P46">
        <v>151</v>
      </c>
      <c r="Q46">
        <v>23</v>
      </c>
      <c r="R46">
        <v>57</v>
      </c>
      <c r="S46">
        <v>48</v>
      </c>
      <c r="T46">
        <v>6</v>
      </c>
      <c r="U46">
        <v>11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14</v>
      </c>
      <c r="AG46">
        <v>1</v>
      </c>
      <c r="AH46">
        <v>2</v>
      </c>
      <c r="AI46">
        <v>1</v>
      </c>
      <c r="AJ46">
        <v>1</v>
      </c>
      <c r="AK46">
        <v>5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4</v>
      </c>
      <c r="BB46">
        <v>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 x14ac:dyDescent="0.25">
      <c r="A47" t="s">
        <v>84</v>
      </c>
      <c r="B47">
        <v>5346215</v>
      </c>
      <c r="C47" t="s">
        <v>85</v>
      </c>
      <c r="D47" t="str">
        <f>VLOOKUP(C47,'2010'!$C$2:$C$70,1,FALSE)</f>
        <v>Mirrormont CDP, Washington</v>
      </c>
      <c r="E47">
        <v>3804</v>
      </c>
      <c r="F47">
        <v>64</v>
      </c>
      <c r="G47">
        <v>3740</v>
      </c>
      <c r="H47">
        <v>3647</v>
      </c>
      <c r="I47">
        <v>3536</v>
      </c>
      <c r="J47">
        <v>17</v>
      </c>
      <c r="K47">
        <v>21</v>
      </c>
      <c r="L47">
        <v>51</v>
      </c>
      <c r="M47">
        <v>5</v>
      </c>
      <c r="N47">
        <v>17</v>
      </c>
      <c r="O47">
        <v>93</v>
      </c>
      <c r="P47">
        <v>92</v>
      </c>
      <c r="Q47">
        <v>10</v>
      </c>
      <c r="R47">
        <v>18</v>
      </c>
      <c r="S47">
        <v>29</v>
      </c>
      <c r="T47">
        <v>3</v>
      </c>
      <c r="U47">
        <v>29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</row>
    <row r="48" spans="1:77" x14ac:dyDescent="0.25">
      <c r="A48" t="s">
        <v>86</v>
      </c>
      <c r="B48">
        <v>5348645</v>
      </c>
      <c r="C48" t="s">
        <v>87</v>
      </c>
      <c r="D48" t="str">
        <f>VLOOKUP(C48,'2010'!$C$2:$C$70,1,FALSE)</f>
        <v>Newcastle city, Washington</v>
      </c>
      <c r="E48">
        <v>7737</v>
      </c>
      <c r="F48">
        <v>223</v>
      </c>
      <c r="G48">
        <v>7514</v>
      </c>
      <c r="H48">
        <v>7299</v>
      </c>
      <c r="I48">
        <v>5700</v>
      </c>
      <c r="J48">
        <v>121</v>
      </c>
      <c r="K48">
        <v>34</v>
      </c>
      <c r="L48">
        <v>1402</v>
      </c>
      <c r="M48">
        <v>19</v>
      </c>
      <c r="N48">
        <v>23</v>
      </c>
      <c r="O48">
        <v>215</v>
      </c>
      <c r="P48">
        <v>202</v>
      </c>
      <c r="Q48">
        <v>17</v>
      </c>
      <c r="R48">
        <v>28</v>
      </c>
      <c r="S48">
        <v>112</v>
      </c>
      <c r="T48">
        <v>10</v>
      </c>
      <c r="U48">
        <v>12</v>
      </c>
      <c r="V48">
        <v>0</v>
      </c>
      <c r="W48">
        <v>4</v>
      </c>
      <c r="X48">
        <v>0</v>
      </c>
      <c r="Y48">
        <v>0</v>
      </c>
      <c r="Z48">
        <v>0</v>
      </c>
      <c r="AA48">
        <v>0</v>
      </c>
      <c r="AB48">
        <v>2</v>
      </c>
      <c r="AC48">
        <v>11</v>
      </c>
      <c r="AD48">
        <v>6</v>
      </c>
      <c r="AE48">
        <v>0</v>
      </c>
      <c r="AF48">
        <v>11</v>
      </c>
      <c r="AG48">
        <v>2</v>
      </c>
      <c r="AH48">
        <v>0</v>
      </c>
      <c r="AI48">
        <v>0</v>
      </c>
      <c r="AJ48">
        <v>0</v>
      </c>
      <c r="AK48">
        <v>8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</row>
    <row r="49" spans="1:77" x14ac:dyDescent="0.25">
      <c r="A49" t="s">
        <v>88</v>
      </c>
      <c r="B49">
        <v>5349415</v>
      </c>
      <c r="C49" t="s">
        <v>89</v>
      </c>
      <c r="D49" t="str">
        <f>VLOOKUP(C49,'2010'!$C$2:$C$70,1,FALSE)</f>
        <v>Normandy Park city, Washington</v>
      </c>
      <c r="E49">
        <v>6392</v>
      </c>
      <c r="F49">
        <v>156</v>
      </c>
      <c r="G49">
        <v>6236</v>
      </c>
      <c r="H49">
        <v>6096</v>
      </c>
      <c r="I49">
        <v>5695</v>
      </c>
      <c r="J49">
        <v>64</v>
      </c>
      <c r="K49">
        <v>21</v>
      </c>
      <c r="L49">
        <v>294</v>
      </c>
      <c r="M49">
        <v>15</v>
      </c>
      <c r="N49">
        <v>7</v>
      </c>
      <c r="O49">
        <v>140</v>
      </c>
      <c r="P49">
        <v>132</v>
      </c>
      <c r="Q49">
        <v>13</v>
      </c>
      <c r="R49">
        <v>25</v>
      </c>
      <c r="S49">
        <v>68</v>
      </c>
      <c r="T49">
        <v>7</v>
      </c>
      <c r="U49">
        <v>15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8</v>
      </c>
      <c r="AG49">
        <v>3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 x14ac:dyDescent="0.25">
      <c r="A50" t="s">
        <v>90</v>
      </c>
      <c r="B50">
        <v>5349485</v>
      </c>
      <c r="C50" t="s">
        <v>91</v>
      </c>
      <c r="D50" t="str">
        <f>VLOOKUP(C50,'2010'!$C$2:$C$70,1,FALSE)</f>
        <v>North Bend city, Washington</v>
      </c>
      <c r="E50">
        <v>4746</v>
      </c>
      <c r="F50">
        <v>180</v>
      </c>
      <c r="G50">
        <v>4566</v>
      </c>
      <c r="H50">
        <v>4468</v>
      </c>
      <c r="I50">
        <v>4271</v>
      </c>
      <c r="J50">
        <v>32</v>
      </c>
      <c r="K50">
        <v>49</v>
      </c>
      <c r="L50">
        <v>106</v>
      </c>
      <c r="M50">
        <v>7</v>
      </c>
      <c r="N50">
        <v>3</v>
      </c>
      <c r="O50">
        <v>98</v>
      </c>
      <c r="P50">
        <v>95</v>
      </c>
      <c r="Q50">
        <v>20</v>
      </c>
      <c r="R50">
        <v>23</v>
      </c>
      <c r="S50">
        <v>26</v>
      </c>
      <c r="T50">
        <v>4</v>
      </c>
      <c r="U50">
        <v>18</v>
      </c>
      <c r="V50">
        <v>0</v>
      </c>
      <c r="W50">
        <v>0</v>
      </c>
      <c r="X50">
        <v>0</v>
      </c>
      <c r="Y50">
        <v>2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2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 x14ac:dyDescent="0.25">
      <c r="A51" t="s">
        <v>92</v>
      </c>
      <c r="B51">
        <v>5352495</v>
      </c>
      <c r="C51" t="s">
        <v>93</v>
      </c>
      <c r="D51" t="str">
        <f>VLOOKUP(C51,'2010'!$C$2:$C$70,1,FALSE)</f>
        <v>Pacific city, Washington</v>
      </c>
      <c r="E51">
        <v>5527</v>
      </c>
      <c r="F51">
        <v>358</v>
      </c>
      <c r="G51">
        <v>5169</v>
      </c>
      <c r="H51">
        <v>4988</v>
      </c>
      <c r="I51">
        <v>4572</v>
      </c>
      <c r="J51">
        <v>65</v>
      </c>
      <c r="K51">
        <v>81</v>
      </c>
      <c r="L51">
        <v>255</v>
      </c>
      <c r="M51">
        <v>11</v>
      </c>
      <c r="N51">
        <v>4</v>
      </c>
      <c r="O51">
        <v>181</v>
      </c>
      <c r="P51">
        <v>165</v>
      </c>
      <c r="Q51">
        <v>41</v>
      </c>
      <c r="R51">
        <v>39</v>
      </c>
      <c r="S51">
        <v>40</v>
      </c>
      <c r="T51">
        <v>3</v>
      </c>
      <c r="U51">
        <v>8</v>
      </c>
      <c r="V51">
        <v>3</v>
      </c>
      <c r="W51">
        <v>3</v>
      </c>
      <c r="X51">
        <v>0</v>
      </c>
      <c r="Y51">
        <v>5</v>
      </c>
      <c r="Z51">
        <v>6</v>
      </c>
      <c r="AA51">
        <v>0</v>
      </c>
      <c r="AB51">
        <v>2</v>
      </c>
      <c r="AC51">
        <v>13</v>
      </c>
      <c r="AD51">
        <v>2</v>
      </c>
      <c r="AE51">
        <v>0</v>
      </c>
      <c r="AF51">
        <v>16</v>
      </c>
      <c r="AG51">
        <v>1</v>
      </c>
      <c r="AH51">
        <v>1</v>
      </c>
      <c r="AI51">
        <v>3</v>
      </c>
      <c r="AJ51">
        <v>1</v>
      </c>
      <c r="AK51">
        <v>7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7" x14ac:dyDescent="0.25">
      <c r="A52" t="s">
        <v>94</v>
      </c>
      <c r="B52">
        <v>5357395</v>
      </c>
      <c r="C52" t="s">
        <v>95</v>
      </c>
      <c r="D52" t="str">
        <f>VLOOKUP(C52,'2010'!$C$2:$C$70,1,FALSE)</f>
        <v>Ravensdale CDP, Washington</v>
      </c>
      <c r="E52">
        <v>816</v>
      </c>
      <c r="F52">
        <v>10</v>
      </c>
      <c r="G52">
        <v>806</v>
      </c>
      <c r="H52">
        <v>791</v>
      </c>
      <c r="I52">
        <v>779</v>
      </c>
      <c r="J52">
        <v>1</v>
      </c>
      <c r="K52">
        <v>10</v>
      </c>
      <c r="L52">
        <v>1</v>
      </c>
      <c r="M52">
        <v>0</v>
      </c>
      <c r="N52">
        <v>0</v>
      </c>
      <c r="O52">
        <v>15</v>
      </c>
      <c r="P52">
        <v>14</v>
      </c>
      <c r="Q52">
        <v>1</v>
      </c>
      <c r="R52">
        <v>7</v>
      </c>
      <c r="S52">
        <v>5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</row>
    <row r="53" spans="1:77" x14ac:dyDescent="0.25">
      <c r="A53" t="s">
        <v>96</v>
      </c>
      <c r="B53">
        <v>5357535</v>
      </c>
      <c r="C53" t="s">
        <v>97</v>
      </c>
      <c r="D53" t="str">
        <f>VLOOKUP(C53,'2010'!$C$2:$C$70,1,FALSE)</f>
        <v>Redmond city, Washington</v>
      </c>
      <c r="E53">
        <v>45256</v>
      </c>
      <c r="F53">
        <v>2538</v>
      </c>
      <c r="G53">
        <v>42718</v>
      </c>
      <c r="H53">
        <v>41520</v>
      </c>
      <c r="I53">
        <v>34593</v>
      </c>
      <c r="J53">
        <v>659</v>
      </c>
      <c r="K53">
        <v>176</v>
      </c>
      <c r="L53">
        <v>5874</v>
      </c>
      <c r="M53">
        <v>73</v>
      </c>
      <c r="N53">
        <v>145</v>
      </c>
      <c r="O53">
        <v>1198</v>
      </c>
      <c r="P53">
        <v>1111</v>
      </c>
      <c r="Q53">
        <v>146</v>
      </c>
      <c r="R53">
        <v>164</v>
      </c>
      <c r="S53">
        <v>446</v>
      </c>
      <c r="T53">
        <v>28</v>
      </c>
      <c r="U53">
        <v>118</v>
      </c>
      <c r="V53">
        <v>15</v>
      </c>
      <c r="W53">
        <v>26</v>
      </c>
      <c r="X53">
        <v>4</v>
      </c>
      <c r="Y53">
        <v>18</v>
      </c>
      <c r="Z53">
        <v>25</v>
      </c>
      <c r="AA53">
        <v>2</v>
      </c>
      <c r="AB53">
        <v>3</v>
      </c>
      <c r="AC53">
        <v>45</v>
      </c>
      <c r="AD53">
        <v>71</v>
      </c>
      <c r="AE53">
        <v>0</v>
      </c>
      <c r="AF53">
        <v>75</v>
      </c>
      <c r="AG53">
        <v>18</v>
      </c>
      <c r="AH53">
        <v>3</v>
      </c>
      <c r="AI53">
        <v>0</v>
      </c>
      <c r="AJ53">
        <v>10</v>
      </c>
      <c r="AK53">
        <v>8</v>
      </c>
      <c r="AL53">
        <v>1</v>
      </c>
      <c r="AM53">
        <v>4</v>
      </c>
      <c r="AN53">
        <v>22</v>
      </c>
      <c r="AO53">
        <v>4</v>
      </c>
      <c r="AP53">
        <v>1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10</v>
      </c>
      <c r="BB53">
        <v>5</v>
      </c>
      <c r="BC53">
        <v>0</v>
      </c>
      <c r="BD53">
        <v>1</v>
      </c>
      <c r="BE53">
        <v>1</v>
      </c>
      <c r="BF53">
        <v>0</v>
      </c>
      <c r="BG53">
        <v>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2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 x14ac:dyDescent="0.25">
      <c r="A54" t="s">
        <v>98</v>
      </c>
      <c r="B54">
        <v>5357745</v>
      </c>
      <c r="C54" t="s">
        <v>99</v>
      </c>
      <c r="D54" t="str">
        <f>VLOOKUP(C54,'2010'!$C$2:$C$70,1,FALSE)</f>
        <v>Renton city, Washington</v>
      </c>
      <c r="E54">
        <f>E55+(E15/2)</f>
        <v>67342</v>
      </c>
      <c r="F54">
        <f t="shared" ref="F54:BQ54" si="6">F55+(F15/2)</f>
        <v>4528</v>
      </c>
      <c r="G54">
        <f t="shared" si="6"/>
        <v>62814</v>
      </c>
      <c r="H54">
        <f t="shared" si="6"/>
        <v>60187</v>
      </c>
      <c r="I54">
        <f t="shared" si="6"/>
        <v>45071</v>
      </c>
      <c r="J54">
        <f t="shared" si="6"/>
        <v>5186</v>
      </c>
      <c r="K54">
        <f t="shared" si="6"/>
        <v>428</v>
      </c>
      <c r="L54">
        <f t="shared" si="6"/>
        <v>8975</v>
      </c>
      <c r="M54">
        <f t="shared" si="6"/>
        <v>314.5</v>
      </c>
      <c r="N54">
        <f t="shared" si="6"/>
        <v>212.5</v>
      </c>
      <c r="O54">
        <f t="shared" si="6"/>
        <v>2627</v>
      </c>
      <c r="P54">
        <f t="shared" si="6"/>
        <v>2406.5</v>
      </c>
      <c r="Q54">
        <f t="shared" si="6"/>
        <v>479</v>
      </c>
      <c r="R54">
        <f t="shared" si="6"/>
        <v>400</v>
      </c>
      <c r="S54">
        <f t="shared" si="6"/>
        <v>634</v>
      </c>
      <c r="T54">
        <f t="shared" si="6"/>
        <v>56.5</v>
      </c>
      <c r="U54">
        <f t="shared" si="6"/>
        <v>279</v>
      </c>
      <c r="V54">
        <f t="shared" si="6"/>
        <v>78</v>
      </c>
      <c r="W54">
        <f t="shared" si="6"/>
        <v>80</v>
      </c>
      <c r="X54">
        <f t="shared" si="6"/>
        <v>11</v>
      </c>
      <c r="Y54">
        <f t="shared" si="6"/>
        <v>112.5</v>
      </c>
      <c r="Z54">
        <f t="shared" si="6"/>
        <v>34</v>
      </c>
      <c r="AA54">
        <f t="shared" si="6"/>
        <v>4.5</v>
      </c>
      <c r="AB54">
        <f t="shared" si="6"/>
        <v>6</v>
      </c>
      <c r="AC54">
        <f t="shared" si="6"/>
        <v>120</v>
      </c>
      <c r="AD54">
        <f t="shared" si="6"/>
        <v>109.5</v>
      </c>
      <c r="AE54">
        <f t="shared" si="6"/>
        <v>2.5</v>
      </c>
      <c r="AF54">
        <f t="shared" si="6"/>
        <v>206</v>
      </c>
      <c r="AG54">
        <f t="shared" si="6"/>
        <v>64</v>
      </c>
      <c r="AH54">
        <f t="shared" si="6"/>
        <v>22.5</v>
      </c>
      <c r="AI54">
        <f t="shared" si="6"/>
        <v>4.5</v>
      </c>
      <c r="AJ54">
        <f t="shared" si="6"/>
        <v>13.5</v>
      </c>
      <c r="AK54">
        <f t="shared" si="6"/>
        <v>25</v>
      </c>
      <c r="AL54">
        <f t="shared" si="6"/>
        <v>6</v>
      </c>
      <c r="AM54">
        <f t="shared" si="6"/>
        <v>3</v>
      </c>
      <c r="AN54">
        <f t="shared" si="6"/>
        <v>39.5</v>
      </c>
      <c r="AO54">
        <f t="shared" si="6"/>
        <v>13.5</v>
      </c>
      <c r="AP54">
        <f t="shared" si="6"/>
        <v>2</v>
      </c>
      <c r="AQ54">
        <f t="shared" si="6"/>
        <v>2.5</v>
      </c>
      <c r="AR54">
        <f t="shared" si="6"/>
        <v>0</v>
      </c>
      <c r="AS54">
        <f t="shared" si="6"/>
        <v>2.5</v>
      </c>
      <c r="AT54">
        <f t="shared" si="6"/>
        <v>2.5</v>
      </c>
      <c r="AU54">
        <f t="shared" si="6"/>
        <v>1.5</v>
      </c>
      <c r="AV54">
        <f t="shared" si="6"/>
        <v>0</v>
      </c>
      <c r="AW54">
        <f t="shared" si="6"/>
        <v>3</v>
      </c>
      <c r="AX54">
        <f t="shared" si="6"/>
        <v>0</v>
      </c>
      <c r="AY54">
        <f t="shared" si="6"/>
        <v>0</v>
      </c>
      <c r="AZ54">
        <f t="shared" si="6"/>
        <v>0.5</v>
      </c>
      <c r="BA54">
        <f t="shared" si="6"/>
        <v>12.5</v>
      </c>
      <c r="BB54">
        <f t="shared" si="6"/>
        <v>3</v>
      </c>
      <c r="BC54">
        <f t="shared" si="6"/>
        <v>0</v>
      </c>
      <c r="BD54">
        <f t="shared" si="6"/>
        <v>3</v>
      </c>
      <c r="BE54">
        <f t="shared" si="6"/>
        <v>2</v>
      </c>
      <c r="BF54">
        <f t="shared" si="6"/>
        <v>0</v>
      </c>
      <c r="BG54">
        <f t="shared" si="6"/>
        <v>0</v>
      </c>
      <c r="BH54">
        <f t="shared" si="6"/>
        <v>3.5</v>
      </c>
      <c r="BI54">
        <f t="shared" si="6"/>
        <v>0</v>
      </c>
      <c r="BJ54">
        <f t="shared" si="6"/>
        <v>0</v>
      </c>
      <c r="BK54">
        <f t="shared" si="6"/>
        <v>1</v>
      </c>
      <c r="BL54">
        <f t="shared" si="6"/>
        <v>0</v>
      </c>
      <c r="BM54">
        <f t="shared" si="6"/>
        <v>0</v>
      </c>
      <c r="BN54">
        <f t="shared" si="6"/>
        <v>0</v>
      </c>
      <c r="BO54">
        <f t="shared" si="6"/>
        <v>0</v>
      </c>
      <c r="BP54">
        <f t="shared" si="6"/>
        <v>0</v>
      </c>
      <c r="BQ54">
        <f t="shared" si="6"/>
        <v>2</v>
      </c>
      <c r="BR54">
        <f t="shared" ref="BR54:BY54" si="7">BR55+(BR15/2)</f>
        <v>1</v>
      </c>
      <c r="BS54">
        <f t="shared" si="7"/>
        <v>1</v>
      </c>
      <c r="BT54">
        <f t="shared" si="7"/>
        <v>0</v>
      </c>
      <c r="BU54">
        <f t="shared" si="7"/>
        <v>0</v>
      </c>
      <c r="BV54">
        <f t="shared" si="7"/>
        <v>0</v>
      </c>
      <c r="BW54">
        <f t="shared" si="7"/>
        <v>0</v>
      </c>
      <c r="BX54">
        <f t="shared" si="7"/>
        <v>0</v>
      </c>
      <c r="BY54">
        <f t="shared" si="7"/>
        <v>0</v>
      </c>
    </row>
    <row r="55" spans="1:77" x14ac:dyDescent="0.25">
      <c r="C55" t="s">
        <v>302</v>
      </c>
      <c r="D55" t="s">
        <v>302</v>
      </c>
      <c r="E55">
        <v>50052</v>
      </c>
      <c r="F55">
        <v>3818</v>
      </c>
      <c r="G55">
        <v>46234</v>
      </c>
      <c r="H55">
        <v>44285</v>
      </c>
      <c r="I55">
        <v>32759</v>
      </c>
      <c r="J55">
        <v>4142</v>
      </c>
      <c r="K55">
        <v>335</v>
      </c>
      <c r="L55">
        <v>6658</v>
      </c>
      <c r="M55">
        <v>238</v>
      </c>
      <c r="N55">
        <v>153</v>
      </c>
      <c r="O55">
        <v>1949</v>
      </c>
      <c r="P55">
        <v>1783</v>
      </c>
      <c r="Q55">
        <v>365</v>
      </c>
      <c r="R55">
        <v>308</v>
      </c>
      <c r="S55">
        <v>420</v>
      </c>
      <c r="T55">
        <v>38</v>
      </c>
      <c r="U55">
        <v>206</v>
      </c>
      <c r="V55">
        <v>60</v>
      </c>
      <c r="W55">
        <v>63</v>
      </c>
      <c r="X55">
        <v>9</v>
      </c>
      <c r="Y55">
        <v>105</v>
      </c>
      <c r="Z55">
        <v>23</v>
      </c>
      <c r="AA55">
        <v>3</v>
      </c>
      <c r="AB55">
        <v>5</v>
      </c>
      <c r="AC55">
        <v>94</v>
      </c>
      <c r="AD55">
        <v>82</v>
      </c>
      <c r="AE55">
        <v>2</v>
      </c>
      <c r="AF55">
        <v>157</v>
      </c>
      <c r="AG55">
        <v>53</v>
      </c>
      <c r="AH55">
        <v>18</v>
      </c>
      <c r="AI55">
        <v>2</v>
      </c>
      <c r="AJ55">
        <v>13</v>
      </c>
      <c r="AK55">
        <v>16</v>
      </c>
      <c r="AL55">
        <v>6</v>
      </c>
      <c r="AM55">
        <v>2</v>
      </c>
      <c r="AN55">
        <v>26</v>
      </c>
      <c r="AO55">
        <v>11</v>
      </c>
      <c r="AP55">
        <v>1</v>
      </c>
      <c r="AQ55">
        <v>1</v>
      </c>
      <c r="AR55">
        <v>0</v>
      </c>
      <c r="AS55">
        <v>2</v>
      </c>
      <c r="AT55">
        <v>2</v>
      </c>
      <c r="AU55">
        <v>1</v>
      </c>
      <c r="AV55">
        <v>0</v>
      </c>
      <c r="AW55">
        <v>3</v>
      </c>
      <c r="AX55">
        <v>0</v>
      </c>
      <c r="AY55">
        <v>0</v>
      </c>
      <c r="AZ55">
        <v>0</v>
      </c>
      <c r="BA55">
        <v>8</v>
      </c>
      <c r="BB55">
        <v>1</v>
      </c>
      <c r="BC55">
        <v>0</v>
      </c>
      <c r="BD55">
        <v>2</v>
      </c>
      <c r="BE55">
        <v>2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</row>
    <row r="56" spans="1:77" x14ac:dyDescent="0.25">
      <c r="A56" t="s">
        <v>100</v>
      </c>
      <c r="B56">
        <v>5358742</v>
      </c>
      <c r="C56" t="s">
        <v>101</v>
      </c>
      <c r="D56" t="str">
        <f>VLOOKUP(C56,'2010'!$C$2:$C$70,1,FALSE)</f>
        <v>Riverbend CDP, Washington</v>
      </c>
      <c r="E56">
        <v>2230</v>
      </c>
      <c r="F56">
        <v>58</v>
      </c>
      <c r="G56">
        <v>2172</v>
      </c>
      <c r="H56">
        <v>2140</v>
      </c>
      <c r="I56">
        <v>2080</v>
      </c>
      <c r="J56">
        <v>6</v>
      </c>
      <c r="K56">
        <v>12</v>
      </c>
      <c r="L56">
        <v>37</v>
      </c>
      <c r="M56">
        <v>4</v>
      </c>
      <c r="N56">
        <v>1</v>
      </c>
      <c r="O56">
        <v>32</v>
      </c>
      <c r="P56">
        <v>31</v>
      </c>
      <c r="Q56">
        <v>10</v>
      </c>
      <c r="R56">
        <v>12</v>
      </c>
      <c r="S56">
        <v>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 x14ac:dyDescent="0.25">
      <c r="A57" t="s">
        <v>102</v>
      </c>
      <c r="B57">
        <v>5358878</v>
      </c>
      <c r="C57" t="s">
        <v>103</v>
      </c>
      <c r="D57" t="e">
        <f>VLOOKUP(C57,'2010'!$C$2:$C$70,1,FALSE)</f>
        <v>#N/A</v>
      </c>
      <c r="E57">
        <v>11188</v>
      </c>
      <c r="F57">
        <v>1755</v>
      </c>
      <c r="G57">
        <v>9433</v>
      </c>
      <c r="H57">
        <v>8887</v>
      </c>
      <c r="I57">
        <v>6293</v>
      </c>
      <c r="J57">
        <v>904</v>
      </c>
      <c r="K57">
        <v>139</v>
      </c>
      <c r="L57">
        <v>1331</v>
      </c>
      <c r="M57">
        <v>187</v>
      </c>
      <c r="N57">
        <v>33</v>
      </c>
      <c r="O57">
        <v>546</v>
      </c>
      <c r="P57">
        <v>487</v>
      </c>
      <c r="Q57">
        <v>79</v>
      </c>
      <c r="R57">
        <v>79</v>
      </c>
      <c r="S57">
        <v>66</v>
      </c>
      <c r="T57">
        <v>16</v>
      </c>
      <c r="U57">
        <v>58</v>
      </c>
      <c r="V57">
        <v>19</v>
      </c>
      <c r="W57">
        <v>14</v>
      </c>
      <c r="X57">
        <v>6</v>
      </c>
      <c r="Y57">
        <v>50</v>
      </c>
      <c r="Z57">
        <v>7</v>
      </c>
      <c r="AA57">
        <v>3</v>
      </c>
      <c r="AB57">
        <v>1</v>
      </c>
      <c r="AC57">
        <v>26</v>
      </c>
      <c r="AD57">
        <v>43</v>
      </c>
      <c r="AE57">
        <v>20</v>
      </c>
      <c r="AF57">
        <v>52</v>
      </c>
      <c r="AG57">
        <v>17</v>
      </c>
      <c r="AH57">
        <v>5</v>
      </c>
      <c r="AI57">
        <v>2</v>
      </c>
      <c r="AJ57">
        <v>6</v>
      </c>
      <c r="AK57">
        <v>5</v>
      </c>
      <c r="AL57">
        <v>6</v>
      </c>
      <c r="AM57">
        <v>1</v>
      </c>
      <c r="AN57">
        <v>7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5</v>
      </c>
      <c r="BB57">
        <v>2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2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</row>
    <row r="58" spans="1:77" x14ac:dyDescent="0.25">
      <c r="A58" t="s">
        <v>104</v>
      </c>
      <c r="B58">
        <v>5361115</v>
      </c>
      <c r="C58" t="s">
        <v>105</v>
      </c>
      <c r="D58" t="str">
        <f>VLOOKUP(C58,'2010'!$C$2:$C$70,1,FALSE)</f>
        <v>Sammamish city, Washington</v>
      </c>
      <c r="E58">
        <v>34104</v>
      </c>
      <c r="F58">
        <v>853</v>
      </c>
      <c r="G58">
        <v>33251</v>
      </c>
      <c r="H58">
        <v>32493</v>
      </c>
      <c r="I58">
        <v>29361</v>
      </c>
      <c r="J58">
        <v>273</v>
      </c>
      <c r="K58">
        <v>91</v>
      </c>
      <c r="L58">
        <v>2678</v>
      </c>
      <c r="M58">
        <v>30</v>
      </c>
      <c r="N58">
        <v>60</v>
      </c>
      <c r="O58">
        <v>758</v>
      </c>
      <c r="P58">
        <v>716</v>
      </c>
      <c r="Q58">
        <v>77</v>
      </c>
      <c r="R58">
        <v>95</v>
      </c>
      <c r="S58">
        <v>396</v>
      </c>
      <c r="T58">
        <v>16</v>
      </c>
      <c r="U58">
        <v>64</v>
      </c>
      <c r="V58">
        <v>2</v>
      </c>
      <c r="W58">
        <v>11</v>
      </c>
      <c r="X58">
        <v>0</v>
      </c>
      <c r="Y58">
        <v>1</v>
      </c>
      <c r="Z58">
        <v>8</v>
      </c>
      <c r="AA58">
        <v>0</v>
      </c>
      <c r="AB58">
        <v>0</v>
      </c>
      <c r="AC58">
        <v>15</v>
      </c>
      <c r="AD58">
        <v>31</v>
      </c>
      <c r="AE58">
        <v>0</v>
      </c>
      <c r="AF58">
        <v>37</v>
      </c>
      <c r="AG58">
        <v>12</v>
      </c>
      <c r="AH58">
        <v>0</v>
      </c>
      <c r="AI58">
        <v>0</v>
      </c>
      <c r="AJ58">
        <v>0</v>
      </c>
      <c r="AK58">
        <v>4</v>
      </c>
      <c r="AL58">
        <v>0</v>
      </c>
      <c r="AM58">
        <v>0</v>
      </c>
      <c r="AN58">
        <v>14</v>
      </c>
      <c r="AO58">
        <v>2</v>
      </c>
      <c r="AP58">
        <v>0</v>
      </c>
      <c r="AQ58">
        <v>3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2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0</v>
      </c>
      <c r="BU58">
        <v>3</v>
      </c>
      <c r="BV58">
        <v>0</v>
      </c>
      <c r="BW58">
        <v>0</v>
      </c>
      <c r="BX58">
        <v>0</v>
      </c>
      <c r="BY58">
        <v>0</v>
      </c>
    </row>
    <row r="59" spans="1:77" x14ac:dyDescent="0.25">
      <c r="A59" t="s">
        <v>106</v>
      </c>
      <c r="B59">
        <v>5362288</v>
      </c>
      <c r="C59" t="s">
        <v>107</v>
      </c>
      <c r="D59" t="str">
        <f>VLOOKUP(C59,'2010'!$C$2:$C$70,1,FALSE)</f>
        <v>SeaTac city, Washington</v>
      </c>
      <c r="E59">
        <v>25496</v>
      </c>
      <c r="F59">
        <v>3302</v>
      </c>
      <c r="G59">
        <v>22194</v>
      </c>
      <c r="H59">
        <v>20823</v>
      </c>
      <c r="I59">
        <v>14666</v>
      </c>
      <c r="J59">
        <v>2266</v>
      </c>
      <c r="K59">
        <v>346</v>
      </c>
      <c r="L59">
        <v>2804</v>
      </c>
      <c r="M59">
        <v>664</v>
      </c>
      <c r="N59">
        <v>77</v>
      </c>
      <c r="O59">
        <v>1371</v>
      </c>
      <c r="P59">
        <v>1258</v>
      </c>
      <c r="Q59">
        <v>181</v>
      </c>
      <c r="R59">
        <v>216</v>
      </c>
      <c r="S59">
        <v>247</v>
      </c>
      <c r="T59">
        <v>46</v>
      </c>
      <c r="U59">
        <v>123</v>
      </c>
      <c r="V59">
        <v>41</v>
      </c>
      <c r="W59">
        <v>43</v>
      </c>
      <c r="X59">
        <v>9</v>
      </c>
      <c r="Y59">
        <v>178</v>
      </c>
      <c r="Z59">
        <v>20</v>
      </c>
      <c r="AA59">
        <v>4</v>
      </c>
      <c r="AB59">
        <v>3</v>
      </c>
      <c r="AC59">
        <v>52</v>
      </c>
      <c r="AD59">
        <v>80</v>
      </c>
      <c r="AE59">
        <v>15</v>
      </c>
      <c r="AF59">
        <v>97</v>
      </c>
      <c r="AG59">
        <v>35</v>
      </c>
      <c r="AH59">
        <v>15</v>
      </c>
      <c r="AI59">
        <v>1</v>
      </c>
      <c r="AJ59">
        <v>1</v>
      </c>
      <c r="AK59">
        <v>12</v>
      </c>
      <c r="AL59">
        <v>0</v>
      </c>
      <c r="AM59">
        <v>3</v>
      </c>
      <c r="AN59">
        <v>13</v>
      </c>
      <c r="AO59">
        <v>6</v>
      </c>
      <c r="AP59">
        <v>0</v>
      </c>
      <c r="AQ59">
        <v>2</v>
      </c>
      <c r="AR59">
        <v>0</v>
      </c>
      <c r="AS59">
        <v>0</v>
      </c>
      <c r="AT59">
        <v>1</v>
      </c>
      <c r="AU59">
        <v>3</v>
      </c>
      <c r="AV59">
        <v>1</v>
      </c>
      <c r="AW59">
        <v>2</v>
      </c>
      <c r="AX59">
        <v>0</v>
      </c>
      <c r="AY59">
        <v>0</v>
      </c>
      <c r="AZ59">
        <v>2</v>
      </c>
      <c r="BA59">
        <v>16</v>
      </c>
      <c r="BB59">
        <v>5</v>
      </c>
      <c r="BC59">
        <v>0</v>
      </c>
      <c r="BD59">
        <v>0</v>
      </c>
      <c r="BE59">
        <v>5</v>
      </c>
      <c r="BF59">
        <v>0</v>
      </c>
      <c r="BG59">
        <v>0</v>
      </c>
      <c r="BH59">
        <v>6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</row>
    <row r="60" spans="1:77" x14ac:dyDescent="0.25">
      <c r="A60" t="s">
        <v>108</v>
      </c>
      <c r="B60">
        <v>5363000</v>
      </c>
      <c r="C60" t="s">
        <v>109</v>
      </c>
      <c r="D60" t="str">
        <f>VLOOKUP(C60,'2010'!$C$2:$C$70,1,FALSE)</f>
        <v>Seattle city, Washington</v>
      </c>
      <c r="E60">
        <v>563374</v>
      </c>
      <c r="F60">
        <v>29719</v>
      </c>
      <c r="G60">
        <v>533655</v>
      </c>
      <c r="H60">
        <v>511964</v>
      </c>
      <c r="I60">
        <v>382532</v>
      </c>
      <c r="J60">
        <v>46545</v>
      </c>
      <c r="K60">
        <v>5004</v>
      </c>
      <c r="L60">
        <v>73512</v>
      </c>
      <c r="M60">
        <v>2715</v>
      </c>
      <c r="N60">
        <v>1656</v>
      </c>
      <c r="O60">
        <v>21691</v>
      </c>
      <c r="P60">
        <v>19714</v>
      </c>
      <c r="Q60">
        <v>2973</v>
      </c>
      <c r="R60">
        <v>3059</v>
      </c>
      <c r="S60">
        <v>5875</v>
      </c>
      <c r="T60">
        <v>388</v>
      </c>
      <c r="U60">
        <v>1802</v>
      </c>
      <c r="V60">
        <v>694</v>
      </c>
      <c r="W60">
        <v>694</v>
      </c>
      <c r="X60">
        <v>78</v>
      </c>
      <c r="Y60">
        <v>1604</v>
      </c>
      <c r="Z60">
        <v>347</v>
      </c>
      <c r="AA60">
        <v>38</v>
      </c>
      <c r="AB60">
        <v>66</v>
      </c>
      <c r="AC60">
        <v>939</v>
      </c>
      <c r="AD60">
        <v>1061</v>
      </c>
      <c r="AE60">
        <v>96</v>
      </c>
      <c r="AF60">
        <v>1727</v>
      </c>
      <c r="AG60">
        <v>594</v>
      </c>
      <c r="AH60">
        <v>167</v>
      </c>
      <c r="AI60">
        <v>18</v>
      </c>
      <c r="AJ60">
        <v>119</v>
      </c>
      <c r="AK60">
        <v>202</v>
      </c>
      <c r="AL60">
        <v>22</v>
      </c>
      <c r="AM60">
        <v>46</v>
      </c>
      <c r="AN60">
        <v>241</v>
      </c>
      <c r="AO60">
        <v>124</v>
      </c>
      <c r="AP60">
        <v>3</v>
      </c>
      <c r="AQ60">
        <v>64</v>
      </c>
      <c r="AR60">
        <v>3</v>
      </c>
      <c r="AS60">
        <v>37</v>
      </c>
      <c r="AT60">
        <v>29</v>
      </c>
      <c r="AU60">
        <v>24</v>
      </c>
      <c r="AV60">
        <v>1</v>
      </c>
      <c r="AW60">
        <v>13</v>
      </c>
      <c r="AX60">
        <v>3</v>
      </c>
      <c r="AY60">
        <v>1</v>
      </c>
      <c r="AZ60">
        <v>16</v>
      </c>
      <c r="BA60">
        <v>196</v>
      </c>
      <c r="BB60">
        <v>125</v>
      </c>
      <c r="BC60">
        <v>13</v>
      </c>
      <c r="BD60">
        <v>16</v>
      </c>
      <c r="BE60">
        <v>8</v>
      </c>
      <c r="BF60">
        <v>3</v>
      </c>
      <c r="BG60">
        <v>0</v>
      </c>
      <c r="BH60">
        <v>16</v>
      </c>
      <c r="BI60">
        <v>4</v>
      </c>
      <c r="BJ60">
        <v>0</v>
      </c>
      <c r="BK60">
        <v>5</v>
      </c>
      <c r="BL60">
        <v>3</v>
      </c>
      <c r="BM60">
        <v>0</v>
      </c>
      <c r="BN60">
        <v>0</v>
      </c>
      <c r="BO60">
        <v>3</v>
      </c>
      <c r="BP60">
        <v>0</v>
      </c>
      <c r="BQ60">
        <v>54</v>
      </c>
      <c r="BR60">
        <v>47</v>
      </c>
      <c r="BS60">
        <v>3</v>
      </c>
      <c r="BT60">
        <v>0</v>
      </c>
      <c r="BU60">
        <v>4</v>
      </c>
      <c r="BV60">
        <v>0</v>
      </c>
      <c r="BW60">
        <v>0</v>
      </c>
      <c r="BX60">
        <v>0</v>
      </c>
      <c r="BY60">
        <v>0</v>
      </c>
    </row>
    <row r="61" spans="1:77" x14ac:dyDescent="0.25">
      <c r="A61" t="s">
        <v>110</v>
      </c>
      <c r="B61">
        <v>5363960</v>
      </c>
      <c r="C61" t="s">
        <v>111</v>
      </c>
      <c r="D61" t="str">
        <f>VLOOKUP(C61,'2010'!$C$2:$C$70,1,FALSE)</f>
        <v>Shoreline city, Washington</v>
      </c>
      <c r="E61">
        <v>53025</v>
      </c>
      <c r="F61">
        <v>2054</v>
      </c>
      <c r="G61">
        <v>50971</v>
      </c>
      <c r="H61">
        <v>48968</v>
      </c>
      <c r="I61">
        <v>39878</v>
      </c>
      <c r="J61">
        <v>1435</v>
      </c>
      <c r="K61">
        <v>427</v>
      </c>
      <c r="L61">
        <v>6960</v>
      </c>
      <c r="M61">
        <v>166</v>
      </c>
      <c r="N61">
        <v>102</v>
      </c>
      <c r="O61">
        <v>2003</v>
      </c>
      <c r="P61">
        <v>1875</v>
      </c>
      <c r="Q61">
        <v>230</v>
      </c>
      <c r="R61">
        <v>367</v>
      </c>
      <c r="S61">
        <v>680</v>
      </c>
      <c r="T61">
        <v>52</v>
      </c>
      <c r="U61">
        <v>193</v>
      </c>
      <c r="V61">
        <v>22</v>
      </c>
      <c r="W61">
        <v>36</v>
      </c>
      <c r="X61">
        <v>3</v>
      </c>
      <c r="Y61">
        <v>73</v>
      </c>
      <c r="Z61">
        <v>28</v>
      </c>
      <c r="AA61">
        <v>2</v>
      </c>
      <c r="AB61">
        <v>1</v>
      </c>
      <c r="AC61">
        <v>101</v>
      </c>
      <c r="AD61">
        <v>80</v>
      </c>
      <c r="AE61">
        <v>7</v>
      </c>
      <c r="AF61">
        <v>111</v>
      </c>
      <c r="AG61">
        <v>40</v>
      </c>
      <c r="AH61">
        <v>5</v>
      </c>
      <c r="AI61">
        <v>2</v>
      </c>
      <c r="AJ61">
        <v>4</v>
      </c>
      <c r="AK61">
        <v>11</v>
      </c>
      <c r="AL61">
        <v>1</v>
      </c>
      <c r="AM61">
        <v>1</v>
      </c>
      <c r="AN61">
        <v>33</v>
      </c>
      <c r="AO61">
        <v>6</v>
      </c>
      <c r="AP61">
        <v>1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3</v>
      </c>
      <c r="BA61">
        <v>15</v>
      </c>
      <c r="BB61">
        <v>10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3</v>
      </c>
      <c r="BM61">
        <v>0</v>
      </c>
      <c r="BN61">
        <v>0</v>
      </c>
      <c r="BO61">
        <v>0</v>
      </c>
      <c r="BP61">
        <v>0</v>
      </c>
      <c r="BQ61">
        <v>2</v>
      </c>
      <c r="BR61">
        <v>1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</row>
    <row r="62" spans="1:77" x14ac:dyDescent="0.25">
      <c r="A62" t="s">
        <v>112</v>
      </c>
      <c r="B62">
        <v>5364855</v>
      </c>
      <c r="C62" t="s">
        <v>113</v>
      </c>
      <c r="D62" t="str">
        <f>VLOOKUP(C62,'2010'!$C$2:$C$70,1,FALSE)</f>
        <v>Skykomish town, Washington</v>
      </c>
      <c r="E62">
        <v>214</v>
      </c>
      <c r="F62">
        <v>6</v>
      </c>
      <c r="G62">
        <v>208</v>
      </c>
      <c r="H62">
        <v>202</v>
      </c>
      <c r="I62">
        <v>199</v>
      </c>
      <c r="J62">
        <v>1</v>
      </c>
      <c r="K62">
        <v>0</v>
      </c>
      <c r="L62">
        <v>2</v>
      </c>
      <c r="M62">
        <v>0</v>
      </c>
      <c r="N62">
        <v>0</v>
      </c>
      <c r="O62">
        <v>6</v>
      </c>
      <c r="P62">
        <v>3</v>
      </c>
      <c r="Q62">
        <v>0</v>
      </c>
      <c r="R62">
        <v>1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</row>
    <row r="63" spans="1:77" x14ac:dyDescent="0.25">
      <c r="A63" t="s">
        <v>114</v>
      </c>
      <c r="B63">
        <v>5365205</v>
      </c>
      <c r="C63" t="s">
        <v>115</v>
      </c>
      <c r="D63" t="str">
        <f>VLOOKUP(C63,'2010'!$C$2:$C$70,1,FALSE)</f>
        <v>Snoqualmie city, Washington</v>
      </c>
      <c r="E63">
        <v>1631</v>
      </c>
      <c r="F63">
        <v>85</v>
      </c>
      <c r="G63">
        <v>1546</v>
      </c>
      <c r="H63">
        <v>1505</v>
      </c>
      <c r="I63">
        <v>1416</v>
      </c>
      <c r="J63">
        <v>14</v>
      </c>
      <c r="K63">
        <v>42</v>
      </c>
      <c r="L63">
        <v>31</v>
      </c>
      <c r="M63">
        <v>1</v>
      </c>
      <c r="N63">
        <v>1</v>
      </c>
      <c r="O63">
        <v>41</v>
      </c>
      <c r="P63">
        <v>38</v>
      </c>
      <c r="Q63">
        <v>4</v>
      </c>
      <c r="R63">
        <v>20</v>
      </c>
      <c r="S63">
        <v>6</v>
      </c>
      <c r="T63">
        <v>0</v>
      </c>
      <c r="U63">
        <v>3</v>
      </c>
      <c r="V63">
        <v>0</v>
      </c>
      <c r="W63">
        <v>2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2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</row>
    <row r="64" spans="1:77" x14ac:dyDescent="0.25">
      <c r="A64" t="s">
        <v>116</v>
      </c>
      <c r="B64">
        <v>5370315</v>
      </c>
      <c r="C64" t="s">
        <v>117</v>
      </c>
      <c r="D64" t="str">
        <f>VLOOKUP(C64,'2010'!$C$2:$C$70,1,FALSE)</f>
        <v>Tanner CDP, Washington</v>
      </c>
      <c r="E64">
        <v>2966</v>
      </c>
      <c r="F64">
        <v>68</v>
      </c>
      <c r="G64">
        <v>2898</v>
      </c>
      <c r="H64">
        <v>2841</v>
      </c>
      <c r="I64">
        <v>2761</v>
      </c>
      <c r="J64">
        <v>10</v>
      </c>
      <c r="K64">
        <v>28</v>
      </c>
      <c r="L64">
        <v>36</v>
      </c>
      <c r="M64">
        <v>4</v>
      </c>
      <c r="N64">
        <v>2</v>
      </c>
      <c r="O64">
        <v>57</v>
      </c>
      <c r="P64">
        <v>50</v>
      </c>
      <c r="Q64">
        <v>4</v>
      </c>
      <c r="R64">
        <v>22</v>
      </c>
      <c r="S64">
        <v>18</v>
      </c>
      <c r="T64">
        <v>2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7</v>
      </c>
      <c r="AG64">
        <v>2</v>
      </c>
      <c r="AH64">
        <v>2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</row>
    <row r="65" spans="1:77" x14ac:dyDescent="0.25">
      <c r="A65" t="s">
        <v>118</v>
      </c>
      <c r="B65">
        <v>5372625</v>
      </c>
      <c r="C65" t="s">
        <v>119</v>
      </c>
      <c r="D65" t="str">
        <f>VLOOKUP(C65,'2010'!$C$2:$C$70,1,FALSE)</f>
        <v>Tukwila city, Washington</v>
      </c>
      <c r="E65">
        <v>17181</v>
      </c>
      <c r="F65">
        <v>2329</v>
      </c>
      <c r="G65">
        <v>14852</v>
      </c>
      <c r="H65">
        <v>13887</v>
      </c>
      <c r="I65">
        <v>9297</v>
      </c>
      <c r="J65">
        <v>2174</v>
      </c>
      <c r="K65">
        <v>190</v>
      </c>
      <c r="L65">
        <v>1858</v>
      </c>
      <c r="M65">
        <v>311</v>
      </c>
      <c r="N65">
        <v>57</v>
      </c>
      <c r="O65">
        <v>965</v>
      </c>
      <c r="P65">
        <v>870</v>
      </c>
      <c r="Q65">
        <v>114</v>
      </c>
      <c r="R65">
        <v>120</v>
      </c>
      <c r="S65">
        <v>137</v>
      </c>
      <c r="T65">
        <v>32</v>
      </c>
      <c r="U65">
        <v>171</v>
      </c>
      <c r="V65">
        <v>28</v>
      </c>
      <c r="W65">
        <v>28</v>
      </c>
      <c r="X65">
        <v>1</v>
      </c>
      <c r="Y65">
        <v>68</v>
      </c>
      <c r="Z65">
        <v>18</v>
      </c>
      <c r="AA65">
        <v>2</v>
      </c>
      <c r="AB65">
        <v>2</v>
      </c>
      <c r="AC65">
        <v>46</v>
      </c>
      <c r="AD65">
        <v>95</v>
      </c>
      <c r="AE65">
        <v>8</v>
      </c>
      <c r="AF65">
        <v>89</v>
      </c>
      <c r="AG65">
        <v>22</v>
      </c>
      <c r="AH65">
        <v>9</v>
      </c>
      <c r="AI65">
        <v>1</v>
      </c>
      <c r="AJ65">
        <v>3</v>
      </c>
      <c r="AK65">
        <v>1</v>
      </c>
      <c r="AL65">
        <v>4</v>
      </c>
      <c r="AM65">
        <v>1</v>
      </c>
      <c r="AN65">
        <v>22</v>
      </c>
      <c r="AO65">
        <v>5</v>
      </c>
      <c r="AP65">
        <v>4</v>
      </c>
      <c r="AQ65">
        <v>10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5</v>
      </c>
      <c r="BA65">
        <v>4</v>
      </c>
      <c r="BB65">
        <v>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77" x14ac:dyDescent="0.25">
      <c r="A66" t="s">
        <v>120</v>
      </c>
      <c r="B66">
        <v>5373307</v>
      </c>
      <c r="C66" t="s">
        <v>121</v>
      </c>
      <c r="D66" t="str">
        <f>VLOOKUP(C66,'2010'!$C$2:$C$70,1,FALSE)</f>
        <v>Union Hill-Novelty Hill CDP, Washington</v>
      </c>
      <c r="E66">
        <v>11265</v>
      </c>
      <c r="F66">
        <v>389</v>
      </c>
      <c r="G66">
        <v>10876</v>
      </c>
      <c r="H66">
        <v>10620</v>
      </c>
      <c r="I66">
        <v>9979</v>
      </c>
      <c r="J66">
        <v>88</v>
      </c>
      <c r="K66">
        <v>38</v>
      </c>
      <c r="L66">
        <v>477</v>
      </c>
      <c r="M66">
        <v>7</v>
      </c>
      <c r="N66">
        <v>31</v>
      </c>
      <c r="O66">
        <v>256</v>
      </c>
      <c r="P66">
        <v>246</v>
      </c>
      <c r="Q66">
        <v>23</v>
      </c>
      <c r="R66">
        <v>51</v>
      </c>
      <c r="S66">
        <v>127</v>
      </c>
      <c r="T66">
        <v>5</v>
      </c>
      <c r="U66">
        <v>29</v>
      </c>
      <c r="V66">
        <v>2</v>
      </c>
      <c r="W66">
        <v>2</v>
      </c>
      <c r="X66">
        <v>0</v>
      </c>
      <c r="Y66">
        <v>0</v>
      </c>
      <c r="Z66">
        <v>1</v>
      </c>
      <c r="AA66">
        <v>0</v>
      </c>
      <c r="AB66">
        <v>0</v>
      </c>
      <c r="AC66">
        <v>5</v>
      </c>
      <c r="AD66">
        <v>1</v>
      </c>
      <c r="AE66">
        <v>0</v>
      </c>
      <c r="AF66">
        <v>9</v>
      </c>
      <c r="AG66">
        <v>0</v>
      </c>
      <c r="AH66">
        <v>1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5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</row>
    <row r="67" spans="1:77" x14ac:dyDescent="0.25">
      <c r="A67" t="s">
        <v>122</v>
      </c>
      <c r="B67">
        <v>5374305</v>
      </c>
      <c r="C67" t="s">
        <v>123</v>
      </c>
      <c r="D67" t="str">
        <f>VLOOKUP(C67,'2010'!$C$2:$C$70,1,FALSE)</f>
        <v>Vashon CDP, Washington</v>
      </c>
      <c r="E67">
        <v>10123</v>
      </c>
      <c r="F67">
        <v>259</v>
      </c>
      <c r="G67">
        <v>9864</v>
      </c>
      <c r="H67">
        <v>9602</v>
      </c>
      <c r="I67">
        <v>9308</v>
      </c>
      <c r="J67">
        <v>38</v>
      </c>
      <c r="K67">
        <v>64</v>
      </c>
      <c r="L67">
        <v>155</v>
      </c>
      <c r="M67">
        <v>6</v>
      </c>
      <c r="N67">
        <v>31</v>
      </c>
      <c r="O67">
        <v>262</v>
      </c>
      <c r="P67">
        <v>236</v>
      </c>
      <c r="Q67">
        <v>32</v>
      </c>
      <c r="R67">
        <v>76</v>
      </c>
      <c r="S67">
        <v>66</v>
      </c>
      <c r="T67">
        <v>10</v>
      </c>
      <c r="U67">
        <v>34</v>
      </c>
      <c r="V67">
        <v>2</v>
      </c>
      <c r="W67">
        <v>0</v>
      </c>
      <c r="X67">
        <v>0</v>
      </c>
      <c r="Y67">
        <v>0</v>
      </c>
      <c r="Z67">
        <v>9</v>
      </c>
      <c r="AA67">
        <v>1</v>
      </c>
      <c r="AB67">
        <v>1</v>
      </c>
      <c r="AC67">
        <v>1</v>
      </c>
      <c r="AD67">
        <v>4</v>
      </c>
      <c r="AE67">
        <v>0</v>
      </c>
      <c r="AF67">
        <v>26</v>
      </c>
      <c r="AG67">
        <v>20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2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 x14ac:dyDescent="0.25">
      <c r="A68" t="s">
        <v>124</v>
      </c>
      <c r="B68">
        <v>5377535</v>
      </c>
      <c r="C68" t="s">
        <v>125</v>
      </c>
      <c r="D68" t="e">
        <f>VLOOKUP(C68,'2010'!$C$2:$C$70,1,FALSE)</f>
        <v>#N/A</v>
      </c>
      <c r="E68">
        <v>5937</v>
      </c>
      <c r="F68">
        <v>113</v>
      </c>
      <c r="G68">
        <v>5824</v>
      </c>
      <c r="H68">
        <v>5706</v>
      </c>
      <c r="I68">
        <v>5074</v>
      </c>
      <c r="J68">
        <v>64</v>
      </c>
      <c r="K68">
        <v>25</v>
      </c>
      <c r="L68">
        <v>529</v>
      </c>
      <c r="M68">
        <v>4</v>
      </c>
      <c r="N68">
        <v>10</v>
      </c>
      <c r="O68">
        <v>118</v>
      </c>
      <c r="P68">
        <v>114</v>
      </c>
      <c r="Q68">
        <v>6</v>
      </c>
      <c r="R68">
        <v>13</v>
      </c>
      <c r="S68">
        <v>67</v>
      </c>
      <c r="T68">
        <v>6</v>
      </c>
      <c r="U68">
        <v>12</v>
      </c>
      <c r="V68">
        <v>2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4</v>
      </c>
      <c r="AE68">
        <v>0</v>
      </c>
      <c r="AF68">
        <v>4</v>
      </c>
      <c r="AG68">
        <v>2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 x14ac:dyDescent="0.25">
      <c r="A69" t="s">
        <v>126</v>
      </c>
      <c r="B69">
        <v>5378225</v>
      </c>
      <c r="C69" t="s">
        <v>127</v>
      </c>
      <c r="D69" t="str">
        <f>VLOOKUP(C69,'2010'!$C$2:$C$70,1,FALSE)</f>
        <v>White Center CDP, Washington</v>
      </c>
      <c r="E69">
        <v>20975</v>
      </c>
      <c r="F69">
        <v>2513</v>
      </c>
      <c r="G69">
        <v>18462</v>
      </c>
      <c r="H69">
        <v>17437</v>
      </c>
      <c r="I69">
        <v>10785</v>
      </c>
      <c r="J69">
        <v>1304</v>
      </c>
      <c r="K69">
        <v>367</v>
      </c>
      <c r="L69">
        <v>4399</v>
      </c>
      <c r="M69">
        <v>532</v>
      </c>
      <c r="N69">
        <v>50</v>
      </c>
      <c r="O69">
        <v>1025</v>
      </c>
      <c r="P69">
        <v>956</v>
      </c>
      <c r="Q69">
        <v>115</v>
      </c>
      <c r="R69">
        <v>165</v>
      </c>
      <c r="S69">
        <v>189</v>
      </c>
      <c r="T69">
        <v>35</v>
      </c>
      <c r="U69">
        <v>109</v>
      </c>
      <c r="V69">
        <v>39</v>
      </c>
      <c r="W69">
        <v>13</v>
      </c>
      <c r="X69">
        <v>3</v>
      </c>
      <c r="Y69">
        <v>98</v>
      </c>
      <c r="Z69">
        <v>22</v>
      </c>
      <c r="AA69">
        <v>3</v>
      </c>
      <c r="AB69">
        <v>3</v>
      </c>
      <c r="AC69">
        <v>35</v>
      </c>
      <c r="AD69">
        <v>118</v>
      </c>
      <c r="AE69">
        <v>9</v>
      </c>
      <c r="AF69">
        <v>68</v>
      </c>
      <c r="AG69">
        <v>32</v>
      </c>
      <c r="AH69">
        <v>2</v>
      </c>
      <c r="AI69">
        <v>2</v>
      </c>
      <c r="AJ69">
        <v>5</v>
      </c>
      <c r="AK69">
        <v>13</v>
      </c>
      <c r="AL69">
        <v>0</v>
      </c>
      <c r="AM69">
        <v>0</v>
      </c>
      <c r="AN69">
        <v>6</v>
      </c>
      <c r="AO69">
        <v>5</v>
      </c>
      <c r="AP69">
        <v>2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</row>
    <row r="70" spans="1:77" x14ac:dyDescent="0.25">
      <c r="A70" t="s">
        <v>128</v>
      </c>
      <c r="B70">
        <v>5379590</v>
      </c>
      <c r="C70" t="s">
        <v>129</v>
      </c>
      <c r="D70" t="str">
        <f>VLOOKUP(C70,'2010'!$C$2:$C$70,1,FALSE)</f>
        <v>Woodinville city, Washington</v>
      </c>
      <c r="E70">
        <v>9194</v>
      </c>
      <c r="F70">
        <v>658</v>
      </c>
      <c r="G70">
        <v>8536</v>
      </c>
      <c r="H70">
        <v>8280</v>
      </c>
      <c r="I70">
        <v>7458</v>
      </c>
      <c r="J70">
        <v>84</v>
      </c>
      <c r="K70">
        <v>33</v>
      </c>
      <c r="L70">
        <v>670</v>
      </c>
      <c r="M70">
        <v>20</v>
      </c>
      <c r="N70">
        <v>15</v>
      </c>
      <c r="O70">
        <v>256</v>
      </c>
      <c r="P70">
        <v>237</v>
      </c>
      <c r="Q70">
        <v>34</v>
      </c>
      <c r="R70">
        <v>46</v>
      </c>
      <c r="S70">
        <v>107</v>
      </c>
      <c r="T70">
        <v>5</v>
      </c>
      <c r="U70">
        <v>25</v>
      </c>
      <c r="V70">
        <v>2</v>
      </c>
      <c r="W70">
        <v>5</v>
      </c>
      <c r="X70">
        <v>0</v>
      </c>
      <c r="Y70">
        <v>0</v>
      </c>
      <c r="Z70">
        <v>3</v>
      </c>
      <c r="AA70">
        <v>0</v>
      </c>
      <c r="AB70">
        <v>0</v>
      </c>
      <c r="AC70">
        <v>2</v>
      </c>
      <c r="AD70">
        <v>5</v>
      </c>
      <c r="AE70">
        <v>3</v>
      </c>
      <c r="AF70">
        <v>19</v>
      </c>
      <c r="AG70">
        <v>8</v>
      </c>
      <c r="AH70">
        <v>0</v>
      </c>
      <c r="AI70">
        <v>0</v>
      </c>
      <c r="AJ70">
        <v>1</v>
      </c>
      <c r="AK70">
        <v>4</v>
      </c>
      <c r="AL70">
        <v>1</v>
      </c>
      <c r="AM70">
        <v>1</v>
      </c>
      <c r="AN70">
        <v>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7" x14ac:dyDescent="0.25">
      <c r="A71" t="s">
        <v>130</v>
      </c>
      <c r="B71">
        <v>5380150</v>
      </c>
      <c r="C71" t="s">
        <v>131</v>
      </c>
      <c r="D71" t="str">
        <f>VLOOKUP(C71,'2010'!$C$2:$C$70,1,FALSE)</f>
        <v>Yarrow Point town, Washington</v>
      </c>
      <c r="E71">
        <v>1008</v>
      </c>
      <c r="F71">
        <v>20</v>
      </c>
      <c r="G71">
        <v>988</v>
      </c>
      <c r="H71">
        <v>975</v>
      </c>
      <c r="I71">
        <v>932</v>
      </c>
      <c r="J71">
        <v>8</v>
      </c>
      <c r="K71">
        <v>0</v>
      </c>
      <c r="L71">
        <v>32</v>
      </c>
      <c r="M71">
        <v>0</v>
      </c>
      <c r="N71">
        <v>3</v>
      </c>
      <c r="O71">
        <v>13</v>
      </c>
      <c r="P71">
        <v>13</v>
      </c>
      <c r="Q71">
        <v>0</v>
      </c>
      <c r="R71">
        <v>1</v>
      </c>
      <c r="S71">
        <v>4</v>
      </c>
      <c r="T71">
        <v>5</v>
      </c>
      <c r="U71">
        <v>1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</row>
    <row r="72" spans="1:77" x14ac:dyDescent="0.25">
      <c r="A72" t="s">
        <v>206</v>
      </c>
      <c r="B72">
        <v>5307397</v>
      </c>
      <c r="C72" t="s">
        <v>207</v>
      </c>
      <c r="D72" t="str">
        <f>VLOOKUP(C72,'2010'!$C$2:$C$70,1,FALSE)</f>
        <v>Boulevard Park CDP, Washington</v>
      </c>
      <c r="E72">
        <f>E57/2</f>
        <v>5594</v>
      </c>
      <c r="F72">
        <f t="shared" ref="F72:BQ72" si="8">F57/2</f>
        <v>877.5</v>
      </c>
      <c r="G72">
        <f t="shared" si="8"/>
        <v>4716.5</v>
      </c>
      <c r="H72">
        <f t="shared" si="8"/>
        <v>4443.5</v>
      </c>
      <c r="I72">
        <f t="shared" si="8"/>
        <v>3146.5</v>
      </c>
      <c r="J72">
        <f t="shared" si="8"/>
        <v>452</v>
      </c>
      <c r="K72">
        <f t="shared" si="8"/>
        <v>69.5</v>
      </c>
      <c r="L72">
        <f t="shared" si="8"/>
        <v>665.5</v>
      </c>
      <c r="M72">
        <f t="shared" si="8"/>
        <v>93.5</v>
      </c>
      <c r="N72">
        <f t="shared" si="8"/>
        <v>16.5</v>
      </c>
      <c r="O72">
        <f t="shared" si="8"/>
        <v>273</v>
      </c>
      <c r="P72">
        <f t="shared" si="8"/>
        <v>243.5</v>
      </c>
      <c r="Q72">
        <f t="shared" si="8"/>
        <v>39.5</v>
      </c>
      <c r="R72">
        <f t="shared" si="8"/>
        <v>39.5</v>
      </c>
      <c r="S72">
        <f t="shared" si="8"/>
        <v>33</v>
      </c>
      <c r="T72">
        <f t="shared" si="8"/>
        <v>8</v>
      </c>
      <c r="U72">
        <f t="shared" si="8"/>
        <v>29</v>
      </c>
      <c r="V72">
        <f t="shared" si="8"/>
        <v>9.5</v>
      </c>
      <c r="W72">
        <f t="shared" si="8"/>
        <v>7</v>
      </c>
      <c r="X72">
        <f t="shared" si="8"/>
        <v>3</v>
      </c>
      <c r="Y72">
        <f t="shared" si="8"/>
        <v>25</v>
      </c>
      <c r="Z72">
        <f t="shared" si="8"/>
        <v>3.5</v>
      </c>
      <c r="AA72">
        <f t="shared" si="8"/>
        <v>1.5</v>
      </c>
      <c r="AB72">
        <f t="shared" si="8"/>
        <v>0.5</v>
      </c>
      <c r="AC72">
        <f t="shared" si="8"/>
        <v>13</v>
      </c>
      <c r="AD72">
        <f t="shared" si="8"/>
        <v>21.5</v>
      </c>
      <c r="AE72">
        <f t="shared" si="8"/>
        <v>10</v>
      </c>
      <c r="AF72">
        <f t="shared" si="8"/>
        <v>26</v>
      </c>
      <c r="AG72">
        <f t="shared" si="8"/>
        <v>8.5</v>
      </c>
      <c r="AH72">
        <f t="shared" si="8"/>
        <v>2.5</v>
      </c>
      <c r="AI72">
        <f t="shared" si="8"/>
        <v>1</v>
      </c>
      <c r="AJ72">
        <f t="shared" si="8"/>
        <v>3</v>
      </c>
      <c r="AK72">
        <f t="shared" si="8"/>
        <v>2.5</v>
      </c>
      <c r="AL72">
        <f t="shared" si="8"/>
        <v>3</v>
      </c>
      <c r="AM72">
        <f t="shared" si="8"/>
        <v>0.5</v>
      </c>
      <c r="AN72">
        <f t="shared" si="8"/>
        <v>3.5</v>
      </c>
      <c r="AO72">
        <f t="shared" si="8"/>
        <v>0.5</v>
      </c>
      <c r="AP72">
        <f t="shared" si="8"/>
        <v>0</v>
      </c>
      <c r="AQ72">
        <f t="shared" si="8"/>
        <v>0</v>
      </c>
      <c r="AR72">
        <f t="shared" si="8"/>
        <v>0</v>
      </c>
      <c r="AS72">
        <f t="shared" si="8"/>
        <v>0.5</v>
      </c>
      <c r="AT72">
        <f t="shared" si="8"/>
        <v>0</v>
      </c>
      <c r="AU72">
        <f t="shared" si="8"/>
        <v>0</v>
      </c>
      <c r="AV72">
        <f t="shared" si="8"/>
        <v>0</v>
      </c>
      <c r="AW72">
        <f t="shared" si="8"/>
        <v>0</v>
      </c>
      <c r="AX72">
        <f t="shared" si="8"/>
        <v>0</v>
      </c>
      <c r="AY72">
        <f t="shared" si="8"/>
        <v>0</v>
      </c>
      <c r="AZ72">
        <f t="shared" si="8"/>
        <v>0.5</v>
      </c>
      <c r="BA72">
        <f t="shared" si="8"/>
        <v>2.5</v>
      </c>
      <c r="BB72">
        <f t="shared" si="8"/>
        <v>1</v>
      </c>
      <c r="BC72">
        <f t="shared" si="8"/>
        <v>0</v>
      </c>
      <c r="BD72">
        <f t="shared" si="8"/>
        <v>0</v>
      </c>
      <c r="BE72">
        <f t="shared" si="8"/>
        <v>0.5</v>
      </c>
      <c r="BF72">
        <f t="shared" si="8"/>
        <v>0</v>
      </c>
      <c r="BG72">
        <f t="shared" si="8"/>
        <v>0</v>
      </c>
      <c r="BH72">
        <f t="shared" si="8"/>
        <v>0.5</v>
      </c>
      <c r="BI72">
        <f t="shared" si="8"/>
        <v>0</v>
      </c>
      <c r="BJ72">
        <f t="shared" si="8"/>
        <v>0</v>
      </c>
      <c r="BK72">
        <f t="shared" si="8"/>
        <v>0.5</v>
      </c>
      <c r="BL72">
        <f t="shared" si="8"/>
        <v>0</v>
      </c>
      <c r="BM72">
        <f t="shared" si="8"/>
        <v>0</v>
      </c>
      <c r="BN72">
        <f t="shared" si="8"/>
        <v>0</v>
      </c>
      <c r="BO72">
        <f t="shared" si="8"/>
        <v>0</v>
      </c>
      <c r="BP72">
        <f t="shared" si="8"/>
        <v>0</v>
      </c>
      <c r="BQ72">
        <f t="shared" si="8"/>
        <v>1</v>
      </c>
      <c r="BR72">
        <f t="shared" ref="BR72:BY72" si="9">BR57/2</f>
        <v>1</v>
      </c>
      <c r="BS72">
        <f t="shared" si="9"/>
        <v>0</v>
      </c>
      <c r="BT72">
        <f t="shared" si="9"/>
        <v>0</v>
      </c>
      <c r="BU72">
        <f t="shared" si="9"/>
        <v>0</v>
      </c>
      <c r="BV72">
        <f t="shared" si="9"/>
        <v>0</v>
      </c>
      <c r="BW72">
        <f t="shared" si="9"/>
        <v>0</v>
      </c>
      <c r="BX72">
        <f t="shared" si="9"/>
        <v>0</v>
      </c>
      <c r="BY72">
        <f t="shared" si="9"/>
        <v>0</v>
      </c>
    </row>
    <row r="73" spans="1:77" x14ac:dyDescent="0.25">
      <c r="A73" t="s">
        <v>214</v>
      </c>
      <c r="B73">
        <v>5358865</v>
      </c>
      <c r="C73" t="s">
        <v>215</v>
      </c>
      <c r="D73" t="str">
        <f>VLOOKUP(C73,'2010'!$C$2:$C$70,1,FALSE)</f>
        <v>Riverton CDP, Washington</v>
      </c>
      <c r="E73">
        <f>E57/2</f>
        <v>5594</v>
      </c>
      <c r="F73">
        <f t="shared" ref="F73:BQ73" si="10">F57/2</f>
        <v>877.5</v>
      </c>
      <c r="G73">
        <f t="shared" si="10"/>
        <v>4716.5</v>
      </c>
      <c r="H73">
        <f t="shared" si="10"/>
        <v>4443.5</v>
      </c>
      <c r="I73">
        <f t="shared" si="10"/>
        <v>3146.5</v>
      </c>
      <c r="J73">
        <f t="shared" si="10"/>
        <v>452</v>
      </c>
      <c r="K73">
        <f t="shared" si="10"/>
        <v>69.5</v>
      </c>
      <c r="L73">
        <f t="shared" si="10"/>
        <v>665.5</v>
      </c>
      <c r="M73">
        <f t="shared" si="10"/>
        <v>93.5</v>
      </c>
      <c r="N73">
        <f t="shared" si="10"/>
        <v>16.5</v>
      </c>
      <c r="O73">
        <f t="shared" si="10"/>
        <v>273</v>
      </c>
      <c r="P73">
        <f t="shared" si="10"/>
        <v>243.5</v>
      </c>
      <c r="Q73">
        <f t="shared" si="10"/>
        <v>39.5</v>
      </c>
      <c r="R73">
        <f t="shared" si="10"/>
        <v>39.5</v>
      </c>
      <c r="S73">
        <f t="shared" si="10"/>
        <v>33</v>
      </c>
      <c r="T73">
        <f t="shared" si="10"/>
        <v>8</v>
      </c>
      <c r="U73">
        <f t="shared" si="10"/>
        <v>29</v>
      </c>
      <c r="V73">
        <f t="shared" si="10"/>
        <v>9.5</v>
      </c>
      <c r="W73">
        <f t="shared" si="10"/>
        <v>7</v>
      </c>
      <c r="X73">
        <f t="shared" si="10"/>
        <v>3</v>
      </c>
      <c r="Y73">
        <f t="shared" si="10"/>
        <v>25</v>
      </c>
      <c r="Z73">
        <f t="shared" si="10"/>
        <v>3.5</v>
      </c>
      <c r="AA73">
        <f t="shared" si="10"/>
        <v>1.5</v>
      </c>
      <c r="AB73">
        <f t="shared" si="10"/>
        <v>0.5</v>
      </c>
      <c r="AC73">
        <f t="shared" si="10"/>
        <v>13</v>
      </c>
      <c r="AD73">
        <f t="shared" si="10"/>
        <v>21.5</v>
      </c>
      <c r="AE73">
        <f t="shared" si="10"/>
        <v>10</v>
      </c>
      <c r="AF73">
        <f t="shared" si="10"/>
        <v>26</v>
      </c>
      <c r="AG73">
        <f t="shared" si="10"/>
        <v>8.5</v>
      </c>
      <c r="AH73">
        <f t="shared" si="10"/>
        <v>2.5</v>
      </c>
      <c r="AI73">
        <f t="shared" si="10"/>
        <v>1</v>
      </c>
      <c r="AJ73">
        <f t="shared" si="10"/>
        <v>3</v>
      </c>
      <c r="AK73">
        <f t="shared" si="10"/>
        <v>2.5</v>
      </c>
      <c r="AL73">
        <f t="shared" si="10"/>
        <v>3</v>
      </c>
      <c r="AM73">
        <f t="shared" si="10"/>
        <v>0.5</v>
      </c>
      <c r="AN73">
        <f t="shared" si="10"/>
        <v>3.5</v>
      </c>
      <c r="AO73">
        <f t="shared" si="10"/>
        <v>0.5</v>
      </c>
      <c r="AP73">
        <f t="shared" si="10"/>
        <v>0</v>
      </c>
      <c r="AQ73">
        <f t="shared" si="10"/>
        <v>0</v>
      </c>
      <c r="AR73">
        <f t="shared" si="10"/>
        <v>0</v>
      </c>
      <c r="AS73">
        <f t="shared" si="10"/>
        <v>0.5</v>
      </c>
      <c r="AT73">
        <f t="shared" si="10"/>
        <v>0</v>
      </c>
      <c r="AU73">
        <f t="shared" si="10"/>
        <v>0</v>
      </c>
      <c r="AV73">
        <f t="shared" si="10"/>
        <v>0</v>
      </c>
      <c r="AW73">
        <f t="shared" si="10"/>
        <v>0</v>
      </c>
      <c r="AX73">
        <f t="shared" si="10"/>
        <v>0</v>
      </c>
      <c r="AY73">
        <f t="shared" si="10"/>
        <v>0</v>
      </c>
      <c r="AZ73">
        <f t="shared" si="10"/>
        <v>0.5</v>
      </c>
      <c r="BA73">
        <f t="shared" si="10"/>
        <v>2.5</v>
      </c>
      <c r="BB73">
        <f t="shared" si="10"/>
        <v>1</v>
      </c>
      <c r="BC73">
        <f t="shared" si="10"/>
        <v>0</v>
      </c>
      <c r="BD73">
        <f t="shared" si="10"/>
        <v>0</v>
      </c>
      <c r="BE73">
        <f t="shared" si="10"/>
        <v>0.5</v>
      </c>
      <c r="BF73">
        <f t="shared" si="10"/>
        <v>0</v>
      </c>
      <c r="BG73">
        <f t="shared" si="10"/>
        <v>0</v>
      </c>
      <c r="BH73">
        <f t="shared" si="10"/>
        <v>0.5</v>
      </c>
      <c r="BI73">
        <f t="shared" si="10"/>
        <v>0</v>
      </c>
      <c r="BJ73">
        <f t="shared" si="10"/>
        <v>0</v>
      </c>
      <c r="BK73">
        <f t="shared" si="10"/>
        <v>0.5</v>
      </c>
      <c r="BL73">
        <f t="shared" si="10"/>
        <v>0</v>
      </c>
      <c r="BM73">
        <f t="shared" si="10"/>
        <v>0</v>
      </c>
      <c r="BN73">
        <f t="shared" si="10"/>
        <v>0</v>
      </c>
      <c r="BO73">
        <f t="shared" si="10"/>
        <v>0</v>
      </c>
      <c r="BP73">
        <f t="shared" si="10"/>
        <v>0</v>
      </c>
      <c r="BQ73">
        <f t="shared" si="10"/>
        <v>1</v>
      </c>
      <c r="BR73">
        <f t="shared" ref="BR73:BY73" si="11">BR57/2</f>
        <v>1</v>
      </c>
      <c r="BS73">
        <f t="shared" si="11"/>
        <v>0</v>
      </c>
      <c r="BT73">
        <f t="shared" si="11"/>
        <v>0</v>
      </c>
      <c r="BU73">
        <f t="shared" si="11"/>
        <v>0</v>
      </c>
      <c r="BV73">
        <f t="shared" si="11"/>
        <v>0</v>
      </c>
      <c r="BW73">
        <f t="shared" si="11"/>
        <v>0</v>
      </c>
      <c r="BX73">
        <f t="shared" si="11"/>
        <v>0</v>
      </c>
      <c r="BY73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4C4E-0ADE-4A5F-B32A-2B8A9A2101B9}">
  <dimension ref="A1:BX70"/>
  <sheetViews>
    <sheetView topLeftCell="A41" workbookViewId="0">
      <selection activeCell="C55" sqref="A55:C55"/>
    </sheetView>
  </sheetViews>
  <sheetFormatPr defaultRowHeight="15" x14ac:dyDescent="0.25"/>
  <sheetData>
    <row r="1" spans="1:76" x14ac:dyDescent="0.25">
      <c r="A1" t="s">
        <v>133</v>
      </c>
      <c r="B1" t="s">
        <v>134</v>
      </c>
      <c r="C1" t="s">
        <v>132</v>
      </c>
      <c r="D1" t="s">
        <v>135</v>
      </c>
      <c r="E1" t="s">
        <v>221</v>
      </c>
      <c r="F1" t="s">
        <v>223</v>
      </c>
      <c r="G1" t="s">
        <v>150</v>
      </c>
      <c r="H1" t="s">
        <v>151</v>
      </c>
      <c r="I1" t="s">
        <v>136</v>
      </c>
      <c r="J1" t="s">
        <v>137</v>
      </c>
      <c r="K1" t="s">
        <v>152</v>
      </c>
      <c r="L1" t="s">
        <v>138</v>
      </c>
      <c r="M1" t="s">
        <v>153</v>
      </c>
      <c r="N1" t="s">
        <v>220</v>
      </c>
      <c r="O1" t="s">
        <v>147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140</v>
      </c>
      <c r="V1" t="s">
        <v>159</v>
      </c>
      <c r="W1" t="s">
        <v>141</v>
      </c>
      <c r="X1" t="s">
        <v>160</v>
      </c>
      <c r="Y1" t="s">
        <v>161</v>
      </c>
      <c r="Z1" t="s">
        <v>142</v>
      </c>
      <c r="AA1" t="s">
        <v>162</v>
      </c>
      <c r="AB1" t="s">
        <v>163</v>
      </c>
      <c r="AC1" t="s">
        <v>164</v>
      </c>
      <c r="AD1" t="s">
        <v>165</v>
      </c>
      <c r="AE1" t="s">
        <v>148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143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  <c r="AX1" t="s">
        <v>183</v>
      </c>
      <c r="AY1" t="s">
        <v>184</v>
      </c>
      <c r="AZ1" t="s">
        <v>144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145</v>
      </c>
      <c r="BQ1" t="s">
        <v>200</v>
      </c>
      <c r="BR1" t="s">
        <v>201</v>
      </c>
      <c r="BS1" t="s">
        <v>202</v>
      </c>
      <c r="BT1" t="s">
        <v>203</v>
      </c>
      <c r="BU1" t="s">
        <v>204</v>
      </c>
      <c r="BV1" t="s">
        <v>205</v>
      </c>
      <c r="BW1" t="s">
        <v>146</v>
      </c>
      <c r="BX1" t="s">
        <v>149</v>
      </c>
    </row>
    <row r="2" spans="1:76" x14ac:dyDescent="0.25">
      <c r="A2" t="s">
        <v>0</v>
      </c>
      <c r="B2">
        <v>5301290</v>
      </c>
      <c r="C2" t="s">
        <v>1</v>
      </c>
      <c r="D2">
        <v>3014</v>
      </c>
      <c r="E2">
        <v>478</v>
      </c>
      <c r="F2">
        <v>2536</v>
      </c>
      <c r="G2">
        <v>2388</v>
      </c>
      <c r="H2">
        <v>1843</v>
      </c>
      <c r="I2">
        <v>96</v>
      </c>
      <c r="J2">
        <v>37</v>
      </c>
      <c r="K2">
        <v>349</v>
      </c>
      <c r="L2">
        <v>60</v>
      </c>
      <c r="M2">
        <v>3</v>
      </c>
      <c r="N2">
        <v>148</v>
      </c>
      <c r="O2">
        <v>134</v>
      </c>
      <c r="P2">
        <v>31</v>
      </c>
      <c r="Q2">
        <v>34</v>
      </c>
      <c r="R2">
        <v>39</v>
      </c>
      <c r="S2">
        <v>6</v>
      </c>
      <c r="T2">
        <v>3</v>
      </c>
      <c r="U2">
        <v>3</v>
      </c>
      <c r="V2">
        <v>4</v>
      </c>
      <c r="W2">
        <v>2</v>
      </c>
      <c r="X2">
        <v>3</v>
      </c>
      <c r="Y2">
        <v>1</v>
      </c>
      <c r="Z2">
        <v>0</v>
      </c>
      <c r="AA2">
        <v>0</v>
      </c>
      <c r="AB2">
        <v>8</v>
      </c>
      <c r="AC2">
        <v>0</v>
      </c>
      <c r="AD2">
        <v>0</v>
      </c>
      <c r="AE2">
        <v>13</v>
      </c>
      <c r="AF2">
        <v>8</v>
      </c>
      <c r="AG2">
        <v>4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t="s">
        <v>2</v>
      </c>
      <c r="B3">
        <v>5301920</v>
      </c>
      <c r="C3" t="s">
        <v>3</v>
      </c>
      <c r="D3">
        <v>1486</v>
      </c>
      <c r="E3">
        <v>35</v>
      </c>
      <c r="F3">
        <v>1451</v>
      </c>
      <c r="G3">
        <v>1391</v>
      </c>
      <c r="H3">
        <v>1313</v>
      </c>
      <c r="I3">
        <v>6</v>
      </c>
      <c r="J3">
        <v>4</v>
      </c>
      <c r="K3">
        <v>65</v>
      </c>
      <c r="L3">
        <v>3</v>
      </c>
      <c r="M3">
        <v>0</v>
      </c>
      <c r="N3">
        <v>60</v>
      </c>
      <c r="O3">
        <v>58</v>
      </c>
      <c r="P3">
        <v>5</v>
      </c>
      <c r="Q3">
        <v>11</v>
      </c>
      <c r="R3">
        <v>32</v>
      </c>
      <c r="S3">
        <v>1</v>
      </c>
      <c r="T3">
        <v>0</v>
      </c>
      <c r="U3">
        <v>0</v>
      </c>
      <c r="V3">
        <v>6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2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t="s">
        <v>4</v>
      </c>
      <c r="B4">
        <v>5303180</v>
      </c>
      <c r="C4" t="s">
        <v>5</v>
      </c>
      <c r="D4">
        <v>70180</v>
      </c>
      <c r="E4">
        <v>9032</v>
      </c>
      <c r="F4">
        <v>61148</v>
      </c>
      <c r="G4">
        <v>58119</v>
      </c>
      <c r="H4">
        <v>45954</v>
      </c>
      <c r="I4">
        <v>3338</v>
      </c>
      <c r="J4">
        <v>1413</v>
      </c>
      <c r="K4">
        <v>6178</v>
      </c>
      <c r="L4">
        <v>1137</v>
      </c>
      <c r="M4">
        <v>99</v>
      </c>
      <c r="N4">
        <v>3029</v>
      </c>
      <c r="O4">
        <v>2742</v>
      </c>
      <c r="P4">
        <v>715</v>
      </c>
      <c r="Q4">
        <v>578</v>
      </c>
      <c r="R4">
        <v>822</v>
      </c>
      <c r="S4">
        <v>127</v>
      </c>
      <c r="T4">
        <v>50</v>
      </c>
      <c r="U4">
        <v>80</v>
      </c>
      <c r="V4">
        <v>81</v>
      </c>
      <c r="W4">
        <v>23</v>
      </c>
      <c r="X4">
        <v>10</v>
      </c>
      <c r="Y4">
        <v>52</v>
      </c>
      <c r="Z4">
        <v>27</v>
      </c>
      <c r="AA4">
        <v>1</v>
      </c>
      <c r="AB4">
        <v>129</v>
      </c>
      <c r="AC4">
        <v>38</v>
      </c>
      <c r="AD4">
        <v>9</v>
      </c>
      <c r="AE4">
        <v>265</v>
      </c>
      <c r="AF4">
        <v>69</v>
      </c>
      <c r="AG4">
        <v>37</v>
      </c>
      <c r="AH4">
        <v>13</v>
      </c>
      <c r="AI4">
        <v>3</v>
      </c>
      <c r="AJ4">
        <v>41</v>
      </c>
      <c r="AK4">
        <v>11</v>
      </c>
      <c r="AL4">
        <v>4</v>
      </c>
      <c r="AM4">
        <v>61</v>
      </c>
      <c r="AN4">
        <v>4</v>
      </c>
      <c r="AO4">
        <v>0</v>
      </c>
      <c r="AP4">
        <v>10</v>
      </c>
      <c r="AQ4">
        <v>4</v>
      </c>
      <c r="AR4">
        <v>2</v>
      </c>
      <c r="AS4">
        <v>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22</v>
      </c>
      <c r="BA4">
        <v>5</v>
      </c>
      <c r="BB4">
        <v>5</v>
      </c>
      <c r="BC4">
        <v>0</v>
      </c>
      <c r="BD4">
        <v>4</v>
      </c>
      <c r="BE4">
        <v>0</v>
      </c>
      <c r="BF4">
        <v>0</v>
      </c>
      <c r="BG4">
        <v>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t="s">
        <v>6</v>
      </c>
      <c r="B5">
        <v>5304300</v>
      </c>
      <c r="C5" t="s">
        <v>7</v>
      </c>
      <c r="D5">
        <v>220</v>
      </c>
      <c r="E5">
        <v>10</v>
      </c>
      <c r="F5">
        <v>210</v>
      </c>
      <c r="G5">
        <v>207</v>
      </c>
      <c r="H5">
        <v>197</v>
      </c>
      <c r="I5">
        <v>0</v>
      </c>
      <c r="J5">
        <v>4</v>
      </c>
      <c r="K5">
        <v>6</v>
      </c>
      <c r="L5">
        <v>0</v>
      </c>
      <c r="M5">
        <v>0</v>
      </c>
      <c r="N5">
        <v>3</v>
      </c>
      <c r="O5">
        <v>3</v>
      </c>
      <c r="P5">
        <v>0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t="s">
        <v>8</v>
      </c>
      <c r="B6">
        <v>5304895</v>
      </c>
      <c r="C6" t="s">
        <v>9</v>
      </c>
      <c r="D6">
        <v>299</v>
      </c>
      <c r="E6">
        <v>3</v>
      </c>
      <c r="F6">
        <v>296</v>
      </c>
      <c r="G6">
        <v>296</v>
      </c>
      <c r="H6">
        <v>284</v>
      </c>
      <c r="I6">
        <v>0</v>
      </c>
      <c r="J6">
        <v>0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t="s">
        <v>10</v>
      </c>
      <c r="B7">
        <v>5305210</v>
      </c>
      <c r="C7" t="s">
        <v>11</v>
      </c>
      <c r="D7">
        <v>122363</v>
      </c>
      <c r="E7">
        <v>8545</v>
      </c>
      <c r="F7">
        <v>113818</v>
      </c>
      <c r="G7">
        <v>109666</v>
      </c>
      <c r="H7">
        <v>72397</v>
      </c>
      <c r="I7">
        <v>2700</v>
      </c>
      <c r="J7">
        <v>349</v>
      </c>
      <c r="K7">
        <v>33659</v>
      </c>
      <c r="L7">
        <v>219</v>
      </c>
      <c r="M7">
        <v>342</v>
      </c>
      <c r="N7">
        <v>4152</v>
      </c>
      <c r="O7">
        <v>3829</v>
      </c>
      <c r="P7">
        <v>473</v>
      </c>
      <c r="Q7">
        <v>387</v>
      </c>
      <c r="R7">
        <v>2371</v>
      </c>
      <c r="S7">
        <v>71</v>
      </c>
      <c r="T7">
        <v>52</v>
      </c>
      <c r="U7">
        <v>44</v>
      </c>
      <c r="V7">
        <v>78</v>
      </c>
      <c r="W7">
        <v>9</v>
      </c>
      <c r="X7">
        <v>12</v>
      </c>
      <c r="Y7">
        <v>30</v>
      </c>
      <c r="Z7">
        <v>1</v>
      </c>
      <c r="AA7">
        <v>2</v>
      </c>
      <c r="AB7">
        <v>96</v>
      </c>
      <c r="AC7">
        <v>199</v>
      </c>
      <c r="AD7">
        <v>4</v>
      </c>
      <c r="AE7">
        <v>304</v>
      </c>
      <c r="AF7">
        <v>80</v>
      </c>
      <c r="AG7">
        <v>41</v>
      </c>
      <c r="AH7">
        <v>3</v>
      </c>
      <c r="AI7">
        <v>0</v>
      </c>
      <c r="AJ7">
        <v>31</v>
      </c>
      <c r="AK7">
        <v>7</v>
      </c>
      <c r="AL7">
        <v>2</v>
      </c>
      <c r="AM7">
        <v>114</v>
      </c>
      <c r="AN7">
        <v>12</v>
      </c>
      <c r="AO7">
        <v>1</v>
      </c>
      <c r="AP7">
        <v>5</v>
      </c>
      <c r="AQ7">
        <v>0</v>
      </c>
      <c r="AR7">
        <v>1</v>
      </c>
      <c r="AS7">
        <v>1</v>
      </c>
      <c r="AT7">
        <v>4</v>
      </c>
      <c r="AU7">
        <v>0</v>
      </c>
      <c r="AV7">
        <v>0</v>
      </c>
      <c r="AW7">
        <v>1</v>
      </c>
      <c r="AX7">
        <v>0</v>
      </c>
      <c r="AY7">
        <v>1</v>
      </c>
      <c r="AZ7">
        <v>15</v>
      </c>
      <c r="BA7">
        <v>7</v>
      </c>
      <c r="BB7">
        <v>2</v>
      </c>
      <c r="BC7">
        <v>4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4</v>
      </c>
      <c r="BQ7">
        <v>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t="s">
        <v>12</v>
      </c>
      <c r="B8">
        <v>5306330</v>
      </c>
      <c r="C8" t="s">
        <v>13</v>
      </c>
      <c r="D8">
        <v>4151</v>
      </c>
      <c r="E8">
        <v>193</v>
      </c>
      <c r="F8">
        <v>3958</v>
      </c>
      <c r="G8">
        <v>3842</v>
      </c>
      <c r="H8">
        <v>3700</v>
      </c>
      <c r="I8">
        <v>47</v>
      </c>
      <c r="J8">
        <v>29</v>
      </c>
      <c r="K8">
        <v>50</v>
      </c>
      <c r="L8">
        <v>12</v>
      </c>
      <c r="M8">
        <v>4</v>
      </c>
      <c r="N8">
        <v>116</v>
      </c>
      <c r="O8">
        <v>104</v>
      </c>
      <c r="P8">
        <v>14</v>
      </c>
      <c r="Q8">
        <v>31</v>
      </c>
      <c r="R8">
        <v>38</v>
      </c>
      <c r="S8">
        <v>9</v>
      </c>
      <c r="T8">
        <v>0</v>
      </c>
      <c r="U8">
        <v>0</v>
      </c>
      <c r="V8">
        <v>4</v>
      </c>
      <c r="W8">
        <v>2</v>
      </c>
      <c r="X8">
        <v>0</v>
      </c>
      <c r="Y8">
        <v>0</v>
      </c>
      <c r="Z8">
        <v>0</v>
      </c>
      <c r="AA8">
        <v>0</v>
      </c>
      <c r="AB8">
        <v>6</v>
      </c>
      <c r="AC8">
        <v>0</v>
      </c>
      <c r="AD8">
        <v>0</v>
      </c>
      <c r="AE8">
        <v>11</v>
      </c>
      <c r="AF8">
        <v>1</v>
      </c>
      <c r="AG8">
        <v>0</v>
      </c>
      <c r="AH8">
        <v>0</v>
      </c>
      <c r="AI8">
        <v>0</v>
      </c>
      <c r="AJ8">
        <v>1</v>
      </c>
      <c r="AK8">
        <v>2</v>
      </c>
      <c r="AL8">
        <v>0</v>
      </c>
      <c r="AM8">
        <v>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t="s">
        <v>14</v>
      </c>
      <c r="B9">
        <v>5307380</v>
      </c>
      <c r="C9" t="s">
        <v>15</v>
      </c>
      <c r="D9">
        <v>33505</v>
      </c>
      <c r="E9">
        <v>2911</v>
      </c>
      <c r="F9">
        <v>30594</v>
      </c>
      <c r="G9">
        <v>29365</v>
      </c>
      <c r="H9">
        <v>25235</v>
      </c>
      <c r="I9">
        <v>486</v>
      </c>
      <c r="J9">
        <v>141</v>
      </c>
      <c r="K9">
        <v>3376</v>
      </c>
      <c r="L9">
        <v>56</v>
      </c>
      <c r="M9">
        <v>71</v>
      </c>
      <c r="N9">
        <v>1229</v>
      </c>
      <c r="O9">
        <v>1139</v>
      </c>
      <c r="P9">
        <v>193</v>
      </c>
      <c r="Q9">
        <v>231</v>
      </c>
      <c r="R9">
        <v>539</v>
      </c>
      <c r="S9">
        <v>34</v>
      </c>
      <c r="T9">
        <v>27</v>
      </c>
      <c r="U9">
        <v>9</v>
      </c>
      <c r="V9">
        <v>28</v>
      </c>
      <c r="W9">
        <v>1</v>
      </c>
      <c r="X9">
        <v>5</v>
      </c>
      <c r="Y9">
        <v>11</v>
      </c>
      <c r="Z9">
        <v>1</v>
      </c>
      <c r="AA9">
        <v>0</v>
      </c>
      <c r="AB9">
        <v>35</v>
      </c>
      <c r="AC9">
        <v>25</v>
      </c>
      <c r="AD9">
        <v>0</v>
      </c>
      <c r="AE9">
        <v>88</v>
      </c>
      <c r="AF9">
        <v>28</v>
      </c>
      <c r="AG9">
        <v>16</v>
      </c>
      <c r="AH9">
        <v>0</v>
      </c>
      <c r="AI9">
        <v>2</v>
      </c>
      <c r="AJ9">
        <v>8</v>
      </c>
      <c r="AK9">
        <v>1</v>
      </c>
      <c r="AL9">
        <v>1</v>
      </c>
      <c r="AM9">
        <v>27</v>
      </c>
      <c r="AN9">
        <v>2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t="s">
        <v>206</v>
      </c>
      <c r="B10">
        <v>5307397</v>
      </c>
      <c r="C10" t="s">
        <v>207</v>
      </c>
      <c r="D10">
        <v>5287</v>
      </c>
      <c r="E10">
        <v>1391</v>
      </c>
      <c r="F10">
        <v>3896</v>
      </c>
      <c r="G10">
        <v>3671</v>
      </c>
      <c r="H10">
        <v>2068</v>
      </c>
      <c r="I10">
        <v>788</v>
      </c>
      <c r="J10">
        <v>70</v>
      </c>
      <c r="K10">
        <v>599</v>
      </c>
      <c r="L10">
        <v>129</v>
      </c>
      <c r="M10">
        <v>17</v>
      </c>
      <c r="N10">
        <v>225</v>
      </c>
      <c r="O10">
        <v>189</v>
      </c>
      <c r="P10">
        <v>47</v>
      </c>
      <c r="Q10">
        <v>38</v>
      </c>
      <c r="R10">
        <v>49</v>
      </c>
      <c r="S10">
        <v>8</v>
      </c>
      <c r="T10">
        <v>0</v>
      </c>
      <c r="U10">
        <v>18</v>
      </c>
      <c r="V10">
        <v>15</v>
      </c>
      <c r="W10">
        <v>1</v>
      </c>
      <c r="X10">
        <v>2</v>
      </c>
      <c r="Y10">
        <v>3</v>
      </c>
      <c r="Z10">
        <v>0</v>
      </c>
      <c r="AA10">
        <v>1</v>
      </c>
      <c r="AB10">
        <v>3</v>
      </c>
      <c r="AC10">
        <v>3</v>
      </c>
      <c r="AD10">
        <v>1</v>
      </c>
      <c r="AE10">
        <v>30</v>
      </c>
      <c r="AF10">
        <v>12</v>
      </c>
      <c r="AG10">
        <v>1</v>
      </c>
      <c r="AH10">
        <v>0</v>
      </c>
      <c r="AI10">
        <v>0</v>
      </c>
      <c r="AJ10">
        <v>10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6</v>
      </c>
      <c r="BA10">
        <v>2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t="s">
        <v>16</v>
      </c>
      <c r="B11">
        <v>5308552</v>
      </c>
      <c r="C11" t="s">
        <v>17</v>
      </c>
      <c r="D11">
        <v>15645</v>
      </c>
      <c r="E11">
        <v>1208</v>
      </c>
      <c r="F11">
        <v>14437</v>
      </c>
      <c r="G11">
        <v>13477</v>
      </c>
      <c r="H11">
        <v>4240</v>
      </c>
      <c r="I11">
        <v>4797</v>
      </c>
      <c r="J11">
        <v>96</v>
      </c>
      <c r="K11">
        <v>4176</v>
      </c>
      <c r="L11">
        <v>122</v>
      </c>
      <c r="M11">
        <v>46</v>
      </c>
      <c r="N11">
        <v>960</v>
      </c>
      <c r="O11">
        <v>822</v>
      </c>
      <c r="P11">
        <v>288</v>
      </c>
      <c r="Q11">
        <v>73</v>
      </c>
      <c r="R11">
        <v>177</v>
      </c>
      <c r="S11">
        <v>13</v>
      </c>
      <c r="T11">
        <v>0</v>
      </c>
      <c r="U11">
        <v>60</v>
      </c>
      <c r="V11">
        <v>61</v>
      </c>
      <c r="W11">
        <v>33</v>
      </c>
      <c r="X11">
        <v>15</v>
      </c>
      <c r="Y11">
        <v>25</v>
      </c>
      <c r="Z11">
        <v>1</v>
      </c>
      <c r="AA11">
        <v>2</v>
      </c>
      <c r="AB11">
        <v>40</v>
      </c>
      <c r="AC11">
        <v>33</v>
      </c>
      <c r="AD11">
        <v>1</v>
      </c>
      <c r="AE11">
        <v>123</v>
      </c>
      <c r="AF11">
        <v>38</v>
      </c>
      <c r="AG11">
        <v>33</v>
      </c>
      <c r="AH11">
        <v>1</v>
      </c>
      <c r="AI11">
        <v>1</v>
      </c>
      <c r="AJ11">
        <v>26</v>
      </c>
      <c r="AK11">
        <v>1</v>
      </c>
      <c r="AL11">
        <v>0</v>
      </c>
      <c r="AM11">
        <v>15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15</v>
      </c>
      <c r="BA11">
        <v>6</v>
      </c>
      <c r="BB11">
        <v>3</v>
      </c>
      <c r="BC11">
        <v>4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t="s">
        <v>18</v>
      </c>
      <c r="B12">
        <v>5308850</v>
      </c>
      <c r="C12" t="s">
        <v>19</v>
      </c>
      <c r="D12">
        <v>33313</v>
      </c>
      <c r="E12">
        <v>6902</v>
      </c>
      <c r="F12">
        <v>26411</v>
      </c>
      <c r="G12">
        <v>25063</v>
      </c>
      <c r="H12">
        <v>18979</v>
      </c>
      <c r="I12">
        <v>1845</v>
      </c>
      <c r="J12">
        <v>291</v>
      </c>
      <c r="K12">
        <v>3275</v>
      </c>
      <c r="L12">
        <v>585</v>
      </c>
      <c r="M12">
        <v>88</v>
      </c>
      <c r="N12">
        <v>1348</v>
      </c>
      <c r="O12">
        <v>1162</v>
      </c>
      <c r="P12">
        <v>249</v>
      </c>
      <c r="Q12">
        <v>241</v>
      </c>
      <c r="R12">
        <v>399</v>
      </c>
      <c r="S12">
        <v>60</v>
      </c>
      <c r="T12">
        <v>15</v>
      </c>
      <c r="U12">
        <v>34</v>
      </c>
      <c r="V12">
        <v>27</v>
      </c>
      <c r="W12">
        <v>8</v>
      </c>
      <c r="X12">
        <v>17</v>
      </c>
      <c r="Y12">
        <v>19</v>
      </c>
      <c r="Z12">
        <v>4</v>
      </c>
      <c r="AA12">
        <v>1</v>
      </c>
      <c r="AB12">
        <v>73</v>
      </c>
      <c r="AC12">
        <v>13</v>
      </c>
      <c r="AD12">
        <v>2</v>
      </c>
      <c r="AE12">
        <v>173</v>
      </c>
      <c r="AF12">
        <v>74</v>
      </c>
      <c r="AG12">
        <v>13</v>
      </c>
      <c r="AH12">
        <v>7</v>
      </c>
      <c r="AI12">
        <v>1</v>
      </c>
      <c r="AJ12">
        <v>35</v>
      </c>
      <c r="AK12">
        <v>7</v>
      </c>
      <c r="AL12">
        <v>0</v>
      </c>
      <c r="AM12">
        <v>23</v>
      </c>
      <c r="AN12">
        <v>2</v>
      </c>
      <c r="AO12">
        <v>0</v>
      </c>
      <c r="AP12">
        <v>5</v>
      </c>
      <c r="AQ12">
        <v>0</v>
      </c>
      <c r="AR12">
        <v>1</v>
      </c>
      <c r="AS12">
        <v>2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13</v>
      </c>
      <c r="BA12">
        <v>8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t="s">
        <v>20</v>
      </c>
      <c r="B13">
        <v>5310215</v>
      </c>
      <c r="C13" t="s">
        <v>21</v>
      </c>
      <c r="D13">
        <v>1786</v>
      </c>
      <c r="E13">
        <v>226</v>
      </c>
      <c r="F13">
        <v>1560</v>
      </c>
      <c r="G13">
        <v>1530</v>
      </c>
      <c r="H13">
        <v>1442</v>
      </c>
      <c r="I13">
        <v>15</v>
      </c>
      <c r="J13">
        <v>17</v>
      </c>
      <c r="K13">
        <v>54</v>
      </c>
      <c r="L13">
        <v>2</v>
      </c>
      <c r="M13">
        <v>0</v>
      </c>
      <c r="N13">
        <v>30</v>
      </c>
      <c r="O13">
        <v>29</v>
      </c>
      <c r="P13">
        <v>5</v>
      </c>
      <c r="Q13">
        <v>3</v>
      </c>
      <c r="R13">
        <v>14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t="s">
        <v>24</v>
      </c>
      <c r="B14">
        <v>5313365</v>
      </c>
      <c r="C14" t="s">
        <v>25</v>
      </c>
      <c r="D14">
        <v>2984</v>
      </c>
      <c r="E14">
        <v>69</v>
      </c>
      <c r="F14">
        <v>2915</v>
      </c>
      <c r="G14">
        <v>2856</v>
      </c>
      <c r="H14">
        <v>2463</v>
      </c>
      <c r="I14">
        <v>18</v>
      </c>
      <c r="J14">
        <v>7</v>
      </c>
      <c r="K14">
        <v>361</v>
      </c>
      <c r="L14">
        <v>0</v>
      </c>
      <c r="M14">
        <v>7</v>
      </c>
      <c r="N14">
        <v>59</v>
      </c>
      <c r="O14">
        <v>56</v>
      </c>
      <c r="P14">
        <v>0</v>
      </c>
      <c r="Q14">
        <v>4</v>
      </c>
      <c r="R14">
        <v>47</v>
      </c>
      <c r="S14">
        <v>2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3</v>
      </c>
      <c r="AF14">
        <v>1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t="s">
        <v>26</v>
      </c>
      <c r="B15">
        <v>5314940</v>
      </c>
      <c r="C15" t="s">
        <v>27</v>
      </c>
      <c r="D15">
        <v>22494</v>
      </c>
      <c r="E15">
        <v>800</v>
      </c>
      <c r="F15">
        <v>21694</v>
      </c>
      <c r="G15">
        <v>21000</v>
      </c>
      <c r="H15">
        <v>19515</v>
      </c>
      <c r="I15">
        <v>156</v>
      </c>
      <c r="J15">
        <v>77</v>
      </c>
      <c r="K15">
        <v>1172</v>
      </c>
      <c r="L15">
        <v>31</v>
      </c>
      <c r="M15">
        <v>49</v>
      </c>
      <c r="N15">
        <v>694</v>
      </c>
      <c r="O15">
        <v>654</v>
      </c>
      <c r="P15">
        <v>75</v>
      </c>
      <c r="Q15">
        <v>118</v>
      </c>
      <c r="R15">
        <v>409</v>
      </c>
      <c r="S15">
        <v>16</v>
      </c>
      <c r="T15">
        <v>8</v>
      </c>
      <c r="U15">
        <v>6</v>
      </c>
      <c r="V15">
        <v>4</v>
      </c>
      <c r="W15">
        <v>0</v>
      </c>
      <c r="X15">
        <v>0</v>
      </c>
      <c r="Y15">
        <v>7</v>
      </c>
      <c r="Z15">
        <v>0</v>
      </c>
      <c r="AA15">
        <v>1</v>
      </c>
      <c r="AB15">
        <v>6</v>
      </c>
      <c r="AC15">
        <v>2</v>
      </c>
      <c r="AD15">
        <v>2</v>
      </c>
      <c r="AE15">
        <v>39</v>
      </c>
      <c r="AF15">
        <v>5</v>
      </c>
      <c r="AG15">
        <v>5</v>
      </c>
      <c r="AH15">
        <v>1</v>
      </c>
      <c r="AI15">
        <v>1</v>
      </c>
      <c r="AJ15">
        <v>10</v>
      </c>
      <c r="AK15">
        <v>0</v>
      </c>
      <c r="AL15">
        <v>0</v>
      </c>
      <c r="AM15">
        <v>12</v>
      </c>
      <c r="AN15">
        <v>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t="s">
        <v>28</v>
      </c>
      <c r="B16">
        <v>5315290</v>
      </c>
      <c r="C16" t="s">
        <v>29</v>
      </c>
      <c r="D16">
        <v>17575</v>
      </c>
      <c r="E16">
        <v>1634</v>
      </c>
      <c r="F16">
        <v>15941</v>
      </c>
      <c r="G16">
        <v>15114</v>
      </c>
      <c r="H16">
        <v>12680</v>
      </c>
      <c r="I16">
        <v>714</v>
      </c>
      <c r="J16">
        <v>118</v>
      </c>
      <c r="K16">
        <v>1469</v>
      </c>
      <c r="L16">
        <v>98</v>
      </c>
      <c r="M16">
        <v>35</v>
      </c>
      <c r="N16">
        <v>827</v>
      </c>
      <c r="O16">
        <v>726</v>
      </c>
      <c r="P16">
        <v>159</v>
      </c>
      <c r="Q16">
        <v>152</v>
      </c>
      <c r="R16">
        <v>289</v>
      </c>
      <c r="S16">
        <v>38</v>
      </c>
      <c r="T16">
        <v>14</v>
      </c>
      <c r="U16">
        <v>18</v>
      </c>
      <c r="V16">
        <v>18</v>
      </c>
      <c r="W16">
        <v>4</v>
      </c>
      <c r="X16">
        <v>5</v>
      </c>
      <c r="Y16">
        <v>9</v>
      </c>
      <c r="Z16">
        <v>0</v>
      </c>
      <c r="AA16">
        <v>4</v>
      </c>
      <c r="AB16">
        <v>9</v>
      </c>
      <c r="AC16">
        <v>7</v>
      </c>
      <c r="AD16">
        <v>0</v>
      </c>
      <c r="AE16">
        <v>94</v>
      </c>
      <c r="AF16">
        <v>17</v>
      </c>
      <c r="AG16">
        <v>18</v>
      </c>
      <c r="AH16">
        <v>1</v>
      </c>
      <c r="AI16">
        <v>2</v>
      </c>
      <c r="AJ16">
        <v>24</v>
      </c>
      <c r="AK16">
        <v>0</v>
      </c>
      <c r="AL16">
        <v>2</v>
      </c>
      <c r="AM16">
        <v>23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7</v>
      </c>
      <c r="BA16">
        <v>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t="s">
        <v>30</v>
      </c>
      <c r="B17">
        <v>5317635</v>
      </c>
      <c r="C17" t="s">
        <v>31</v>
      </c>
      <c r="D17">
        <v>29673</v>
      </c>
      <c r="E17">
        <v>4500</v>
      </c>
      <c r="F17">
        <v>25173</v>
      </c>
      <c r="G17">
        <v>23931</v>
      </c>
      <c r="H17">
        <v>17212</v>
      </c>
      <c r="I17">
        <v>2605</v>
      </c>
      <c r="J17">
        <v>257</v>
      </c>
      <c r="K17">
        <v>3106</v>
      </c>
      <c r="L17">
        <v>699</v>
      </c>
      <c r="M17">
        <v>52</v>
      </c>
      <c r="N17">
        <v>1242</v>
      </c>
      <c r="O17">
        <v>1088</v>
      </c>
      <c r="P17">
        <v>287</v>
      </c>
      <c r="Q17">
        <v>191</v>
      </c>
      <c r="R17">
        <v>372</v>
      </c>
      <c r="S17">
        <v>67</v>
      </c>
      <c r="T17">
        <v>8</v>
      </c>
      <c r="U17">
        <v>21</v>
      </c>
      <c r="V17">
        <v>34</v>
      </c>
      <c r="W17">
        <v>13</v>
      </c>
      <c r="X17">
        <v>2</v>
      </c>
      <c r="Y17">
        <v>12</v>
      </c>
      <c r="Z17">
        <v>11</v>
      </c>
      <c r="AA17">
        <v>1</v>
      </c>
      <c r="AB17">
        <v>54</v>
      </c>
      <c r="AC17">
        <v>14</v>
      </c>
      <c r="AD17">
        <v>1</v>
      </c>
      <c r="AE17">
        <v>138</v>
      </c>
      <c r="AF17">
        <v>44</v>
      </c>
      <c r="AG17">
        <v>33</v>
      </c>
      <c r="AH17">
        <v>4</v>
      </c>
      <c r="AI17">
        <v>3</v>
      </c>
      <c r="AJ17">
        <v>24</v>
      </c>
      <c r="AK17">
        <v>2</v>
      </c>
      <c r="AL17">
        <v>0</v>
      </c>
      <c r="AM17">
        <v>13</v>
      </c>
      <c r="AN17">
        <v>2</v>
      </c>
      <c r="AO17">
        <v>0</v>
      </c>
      <c r="AP17">
        <v>5</v>
      </c>
      <c r="AQ17">
        <v>2</v>
      </c>
      <c r="AR17">
        <v>1</v>
      </c>
      <c r="AS17">
        <v>2</v>
      </c>
      <c r="AT17">
        <v>0</v>
      </c>
      <c r="AU17">
        <v>0</v>
      </c>
      <c r="AV17">
        <v>2</v>
      </c>
      <c r="AW17">
        <v>0</v>
      </c>
      <c r="AX17">
        <v>0</v>
      </c>
      <c r="AY17">
        <v>1</v>
      </c>
      <c r="AZ17">
        <v>16</v>
      </c>
      <c r="BA17">
        <v>12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t="s">
        <v>32</v>
      </c>
      <c r="B18">
        <v>5319035</v>
      </c>
      <c r="C18" t="s">
        <v>33</v>
      </c>
      <c r="D18">
        <v>6695</v>
      </c>
      <c r="E18">
        <v>513</v>
      </c>
      <c r="F18">
        <v>6182</v>
      </c>
      <c r="G18">
        <v>5961</v>
      </c>
      <c r="H18">
        <v>5725</v>
      </c>
      <c r="I18">
        <v>25</v>
      </c>
      <c r="J18">
        <v>24</v>
      </c>
      <c r="K18">
        <v>171</v>
      </c>
      <c r="L18">
        <v>2</v>
      </c>
      <c r="M18">
        <v>14</v>
      </c>
      <c r="N18">
        <v>221</v>
      </c>
      <c r="O18">
        <v>203</v>
      </c>
      <c r="P18">
        <v>27</v>
      </c>
      <c r="Q18">
        <v>47</v>
      </c>
      <c r="R18">
        <v>108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2</v>
      </c>
      <c r="AC18">
        <v>9</v>
      </c>
      <c r="AD18">
        <v>0</v>
      </c>
      <c r="AE18">
        <v>16</v>
      </c>
      <c r="AF18">
        <v>2</v>
      </c>
      <c r="AG18">
        <v>1</v>
      </c>
      <c r="AH18">
        <v>1</v>
      </c>
      <c r="AI18">
        <v>0</v>
      </c>
      <c r="AJ18">
        <v>4</v>
      </c>
      <c r="AK18">
        <v>0</v>
      </c>
      <c r="AL18">
        <v>0</v>
      </c>
      <c r="AM18">
        <v>7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t="s">
        <v>34</v>
      </c>
      <c r="B19">
        <v>5319420</v>
      </c>
      <c r="C19" t="s">
        <v>35</v>
      </c>
      <c r="D19">
        <v>4958</v>
      </c>
      <c r="E19">
        <v>248</v>
      </c>
      <c r="F19">
        <v>4710</v>
      </c>
      <c r="G19">
        <v>4505</v>
      </c>
      <c r="H19">
        <v>3150</v>
      </c>
      <c r="I19">
        <v>110</v>
      </c>
      <c r="J19">
        <v>8</v>
      </c>
      <c r="K19">
        <v>1199</v>
      </c>
      <c r="L19">
        <v>19</v>
      </c>
      <c r="M19">
        <v>19</v>
      </c>
      <c r="N19">
        <v>205</v>
      </c>
      <c r="O19">
        <v>190</v>
      </c>
      <c r="P19">
        <v>29</v>
      </c>
      <c r="Q19">
        <v>22</v>
      </c>
      <c r="R19">
        <v>123</v>
      </c>
      <c r="S19">
        <v>4</v>
      </c>
      <c r="T19">
        <v>1</v>
      </c>
      <c r="U19">
        <v>2</v>
      </c>
      <c r="V19">
        <v>4</v>
      </c>
      <c r="W19">
        <v>0</v>
      </c>
      <c r="X19">
        <v>0</v>
      </c>
      <c r="Y19">
        <v>1</v>
      </c>
      <c r="Z19">
        <v>0</v>
      </c>
      <c r="AA19">
        <v>0</v>
      </c>
      <c r="AB19">
        <v>3</v>
      </c>
      <c r="AC19">
        <v>1</v>
      </c>
      <c r="AD19">
        <v>0</v>
      </c>
      <c r="AE19">
        <v>15</v>
      </c>
      <c r="AF19">
        <v>4</v>
      </c>
      <c r="AG19">
        <v>2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5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t="s">
        <v>36</v>
      </c>
      <c r="B20">
        <v>5319515</v>
      </c>
      <c r="C20" t="s">
        <v>37</v>
      </c>
      <c r="D20">
        <v>29878</v>
      </c>
      <c r="E20">
        <v>2692</v>
      </c>
      <c r="F20">
        <v>27186</v>
      </c>
      <c r="G20">
        <v>25804</v>
      </c>
      <c r="H20">
        <v>15944</v>
      </c>
      <c r="I20">
        <v>2292</v>
      </c>
      <c r="J20">
        <v>125</v>
      </c>
      <c r="K20">
        <v>6984</v>
      </c>
      <c r="L20">
        <v>398</v>
      </c>
      <c r="M20">
        <v>61</v>
      </c>
      <c r="N20">
        <v>1382</v>
      </c>
      <c r="O20">
        <v>1225</v>
      </c>
      <c r="P20">
        <v>254</v>
      </c>
      <c r="Q20">
        <v>140</v>
      </c>
      <c r="R20">
        <v>462</v>
      </c>
      <c r="S20">
        <v>51</v>
      </c>
      <c r="T20">
        <v>7</v>
      </c>
      <c r="U20">
        <v>25</v>
      </c>
      <c r="V20">
        <v>71</v>
      </c>
      <c r="W20">
        <v>7</v>
      </c>
      <c r="X20">
        <v>11</v>
      </c>
      <c r="Y20">
        <v>30</v>
      </c>
      <c r="Z20">
        <v>4</v>
      </c>
      <c r="AA20">
        <v>0</v>
      </c>
      <c r="AB20">
        <v>78</v>
      </c>
      <c r="AC20">
        <v>81</v>
      </c>
      <c r="AD20">
        <v>4</v>
      </c>
      <c r="AE20">
        <v>140</v>
      </c>
      <c r="AF20">
        <v>54</v>
      </c>
      <c r="AG20">
        <v>11</v>
      </c>
      <c r="AH20">
        <v>3</v>
      </c>
      <c r="AI20">
        <v>1</v>
      </c>
      <c r="AJ20">
        <v>15</v>
      </c>
      <c r="AK20">
        <v>0</v>
      </c>
      <c r="AL20">
        <v>0</v>
      </c>
      <c r="AM20">
        <v>37</v>
      </c>
      <c r="AN20">
        <v>1</v>
      </c>
      <c r="AO20">
        <v>0</v>
      </c>
      <c r="AP20">
        <v>6</v>
      </c>
      <c r="AQ20">
        <v>1</v>
      </c>
      <c r="AR20">
        <v>1</v>
      </c>
      <c r="AS20">
        <v>4</v>
      </c>
      <c r="AT20">
        <v>0</v>
      </c>
      <c r="AU20">
        <v>0</v>
      </c>
      <c r="AV20">
        <v>4</v>
      </c>
      <c r="AW20">
        <v>0</v>
      </c>
      <c r="AX20">
        <v>0</v>
      </c>
      <c r="AY20">
        <v>2</v>
      </c>
      <c r="AZ20">
        <v>17</v>
      </c>
      <c r="BA20">
        <v>6</v>
      </c>
      <c r="BB20">
        <v>6</v>
      </c>
      <c r="BC20">
        <v>0</v>
      </c>
      <c r="BD20">
        <v>2</v>
      </c>
      <c r="BE20">
        <v>0</v>
      </c>
      <c r="BF20">
        <v>0</v>
      </c>
      <c r="BG20">
        <v>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t="s">
        <v>38</v>
      </c>
      <c r="B21">
        <v>5319857</v>
      </c>
      <c r="C21" t="s">
        <v>39</v>
      </c>
      <c r="D21">
        <v>11140</v>
      </c>
      <c r="E21">
        <v>719</v>
      </c>
      <c r="F21">
        <v>10421</v>
      </c>
      <c r="G21">
        <v>10057</v>
      </c>
      <c r="H21">
        <v>9259</v>
      </c>
      <c r="I21">
        <v>155</v>
      </c>
      <c r="J21">
        <v>73</v>
      </c>
      <c r="K21">
        <v>517</v>
      </c>
      <c r="L21">
        <v>37</v>
      </c>
      <c r="M21">
        <v>16</v>
      </c>
      <c r="N21">
        <v>364</v>
      </c>
      <c r="O21">
        <v>325</v>
      </c>
      <c r="P21">
        <v>70</v>
      </c>
      <c r="Q21">
        <v>79</v>
      </c>
      <c r="R21">
        <v>145</v>
      </c>
      <c r="S21">
        <v>6</v>
      </c>
      <c r="T21">
        <v>9</v>
      </c>
      <c r="U21">
        <v>3</v>
      </c>
      <c r="V21">
        <v>1</v>
      </c>
      <c r="W21">
        <v>0</v>
      </c>
      <c r="X21">
        <v>0</v>
      </c>
      <c r="Y21">
        <v>1</v>
      </c>
      <c r="Z21">
        <v>1</v>
      </c>
      <c r="AA21">
        <v>0</v>
      </c>
      <c r="AB21">
        <v>10</v>
      </c>
      <c r="AC21">
        <v>0</v>
      </c>
      <c r="AD21">
        <v>0</v>
      </c>
      <c r="AE21">
        <v>36</v>
      </c>
      <c r="AF21">
        <v>11</v>
      </c>
      <c r="AG21">
        <v>1</v>
      </c>
      <c r="AH21">
        <v>1</v>
      </c>
      <c r="AI21">
        <v>3</v>
      </c>
      <c r="AJ21">
        <v>2</v>
      </c>
      <c r="AK21">
        <v>0</v>
      </c>
      <c r="AL21">
        <v>0</v>
      </c>
      <c r="AM21">
        <v>11</v>
      </c>
      <c r="AN21">
        <v>1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2</v>
      </c>
      <c r="AX21">
        <v>0</v>
      </c>
      <c r="AY21">
        <v>0</v>
      </c>
      <c r="AZ21">
        <v>3</v>
      </c>
      <c r="BA21">
        <v>0</v>
      </c>
      <c r="BB21">
        <v>0</v>
      </c>
      <c r="BC21">
        <v>0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t="s">
        <v>40</v>
      </c>
      <c r="B22">
        <v>5322045</v>
      </c>
      <c r="C22" t="s">
        <v>41</v>
      </c>
      <c r="D22">
        <v>10669</v>
      </c>
      <c r="E22">
        <v>703</v>
      </c>
      <c r="F22">
        <v>9966</v>
      </c>
      <c r="G22">
        <v>9729</v>
      </c>
      <c r="H22">
        <v>9467</v>
      </c>
      <c r="I22">
        <v>39</v>
      </c>
      <c r="J22">
        <v>101</v>
      </c>
      <c r="K22">
        <v>97</v>
      </c>
      <c r="L22">
        <v>15</v>
      </c>
      <c r="M22">
        <v>10</v>
      </c>
      <c r="N22">
        <v>237</v>
      </c>
      <c r="O22">
        <v>212</v>
      </c>
      <c r="P22">
        <v>51</v>
      </c>
      <c r="Q22">
        <v>83</v>
      </c>
      <c r="R22">
        <v>51</v>
      </c>
      <c r="S22">
        <v>15</v>
      </c>
      <c r="T22">
        <v>5</v>
      </c>
      <c r="U22">
        <v>0</v>
      </c>
      <c r="V22">
        <v>0</v>
      </c>
      <c r="W22">
        <v>1</v>
      </c>
      <c r="X22">
        <v>0</v>
      </c>
      <c r="Y22">
        <v>2</v>
      </c>
      <c r="Z22">
        <v>0</v>
      </c>
      <c r="AA22">
        <v>0</v>
      </c>
      <c r="AB22">
        <v>4</v>
      </c>
      <c r="AC22">
        <v>0</v>
      </c>
      <c r="AD22">
        <v>0</v>
      </c>
      <c r="AE22">
        <v>24</v>
      </c>
      <c r="AF22">
        <v>5</v>
      </c>
      <c r="AG22">
        <v>1</v>
      </c>
      <c r="AH22">
        <v>2</v>
      </c>
      <c r="AI22">
        <v>1</v>
      </c>
      <c r="AJ22">
        <v>3</v>
      </c>
      <c r="AK22">
        <v>1</v>
      </c>
      <c r="AL22">
        <v>0</v>
      </c>
      <c r="AM22">
        <v>11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t="s">
        <v>208</v>
      </c>
      <c r="B23">
        <v>5323160</v>
      </c>
      <c r="C23" t="s">
        <v>209</v>
      </c>
      <c r="D23">
        <v>19102</v>
      </c>
      <c r="E23">
        <v>1240</v>
      </c>
      <c r="F23">
        <v>17862</v>
      </c>
      <c r="G23">
        <v>16814</v>
      </c>
      <c r="H23">
        <v>11862</v>
      </c>
      <c r="I23">
        <v>1391</v>
      </c>
      <c r="J23">
        <v>79</v>
      </c>
      <c r="K23">
        <v>3345</v>
      </c>
      <c r="L23">
        <v>103</v>
      </c>
      <c r="M23">
        <v>34</v>
      </c>
      <c r="N23">
        <v>1048</v>
      </c>
      <c r="O23">
        <v>928</v>
      </c>
      <c r="P23">
        <v>237</v>
      </c>
      <c r="Q23">
        <v>114</v>
      </c>
      <c r="R23">
        <v>369</v>
      </c>
      <c r="S23">
        <v>39</v>
      </c>
      <c r="T23">
        <v>7</v>
      </c>
      <c r="U23">
        <v>24</v>
      </c>
      <c r="V23">
        <v>47</v>
      </c>
      <c r="W23">
        <v>6</v>
      </c>
      <c r="X23">
        <v>1</v>
      </c>
      <c r="Y23">
        <v>10</v>
      </c>
      <c r="Z23">
        <v>0</v>
      </c>
      <c r="AA23">
        <v>0</v>
      </c>
      <c r="AB23">
        <v>58</v>
      </c>
      <c r="AC23">
        <v>15</v>
      </c>
      <c r="AD23">
        <v>1</v>
      </c>
      <c r="AE23">
        <v>115</v>
      </c>
      <c r="AF23">
        <v>24</v>
      </c>
      <c r="AG23">
        <v>22</v>
      </c>
      <c r="AH23">
        <v>2</v>
      </c>
      <c r="AI23">
        <v>1</v>
      </c>
      <c r="AJ23">
        <v>17</v>
      </c>
      <c r="AK23">
        <v>0</v>
      </c>
      <c r="AL23">
        <v>1</v>
      </c>
      <c r="AM23">
        <v>36</v>
      </c>
      <c r="AN23">
        <v>5</v>
      </c>
      <c r="AO23">
        <v>0</v>
      </c>
      <c r="AP23">
        <v>4</v>
      </c>
      <c r="AQ23">
        <v>0</v>
      </c>
      <c r="AR23">
        <v>0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</v>
      </c>
      <c r="BA23">
        <v>2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t="s">
        <v>42</v>
      </c>
      <c r="B24">
        <v>5323200</v>
      </c>
      <c r="C24" t="s">
        <v>43</v>
      </c>
      <c r="D24">
        <v>1993</v>
      </c>
      <c r="E24">
        <v>114</v>
      </c>
      <c r="F24">
        <v>1879</v>
      </c>
      <c r="G24">
        <v>1828</v>
      </c>
      <c r="H24">
        <v>1785</v>
      </c>
      <c r="I24">
        <v>3</v>
      </c>
      <c r="J24">
        <v>19</v>
      </c>
      <c r="K24">
        <v>19</v>
      </c>
      <c r="L24">
        <v>2</v>
      </c>
      <c r="M24">
        <v>0</v>
      </c>
      <c r="N24">
        <v>51</v>
      </c>
      <c r="O24">
        <v>50</v>
      </c>
      <c r="P24">
        <v>1</v>
      </c>
      <c r="Q24">
        <v>25</v>
      </c>
      <c r="R24">
        <v>19</v>
      </c>
      <c r="S24">
        <v>2</v>
      </c>
      <c r="T24">
        <v>0</v>
      </c>
      <c r="U24">
        <v>2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t="s">
        <v>44</v>
      </c>
      <c r="B25">
        <v>5323515</v>
      </c>
      <c r="C25" t="s">
        <v>45</v>
      </c>
      <c r="D25">
        <v>89306</v>
      </c>
      <c r="E25">
        <v>14476</v>
      </c>
      <c r="F25">
        <v>74830</v>
      </c>
      <c r="G25">
        <v>70192</v>
      </c>
      <c r="H25">
        <v>46102</v>
      </c>
      <c r="I25">
        <v>8406</v>
      </c>
      <c r="J25">
        <v>625</v>
      </c>
      <c r="K25">
        <v>12521</v>
      </c>
      <c r="L25">
        <v>2331</v>
      </c>
      <c r="M25">
        <v>207</v>
      </c>
      <c r="N25">
        <v>4638</v>
      </c>
      <c r="O25">
        <v>4011</v>
      </c>
      <c r="P25">
        <v>1099</v>
      </c>
      <c r="Q25">
        <v>593</v>
      </c>
      <c r="R25">
        <v>1239</v>
      </c>
      <c r="S25">
        <v>217</v>
      </c>
      <c r="T25">
        <v>47</v>
      </c>
      <c r="U25">
        <v>164</v>
      </c>
      <c r="V25">
        <v>201</v>
      </c>
      <c r="W25">
        <v>53</v>
      </c>
      <c r="X25">
        <v>26</v>
      </c>
      <c r="Y25">
        <v>46</v>
      </c>
      <c r="Z25">
        <v>22</v>
      </c>
      <c r="AA25">
        <v>2</v>
      </c>
      <c r="AB25">
        <v>218</v>
      </c>
      <c r="AC25">
        <v>60</v>
      </c>
      <c r="AD25">
        <v>24</v>
      </c>
      <c r="AE25">
        <v>577</v>
      </c>
      <c r="AF25">
        <v>205</v>
      </c>
      <c r="AG25">
        <v>125</v>
      </c>
      <c r="AH25">
        <v>18</v>
      </c>
      <c r="AI25">
        <v>12</v>
      </c>
      <c r="AJ25">
        <v>51</v>
      </c>
      <c r="AK25">
        <v>10</v>
      </c>
      <c r="AL25">
        <v>5</v>
      </c>
      <c r="AM25">
        <v>102</v>
      </c>
      <c r="AN25">
        <v>11</v>
      </c>
      <c r="AO25">
        <v>0</v>
      </c>
      <c r="AP25">
        <v>17</v>
      </c>
      <c r="AQ25">
        <v>0</v>
      </c>
      <c r="AR25">
        <v>1</v>
      </c>
      <c r="AS25">
        <v>12</v>
      </c>
      <c r="AT25">
        <v>3</v>
      </c>
      <c r="AU25">
        <v>0</v>
      </c>
      <c r="AV25">
        <v>4</v>
      </c>
      <c r="AW25">
        <v>0</v>
      </c>
      <c r="AX25">
        <v>0</v>
      </c>
      <c r="AY25">
        <v>1</v>
      </c>
      <c r="AZ25">
        <v>50</v>
      </c>
      <c r="BA25">
        <v>23</v>
      </c>
      <c r="BB25">
        <v>8</v>
      </c>
      <c r="BC25">
        <v>2</v>
      </c>
      <c r="BD25">
        <v>9</v>
      </c>
      <c r="BE25">
        <v>0</v>
      </c>
      <c r="BF25">
        <v>0</v>
      </c>
      <c r="BG25">
        <v>4</v>
      </c>
      <c r="BH25">
        <v>2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t="s">
        <v>46</v>
      </c>
      <c r="B26">
        <v>5331495</v>
      </c>
      <c r="C26" t="s">
        <v>47</v>
      </c>
      <c r="D26">
        <v>6221</v>
      </c>
      <c r="E26">
        <v>232</v>
      </c>
      <c r="F26">
        <v>5989</v>
      </c>
      <c r="G26">
        <v>5832</v>
      </c>
      <c r="H26">
        <v>5581</v>
      </c>
      <c r="I26">
        <v>72</v>
      </c>
      <c r="J26">
        <v>34</v>
      </c>
      <c r="K26">
        <v>126</v>
      </c>
      <c r="L26">
        <v>4</v>
      </c>
      <c r="M26">
        <v>15</v>
      </c>
      <c r="N26">
        <v>157</v>
      </c>
      <c r="O26">
        <v>151</v>
      </c>
      <c r="P26">
        <v>21</v>
      </c>
      <c r="Q26">
        <v>49</v>
      </c>
      <c r="R26">
        <v>62</v>
      </c>
      <c r="S26">
        <v>12</v>
      </c>
      <c r="T26">
        <v>1</v>
      </c>
      <c r="U26">
        <v>3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5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t="s">
        <v>48</v>
      </c>
      <c r="B27">
        <v>5332755</v>
      </c>
      <c r="C27" t="s">
        <v>49</v>
      </c>
      <c r="D27">
        <v>394</v>
      </c>
      <c r="E27">
        <v>2</v>
      </c>
      <c r="F27">
        <v>392</v>
      </c>
      <c r="G27">
        <v>364</v>
      </c>
      <c r="H27">
        <v>314</v>
      </c>
      <c r="I27">
        <v>5</v>
      </c>
      <c r="J27">
        <v>2</v>
      </c>
      <c r="K27">
        <v>43</v>
      </c>
      <c r="L27">
        <v>0</v>
      </c>
      <c r="M27">
        <v>0</v>
      </c>
      <c r="N27">
        <v>28</v>
      </c>
      <c r="O27">
        <v>28</v>
      </c>
      <c r="P27">
        <v>2</v>
      </c>
      <c r="Q27">
        <v>1</v>
      </c>
      <c r="R27">
        <v>25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 t="s">
        <v>50</v>
      </c>
      <c r="B28">
        <v>5333380</v>
      </c>
      <c r="C28" t="s">
        <v>51</v>
      </c>
      <c r="D28">
        <v>22707</v>
      </c>
      <c r="E28">
        <v>1455</v>
      </c>
      <c r="F28">
        <v>21252</v>
      </c>
      <c r="G28">
        <v>20398</v>
      </c>
      <c r="H28">
        <v>17874</v>
      </c>
      <c r="I28">
        <v>363</v>
      </c>
      <c r="J28">
        <v>75</v>
      </c>
      <c r="K28">
        <v>1974</v>
      </c>
      <c r="L28">
        <v>43</v>
      </c>
      <c r="M28">
        <v>69</v>
      </c>
      <c r="N28">
        <v>854</v>
      </c>
      <c r="O28">
        <v>765</v>
      </c>
      <c r="P28">
        <v>139</v>
      </c>
      <c r="Q28">
        <v>103</v>
      </c>
      <c r="R28">
        <v>406</v>
      </c>
      <c r="S28">
        <v>23</v>
      </c>
      <c r="T28">
        <v>18</v>
      </c>
      <c r="U28">
        <v>5</v>
      </c>
      <c r="V28">
        <v>15</v>
      </c>
      <c r="W28">
        <v>1</v>
      </c>
      <c r="X28">
        <v>2</v>
      </c>
      <c r="Y28">
        <v>5</v>
      </c>
      <c r="Z28">
        <v>1</v>
      </c>
      <c r="AA28">
        <v>4</v>
      </c>
      <c r="AB28">
        <v>21</v>
      </c>
      <c r="AC28">
        <v>21</v>
      </c>
      <c r="AD28">
        <v>1</v>
      </c>
      <c r="AE28">
        <v>84</v>
      </c>
      <c r="AF28">
        <v>23</v>
      </c>
      <c r="AG28">
        <v>3</v>
      </c>
      <c r="AH28">
        <v>0</v>
      </c>
      <c r="AI28">
        <v>1</v>
      </c>
      <c r="AJ28">
        <v>16</v>
      </c>
      <c r="AK28">
        <v>0</v>
      </c>
      <c r="AL28">
        <v>2</v>
      </c>
      <c r="AM28">
        <v>35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3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5">
      <c r="A29" t="s">
        <v>52</v>
      </c>
      <c r="B29">
        <v>5333805</v>
      </c>
      <c r="C29" t="s">
        <v>53</v>
      </c>
      <c r="D29">
        <v>30434</v>
      </c>
      <c r="E29">
        <v>1764</v>
      </c>
      <c r="F29">
        <v>28670</v>
      </c>
      <c r="G29">
        <v>27605</v>
      </c>
      <c r="H29">
        <v>21701</v>
      </c>
      <c r="I29">
        <v>405</v>
      </c>
      <c r="J29">
        <v>95</v>
      </c>
      <c r="K29">
        <v>5307</v>
      </c>
      <c r="L29">
        <v>36</v>
      </c>
      <c r="M29">
        <v>61</v>
      </c>
      <c r="N29">
        <v>1065</v>
      </c>
      <c r="O29">
        <v>974</v>
      </c>
      <c r="P29">
        <v>138</v>
      </c>
      <c r="Q29">
        <v>137</v>
      </c>
      <c r="R29">
        <v>572</v>
      </c>
      <c r="S29">
        <v>37</v>
      </c>
      <c r="T29">
        <v>11</v>
      </c>
      <c r="U29">
        <v>5</v>
      </c>
      <c r="V29">
        <v>13</v>
      </c>
      <c r="W29">
        <v>1</v>
      </c>
      <c r="X29">
        <v>2</v>
      </c>
      <c r="Y29">
        <v>11</v>
      </c>
      <c r="Z29">
        <v>0</v>
      </c>
      <c r="AA29">
        <v>0</v>
      </c>
      <c r="AB29">
        <v>22</v>
      </c>
      <c r="AC29">
        <v>25</v>
      </c>
      <c r="AD29">
        <v>0</v>
      </c>
      <c r="AE29">
        <v>81</v>
      </c>
      <c r="AF29">
        <v>14</v>
      </c>
      <c r="AG29">
        <v>5</v>
      </c>
      <c r="AH29">
        <v>0</v>
      </c>
      <c r="AI29">
        <v>0</v>
      </c>
      <c r="AJ29">
        <v>23</v>
      </c>
      <c r="AK29">
        <v>0</v>
      </c>
      <c r="AL29">
        <v>0</v>
      </c>
      <c r="AM29">
        <v>31</v>
      </c>
      <c r="AN29">
        <v>5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9</v>
      </c>
      <c r="BA29">
        <v>3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t="s">
        <v>54</v>
      </c>
      <c r="B30">
        <v>5335170</v>
      </c>
      <c r="C30" t="s">
        <v>55</v>
      </c>
      <c r="D30">
        <v>20460</v>
      </c>
      <c r="E30">
        <v>1439</v>
      </c>
      <c r="F30">
        <v>19021</v>
      </c>
      <c r="G30">
        <v>18237</v>
      </c>
      <c r="H30">
        <v>15586</v>
      </c>
      <c r="I30">
        <v>325</v>
      </c>
      <c r="J30">
        <v>75</v>
      </c>
      <c r="K30">
        <v>2138</v>
      </c>
      <c r="L30">
        <v>56</v>
      </c>
      <c r="M30">
        <v>57</v>
      </c>
      <c r="N30">
        <v>784</v>
      </c>
      <c r="O30">
        <v>728</v>
      </c>
      <c r="P30">
        <v>151</v>
      </c>
      <c r="Q30">
        <v>115</v>
      </c>
      <c r="R30">
        <v>370</v>
      </c>
      <c r="S30">
        <v>19</v>
      </c>
      <c r="T30">
        <v>8</v>
      </c>
      <c r="U30">
        <v>0</v>
      </c>
      <c r="V30">
        <v>14</v>
      </c>
      <c r="W30">
        <v>0</v>
      </c>
      <c r="X30">
        <v>3</v>
      </c>
      <c r="Y30">
        <v>4</v>
      </c>
      <c r="Z30">
        <v>1</v>
      </c>
      <c r="AA30">
        <v>6</v>
      </c>
      <c r="AB30">
        <v>20</v>
      </c>
      <c r="AC30">
        <v>13</v>
      </c>
      <c r="AD30">
        <v>4</v>
      </c>
      <c r="AE30">
        <v>50</v>
      </c>
      <c r="AF30">
        <v>13</v>
      </c>
      <c r="AG30">
        <v>9</v>
      </c>
      <c r="AH30">
        <v>0</v>
      </c>
      <c r="AI30">
        <v>4</v>
      </c>
      <c r="AJ30">
        <v>6</v>
      </c>
      <c r="AK30">
        <v>0</v>
      </c>
      <c r="AL30">
        <v>2</v>
      </c>
      <c r="AM30">
        <v>12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6</v>
      </c>
      <c r="BA30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t="s">
        <v>56</v>
      </c>
      <c r="B31">
        <v>5335415</v>
      </c>
      <c r="C31" t="s">
        <v>57</v>
      </c>
      <c r="D31">
        <v>92411</v>
      </c>
      <c r="E31">
        <v>15386</v>
      </c>
      <c r="F31">
        <v>77025</v>
      </c>
      <c r="G31">
        <v>72541</v>
      </c>
      <c r="H31">
        <v>45969</v>
      </c>
      <c r="I31">
        <v>10088</v>
      </c>
      <c r="J31">
        <v>677</v>
      </c>
      <c r="K31">
        <v>13841</v>
      </c>
      <c r="L31">
        <v>1731</v>
      </c>
      <c r="M31">
        <v>235</v>
      </c>
      <c r="N31">
        <v>4484</v>
      </c>
      <c r="O31">
        <v>3960</v>
      </c>
      <c r="P31">
        <v>1109</v>
      </c>
      <c r="Q31">
        <v>507</v>
      </c>
      <c r="R31">
        <v>1218</v>
      </c>
      <c r="S31">
        <v>194</v>
      </c>
      <c r="T31">
        <v>59</v>
      </c>
      <c r="U31">
        <v>148</v>
      </c>
      <c r="V31">
        <v>177</v>
      </c>
      <c r="W31">
        <v>59</v>
      </c>
      <c r="X31">
        <v>29</v>
      </c>
      <c r="Y31">
        <v>57</v>
      </c>
      <c r="Z31">
        <v>12</v>
      </c>
      <c r="AA31">
        <v>2</v>
      </c>
      <c r="AB31">
        <v>236</v>
      </c>
      <c r="AC31">
        <v>128</v>
      </c>
      <c r="AD31">
        <v>25</v>
      </c>
      <c r="AE31">
        <v>468</v>
      </c>
      <c r="AF31">
        <v>164</v>
      </c>
      <c r="AG31">
        <v>109</v>
      </c>
      <c r="AH31">
        <v>16</v>
      </c>
      <c r="AI31">
        <v>8</v>
      </c>
      <c r="AJ31">
        <v>50</v>
      </c>
      <c r="AK31">
        <v>3</v>
      </c>
      <c r="AL31">
        <v>1</v>
      </c>
      <c r="AM31">
        <v>80</v>
      </c>
      <c r="AN31">
        <v>7</v>
      </c>
      <c r="AO31">
        <v>0</v>
      </c>
      <c r="AP31">
        <v>7</v>
      </c>
      <c r="AQ31">
        <v>2</v>
      </c>
      <c r="AR31">
        <v>1</v>
      </c>
      <c r="AS31">
        <v>9</v>
      </c>
      <c r="AT31">
        <v>1</v>
      </c>
      <c r="AU31">
        <v>0</v>
      </c>
      <c r="AV31">
        <v>7</v>
      </c>
      <c r="AW31">
        <v>1</v>
      </c>
      <c r="AX31">
        <v>0</v>
      </c>
      <c r="AY31">
        <v>2</v>
      </c>
      <c r="AZ31">
        <v>49</v>
      </c>
      <c r="BA31">
        <v>21</v>
      </c>
      <c r="BB31">
        <v>3</v>
      </c>
      <c r="BC31">
        <v>1</v>
      </c>
      <c r="BD31">
        <v>11</v>
      </c>
      <c r="BE31">
        <v>0</v>
      </c>
      <c r="BF31">
        <v>0</v>
      </c>
      <c r="BG31">
        <v>12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7</v>
      </c>
      <c r="BQ31">
        <v>6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t="s">
        <v>58</v>
      </c>
      <c r="B32">
        <v>5335835</v>
      </c>
      <c r="C32" t="s">
        <v>59</v>
      </c>
      <c r="D32">
        <v>13065</v>
      </c>
      <c r="E32">
        <v>1232</v>
      </c>
      <c r="F32">
        <v>11833</v>
      </c>
      <c r="G32">
        <v>11374</v>
      </c>
      <c r="H32">
        <v>8922</v>
      </c>
      <c r="I32">
        <v>225</v>
      </c>
      <c r="J32">
        <v>47</v>
      </c>
      <c r="K32">
        <v>2094</v>
      </c>
      <c r="L32">
        <v>37</v>
      </c>
      <c r="M32">
        <v>49</v>
      </c>
      <c r="N32">
        <v>459</v>
      </c>
      <c r="O32">
        <v>431</v>
      </c>
      <c r="P32">
        <v>63</v>
      </c>
      <c r="Q32">
        <v>69</v>
      </c>
      <c r="R32">
        <v>213</v>
      </c>
      <c r="S32">
        <v>11</v>
      </c>
      <c r="T32">
        <v>15</v>
      </c>
      <c r="U32">
        <v>9</v>
      </c>
      <c r="V32">
        <v>6</v>
      </c>
      <c r="W32">
        <v>1</v>
      </c>
      <c r="X32">
        <v>2</v>
      </c>
      <c r="Y32">
        <v>2</v>
      </c>
      <c r="Z32">
        <v>0</v>
      </c>
      <c r="AA32">
        <v>0</v>
      </c>
      <c r="AB32">
        <v>32</v>
      </c>
      <c r="AC32">
        <v>8</v>
      </c>
      <c r="AD32">
        <v>0</v>
      </c>
      <c r="AE32">
        <v>27</v>
      </c>
      <c r="AF32">
        <v>8</v>
      </c>
      <c r="AG32">
        <v>4</v>
      </c>
      <c r="AH32">
        <v>0</v>
      </c>
      <c r="AI32">
        <v>0</v>
      </c>
      <c r="AJ32">
        <v>6</v>
      </c>
      <c r="AK32">
        <v>0</v>
      </c>
      <c r="AL32">
        <v>0</v>
      </c>
      <c r="AM32">
        <v>7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t="s">
        <v>60</v>
      </c>
      <c r="B33">
        <v>5335940</v>
      </c>
      <c r="C33" t="s">
        <v>61</v>
      </c>
      <c r="D33">
        <v>48787</v>
      </c>
      <c r="E33">
        <v>3085</v>
      </c>
      <c r="F33">
        <v>45702</v>
      </c>
      <c r="G33">
        <v>43806</v>
      </c>
      <c r="H33">
        <v>37024</v>
      </c>
      <c r="I33">
        <v>805</v>
      </c>
      <c r="J33">
        <v>148</v>
      </c>
      <c r="K33">
        <v>5465</v>
      </c>
      <c r="L33">
        <v>123</v>
      </c>
      <c r="M33">
        <v>241</v>
      </c>
      <c r="N33">
        <v>1896</v>
      </c>
      <c r="O33">
        <v>1764</v>
      </c>
      <c r="P33">
        <v>272</v>
      </c>
      <c r="Q33">
        <v>233</v>
      </c>
      <c r="R33">
        <v>973</v>
      </c>
      <c r="S33">
        <v>71</v>
      </c>
      <c r="T33">
        <v>36</v>
      </c>
      <c r="U33">
        <v>23</v>
      </c>
      <c r="V33">
        <v>42</v>
      </c>
      <c r="W33">
        <v>1</v>
      </c>
      <c r="X33">
        <v>12</v>
      </c>
      <c r="Y33">
        <v>9</v>
      </c>
      <c r="Z33">
        <v>0</v>
      </c>
      <c r="AA33">
        <v>1</v>
      </c>
      <c r="AB33">
        <v>50</v>
      </c>
      <c r="AC33">
        <v>38</v>
      </c>
      <c r="AD33">
        <v>3</v>
      </c>
      <c r="AE33">
        <v>121</v>
      </c>
      <c r="AF33">
        <v>39</v>
      </c>
      <c r="AG33">
        <v>18</v>
      </c>
      <c r="AH33">
        <v>0</v>
      </c>
      <c r="AI33">
        <v>4</v>
      </c>
      <c r="AJ33">
        <v>18</v>
      </c>
      <c r="AK33">
        <v>1</v>
      </c>
      <c r="AL33">
        <v>0</v>
      </c>
      <c r="AM33">
        <v>35</v>
      </c>
      <c r="AN33">
        <v>3</v>
      </c>
      <c r="AO33">
        <v>0</v>
      </c>
      <c r="AP33">
        <v>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11</v>
      </c>
      <c r="BA33">
        <v>7</v>
      </c>
      <c r="BB33">
        <v>1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 x14ac:dyDescent="0.25">
      <c r="A34" t="s">
        <v>210</v>
      </c>
      <c r="B34">
        <v>5336100</v>
      </c>
      <c r="C34" t="s">
        <v>211</v>
      </c>
      <c r="D34">
        <v>10674</v>
      </c>
      <c r="E34">
        <v>550</v>
      </c>
      <c r="F34">
        <v>10124</v>
      </c>
      <c r="G34">
        <v>9723</v>
      </c>
      <c r="H34">
        <v>7002</v>
      </c>
      <c r="I34">
        <v>133</v>
      </c>
      <c r="J34">
        <v>17</v>
      </c>
      <c r="K34">
        <v>2547</v>
      </c>
      <c r="L34">
        <v>12</v>
      </c>
      <c r="M34">
        <v>12</v>
      </c>
      <c r="N34">
        <v>401</v>
      </c>
      <c r="O34">
        <v>376</v>
      </c>
      <c r="P34">
        <v>58</v>
      </c>
      <c r="Q34">
        <v>25</v>
      </c>
      <c r="R34">
        <v>228</v>
      </c>
      <c r="S34">
        <v>8</v>
      </c>
      <c r="T34">
        <v>9</v>
      </c>
      <c r="U34">
        <v>3</v>
      </c>
      <c r="V34">
        <v>10</v>
      </c>
      <c r="W34">
        <v>1</v>
      </c>
      <c r="X34">
        <v>0</v>
      </c>
      <c r="Y34">
        <v>0</v>
      </c>
      <c r="Z34">
        <v>0</v>
      </c>
      <c r="AA34">
        <v>0</v>
      </c>
      <c r="AB34">
        <v>23</v>
      </c>
      <c r="AC34">
        <v>11</v>
      </c>
      <c r="AD34">
        <v>0</v>
      </c>
      <c r="AE34">
        <v>21</v>
      </c>
      <c r="AF34">
        <v>1</v>
      </c>
      <c r="AG34">
        <v>7</v>
      </c>
      <c r="AH34">
        <v>0</v>
      </c>
      <c r="AI34">
        <v>0</v>
      </c>
      <c r="AJ34">
        <v>4</v>
      </c>
      <c r="AK34">
        <v>0</v>
      </c>
      <c r="AL34">
        <v>0</v>
      </c>
      <c r="AM34">
        <v>8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4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1:76" x14ac:dyDescent="0.25">
      <c r="A35" t="s">
        <v>62</v>
      </c>
      <c r="B35">
        <v>5337270</v>
      </c>
      <c r="C35" t="s">
        <v>63</v>
      </c>
      <c r="D35">
        <v>12598</v>
      </c>
      <c r="E35">
        <v>455</v>
      </c>
      <c r="F35">
        <v>12143</v>
      </c>
      <c r="G35">
        <v>11617</v>
      </c>
      <c r="H35">
        <v>10178</v>
      </c>
      <c r="I35">
        <v>221</v>
      </c>
      <c r="J35">
        <v>61</v>
      </c>
      <c r="K35">
        <v>1097</v>
      </c>
      <c r="L35">
        <v>23</v>
      </c>
      <c r="M35">
        <v>37</v>
      </c>
      <c r="N35">
        <v>526</v>
      </c>
      <c r="O35">
        <v>476</v>
      </c>
      <c r="P35">
        <v>66</v>
      </c>
      <c r="Q35">
        <v>73</v>
      </c>
      <c r="R35">
        <v>288</v>
      </c>
      <c r="S35">
        <v>11</v>
      </c>
      <c r="T35">
        <v>5</v>
      </c>
      <c r="U35">
        <v>9</v>
      </c>
      <c r="V35">
        <v>2</v>
      </c>
      <c r="W35">
        <v>2</v>
      </c>
      <c r="X35">
        <v>0</v>
      </c>
      <c r="Y35">
        <v>7</v>
      </c>
      <c r="Z35">
        <v>0</v>
      </c>
      <c r="AA35">
        <v>0</v>
      </c>
      <c r="AB35">
        <v>10</v>
      </c>
      <c r="AC35">
        <v>3</v>
      </c>
      <c r="AD35">
        <v>0</v>
      </c>
      <c r="AE35">
        <v>48</v>
      </c>
      <c r="AF35">
        <v>8</v>
      </c>
      <c r="AG35">
        <v>5</v>
      </c>
      <c r="AH35">
        <v>3</v>
      </c>
      <c r="AI35">
        <v>1</v>
      </c>
      <c r="AJ35">
        <v>12</v>
      </c>
      <c r="AK35">
        <v>0</v>
      </c>
      <c r="AL35">
        <v>0</v>
      </c>
      <c r="AM35">
        <v>10</v>
      </c>
      <c r="AN35">
        <v>6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25">
      <c r="A36" t="s">
        <v>212</v>
      </c>
      <c r="B36">
        <v>5337345</v>
      </c>
      <c r="C36" t="s">
        <v>213</v>
      </c>
      <c r="D36">
        <v>3221</v>
      </c>
      <c r="E36">
        <v>117</v>
      </c>
      <c r="F36">
        <v>3104</v>
      </c>
      <c r="G36">
        <v>3015</v>
      </c>
      <c r="H36">
        <v>2830</v>
      </c>
      <c r="I36">
        <v>28</v>
      </c>
      <c r="J36">
        <v>24</v>
      </c>
      <c r="K36">
        <v>103</v>
      </c>
      <c r="L36">
        <v>24</v>
      </c>
      <c r="M36">
        <v>6</v>
      </c>
      <c r="N36">
        <v>89</v>
      </c>
      <c r="O36">
        <v>88</v>
      </c>
      <c r="P36">
        <v>12</v>
      </c>
      <c r="Q36">
        <v>27</v>
      </c>
      <c r="R36">
        <v>37</v>
      </c>
      <c r="S36">
        <v>4</v>
      </c>
      <c r="T36">
        <v>1</v>
      </c>
      <c r="U36">
        <v>1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25">
      <c r="A37" t="s">
        <v>64</v>
      </c>
      <c r="B37">
        <v>5337420</v>
      </c>
      <c r="C37" t="s">
        <v>65</v>
      </c>
      <c r="D37">
        <v>12942</v>
      </c>
      <c r="E37">
        <v>1439</v>
      </c>
      <c r="F37">
        <v>11503</v>
      </c>
      <c r="G37">
        <v>10929</v>
      </c>
      <c r="H37">
        <v>8285</v>
      </c>
      <c r="I37">
        <v>714</v>
      </c>
      <c r="J37">
        <v>69</v>
      </c>
      <c r="K37">
        <v>1657</v>
      </c>
      <c r="L37">
        <v>182</v>
      </c>
      <c r="M37">
        <v>22</v>
      </c>
      <c r="N37">
        <v>574</v>
      </c>
      <c r="O37">
        <v>506</v>
      </c>
      <c r="P37">
        <v>121</v>
      </c>
      <c r="Q37">
        <v>95</v>
      </c>
      <c r="R37">
        <v>168</v>
      </c>
      <c r="S37">
        <v>21</v>
      </c>
      <c r="T37">
        <v>6</v>
      </c>
      <c r="U37">
        <v>14</v>
      </c>
      <c r="V37">
        <v>21</v>
      </c>
      <c r="W37">
        <v>6</v>
      </c>
      <c r="X37">
        <v>4</v>
      </c>
      <c r="Y37">
        <v>2</v>
      </c>
      <c r="Z37">
        <v>2</v>
      </c>
      <c r="AA37">
        <v>1</v>
      </c>
      <c r="AB37">
        <v>25</v>
      </c>
      <c r="AC37">
        <v>16</v>
      </c>
      <c r="AD37">
        <v>4</v>
      </c>
      <c r="AE37">
        <v>62</v>
      </c>
      <c r="AF37">
        <v>20</v>
      </c>
      <c r="AG37">
        <v>10</v>
      </c>
      <c r="AH37">
        <v>6</v>
      </c>
      <c r="AI37">
        <v>0</v>
      </c>
      <c r="AJ37">
        <v>7</v>
      </c>
      <c r="AK37">
        <v>1</v>
      </c>
      <c r="AL37">
        <v>2</v>
      </c>
      <c r="AM37">
        <v>12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6</v>
      </c>
      <c r="BA37">
        <v>2</v>
      </c>
      <c r="BB37">
        <v>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76" x14ac:dyDescent="0.25">
      <c r="A38" t="s">
        <v>66</v>
      </c>
      <c r="B38">
        <v>5337430</v>
      </c>
      <c r="C38" t="s">
        <v>67</v>
      </c>
      <c r="D38">
        <v>11574</v>
      </c>
      <c r="E38">
        <v>799</v>
      </c>
      <c r="F38">
        <v>10775</v>
      </c>
      <c r="G38">
        <v>10307</v>
      </c>
      <c r="H38">
        <v>8509</v>
      </c>
      <c r="I38">
        <v>465</v>
      </c>
      <c r="J38">
        <v>112</v>
      </c>
      <c r="K38">
        <v>1076</v>
      </c>
      <c r="L38">
        <v>130</v>
      </c>
      <c r="M38">
        <v>15</v>
      </c>
      <c r="N38">
        <v>468</v>
      </c>
      <c r="O38">
        <v>428</v>
      </c>
      <c r="P38">
        <v>114</v>
      </c>
      <c r="Q38">
        <v>96</v>
      </c>
      <c r="R38">
        <v>155</v>
      </c>
      <c r="S38">
        <v>14</v>
      </c>
      <c r="T38">
        <v>8</v>
      </c>
      <c r="U38">
        <v>5</v>
      </c>
      <c r="V38">
        <v>8</v>
      </c>
      <c r="W38">
        <v>6</v>
      </c>
      <c r="X38">
        <v>0</v>
      </c>
      <c r="Y38">
        <v>4</v>
      </c>
      <c r="Z38">
        <v>0</v>
      </c>
      <c r="AA38">
        <v>0</v>
      </c>
      <c r="AB38">
        <v>17</v>
      </c>
      <c r="AC38">
        <v>1</v>
      </c>
      <c r="AD38">
        <v>0</v>
      </c>
      <c r="AE38">
        <v>39</v>
      </c>
      <c r="AF38">
        <v>8</v>
      </c>
      <c r="AG38">
        <v>5</v>
      </c>
      <c r="AH38">
        <v>3</v>
      </c>
      <c r="AI38">
        <v>0</v>
      </c>
      <c r="AJ38">
        <v>8</v>
      </c>
      <c r="AK38">
        <v>4</v>
      </c>
      <c r="AL38">
        <v>0</v>
      </c>
      <c r="AM38">
        <v>8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 x14ac:dyDescent="0.25">
      <c r="A39" t="s">
        <v>68</v>
      </c>
      <c r="B39">
        <v>5337538</v>
      </c>
      <c r="C39" t="s">
        <v>69</v>
      </c>
      <c r="D39">
        <v>1277</v>
      </c>
      <c r="E39">
        <v>77</v>
      </c>
      <c r="F39">
        <v>1200</v>
      </c>
      <c r="G39">
        <v>1174</v>
      </c>
      <c r="H39">
        <v>1151</v>
      </c>
      <c r="I39">
        <v>2</v>
      </c>
      <c r="J39">
        <v>9</v>
      </c>
      <c r="K39">
        <v>11</v>
      </c>
      <c r="L39">
        <v>1</v>
      </c>
      <c r="M39">
        <v>0</v>
      </c>
      <c r="N39">
        <v>26</v>
      </c>
      <c r="O39">
        <v>26</v>
      </c>
      <c r="P39">
        <v>0</v>
      </c>
      <c r="Q39">
        <v>14</v>
      </c>
      <c r="R39">
        <v>11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 x14ac:dyDescent="0.25">
      <c r="A40" t="s">
        <v>70</v>
      </c>
      <c r="B40">
        <v>5337567</v>
      </c>
      <c r="C40" t="s">
        <v>71</v>
      </c>
      <c r="D40">
        <v>10160</v>
      </c>
      <c r="E40">
        <v>566</v>
      </c>
      <c r="F40">
        <v>9594</v>
      </c>
      <c r="G40">
        <v>9251</v>
      </c>
      <c r="H40">
        <v>8673</v>
      </c>
      <c r="I40">
        <v>160</v>
      </c>
      <c r="J40">
        <v>88</v>
      </c>
      <c r="K40">
        <v>292</v>
      </c>
      <c r="L40">
        <v>23</v>
      </c>
      <c r="M40">
        <v>15</v>
      </c>
      <c r="N40">
        <v>343</v>
      </c>
      <c r="O40">
        <v>328</v>
      </c>
      <c r="P40">
        <v>47</v>
      </c>
      <c r="Q40">
        <v>98</v>
      </c>
      <c r="R40">
        <v>131</v>
      </c>
      <c r="S40">
        <v>18</v>
      </c>
      <c r="T40">
        <v>3</v>
      </c>
      <c r="U40">
        <v>4</v>
      </c>
      <c r="V40">
        <v>6</v>
      </c>
      <c r="W40">
        <v>0</v>
      </c>
      <c r="X40">
        <v>0</v>
      </c>
      <c r="Y40">
        <v>4</v>
      </c>
      <c r="Z40">
        <v>0</v>
      </c>
      <c r="AA40">
        <v>0</v>
      </c>
      <c r="AB40">
        <v>17</v>
      </c>
      <c r="AC40">
        <v>0</v>
      </c>
      <c r="AD40">
        <v>0</v>
      </c>
      <c r="AE40">
        <v>11</v>
      </c>
      <c r="AF40">
        <v>2</v>
      </c>
      <c r="AG40">
        <v>2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5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4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25">
      <c r="A41" t="s">
        <v>74</v>
      </c>
      <c r="B41">
        <v>5343062</v>
      </c>
      <c r="C41" t="s">
        <v>75</v>
      </c>
      <c r="D41">
        <v>3152</v>
      </c>
      <c r="E41">
        <v>107</v>
      </c>
      <c r="F41">
        <v>3045</v>
      </c>
      <c r="G41">
        <v>2946</v>
      </c>
      <c r="H41">
        <v>2406</v>
      </c>
      <c r="I41">
        <v>81</v>
      </c>
      <c r="J41">
        <v>18</v>
      </c>
      <c r="K41">
        <v>431</v>
      </c>
      <c r="L41">
        <v>6</v>
      </c>
      <c r="M41">
        <v>4</v>
      </c>
      <c r="N41">
        <v>99</v>
      </c>
      <c r="O41">
        <v>94</v>
      </c>
      <c r="P41">
        <v>18</v>
      </c>
      <c r="Q41">
        <v>10</v>
      </c>
      <c r="R41">
        <v>55</v>
      </c>
      <c r="S41">
        <v>1</v>
      </c>
      <c r="T41">
        <v>3</v>
      </c>
      <c r="U41">
        <v>1</v>
      </c>
      <c r="V41">
        <v>4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5</v>
      </c>
      <c r="AF41">
        <v>0</v>
      </c>
      <c r="AG41">
        <v>1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 x14ac:dyDescent="0.25">
      <c r="A42" t="s">
        <v>76</v>
      </c>
      <c r="B42">
        <v>5343150</v>
      </c>
      <c r="C42" t="s">
        <v>77</v>
      </c>
      <c r="D42">
        <v>22684</v>
      </c>
      <c r="E42">
        <v>1293</v>
      </c>
      <c r="F42">
        <v>21391</v>
      </c>
      <c r="G42">
        <v>20424</v>
      </c>
      <c r="H42">
        <v>18745</v>
      </c>
      <c r="I42">
        <v>453</v>
      </c>
      <c r="J42">
        <v>105</v>
      </c>
      <c r="K42">
        <v>995</v>
      </c>
      <c r="L42">
        <v>90</v>
      </c>
      <c r="M42">
        <v>36</v>
      </c>
      <c r="N42">
        <v>967</v>
      </c>
      <c r="O42">
        <v>852</v>
      </c>
      <c r="P42">
        <v>175</v>
      </c>
      <c r="Q42">
        <v>157</v>
      </c>
      <c r="R42">
        <v>409</v>
      </c>
      <c r="S42">
        <v>26</v>
      </c>
      <c r="T42">
        <v>15</v>
      </c>
      <c r="U42">
        <v>7</v>
      </c>
      <c r="V42">
        <v>22</v>
      </c>
      <c r="W42">
        <v>1</v>
      </c>
      <c r="X42">
        <v>1</v>
      </c>
      <c r="Y42">
        <v>4</v>
      </c>
      <c r="Z42">
        <v>1</v>
      </c>
      <c r="AA42">
        <v>0</v>
      </c>
      <c r="AB42">
        <v>27</v>
      </c>
      <c r="AC42">
        <v>7</v>
      </c>
      <c r="AD42">
        <v>0</v>
      </c>
      <c r="AE42">
        <v>106</v>
      </c>
      <c r="AF42">
        <v>17</v>
      </c>
      <c r="AG42">
        <v>14</v>
      </c>
      <c r="AH42">
        <v>3</v>
      </c>
      <c r="AI42">
        <v>2</v>
      </c>
      <c r="AJ42">
        <v>15</v>
      </c>
      <c r="AK42">
        <v>3</v>
      </c>
      <c r="AL42">
        <v>0</v>
      </c>
      <c r="AM42">
        <v>40</v>
      </c>
      <c r="AN42">
        <v>1</v>
      </c>
      <c r="AO42">
        <v>0</v>
      </c>
      <c r="AP42">
        <v>5</v>
      </c>
      <c r="AQ42">
        <v>2</v>
      </c>
      <c r="AR42">
        <v>0</v>
      </c>
      <c r="AS42">
        <v>2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8</v>
      </c>
      <c r="BA42">
        <v>1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4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25">
      <c r="A43" t="s">
        <v>78</v>
      </c>
      <c r="B43">
        <v>5344725</v>
      </c>
      <c r="C43" t="s">
        <v>79</v>
      </c>
      <c r="D43">
        <v>2969</v>
      </c>
      <c r="E43">
        <v>76</v>
      </c>
      <c r="F43">
        <v>2893</v>
      </c>
      <c r="G43">
        <v>2791</v>
      </c>
      <c r="H43">
        <v>2421</v>
      </c>
      <c r="I43">
        <v>9</v>
      </c>
      <c r="J43">
        <v>7</v>
      </c>
      <c r="K43">
        <v>347</v>
      </c>
      <c r="L43">
        <v>2</v>
      </c>
      <c r="M43">
        <v>5</v>
      </c>
      <c r="N43">
        <v>102</v>
      </c>
      <c r="O43">
        <v>100</v>
      </c>
      <c r="P43">
        <v>10</v>
      </c>
      <c r="Q43">
        <v>9</v>
      </c>
      <c r="R43">
        <v>69</v>
      </c>
      <c r="S43">
        <v>7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Z43">
        <v>0</v>
      </c>
      <c r="AA43">
        <v>0</v>
      </c>
      <c r="AB43">
        <v>1</v>
      </c>
      <c r="AC43">
        <v>0</v>
      </c>
      <c r="AD43">
        <v>1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 x14ac:dyDescent="0.25">
      <c r="A44" t="s">
        <v>80</v>
      </c>
      <c r="B44">
        <v>5345005</v>
      </c>
      <c r="C44" t="s">
        <v>81</v>
      </c>
      <c r="D44">
        <v>22699</v>
      </c>
      <c r="E44">
        <v>634</v>
      </c>
      <c r="F44">
        <v>22065</v>
      </c>
      <c r="G44">
        <v>21260</v>
      </c>
      <c r="H44">
        <v>17255</v>
      </c>
      <c r="I44">
        <v>282</v>
      </c>
      <c r="J44">
        <v>40</v>
      </c>
      <c r="K44">
        <v>3598</v>
      </c>
      <c r="L44">
        <v>25</v>
      </c>
      <c r="M44">
        <v>60</v>
      </c>
      <c r="N44">
        <v>805</v>
      </c>
      <c r="O44">
        <v>747</v>
      </c>
      <c r="P44">
        <v>66</v>
      </c>
      <c r="Q44">
        <v>62</v>
      </c>
      <c r="R44">
        <v>541</v>
      </c>
      <c r="S44">
        <v>17</v>
      </c>
      <c r="T44">
        <v>9</v>
      </c>
      <c r="U44">
        <v>1</v>
      </c>
      <c r="V44">
        <v>13</v>
      </c>
      <c r="W44">
        <v>0</v>
      </c>
      <c r="X44">
        <v>2</v>
      </c>
      <c r="Y44">
        <v>9</v>
      </c>
      <c r="Z44">
        <v>0</v>
      </c>
      <c r="AA44">
        <v>0</v>
      </c>
      <c r="AB44">
        <v>22</v>
      </c>
      <c r="AC44">
        <v>4</v>
      </c>
      <c r="AD44">
        <v>1</v>
      </c>
      <c r="AE44">
        <v>58</v>
      </c>
      <c r="AF44">
        <v>13</v>
      </c>
      <c r="AG44">
        <v>10</v>
      </c>
      <c r="AH44">
        <v>0</v>
      </c>
      <c r="AI44">
        <v>0</v>
      </c>
      <c r="AJ44">
        <v>8</v>
      </c>
      <c r="AK44">
        <v>0</v>
      </c>
      <c r="AL44">
        <v>1</v>
      </c>
      <c r="AM44">
        <v>18</v>
      </c>
      <c r="AN44">
        <v>6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25">
      <c r="A45" t="s">
        <v>82</v>
      </c>
      <c r="B45">
        <v>5346020</v>
      </c>
      <c r="C45" t="s">
        <v>83</v>
      </c>
      <c r="D45">
        <v>6968</v>
      </c>
      <c r="E45">
        <v>373</v>
      </c>
      <c r="F45">
        <v>6595</v>
      </c>
      <c r="G45">
        <v>6289</v>
      </c>
      <c r="H45">
        <v>5587</v>
      </c>
      <c r="I45">
        <v>211</v>
      </c>
      <c r="J45">
        <v>78</v>
      </c>
      <c r="K45">
        <v>345</v>
      </c>
      <c r="L45">
        <v>58</v>
      </c>
      <c r="M45">
        <v>10</v>
      </c>
      <c r="N45">
        <v>306</v>
      </c>
      <c r="O45">
        <v>278</v>
      </c>
      <c r="P45">
        <v>74</v>
      </c>
      <c r="Q45">
        <v>60</v>
      </c>
      <c r="R45">
        <v>108</v>
      </c>
      <c r="S45">
        <v>10</v>
      </c>
      <c r="T45">
        <v>5</v>
      </c>
      <c r="U45">
        <v>3</v>
      </c>
      <c r="V45">
        <v>5</v>
      </c>
      <c r="W45">
        <v>1</v>
      </c>
      <c r="X45">
        <v>0</v>
      </c>
      <c r="Y45">
        <v>0</v>
      </c>
      <c r="Z45">
        <v>0</v>
      </c>
      <c r="AA45">
        <v>0</v>
      </c>
      <c r="AB45">
        <v>10</v>
      </c>
      <c r="AC45">
        <v>1</v>
      </c>
      <c r="AD45">
        <v>1</v>
      </c>
      <c r="AE45">
        <v>28</v>
      </c>
      <c r="AF45">
        <v>4</v>
      </c>
      <c r="AG45">
        <v>5</v>
      </c>
      <c r="AH45">
        <v>1</v>
      </c>
      <c r="AI45">
        <v>0</v>
      </c>
      <c r="AJ45">
        <v>7</v>
      </c>
      <c r="AK45">
        <v>1</v>
      </c>
      <c r="AL45">
        <v>2</v>
      </c>
      <c r="AM45">
        <v>8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 x14ac:dyDescent="0.25">
      <c r="A46" t="s">
        <v>84</v>
      </c>
      <c r="B46">
        <v>5346215</v>
      </c>
      <c r="C46" t="s">
        <v>85</v>
      </c>
      <c r="D46">
        <v>3659</v>
      </c>
      <c r="E46">
        <v>83</v>
      </c>
      <c r="F46">
        <v>3576</v>
      </c>
      <c r="G46">
        <v>3493</v>
      </c>
      <c r="H46">
        <v>3342</v>
      </c>
      <c r="I46">
        <v>22</v>
      </c>
      <c r="J46">
        <v>19</v>
      </c>
      <c r="K46">
        <v>92</v>
      </c>
      <c r="L46">
        <v>7</v>
      </c>
      <c r="M46">
        <v>11</v>
      </c>
      <c r="N46">
        <v>83</v>
      </c>
      <c r="O46">
        <v>72</v>
      </c>
      <c r="P46">
        <v>12</v>
      </c>
      <c r="Q46">
        <v>22</v>
      </c>
      <c r="R46">
        <v>33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8</v>
      </c>
      <c r="AF46">
        <v>6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25">
      <c r="A47" t="s">
        <v>86</v>
      </c>
      <c r="B47">
        <v>5348645</v>
      </c>
      <c r="C47" t="s">
        <v>87</v>
      </c>
      <c r="D47">
        <v>10380</v>
      </c>
      <c r="E47">
        <v>440</v>
      </c>
      <c r="F47">
        <v>9940</v>
      </c>
      <c r="G47">
        <v>9456</v>
      </c>
      <c r="H47">
        <v>6551</v>
      </c>
      <c r="I47">
        <v>259</v>
      </c>
      <c r="J47">
        <v>34</v>
      </c>
      <c r="K47">
        <v>2549</v>
      </c>
      <c r="L47">
        <v>32</v>
      </c>
      <c r="M47">
        <v>31</v>
      </c>
      <c r="N47">
        <v>484</v>
      </c>
      <c r="O47">
        <v>432</v>
      </c>
      <c r="P47">
        <v>65</v>
      </c>
      <c r="Q47">
        <v>36</v>
      </c>
      <c r="R47">
        <v>268</v>
      </c>
      <c r="S47">
        <v>21</v>
      </c>
      <c r="T47">
        <v>4</v>
      </c>
      <c r="U47">
        <v>4</v>
      </c>
      <c r="V47">
        <v>19</v>
      </c>
      <c r="W47">
        <v>0</v>
      </c>
      <c r="X47">
        <v>0</v>
      </c>
      <c r="Y47">
        <v>1</v>
      </c>
      <c r="Z47">
        <v>0</v>
      </c>
      <c r="AA47">
        <v>0</v>
      </c>
      <c r="AB47">
        <v>11</v>
      </c>
      <c r="AC47">
        <v>3</v>
      </c>
      <c r="AD47">
        <v>0</v>
      </c>
      <c r="AE47">
        <v>45</v>
      </c>
      <c r="AF47">
        <v>23</v>
      </c>
      <c r="AG47">
        <v>9</v>
      </c>
      <c r="AH47">
        <v>0</v>
      </c>
      <c r="AI47">
        <v>1</v>
      </c>
      <c r="AJ47">
        <v>4</v>
      </c>
      <c r="AK47">
        <v>0</v>
      </c>
      <c r="AL47">
        <v>0</v>
      </c>
      <c r="AM47">
        <v>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7</v>
      </c>
      <c r="BA47">
        <v>6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1:76" x14ac:dyDescent="0.25">
      <c r="A48" t="s">
        <v>88</v>
      </c>
      <c r="B48">
        <v>5349415</v>
      </c>
      <c r="C48" t="s">
        <v>89</v>
      </c>
      <c r="D48">
        <v>6335</v>
      </c>
      <c r="E48">
        <v>328</v>
      </c>
      <c r="F48">
        <v>6007</v>
      </c>
      <c r="G48">
        <v>5778</v>
      </c>
      <c r="H48">
        <v>5279</v>
      </c>
      <c r="I48">
        <v>51</v>
      </c>
      <c r="J48">
        <v>40</v>
      </c>
      <c r="K48">
        <v>366</v>
      </c>
      <c r="L48">
        <v>19</v>
      </c>
      <c r="M48">
        <v>23</v>
      </c>
      <c r="N48">
        <v>229</v>
      </c>
      <c r="O48">
        <v>205</v>
      </c>
      <c r="P48">
        <v>27</v>
      </c>
      <c r="Q48">
        <v>49</v>
      </c>
      <c r="R48">
        <v>89</v>
      </c>
      <c r="S48">
        <v>12</v>
      </c>
      <c r="T48">
        <v>6</v>
      </c>
      <c r="U48">
        <v>4</v>
      </c>
      <c r="V48">
        <v>4</v>
      </c>
      <c r="W48">
        <v>0</v>
      </c>
      <c r="X48">
        <v>0</v>
      </c>
      <c r="Y48">
        <v>1</v>
      </c>
      <c r="Z48">
        <v>0</v>
      </c>
      <c r="AA48">
        <v>0</v>
      </c>
      <c r="AB48">
        <v>5</v>
      </c>
      <c r="AC48">
        <v>8</v>
      </c>
      <c r="AD48">
        <v>0</v>
      </c>
      <c r="AE48">
        <v>22</v>
      </c>
      <c r="AF48">
        <v>9</v>
      </c>
      <c r="AG48">
        <v>4</v>
      </c>
      <c r="AH48">
        <v>0</v>
      </c>
      <c r="AI48">
        <v>0</v>
      </c>
      <c r="AJ48">
        <v>2</v>
      </c>
      <c r="AK48">
        <v>0</v>
      </c>
      <c r="AL48">
        <v>0</v>
      </c>
      <c r="AM48">
        <v>6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25">
      <c r="A49" t="s">
        <v>90</v>
      </c>
      <c r="B49">
        <v>5349485</v>
      </c>
      <c r="C49" t="s">
        <v>91</v>
      </c>
      <c r="D49">
        <v>5731</v>
      </c>
      <c r="E49">
        <v>367</v>
      </c>
      <c r="F49">
        <v>5364</v>
      </c>
      <c r="G49">
        <v>5204</v>
      </c>
      <c r="H49">
        <v>5028</v>
      </c>
      <c r="I49">
        <v>24</v>
      </c>
      <c r="J49">
        <v>51</v>
      </c>
      <c r="K49">
        <v>88</v>
      </c>
      <c r="L49">
        <v>7</v>
      </c>
      <c r="M49">
        <v>6</v>
      </c>
      <c r="N49">
        <v>160</v>
      </c>
      <c r="O49">
        <v>155</v>
      </c>
      <c r="P49">
        <v>22</v>
      </c>
      <c r="Q49">
        <v>75</v>
      </c>
      <c r="R49">
        <v>39</v>
      </c>
      <c r="S49">
        <v>6</v>
      </c>
      <c r="T49">
        <v>4</v>
      </c>
      <c r="U49">
        <v>2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3</v>
      </c>
      <c r="AC49">
        <v>2</v>
      </c>
      <c r="AD49">
        <v>1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2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 x14ac:dyDescent="0.25">
      <c r="A50" t="s">
        <v>92</v>
      </c>
      <c r="B50">
        <v>5352495</v>
      </c>
      <c r="C50" t="s">
        <v>93</v>
      </c>
      <c r="D50">
        <v>6606</v>
      </c>
      <c r="E50">
        <v>996</v>
      </c>
      <c r="F50">
        <v>5610</v>
      </c>
      <c r="G50">
        <v>5298</v>
      </c>
      <c r="H50">
        <v>4274</v>
      </c>
      <c r="I50">
        <v>195</v>
      </c>
      <c r="J50">
        <v>109</v>
      </c>
      <c r="K50">
        <v>594</v>
      </c>
      <c r="L50">
        <v>120</v>
      </c>
      <c r="M50">
        <v>6</v>
      </c>
      <c r="N50">
        <v>312</v>
      </c>
      <c r="O50">
        <v>289</v>
      </c>
      <c r="P50">
        <v>77</v>
      </c>
      <c r="Q50">
        <v>69</v>
      </c>
      <c r="R50">
        <v>81</v>
      </c>
      <c r="S50">
        <v>16</v>
      </c>
      <c r="T50">
        <v>5</v>
      </c>
      <c r="U50">
        <v>8</v>
      </c>
      <c r="V50">
        <v>9</v>
      </c>
      <c r="W50">
        <v>0</v>
      </c>
      <c r="X50">
        <v>0</v>
      </c>
      <c r="Y50">
        <v>6</v>
      </c>
      <c r="Z50">
        <v>1</v>
      </c>
      <c r="AA50">
        <v>0</v>
      </c>
      <c r="AB50">
        <v>11</v>
      </c>
      <c r="AC50">
        <v>2</v>
      </c>
      <c r="AD50">
        <v>4</v>
      </c>
      <c r="AE50">
        <v>23</v>
      </c>
      <c r="AF50">
        <v>10</v>
      </c>
      <c r="AG50">
        <v>2</v>
      </c>
      <c r="AH50">
        <v>2</v>
      </c>
      <c r="AI50">
        <v>0</v>
      </c>
      <c r="AJ50">
        <v>4</v>
      </c>
      <c r="AK50">
        <v>0</v>
      </c>
      <c r="AL50">
        <v>0</v>
      </c>
      <c r="AM50">
        <v>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 x14ac:dyDescent="0.25">
      <c r="A51" t="s">
        <v>94</v>
      </c>
      <c r="B51">
        <v>5357395</v>
      </c>
      <c r="C51" t="s">
        <v>95</v>
      </c>
      <c r="D51">
        <v>1101</v>
      </c>
      <c r="E51">
        <v>40</v>
      </c>
      <c r="F51">
        <v>1061</v>
      </c>
      <c r="G51">
        <v>1046</v>
      </c>
      <c r="H51">
        <v>1018</v>
      </c>
      <c r="I51">
        <v>2</v>
      </c>
      <c r="J51">
        <v>9</v>
      </c>
      <c r="K51">
        <v>17</v>
      </c>
      <c r="L51">
        <v>0</v>
      </c>
      <c r="M51">
        <v>0</v>
      </c>
      <c r="N51">
        <v>15</v>
      </c>
      <c r="O51">
        <v>15</v>
      </c>
      <c r="P51">
        <v>1</v>
      </c>
      <c r="Q51">
        <v>10</v>
      </c>
      <c r="R51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76" x14ac:dyDescent="0.25">
      <c r="A52" t="s">
        <v>96</v>
      </c>
      <c r="B52">
        <v>5357535</v>
      </c>
      <c r="C52" t="s">
        <v>97</v>
      </c>
      <c r="D52">
        <v>54144</v>
      </c>
      <c r="E52">
        <v>4214</v>
      </c>
      <c r="F52">
        <v>49930</v>
      </c>
      <c r="G52">
        <v>48145</v>
      </c>
      <c r="H52">
        <v>33049</v>
      </c>
      <c r="I52">
        <v>876</v>
      </c>
      <c r="J52">
        <v>140</v>
      </c>
      <c r="K52">
        <v>13702</v>
      </c>
      <c r="L52">
        <v>81</v>
      </c>
      <c r="M52">
        <v>297</v>
      </c>
      <c r="N52">
        <v>1785</v>
      </c>
      <c r="O52">
        <v>1671</v>
      </c>
      <c r="P52">
        <v>214</v>
      </c>
      <c r="Q52">
        <v>210</v>
      </c>
      <c r="R52">
        <v>977</v>
      </c>
      <c r="S52">
        <v>36</v>
      </c>
      <c r="T52">
        <v>42</v>
      </c>
      <c r="U52">
        <v>15</v>
      </c>
      <c r="V52">
        <v>39</v>
      </c>
      <c r="W52">
        <v>2</v>
      </c>
      <c r="X52">
        <v>5</v>
      </c>
      <c r="Y52">
        <v>15</v>
      </c>
      <c r="Z52">
        <v>0</v>
      </c>
      <c r="AA52">
        <v>1</v>
      </c>
      <c r="AB52">
        <v>33</v>
      </c>
      <c r="AC52">
        <v>82</v>
      </c>
      <c r="AD52">
        <v>0</v>
      </c>
      <c r="AE52">
        <v>108</v>
      </c>
      <c r="AF52">
        <v>27</v>
      </c>
      <c r="AG52">
        <v>13</v>
      </c>
      <c r="AH52">
        <v>0</v>
      </c>
      <c r="AI52">
        <v>1</v>
      </c>
      <c r="AJ52">
        <v>28</v>
      </c>
      <c r="AK52">
        <v>1</v>
      </c>
      <c r="AL52">
        <v>1</v>
      </c>
      <c r="AM52">
        <v>31</v>
      </c>
      <c r="AN52">
        <v>2</v>
      </c>
      <c r="AO52">
        <v>1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</v>
      </c>
      <c r="BA52">
        <v>3</v>
      </c>
      <c r="BB52">
        <v>0</v>
      </c>
      <c r="BC52">
        <v>0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</row>
    <row r="53" spans="1:76" x14ac:dyDescent="0.25">
      <c r="A53" t="s">
        <v>98</v>
      </c>
      <c r="B53">
        <v>5357745</v>
      </c>
      <c r="C53" t="s">
        <v>99</v>
      </c>
      <c r="D53">
        <v>90927</v>
      </c>
      <c r="E53">
        <v>11947</v>
      </c>
      <c r="F53">
        <v>78980</v>
      </c>
      <c r="G53">
        <v>74747</v>
      </c>
      <c r="H53">
        <v>44937</v>
      </c>
      <c r="I53">
        <v>9435</v>
      </c>
      <c r="J53">
        <v>423</v>
      </c>
      <c r="K53">
        <v>19148</v>
      </c>
      <c r="L53">
        <v>635</v>
      </c>
      <c r="M53">
        <v>169</v>
      </c>
      <c r="N53">
        <v>4233</v>
      </c>
      <c r="O53">
        <v>3737</v>
      </c>
      <c r="P53">
        <v>1026</v>
      </c>
      <c r="Q53">
        <v>493</v>
      </c>
      <c r="R53">
        <v>1350</v>
      </c>
      <c r="S53">
        <v>107</v>
      </c>
      <c r="T53">
        <v>49</v>
      </c>
      <c r="U53">
        <v>151</v>
      </c>
      <c r="V53">
        <v>198</v>
      </c>
      <c r="W53">
        <v>37</v>
      </c>
      <c r="X53">
        <v>18</v>
      </c>
      <c r="Y53">
        <v>48</v>
      </c>
      <c r="Z53">
        <v>8</v>
      </c>
      <c r="AA53">
        <v>0</v>
      </c>
      <c r="AB53">
        <v>152</v>
      </c>
      <c r="AC53">
        <v>83</v>
      </c>
      <c r="AD53">
        <v>17</v>
      </c>
      <c r="AE53">
        <v>458</v>
      </c>
      <c r="AF53">
        <v>152</v>
      </c>
      <c r="AG53">
        <v>98</v>
      </c>
      <c r="AH53">
        <v>22</v>
      </c>
      <c r="AI53">
        <v>8</v>
      </c>
      <c r="AJ53">
        <v>50</v>
      </c>
      <c r="AK53">
        <v>4</v>
      </c>
      <c r="AL53">
        <v>1</v>
      </c>
      <c r="AM53">
        <v>74</v>
      </c>
      <c r="AN53">
        <v>4</v>
      </c>
      <c r="AO53">
        <v>1</v>
      </c>
      <c r="AP53">
        <v>26</v>
      </c>
      <c r="AQ53">
        <v>5</v>
      </c>
      <c r="AR53">
        <v>4</v>
      </c>
      <c r="AS53">
        <v>5</v>
      </c>
      <c r="AT53">
        <v>2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25</v>
      </c>
      <c r="BA53">
        <v>12</v>
      </c>
      <c r="BB53">
        <v>2</v>
      </c>
      <c r="BC53">
        <v>1</v>
      </c>
      <c r="BD53">
        <v>3</v>
      </c>
      <c r="BE53">
        <v>0</v>
      </c>
      <c r="BF53">
        <v>0</v>
      </c>
      <c r="BG53">
        <v>5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13</v>
      </c>
      <c r="BQ53">
        <v>11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76" x14ac:dyDescent="0.25">
      <c r="A54" t="s">
        <v>100</v>
      </c>
      <c r="B54">
        <v>5358742</v>
      </c>
      <c r="C54" t="s">
        <v>101</v>
      </c>
      <c r="D54">
        <v>2132</v>
      </c>
      <c r="E54">
        <v>76</v>
      </c>
      <c r="F54">
        <v>2056</v>
      </c>
      <c r="G54">
        <v>2006</v>
      </c>
      <c r="H54">
        <v>1927</v>
      </c>
      <c r="I54">
        <v>9</v>
      </c>
      <c r="J54">
        <v>25</v>
      </c>
      <c r="K54">
        <v>35</v>
      </c>
      <c r="L54">
        <v>9</v>
      </c>
      <c r="M54">
        <v>1</v>
      </c>
      <c r="N54">
        <v>50</v>
      </c>
      <c r="O54">
        <v>46</v>
      </c>
      <c r="P54">
        <v>6</v>
      </c>
      <c r="Q54">
        <v>15</v>
      </c>
      <c r="R54">
        <v>20</v>
      </c>
      <c r="S54">
        <v>4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25">
      <c r="A55" t="s">
        <v>214</v>
      </c>
      <c r="B55">
        <v>5358865</v>
      </c>
      <c r="C55" t="s">
        <v>215</v>
      </c>
      <c r="D55">
        <v>6407</v>
      </c>
      <c r="E55">
        <v>1689</v>
      </c>
      <c r="F55">
        <v>4718</v>
      </c>
      <c r="G55">
        <v>4449</v>
      </c>
      <c r="H55">
        <v>2645</v>
      </c>
      <c r="I55">
        <v>591</v>
      </c>
      <c r="J55">
        <v>74</v>
      </c>
      <c r="K55">
        <v>962</v>
      </c>
      <c r="L55">
        <v>166</v>
      </c>
      <c r="M55">
        <v>11</v>
      </c>
      <c r="N55">
        <v>269</v>
      </c>
      <c r="O55">
        <v>229</v>
      </c>
      <c r="P55">
        <v>72</v>
      </c>
      <c r="Q55">
        <v>39</v>
      </c>
      <c r="R55">
        <v>70</v>
      </c>
      <c r="S55">
        <v>11</v>
      </c>
      <c r="T55">
        <v>2</v>
      </c>
      <c r="U55">
        <v>10</v>
      </c>
      <c r="V55">
        <v>12</v>
      </c>
      <c r="W55">
        <v>1</v>
      </c>
      <c r="X55">
        <v>0</v>
      </c>
      <c r="Y55">
        <v>3</v>
      </c>
      <c r="Z55">
        <v>0</v>
      </c>
      <c r="AA55">
        <v>1</v>
      </c>
      <c r="AB55">
        <v>4</v>
      </c>
      <c r="AC55">
        <v>1</v>
      </c>
      <c r="AD55">
        <v>3</v>
      </c>
      <c r="AE55">
        <v>34</v>
      </c>
      <c r="AF55">
        <v>9</v>
      </c>
      <c r="AG55">
        <v>5</v>
      </c>
      <c r="AH55">
        <v>2</v>
      </c>
      <c r="AI55">
        <v>0</v>
      </c>
      <c r="AJ55">
        <v>5</v>
      </c>
      <c r="AK55">
        <v>5</v>
      </c>
      <c r="AL55">
        <v>0</v>
      </c>
      <c r="AM55">
        <v>3</v>
      </c>
      <c r="AN55">
        <v>0</v>
      </c>
      <c r="AO55">
        <v>0</v>
      </c>
      <c r="AP55">
        <v>3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6</v>
      </c>
      <c r="BA55">
        <v>0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 x14ac:dyDescent="0.25">
      <c r="A56" t="s">
        <v>104</v>
      </c>
      <c r="B56">
        <v>5361115</v>
      </c>
      <c r="C56" t="s">
        <v>105</v>
      </c>
      <c r="D56">
        <v>45780</v>
      </c>
      <c r="E56">
        <v>1804</v>
      </c>
      <c r="F56">
        <v>43976</v>
      </c>
      <c r="G56">
        <v>42425</v>
      </c>
      <c r="H56">
        <v>32909</v>
      </c>
      <c r="I56">
        <v>427</v>
      </c>
      <c r="J56">
        <v>106</v>
      </c>
      <c r="K56">
        <v>8841</v>
      </c>
      <c r="L56">
        <v>46</v>
      </c>
      <c r="M56">
        <v>96</v>
      </c>
      <c r="N56">
        <v>1551</v>
      </c>
      <c r="O56">
        <v>1445</v>
      </c>
      <c r="P56">
        <v>183</v>
      </c>
      <c r="Q56">
        <v>160</v>
      </c>
      <c r="R56">
        <v>935</v>
      </c>
      <c r="S56">
        <v>38</v>
      </c>
      <c r="T56">
        <v>12</v>
      </c>
      <c r="U56">
        <v>3</v>
      </c>
      <c r="V56">
        <v>32</v>
      </c>
      <c r="W56">
        <v>0</v>
      </c>
      <c r="X56">
        <v>1</v>
      </c>
      <c r="Y56">
        <v>3</v>
      </c>
      <c r="Z56">
        <v>0</v>
      </c>
      <c r="AA56">
        <v>0</v>
      </c>
      <c r="AB56">
        <v>21</v>
      </c>
      <c r="AC56">
        <v>57</v>
      </c>
      <c r="AD56">
        <v>0</v>
      </c>
      <c r="AE56">
        <v>102</v>
      </c>
      <c r="AF56">
        <v>23</v>
      </c>
      <c r="AG56">
        <v>7</v>
      </c>
      <c r="AH56">
        <v>1</v>
      </c>
      <c r="AI56">
        <v>0</v>
      </c>
      <c r="AJ56">
        <v>15</v>
      </c>
      <c r="AK56">
        <v>4</v>
      </c>
      <c r="AL56">
        <v>0</v>
      </c>
      <c r="AM56">
        <v>49</v>
      </c>
      <c r="AN56">
        <v>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4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 x14ac:dyDescent="0.25">
      <c r="A57" t="s">
        <v>106</v>
      </c>
      <c r="B57">
        <v>5362288</v>
      </c>
      <c r="C57" t="s">
        <v>107</v>
      </c>
      <c r="D57">
        <v>26909</v>
      </c>
      <c r="E57">
        <v>5474</v>
      </c>
      <c r="F57">
        <v>21435</v>
      </c>
      <c r="G57">
        <v>20255</v>
      </c>
      <c r="H57">
        <v>10619</v>
      </c>
      <c r="I57">
        <v>4455</v>
      </c>
      <c r="J57">
        <v>299</v>
      </c>
      <c r="K57">
        <v>3874</v>
      </c>
      <c r="L57">
        <v>946</v>
      </c>
      <c r="M57">
        <v>62</v>
      </c>
      <c r="N57">
        <v>1180</v>
      </c>
      <c r="O57">
        <v>1025</v>
      </c>
      <c r="P57">
        <v>204</v>
      </c>
      <c r="Q57">
        <v>191</v>
      </c>
      <c r="R57">
        <v>336</v>
      </c>
      <c r="S57">
        <v>44</v>
      </c>
      <c r="T57">
        <v>11</v>
      </c>
      <c r="U57">
        <v>35</v>
      </c>
      <c r="V57">
        <v>43</v>
      </c>
      <c r="W57">
        <v>23</v>
      </c>
      <c r="X57">
        <v>17</v>
      </c>
      <c r="Y57">
        <v>16</v>
      </c>
      <c r="Z57">
        <v>9</v>
      </c>
      <c r="AA57">
        <v>1</v>
      </c>
      <c r="AB57">
        <v>55</v>
      </c>
      <c r="AC57">
        <v>37</v>
      </c>
      <c r="AD57">
        <v>3</v>
      </c>
      <c r="AE57">
        <v>133</v>
      </c>
      <c r="AF57">
        <v>56</v>
      </c>
      <c r="AG57">
        <v>30</v>
      </c>
      <c r="AH57">
        <v>1</v>
      </c>
      <c r="AI57">
        <v>1</v>
      </c>
      <c r="AJ57">
        <v>19</v>
      </c>
      <c r="AK57">
        <v>5</v>
      </c>
      <c r="AL57">
        <v>1</v>
      </c>
      <c r="AM57">
        <v>11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4</v>
      </c>
      <c r="AT57">
        <v>0</v>
      </c>
      <c r="AU57">
        <v>0</v>
      </c>
      <c r="AV57">
        <v>2</v>
      </c>
      <c r="AW57">
        <v>0</v>
      </c>
      <c r="AX57">
        <v>0</v>
      </c>
      <c r="AY57">
        <v>1</v>
      </c>
      <c r="AZ57">
        <v>20</v>
      </c>
      <c r="BA57">
        <v>9</v>
      </c>
      <c r="BB57">
        <v>1</v>
      </c>
      <c r="BC57">
        <v>1</v>
      </c>
      <c r="BD57">
        <v>6</v>
      </c>
      <c r="BE57">
        <v>0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 x14ac:dyDescent="0.25">
      <c r="A58" t="s">
        <v>108</v>
      </c>
      <c r="B58">
        <v>5363000</v>
      </c>
      <c r="C58" t="s">
        <v>109</v>
      </c>
      <c r="D58">
        <v>608660</v>
      </c>
      <c r="E58">
        <v>40329</v>
      </c>
      <c r="F58">
        <v>568331</v>
      </c>
      <c r="G58">
        <v>541819</v>
      </c>
      <c r="H58">
        <v>403578</v>
      </c>
      <c r="I58">
        <v>47113</v>
      </c>
      <c r="J58">
        <v>3881</v>
      </c>
      <c r="K58">
        <v>83537</v>
      </c>
      <c r="L58">
        <v>2246</v>
      </c>
      <c r="M58">
        <v>1464</v>
      </c>
      <c r="N58">
        <v>26512</v>
      </c>
      <c r="O58">
        <v>23763</v>
      </c>
      <c r="P58">
        <v>4438</v>
      </c>
      <c r="Q58">
        <v>3635</v>
      </c>
      <c r="R58">
        <v>11420</v>
      </c>
      <c r="S58">
        <v>512</v>
      </c>
      <c r="T58">
        <v>263</v>
      </c>
      <c r="U58">
        <v>790</v>
      </c>
      <c r="V58">
        <v>917</v>
      </c>
      <c r="W58">
        <v>130</v>
      </c>
      <c r="X58">
        <v>167</v>
      </c>
      <c r="Y58">
        <v>321</v>
      </c>
      <c r="Z58">
        <v>27</v>
      </c>
      <c r="AA58">
        <v>18</v>
      </c>
      <c r="AB58">
        <v>683</v>
      </c>
      <c r="AC58">
        <v>405</v>
      </c>
      <c r="AD58">
        <v>37</v>
      </c>
      <c r="AE58">
        <v>2471</v>
      </c>
      <c r="AF58">
        <v>922</v>
      </c>
      <c r="AG58">
        <v>416</v>
      </c>
      <c r="AH58">
        <v>48</v>
      </c>
      <c r="AI58">
        <v>27</v>
      </c>
      <c r="AJ58">
        <v>352</v>
      </c>
      <c r="AK58">
        <v>31</v>
      </c>
      <c r="AL58">
        <v>9</v>
      </c>
      <c r="AM58">
        <v>453</v>
      </c>
      <c r="AN58">
        <v>52</v>
      </c>
      <c r="AO58">
        <v>1</v>
      </c>
      <c r="AP58">
        <v>64</v>
      </c>
      <c r="AQ58">
        <v>12</v>
      </c>
      <c r="AR58">
        <v>11</v>
      </c>
      <c r="AS58">
        <v>24</v>
      </c>
      <c r="AT58">
        <v>9</v>
      </c>
      <c r="AU58">
        <v>1</v>
      </c>
      <c r="AV58">
        <v>23</v>
      </c>
      <c r="AW58">
        <v>2</v>
      </c>
      <c r="AX58">
        <v>0</v>
      </c>
      <c r="AY58">
        <v>14</v>
      </c>
      <c r="AZ58">
        <v>254</v>
      </c>
      <c r="BA58">
        <v>122</v>
      </c>
      <c r="BB58">
        <v>24</v>
      </c>
      <c r="BC58">
        <v>21</v>
      </c>
      <c r="BD58">
        <v>26</v>
      </c>
      <c r="BE58">
        <v>0</v>
      </c>
      <c r="BF58">
        <v>4</v>
      </c>
      <c r="BG58">
        <v>40</v>
      </c>
      <c r="BH58">
        <v>2</v>
      </c>
      <c r="BI58">
        <v>0</v>
      </c>
      <c r="BJ58">
        <v>0</v>
      </c>
      <c r="BK58">
        <v>9</v>
      </c>
      <c r="BL58">
        <v>6</v>
      </c>
      <c r="BM58">
        <v>0</v>
      </c>
      <c r="BN58">
        <v>0</v>
      </c>
      <c r="BO58">
        <v>0</v>
      </c>
      <c r="BP58">
        <v>24</v>
      </c>
      <c r="BQ58">
        <v>23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25">
      <c r="A59" t="s">
        <v>216</v>
      </c>
      <c r="B59">
        <v>5363545</v>
      </c>
      <c r="C59" t="s">
        <v>217</v>
      </c>
      <c r="D59">
        <v>2262</v>
      </c>
      <c r="E59">
        <v>83</v>
      </c>
      <c r="F59">
        <v>2179</v>
      </c>
      <c r="G59">
        <v>2074</v>
      </c>
      <c r="H59">
        <v>1980</v>
      </c>
      <c r="I59">
        <v>24</v>
      </c>
      <c r="J59">
        <v>22</v>
      </c>
      <c r="K59">
        <v>40</v>
      </c>
      <c r="L59">
        <v>8</v>
      </c>
      <c r="M59">
        <v>0</v>
      </c>
      <c r="N59">
        <v>105</v>
      </c>
      <c r="O59">
        <v>95</v>
      </c>
      <c r="P59">
        <v>33</v>
      </c>
      <c r="Q59">
        <v>24</v>
      </c>
      <c r="R59">
        <v>26</v>
      </c>
      <c r="S59">
        <v>5</v>
      </c>
      <c r="T59">
        <v>2</v>
      </c>
      <c r="U59">
        <v>0</v>
      </c>
      <c r="V59">
        <v>2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9</v>
      </c>
      <c r="AF59">
        <v>2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 x14ac:dyDescent="0.25">
      <c r="A60" t="s">
        <v>110</v>
      </c>
      <c r="B60">
        <v>5363960</v>
      </c>
      <c r="C60" t="s">
        <v>111</v>
      </c>
      <c r="D60">
        <v>53007</v>
      </c>
      <c r="E60">
        <v>3493</v>
      </c>
      <c r="F60">
        <v>49514</v>
      </c>
      <c r="G60">
        <v>47240</v>
      </c>
      <c r="H60">
        <v>36014</v>
      </c>
      <c r="I60">
        <v>2579</v>
      </c>
      <c r="J60">
        <v>376</v>
      </c>
      <c r="K60">
        <v>7995</v>
      </c>
      <c r="L60">
        <v>171</v>
      </c>
      <c r="M60">
        <v>105</v>
      </c>
      <c r="N60">
        <v>2274</v>
      </c>
      <c r="O60">
        <v>2025</v>
      </c>
      <c r="P60">
        <v>341</v>
      </c>
      <c r="Q60">
        <v>407</v>
      </c>
      <c r="R60">
        <v>948</v>
      </c>
      <c r="S60">
        <v>71</v>
      </c>
      <c r="T60">
        <v>21</v>
      </c>
      <c r="U60">
        <v>45</v>
      </c>
      <c r="V60">
        <v>45</v>
      </c>
      <c r="W60">
        <v>7</v>
      </c>
      <c r="X60">
        <v>6</v>
      </c>
      <c r="Y60">
        <v>17</v>
      </c>
      <c r="Z60">
        <v>3</v>
      </c>
      <c r="AA60">
        <v>1</v>
      </c>
      <c r="AB60">
        <v>75</v>
      </c>
      <c r="AC60">
        <v>37</v>
      </c>
      <c r="AD60">
        <v>1</v>
      </c>
      <c r="AE60">
        <v>228</v>
      </c>
      <c r="AF60">
        <v>70</v>
      </c>
      <c r="AG60">
        <v>38</v>
      </c>
      <c r="AH60">
        <v>1</v>
      </c>
      <c r="AI60">
        <v>0</v>
      </c>
      <c r="AJ60">
        <v>33</v>
      </c>
      <c r="AK60">
        <v>3</v>
      </c>
      <c r="AL60">
        <v>9</v>
      </c>
      <c r="AM60">
        <v>57</v>
      </c>
      <c r="AN60">
        <v>0</v>
      </c>
      <c r="AO60">
        <v>1</v>
      </c>
      <c r="AP60">
        <v>6</v>
      </c>
      <c r="AQ60">
        <v>0</v>
      </c>
      <c r="AR60">
        <v>2</v>
      </c>
      <c r="AS60">
        <v>6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21</v>
      </c>
      <c r="BA60">
        <v>13</v>
      </c>
      <c r="BB60">
        <v>0</v>
      </c>
      <c r="BC60">
        <v>4</v>
      </c>
      <c r="BD60">
        <v>0</v>
      </c>
      <c r="BE60">
        <v>0</v>
      </c>
      <c r="BF60">
        <v>0</v>
      </c>
      <c r="BG60">
        <v>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6" x14ac:dyDescent="0.25">
      <c r="A61" t="s">
        <v>112</v>
      </c>
      <c r="B61">
        <v>5364855</v>
      </c>
      <c r="C61" t="s">
        <v>113</v>
      </c>
      <c r="D61">
        <v>198</v>
      </c>
      <c r="E61">
        <v>3</v>
      </c>
      <c r="F61">
        <v>195</v>
      </c>
      <c r="G61">
        <v>194</v>
      </c>
      <c r="H61">
        <v>187</v>
      </c>
      <c r="I61">
        <v>1</v>
      </c>
      <c r="J61">
        <v>3</v>
      </c>
      <c r="K61">
        <v>3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 x14ac:dyDescent="0.25">
      <c r="A62" t="s">
        <v>114</v>
      </c>
      <c r="B62">
        <v>5365205</v>
      </c>
      <c r="C62" t="s">
        <v>115</v>
      </c>
      <c r="D62">
        <v>10670</v>
      </c>
      <c r="E62">
        <v>566</v>
      </c>
      <c r="F62">
        <v>10104</v>
      </c>
      <c r="G62">
        <v>9698</v>
      </c>
      <c r="H62">
        <v>8535</v>
      </c>
      <c r="I62">
        <v>80</v>
      </c>
      <c r="J62">
        <v>85</v>
      </c>
      <c r="K62">
        <v>971</v>
      </c>
      <c r="L62">
        <v>8</v>
      </c>
      <c r="M62">
        <v>19</v>
      </c>
      <c r="N62">
        <v>406</v>
      </c>
      <c r="O62">
        <v>390</v>
      </c>
      <c r="P62">
        <v>66</v>
      </c>
      <c r="Q62">
        <v>74</v>
      </c>
      <c r="R62">
        <v>214</v>
      </c>
      <c r="S62">
        <v>13</v>
      </c>
      <c r="T62">
        <v>6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9</v>
      </c>
      <c r="AC62">
        <v>6</v>
      </c>
      <c r="AD62">
        <v>0</v>
      </c>
      <c r="AE62">
        <v>16</v>
      </c>
      <c r="AF62">
        <v>6</v>
      </c>
      <c r="AG62">
        <v>5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4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</row>
    <row r="63" spans="1:76" x14ac:dyDescent="0.25">
      <c r="A63" t="s">
        <v>116</v>
      </c>
      <c r="B63">
        <v>5370315</v>
      </c>
      <c r="C63" t="s">
        <v>117</v>
      </c>
      <c r="D63">
        <v>1018</v>
      </c>
      <c r="E63">
        <v>20</v>
      </c>
      <c r="F63">
        <v>998</v>
      </c>
      <c r="G63">
        <v>974</v>
      </c>
      <c r="H63">
        <v>945</v>
      </c>
      <c r="I63">
        <v>0</v>
      </c>
      <c r="J63">
        <v>8</v>
      </c>
      <c r="K63">
        <v>15</v>
      </c>
      <c r="L63">
        <v>0</v>
      </c>
      <c r="M63">
        <v>6</v>
      </c>
      <c r="N63">
        <v>24</v>
      </c>
      <c r="O63">
        <v>20</v>
      </c>
      <c r="P63">
        <v>3</v>
      </c>
      <c r="Q63">
        <v>3</v>
      </c>
      <c r="R63">
        <v>14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</v>
      </c>
      <c r="BA63">
        <v>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</row>
    <row r="64" spans="1:76" x14ac:dyDescent="0.25">
      <c r="A64" t="s">
        <v>118</v>
      </c>
      <c r="B64">
        <v>5372625</v>
      </c>
      <c r="C64" t="s">
        <v>119</v>
      </c>
      <c r="D64">
        <v>19107</v>
      </c>
      <c r="E64">
        <v>3349</v>
      </c>
      <c r="F64">
        <v>15758</v>
      </c>
      <c r="G64">
        <v>14864</v>
      </c>
      <c r="H64">
        <v>7186</v>
      </c>
      <c r="I64">
        <v>3350</v>
      </c>
      <c r="J64">
        <v>143</v>
      </c>
      <c r="K64">
        <v>3615</v>
      </c>
      <c r="L64">
        <v>521</v>
      </c>
      <c r="M64">
        <v>49</v>
      </c>
      <c r="N64">
        <v>894</v>
      </c>
      <c r="O64">
        <v>789</v>
      </c>
      <c r="P64">
        <v>185</v>
      </c>
      <c r="Q64">
        <v>123</v>
      </c>
      <c r="R64">
        <v>194</v>
      </c>
      <c r="S64">
        <v>37</v>
      </c>
      <c r="T64">
        <v>17</v>
      </c>
      <c r="U64">
        <v>36</v>
      </c>
      <c r="V64">
        <v>46</v>
      </c>
      <c r="W64">
        <v>28</v>
      </c>
      <c r="X64">
        <v>13</v>
      </c>
      <c r="Y64">
        <v>26</v>
      </c>
      <c r="Z64">
        <v>7</v>
      </c>
      <c r="AA64">
        <v>1</v>
      </c>
      <c r="AB64">
        <v>32</v>
      </c>
      <c r="AC64">
        <v>43</v>
      </c>
      <c r="AD64">
        <v>1</v>
      </c>
      <c r="AE64">
        <v>98</v>
      </c>
      <c r="AF64">
        <v>33</v>
      </c>
      <c r="AG64">
        <v>17</v>
      </c>
      <c r="AH64">
        <v>6</v>
      </c>
      <c r="AI64">
        <v>1</v>
      </c>
      <c r="AJ64">
        <v>14</v>
      </c>
      <c r="AK64">
        <v>1</v>
      </c>
      <c r="AL64">
        <v>1</v>
      </c>
      <c r="AM64">
        <v>11</v>
      </c>
      <c r="AN64">
        <v>3</v>
      </c>
      <c r="AO64">
        <v>0</v>
      </c>
      <c r="AP64">
        <v>3</v>
      </c>
      <c r="AQ64">
        <v>1</v>
      </c>
      <c r="AR64">
        <v>2</v>
      </c>
      <c r="AS64">
        <v>1</v>
      </c>
      <c r="AT64">
        <v>0</v>
      </c>
      <c r="AU64">
        <v>0</v>
      </c>
      <c r="AV64">
        <v>3</v>
      </c>
      <c r="AW64">
        <v>0</v>
      </c>
      <c r="AX64">
        <v>0</v>
      </c>
      <c r="AY64">
        <v>1</v>
      </c>
      <c r="AZ64">
        <v>7</v>
      </c>
      <c r="BA64">
        <v>4</v>
      </c>
      <c r="BB64">
        <v>0</v>
      </c>
      <c r="BC64">
        <v>0</v>
      </c>
      <c r="BD64">
        <v>2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 x14ac:dyDescent="0.25">
      <c r="A65" t="s">
        <v>120</v>
      </c>
      <c r="B65">
        <v>5373307</v>
      </c>
      <c r="C65" t="s">
        <v>121</v>
      </c>
      <c r="D65">
        <v>18805</v>
      </c>
      <c r="E65">
        <v>718</v>
      </c>
      <c r="F65">
        <v>18087</v>
      </c>
      <c r="G65">
        <v>17500</v>
      </c>
      <c r="H65">
        <v>14460</v>
      </c>
      <c r="I65">
        <v>143</v>
      </c>
      <c r="J65">
        <v>28</v>
      </c>
      <c r="K65">
        <v>2792</v>
      </c>
      <c r="L65">
        <v>10</v>
      </c>
      <c r="M65">
        <v>67</v>
      </c>
      <c r="N65">
        <v>587</v>
      </c>
      <c r="O65">
        <v>551</v>
      </c>
      <c r="P65">
        <v>69</v>
      </c>
      <c r="Q65">
        <v>72</v>
      </c>
      <c r="R65">
        <v>335</v>
      </c>
      <c r="S65">
        <v>19</v>
      </c>
      <c r="T65">
        <v>9</v>
      </c>
      <c r="U65">
        <v>5</v>
      </c>
      <c r="V65">
        <v>8</v>
      </c>
      <c r="W65">
        <v>0</v>
      </c>
      <c r="X65">
        <v>0</v>
      </c>
      <c r="Y65">
        <v>4</v>
      </c>
      <c r="Z65">
        <v>0</v>
      </c>
      <c r="AA65">
        <v>0</v>
      </c>
      <c r="AB65">
        <v>7</v>
      </c>
      <c r="AC65">
        <v>23</v>
      </c>
      <c r="AD65">
        <v>0</v>
      </c>
      <c r="AE65">
        <v>33</v>
      </c>
      <c r="AF65">
        <v>7</v>
      </c>
      <c r="AG65">
        <v>4</v>
      </c>
      <c r="AH65">
        <v>0</v>
      </c>
      <c r="AI65">
        <v>0</v>
      </c>
      <c r="AJ65">
        <v>7</v>
      </c>
      <c r="AK65">
        <v>1</v>
      </c>
      <c r="AL65">
        <v>0</v>
      </c>
      <c r="AM65">
        <v>12</v>
      </c>
      <c r="AN65">
        <v>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1</v>
      </c>
      <c r="BB65">
        <v>0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1:76" x14ac:dyDescent="0.25">
      <c r="A66" t="s">
        <v>122</v>
      </c>
      <c r="B66">
        <v>5374305</v>
      </c>
      <c r="C66" t="s">
        <v>123</v>
      </c>
      <c r="D66">
        <v>10624</v>
      </c>
      <c r="E66">
        <v>434</v>
      </c>
      <c r="F66">
        <v>10190</v>
      </c>
      <c r="G66">
        <v>9887</v>
      </c>
      <c r="H66">
        <v>9556</v>
      </c>
      <c r="I66">
        <v>81</v>
      </c>
      <c r="J66">
        <v>48</v>
      </c>
      <c r="K66">
        <v>172</v>
      </c>
      <c r="L66">
        <v>5</v>
      </c>
      <c r="M66">
        <v>25</v>
      </c>
      <c r="N66">
        <v>303</v>
      </c>
      <c r="O66">
        <v>281</v>
      </c>
      <c r="P66">
        <v>45</v>
      </c>
      <c r="Q66">
        <v>110</v>
      </c>
      <c r="R66">
        <v>93</v>
      </c>
      <c r="S66">
        <v>10</v>
      </c>
      <c r="T66">
        <v>5</v>
      </c>
      <c r="U66">
        <v>7</v>
      </c>
      <c r="V66">
        <v>0</v>
      </c>
      <c r="W66">
        <v>0</v>
      </c>
      <c r="X66">
        <v>0</v>
      </c>
      <c r="Y66">
        <v>4</v>
      </c>
      <c r="Z66">
        <v>1</v>
      </c>
      <c r="AA66">
        <v>1</v>
      </c>
      <c r="AB66">
        <v>1</v>
      </c>
      <c r="AC66">
        <v>4</v>
      </c>
      <c r="AD66">
        <v>0</v>
      </c>
      <c r="AE66">
        <v>21</v>
      </c>
      <c r="AF66">
        <v>9</v>
      </c>
      <c r="AG66">
        <v>0</v>
      </c>
      <c r="AH66">
        <v>0</v>
      </c>
      <c r="AI66">
        <v>0</v>
      </c>
      <c r="AJ66">
        <v>2</v>
      </c>
      <c r="AK66">
        <v>3</v>
      </c>
      <c r="AL66">
        <v>1</v>
      </c>
      <c r="AM66">
        <v>5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</row>
    <row r="67" spans="1:76" x14ac:dyDescent="0.25">
      <c r="A67" t="s">
        <v>126</v>
      </c>
      <c r="B67">
        <v>5378225</v>
      </c>
      <c r="C67" t="s">
        <v>127</v>
      </c>
      <c r="D67">
        <v>13495</v>
      </c>
      <c r="E67">
        <v>2906</v>
      </c>
      <c r="F67">
        <v>10589</v>
      </c>
      <c r="G67">
        <v>9996</v>
      </c>
      <c r="H67">
        <v>5341</v>
      </c>
      <c r="I67">
        <v>1159</v>
      </c>
      <c r="J67">
        <v>186</v>
      </c>
      <c r="K67">
        <v>3065</v>
      </c>
      <c r="L67">
        <v>224</v>
      </c>
      <c r="M67">
        <v>21</v>
      </c>
      <c r="N67">
        <v>593</v>
      </c>
      <c r="O67">
        <v>529</v>
      </c>
      <c r="P67">
        <v>125</v>
      </c>
      <c r="Q67">
        <v>100</v>
      </c>
      <c r="R67">
        <v>146</v>
      </c>
      <c r="S67">
        <v>51</v>
      </c>
      <c r="T67">
        <v>4</v>
      </c>
      <c r="U67">
        <v>11</v>
      </c>
      <c r="V67">
        <v>15</v>
      </c>
      <c r="W67">
        <v>7</v>
      </c>
      <c r="X67">
        <v>5</v>
      </c>
      <c r="Y67">
        <v>9</v>
      </c>
      <c r="Z67">
        <v>2</v>
      </c>
      <c r="AA67">
        <v>0</v>
      </c>
      <c r="AB67">
        <v>35</v>
      </c>
      <c r="AC67">
        <v>19</v>
      </c>
      <c r="AD67">
        <v>0</v>
      </c>
      <c r="AE67">
        <v>59</v>
      </c>
      <c r="AF67">
        <v>19</v>
      </c>
      <c r="AG67">
        <v>9</v>
      </c>
      <c r="AH67">
        <v>3</v>
      </c>
      <c r="AI67">
        <v>0</v>
      </c>
      <c r="AJ67">
        <v>10</v>
      </c>
      <c r="AK67">
        <v>2</v>
      </c>
      <c r="AL67">
        <v>1</v>
      </c>
      <c r="AM67">
        <v>8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4</v>
      </c>
      <c r="BA67">
        <v>2</v>
      </c>
      <c r="BB67">
        <v>0</v>
      </c>
      <c r="BC67">
        <v>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8" spans="1:76" x14ac:dyDescent="0.25">
      <c r="A68" t="s">
        <v>218</v>
      </c>
      <c r="B68">
        <v>5378780</v>
      </c>
      <c r="C68" t="s">
        <v>219</v>
      </c>
      <c r="D68">
        <v>1523</v>
      </c>
      <c r="E68">
        <v>51</v>
      </c>
      <c r="F68">
        <v>1472</v>
      </c>
      <c r="G68">
        <v>1446</v>
      </c>
      <c r="H68">
        <v>1412</v>
      </c>
      <c r="I68">
        <v>9</v>
      </c>
      <c r="J68">
        <v>9</v>
      </c>
      <c r="K68">
        <v>12</v>
      </c>
      <c r="L68">
        <v>0</v>
      </c>
      <c r="M68">
        <v>4</v>
      </c>
      <c r="N68">
        <v>26</v>
      </c>
      <c r="O68">
        <v>26</v>
      </c>
      <c r="P68">
        <v>3</v>
      </c>
      <c r="Q68">
        <v>12</v>
      </c>
      <c r="R68">
        <v>10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1:76" x14ac:dyDescent="0.25">
      <c r="A69" t="s">
        <v>128</v>
      </c>
      <c r="B69">
        <v>5379590</v>
      </c>
      <c r="C69" t="s">
        <v>129</v>
      </c>
      <c r="D69">
        <v>10938</v>
      </c>
      <c r="E69">
        <v>801</v>
      </c>
      <c r="F69">
        <v>10137</v>
      </c>
      <c r="G69">
        <v>9768</v>
      </c>
      <c r="H69">
        <v>8308</v>
      </c>
      <c r="I69">
        <v>151</v>
      </c>
      <c r="J69">
        <v>39</v>
      </c>
      <c r="K69">
        <v>1217</v>
      </c>
      <c r="L69">
        <v>19</v>
      </c>
      <c r="M69">
        <v>34</v>
      </c>
      <c r="N69">
        <v>369</v>
      </c>
      <c r="O69">
        <v>330</v>
      </c>
      <c r="P69">
        <v>64</v>
      </c>
      <c r="Q69">
        <v>64</v>
      </c>
      <c r="R69">
        <v>166</v>
      </c>
      <c r="S69">
        <v>13</v>
      </c>
      <c r="T69">
        <v>3</v>
      </c>
      <c r="U69">
        <v>2</v>
      </c>
      <c r="V69">
        <v>2</v>
      </c>
      <c r="W69">
        <v>0</v>
      </c>
      <c r="X69">
        <v>1</v>
      </c>
      <c r="Y69">
        <v>3</v>
      </c>
      <c r="Z69">
        <v>1</v>
      </c>
      <c r="AA69">
        <v>0</v>
      </c>
      <c r="AB69">
        <v>5</v>
      </c>
      <c r="AC69">
        <v>6</v>
      </c>
      <c r="AD69">
        <v>0</v>
      </c>
      <c r="AE69">
        <v>38</v>
      </c>
      <c r="AF69">
        <v>12</v>
      </c>
      <c r="AG69">
        <v>4</v>
      </c>
      <c r="AH69">
        <v>0</v>
      </c>
      <c r="AI69">
        <v>0</v>
      </c>
      <c r="AJ69">
        <v>10</v>
      </c>
      <c r="AK69">
        <v>0</v>
      </c>
      <c r="AL69">
        <v>0</v>
      </c>
      <c r="AM69">
        <v>12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25">
      <c r="A70" t="s">
        <v>130</v>
      </c>
      <c r="B70">
        <v>5380150</v>
      </c>
      <c r="C70" t="s">
        <v>131</v>
      </c>
      <c r="D70">
        <v>1001</v>
      </c>
      <c r="E70">
        <v>16</v>
      </c>
      <c r="F70">
        <v>985</v>
      </c>
      <c r="G70">
        <v>948</v>
      </c>
      <c r="H70">
        <v>852</v>
      </c>
      <c r="I70">
        <v>1</v>
      </c>
      <c r="J70">
        <v>1</v>
      </c>
      <c r="K70">
        <v>88</v>
      </c>
      <c r="L70">
        <v>0</v>
      </c>
      <c r="M70">
        <v>6</v>
      </c>
      <c r="N70">
        <v>37</v>
      </c>
      <c r="O70">
        <v>37</v>
      </c>
      <c r="P70">
        <v>1</v>
      </c>
      <c r="Q70">
        <v>1</v>
      </c>
      <c r="R70">
        <v>25</v>
      </c>
      <c r="S70">
        <v>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DA54-0093-4FAD-8964-CD9CC8ED32A9}">
  <dimension ref="A1:ET66"/>
  <sheetViews>
    <sheetView tabSelected="1" workbookViewId="0">
      <selection activeCell="C2" sqref="C2"/>
    </sheetView>
  </sheetViews>
  <sheetFormatPr defaultRowHeight="15" x14ac:dyDescent="0.25"/>
  <cols>
    <col min="1" max="1" width="17.7109375" customWidth="1"/>
    <col min="2" max="2" width="16.140625" customWidth="1"/>
    <col min="3" max="3" width="29.28515625" customWidth="1"/>
    <col min="4" max="4" width="40.42578125" customWidth="1"/>
    <col min="5" max="77" width="9.140625" customWidth="1"/>
  </cols>
  <sheetData>
    <row r="1" spans="1:150" x14ac:dyDescent="0.25">
      <c r="A1" t="s">
        <v>224</v>
      </c>
      <c r="B1" t="s">
        <v>225</v>
      </c>
      <c r="C1" t="s">
        <v>377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256</v>
      </c>
      <c r="AI1" t="s">
        <v>257</v>
      </c>
      <c r="AJ1" t="s">
        <v>258</v>
      </c>
      <c r="AK1" t="s">
        <v>259</v>
      </c>
      <c r="AL1" t="s">
        <v>260</v>
      </c>
      <c r="AM1" t="s">
        <v>261</v>
      </c>
      <c r="AN1" t="s">
        <v>262</v>
      </c>
      <c r="AO1" t="s">
        <v>263</v>
      </c>
      <c r="AP1" t="s">
        <v>264</v>
      </c>
      <c r="AQ1" t="s">
        <v>265</v>
      </c>
      <c r="AR1" t="s">
        <v>266</v>
      </c>
      <c r="AS1" t="s">
        <v>267</v>
      </c>
      <c r="AT1" t="s">
        <v>268</v>
      </c>
      <c r="AU1" t="s">
        <v>269</v>
      </c>
      <c r="AV1" t="s">
        <v>270</v>
      </c>
      <c r="AW1" t="s">
        <v>271</v>
      </c>
      <c r="AX1" t="s">
        <v>272</v>
      </c>
      <c r="AY1" t="s">
        <v>273</v>
      </c>
      <c r="AZ1" t="s">
        <v>274</v>
      </c>
      <c r="BA1" t="s">
        <v>275</v>
      </c>
      <c r="BB1" t="s">
        <v>276</v>
      </c>
      <c r="BC1" t="s">
        <v>277</v>
      </c>
      <c r="BD1" t="s">
        <v>278</v>
      </c>
      <c r="BE1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  <c r="BK1" t="s">
        <v>285</v>
      </c>
      <c r="BL1" t="s">
        <v>286</v>
      </c>
      <c r="BM1" t="s">
        <v>287</v>
      </c>
      <c r="BN1" t="s">
        <v>288</v>
      </c>
      <c r="BO1" t="s">
        <v>289</v>
      </c>
      <c r="BP1" t="s">
        <v>290</v>
      </c>
      <c r="BQ1" t="s">
        <v>291</v>
      </c>
      <c r="BR1" t="s">
        <v>292</v>
      </c>
      <c r="BS1" t="s">
        <v>293</v>
      </c>
      <c r="BT1" t="s">
        <v>294</v>
      </c>
      <c r="BU1" t="s">
        <v>295</v>
      </c>
      <c r="BV1" t="s">
        <v>296</v>
      </c>
      <c r="BW1" t="s">
        <v>297</v>
      </c>
      <c r="BX1" t="s">
        <v>298</v>
      </c>
      <c r="BY1" t="s">
        <v>299</v>
      </c>
      <c r="BZ1" t="s">
        <v>304</v>
      </c>
      <c r="CA1" t="s">
        <v>305</v>
      </c>
      <c r="CB1" t="s">
        <v>306</v>
      </c>
      <c r="CC1" t="s">
        <v>307</v>
      </c>
      <c r="CD1" t="s">
        <v>308</v>
      </c>
      <c r="CE1" t="s">
        <v>309</v>
      </c>
      <c r="CF1" t="s">
        <v>310</v>
      </c>
      <c r="CG1" t="s">
        <v>311</v>
      </c>
      <c r="CH1" t="s">
        <v>312</v>
      </c>
      <c r="CI1" t="s">
        <v>313</v>
      </c>
      <c r="CJ1" t="s">
        <v>314</v>
      </c>
      <c r="CK1" t="s">
        <v>315</v>
      </c>
      <c r="CL1" t="s">
        <v>316</v>
      </c>
      <c r="CM1" t="s">
        <v>317</v>
      </c>
      <c r="CN1" t="s">
        <v>318</v>
      </c>
      <c r="CO1" t="s">
        <v>319</v>
      </c>
      <c r="CP1" t="s">
        <v>320</v>
      </c>
      <c r="CQ1" t="s">
        <v>321</v>
      </c>
      <c r="CR1" t="s">
        <v>322</v>
      </c>
      <c r="CS1" t="s">
        <v>323</v>
      </c>
      <c r="CT1" t="s">
        <v>324</v>
      </c>
      <c r="CU1" t="s">
        <v>325</v>
      </c>
      <c r="CV1" t="s">
        <v>326</v>
      </c>
      <c r="CW1" t="s">
        <v>327</v>
      </c>
      <c r="CX1" t="s">
        <v>328</v>
      </c>
      <c r="CY1" t="s">
        <v>329</v>
      </c>
      <c r="CZ1" t="s">
        <v>330</v>
      </c>
      <c r="DA1" t="s">
        <v>331</v>
      </c>
      <c r="DB1" t="s">
        <v>332</v>
      </c>
      <c r="DC1" t="s">
        <v>333</v>
      </c>
      <c r="DD1" t="s">
        <v>334</v>
      </c>
      <c r="DE1" t="s">
        <v>335</v>
      </c>
      <c r="DF1" t="s">
        <v>336</v>
      </c>
      <c r="DG1" t="s">
        <v>337</v>
      </c>
      <c r="DH1" t="s">
        <v>338</v>
      </c>
      <c r="DI1" t="s">
        <v>339</v>
      </c>
      <c r="DJ1" t="s">
        <v>340</v>
      </c>
      <c r="DK1" t="s">
        <v>341</v>
      </c>
      <c r="DL1" t="s">
        <v>342</v>
      </c>
      <c r="DM1" t="s">
        <v>343</v>
      </c>
      <c r="DN1" t="s">
        <v>344</v>
      </c>
      <c r="DO1" t="s">
        <v>345</v>
      </c>
      <c r="DP1" t="s">
        <v>346</v>
      </c>
      <c r="DQ1" t="s">
        <v>347</v>
      </c>
      <c r="DR1" t="s">
        <v>348</v>
      </c>
      <c r="DS1" t="s">
        <v>349</v>
      </c>
      <c r="DT1" t="s">
        <v>350</v>
      </c>
      <c r="DU1" t="s">
        <v>351</v>
      </c>
      <c r="DV1" t="s">
        <v>352</v>
      </c>
      <c r="DW1" t="s">
        <v>353</v>
      </c>
      <c r="DX1" t="s">
        <v>354</v>
      </c>
      <c r="DY1" t="s">
        <v>355</v>
      </c>
      <c r="DZ1" t="s">
        <v>356</v>
      </c>
      <c r="EA1" t="s">
        <v>357</v>
      </c>
      <c r="EB1" t="s">
        <v>358</v>
      </c>
      <c r="EC1" t="s">
        <v>359</v>
      </c>
      <c r="ED1" t="s">
        <v>360</v>
      </c>
      <c r="EE1" t="s">
        <v>361</v>
      </c>
      <c r="EF1" t="s">
        <v>362</v>
      </c>
      <c r="EG1" t="s">
        <v>363</v>
      </c>
      <c r="EH1" t="s">
        <v>364</v>
      </c>
      <c r="EI1" t="s">
        <v>365</v>
      </c>
      <c r="EJ1" t="s">
        <v>366</v>
      </c>
      <c r="EK1" t="s">
        <v>367</v>
      </c>
      <c r="EL1" t="s">
        <v>368</v>
      </c>
      <c r="EM1" t="s">
        <v>369</v>
      </c>
      <c r="EN1" t="s">
        <v>370</v>
      </c>
      <c r="EO1" t="s">
        <v>371</v>
      </c>
      <c r="EP1" t="s">
        <v>372</v>
      </c>
      <c r="EQ1" t="s">
        <v>373</v>
      </c>
      <c r="ER1" t="s">
        <v>374</v>
      </c>
      <c r="ES1" t="s">
        <v>375</v>
      </c>
      <c r="ET1" t="s">
        <v>376</v>
      </c>
    </row>
    <row r="2" spans="1:150" x14ac:dyDescent="0.25">
      <c r="A2" s="2" t="s">
        <v>0</v>
      </c>
      <c r="B2" s="1">
        <v>5301290</v>
      </c>
      <c r="C2" t="str">
        <f>VLOOKUP($D2,'2000'!$C$2:$BY$73,1,FALSE)</f>
        <v>Algona city, Washington</v>
      </c>
      <c r="D2" t="s">
        <v>1</v>
      </c>
      <c r="E2">
        <v>3014</v>
      </c>
      <c r="F2">
        <v>478</v>
      </c>
      <c r="G2">
        <v>2536</v>
      </c>
      <c r="H2">
        <v>2388</v>
      </c>
      <c r="I2">
        <v>1843</v>
      </c>
      <c r="J2">
        <v>96</v>
      </c>
      <c r="K2">
        <v>37</v>
      </c>
      <c r="L2">
        <v>349</v>
      </c>
      <c r="M2">
        <v>60</v>
      </c>
      <c r="N2">
        <v>3</v>
      </c>
      <c r="O2">
        <v>148</v>
      </c>
      <c r="P2">
        <v>134</v>
      </c>
      <c r="Q2">
        <v>31</v>
      </c>
      <c r="R2">
        <v>34</v>
      </c>
      <c r="S2">
        <v>39</v>
      </c>
      <c r="T2">
        <v>6</v>
      </c>
      <c r="U2">
        <v>3</v>
      </c>
      <c r="V2">
        <v>3</v>
      </c>
      <c r="W2">
        <v>4</v>
      </c>
      <c r="X2">
        <v>2</v>
      </c>
      <c r="Y2">
        <v>3</v>
      </c>
      <c r="Z2">
        <v>1</v>
      </c>
      <c r="AA2">
        <v>0</v>
      </c>
      <c r="AB2">
        <v>0</v>
      </c>
      <c r="AC2">
        <v>8</v>
      </c>
      <c r="AD2">
        <v>0</v>
      </c>
      <c r="AE2">
        <v>0</v>
      </c>
      <c r="AF2">
        <v>13</v>
      </c>
      <c r="AG2">
        <v>8</v>
      </c>
      <c r="AH2">
        <v>4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2460</v>
      </c>
      <c r="CA2">
        <v>147</v>
      </c>
      <c r="CB2">
        <v>2313</v>
      </c>
      <c r="CC2">
        <v>2247</v>
      </c>
      <c r="CD2">
        <v>2012</v>
      </c>
      <c r="CE2">
        <v>40</v>
      </c>
      <c r="CF2">
        <v>34</v>
      </c>
      <c r="CG2">
        <v>146</v>
      </c>
      <c r="CH2">
        <v>3</v>
      </c>
      <c r="CI2">
        <v>12</v>
      </c>
      <c r="CJ2">
        <v>66</v>
      </c>
      <c r="CK2">
        <v>64</v>
      </c>
      <c r="CL2">
        <v>4</v>
      </c>
      <c r="CM2">
        <v>28</v>
      </c>
      <c r="CN2">
        <v>22</v>
      </c>
      <c r="CO2">
        <v>0</v>
      </c>
      <c r="CP2">
        <v>1</v>
      </c>
      <c r="CQ2">
        <v>1</v>
      </c>
      <c r="CR2">
        <v>3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5</v>
      </c>
      <c r="CZ2">
        <v>0</v>
      </c>
      <c r="DA2">
        <v>2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5">
      <c r="A3" s="2" t="s">
        <v>2</v>
      </c>
      <c r="B3" s="1">
        <v>5301920</v>
      </c>
      <c r="C3" t="str">
        <f>VLOOKUP(D3,'2000'!$C$2:$BY$73,1,FALSE)</f>
        <v>Ames Lake CDP, Washington</v>
      </c>
      <c r="D3" t="s">
        <v>3</v>
      </c>
      <c r="E3">
        <v>1486</v>
      </c>
      <c r="F3">
        <v>35</v>
      </c>
      <c r="G3">
        <v>1451</v>
      </c>
      <c r="H3">
        <v>1391</v>
      </c>
      <c r="I3">
        <v>1313</v>
      </c>
      <c r="J3">
        <v>6</v>
      </c>
      <c r="K3">
        <v>4</v>
      </c>
      <c r="L3">
        <v>65</v>
      </c>
      <c r="M3">
        <v>3</v>
      </c>
      <c r="N3">
        <v>0</v>
      </c>
      <c r="O3">
        <v>60</v>
      </c>
      <c r="P3">
        <v>58</v>
      </c>
      <c r="Q3">
        <v>5</v>
      </c>
      <c r="R3">
        <v>11</v>
      </c>
      <c r="S3">
        <v>32</v>
      </c>
      <c r="T3">
        <v>1</v>
      </c>
      <c r="U3">
        <v>0</v>
      </c>
      <c r="V3">
        <v>0</v>
      </c>
      <c r="W3">
        <v>6</v>
      </c>
      <c r="X3">
        <v>0</v>
      </c>
      <c r="Y3">
        <v>0</v>
      </c>
      <c r="Z3">
        <v>0</v>
      </c>
      <c r="AA3">
        <v>0</v>
      </c>
      <c r="AB3">
        <v>1</v>
      </c>
      <c r="AC3">
        <v>2</v>
      </c>
      <c r="AD3">
        <v>0</v>
      </c>
      <c r="AE3">
        <v>0</v>
      </c>
      <c r="AF3">
        <v>2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1435</v>
      </c>
      <c r="CA3">
        <v>19</v>
      </c>
      <c r="CB3">
        <v>1416</v>
      </c>
      <c r="CC3">
        <v>1386</v>
      </c>
      <c r="CD3">
        <v>1316</v>
      </c>
      <c r="CE3">
        <v>1</v>
      </c>
      <c r="CF3">
        <v>3</v>
      </c>
      <c r="CG3">
        <v>58</v>
      </c>
      <c r="CH3">
        <v>2</v>
      </c>
      <c r="CI3">
        <v>6</v>
      </c>
      <c r="CJ3">
        <v>30</v>
      </c>
      <c r="CK3">
        <v>30</v>
      </c>
      <c r="CL3">
        <v>3</v>
      </c>
      <c r="CM3">
        <v>5</v>
      </c>
      <c r="CN3">
        <v>14</v>
      </c>
      <c r="CO3">
        <v>1</v>
      </c>
      <c r="CP3">
        <v>3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2" t="s">
        <v>4</v>
      </c>
      <c r="B4" s="1">
        <v>5303180</v>
      </c>
      <c r="C4" t="str">
        <f>VLOOKUP(D4,'2000'!$C$2:$BY$73,1,FALSE)</f>
        <v>Auburn city, Washington</v>
      </c>
      <c r="D4" t="s">
        <v>5</v>
      </c>
      <c r="E4">
        <v>70180</v>
      </c>
      <c r="F4">
        <v>9032</v>
      </c>
      <c r="G4">
        <v>61148</v>
      </c>
      <c r="H4">
        <v>58119</v>
      </c>
      <c r="I4">
        <v>45954</v>
      </c>
      <c r="J4">
        <v>3338</v>
      </c>
      <c r="K4">
        <v>1413</v>
      </c>
      <c r="L4">
        <v>6178</v>
      </c>
      <c r="M4">
        <v>1137</v>
      </c>
      <c r="N4">
        <v>99</v>
      </c>
      <c r="O4">
        <v>3029</v>
      </c>
      <c r="P4">
        <v>2742</v>
      </c>
      <c r="Q4">
        <v>715</v>
      </c>
      <c r="R4">
        <v>578</v>
      </c>
      <c r="S4">
        <v>822</v>
      </c>
      <c r="T4">
        <v>127</v>
      </c>
      <c r="U4">
        <v>50</v>
      </c>
      <c r="V4">
        <v>80</v>
      </c>
      <c r="W4">
        <v>81</v>
      </c>
      <c r="X4">
        <v>23</v>
      </c>
      <c r="Y4">
        <v>10</v>
      </c>
      <c r="Z4">
        <v>52</v>
      </c>
      <c r="AA4">
        <v>27</v>
      </c>
      <c r="AB4">
        <v>1</v>
      </c>
      <c r="AC4">
        <v>129</v>
      </c>
      <c r="AD4">
        <v>38</v>
      </c>
      <c r="AE4">
        <v>9</v>
      </c>
      <c r="AF4">
        <v>265</v>
      </c>
      <c r="AG4">
        <v>69</v>
      </c>
      <c r="AH4">
        <v>37</v>
      </c>
      <c r="AI4">
        <v>13</v>
      </c>
      <c r="AJ4">
        <v>3</v>
      </c>
      <c r="AK4">
        <v>41</v>
      </c>
      <c r="AL4">
        <v>11</v>
      </c>
      <c r="AM4">
        <v>4</v>
      </c>
      <c r="AN4">
        <v>61</v>
      </c>
      <c r="AO4">
        <v>4</v>
      </c>
      <c r="AP4">
        <v>0</v>
      </c>
      <c r="AQ4">
        <v>10</v>
      </c>
      <c r="AR4">
        <v>4</v>
      </c>
      <c r="AS4">
        <v>2</v>
      </c>
      <c r="AT4">
        <v>6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22</v>
      </c>
      <c r="BB4">
        <v>5</v>
      </c>
      <c r="BC4">
        <v>5</v>
      </c>
      <c r="BD4">
        <v>0</v>
      </c>
      <c r="BE4">
        <v>4</v>
      </c>
      <c r="BF4">
        <v>0</v>
      </c>
      <c r="BG4">
        <v>0</v>
      </c>
      <c r="BH4">
        <v>8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51185</v>
      </c>
      <c r="CA4">
        <v>3555</v>
      </c>
      <c r="CB4">
        <v>47630</v>
      </c>
      <c r="CC4">
        <v>45731</v>
      </c>
      <c r="CD4">
        <v>41320</v>
      </c>
      <c r="CE4">
        <v>1189</v>
      </c>
      <c r="CF4">
        <v>1051</v>
      </c>
      <c r="CG4">
        <v>1869</v>
      </c>
      <c r="CH4">
        <v>212</v>
      </c>
      <c r="CI4">
        <v>90</v>
      </c>
      <c r="CJ4">
        <v>1899</v>
      </c>
      <c r="CK4">
        <v>1747</v>
      </c>
      <c r="CL4">
        <v>293</v>
      </c>
      <c r="CM4">
        <v>449</v>
      </c>
      <c r="CN4">
        <v>446</v>
      </c>
      <c r="CO4">
        <v>84</v>
      </c>
      <c r="CP4">
        <v>262</v>
      </c>
      <c r="CQ4">
        <v>34</v>
      </c>
      <c r="CR4">
        <v>20</v>
      </c>
      <c r="CS4">
        <v>3</v>
      </c>
      <c r="CT4">
        <v>25</v>
      </c>
      <c r="CU4">
        <v>21</v>
      </c>
      <c r="CV4">
        <v>5</v>
      </c>
      <c r="CW4">
        <v>3</v>
      </c>
      <c r="CX4">
        <v>55</v>
      </c>
      <c r="CY4">
        <v>45</v>
      </c>
      <c r="CZ4">
        <v>2</v>
      </c>
      <c r="DA4">
        <v>131</v>
      </c>
      <c r="DB4">
        <v>31</v>
      </c>
      <c r="DC4">
        <v>13</v>
      </c>
      <c r="DD4">
        <v>5</v>
      </c>
      <c r="DE4">
        <v>13</v>
      </c>
      <c r="DF4">
        <v>15</v>
      </c>
      <c r="DG4">
        <v>0</v>
      </c>
      <c r="DH4">
        <v>5</v>
      </c>
      <c r="DI4">
        <v>29</v>
      </c>
      <c r="DJ4">
        <v>8</v>
      </c>
      <c r="DK4">
        <v>0</v>
      </c>
      <c r="DL4">
        <v>5</v>
      </c>
      <c r="DM4">
        <v>0</v>
      </c>
      <c r="DN4">
        <v>0</v>
      </c>
      <c r="DO4">
        <v>2</v>
      </c>
      <c r="DP4">
        <v>1</v>
      </c>
      <c r="DQ4">
        <v>1</v>
      </c>
      <c r="DR4">
        <v>0</v>
      </c>
      <c r="DS4">
        <v>0</v>
      </c>
      <c r="DT4">
        <v>0</v>
      </c>
      <c r="DU4">
        <v>3</v>
      </c>
      <c r="DV4">
        <v>17</v>
      </c>
      <c r="DW4">
        <v>2</v>
      </c>
      <c r="DX4">
        <v>1</v>
      </c>
      <c r="DY4">
        <v>3</v>
      </c>
      <c r="DZ4">
        <v>1</v>
      </c>
      <c r="EA4">
        <v>0</v>
      </c>
      <c r="EB4">
        <v>0</v>
      </c>
      <c r="EC4">
        <v>4</v>
      </c>
      <c r="ED4">
        <v>0</v>
      </c>
      <c r="EE4">
        <v>0</v>
      </c>
      <c r="EF4">
        <v>6</v>
      </c>
      <c r="EG4">
        <v>0</v>
      </c>
      <c r="EH4">
        <v>0</v>
      </c>
      <c r="EI4">
        <v>0</v>
      </c>
      <c r="EJ4">
        <v>0</v>
      </c>
      <c r="EK4">
        <v>0</v>
      </c>
      <c r="EL4">
        <v>4</v>
      </c>
      <c r="EM4">
        <v>4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x14ac:dyDescent="0.25">
      <c r="A5" s="2" t="s">
        <v>6</v>
      </c>
      <c r="B5" s="1">
        <v>5304300</v>
      </c>
      <c r="C5" t="str">
        <f>VLOOKUP(D5,'2000'!$C$2:$BY$73,1,FALSE)</f>
        <v>Baring CDP, Washington</v>
      </c>
      <c r="D5" t="s">
        <v>7</v>
      </c>
      <c r="E5">
        <v>220</v>
      </c>
      <c r="F5">
        <v>10</v>
      </c>
      <c r="G5">
        <v>210</v>
      </c>
      <c r="H5">
        <v>207</v>
      </c>
      <c r="I5">
        <v>197</v>
      </c>
      <c r="J5">
        <v>0</v>
      </c>
      <c r="K5">
        <v>4</v>
      </c>
      <c r="L5">
        <v>6</v>
      </c>
      <c r="M5">
        <v>0</v>
      </c>
      <c r="N5">
        <v>0</v>
      </c>
      <c r="O5">
        <v>3</v>
      </c>
      <c r="P5">
        <v>3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233</v>
      </c>
      <c r="CA5">
        <v>5</v>
      </c>
      <c r="CB5">
        <v>228</v>
      </c>
      <c r="CC5">
        <v>217</v>
      </c>
      <c r="CD5">
        <v>208</v>
      </c>
      <c r="CE5">
        <v>0</v>
      </c>
      <c r="CF5">
        <v>6</v>
      </c>
      <c r="CG5">
        <v>2</v>
      </c>
      <c r="CH5">
        <v>1</v>
      </c>
      <c r="CI5">
        <v>0</v>
      </c>
      <c r="CJ5">
        <v>11</v>
      </c>
      <c r="CK5">
        <v>11</v>
      </c>
      <c r="CL5">
        <v>0</v>
      </c>
      <c r="CM5">
        <v>7</v>
      </c>
      <c r="CN5">
        <v>0</v>
      </c>
      <c r="CO5">
        <v>0</v>
      </c>
      <c r="CP5">
        <v>4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x14ac:dyDescent="0.25">
      <c r="A6" s="2" t="s">
        <v>8</v>
      </c>
      <c r="B6" s="1">
        <v>5304895</v>
      </c>
      <c r="C6" t="str">
        <f>VLOOKUP(D6,'2000'!$C$2:$BY$73,1,FALSE)</f>
        <v>Beaux Arts Village town, Washington</v>
      </c>
      <c r="D6" t="s">
        <v>9</v>
      </c>
      <c r="E6">
        <v>299</v>
      </c>
      <c r="F6">
        <v>3</v>
      </c>
      <c r="G6">
        <v>296</v>
      </c>
      <c r="H6">
        <v>296</v>
      </c>
      <c r="I6">
        <v>284</v>
      </c>
      <c r="J6">
        <v>0</v>
      </c>
      <c r="K6">
        <v>0</v>
      </c>
      <c r="L6">
        <v>12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307</v>
      </c>
      <c r="CA6">
        <v>0</v>
      </c>
      <c r="CB6">
        <v>307</v>
      </c>
      <c r="CC6">
        <v>306</v>
      </c>
      <c r="CD6">
        <v>298</v>
      </c>
      <c r="CE6">
        <v>0</v>
      </c>
      <c r="CF6">
        <v>1</v>
      </c>
      <c r="CG6">
        <v>6</v>
      </c>
      <c r="CH6">
        <v>1</v>
      </c>
      <c r="CI6">
        <v>0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x14ac:dyDescent="0.25">
      <c r="A7" s="2" t="s">
        <v>10</v>
      </c>
      <c r="B7" s="1">
        <v>5305210</v>
      </c>
      <c r="C7" t="str">
        <f>VLOOKUP(D7,'2000'!$C$2:$BY$73,1,FALSE)</f>
        <v>Bellevue city, Washington</v>
      </c>
      <c r="D7" t="s">
        <v>11</v>
      </c>
      <c r="E7">
        <v>122363</v>
      </c>
      <c r="F7">
        <v>8545</v>
      </c>
      <c r="G7">
        <v>113818</v>
      </c>
      <c r="H7">
        <v>109666</v>
      </c>
      <c r="I7">
        <v>72397</v>
      </c>
      <c r="J7">
        <v>2700</v>
      </c>
      <c r="K7">
        <v>349</v>
      </c>
      <c r="L7">
        <v>33659</v>
      </c>
      <c r="M7">
        <v>219</v>
      </c>
      <c r="N7">
        <v>342</v>
      </c>
      <c r="O7">
        <v>4152</v>
      </c>
      <c r="P7">
        <v>3829</v>
      </c>
      <c r="Q7">
        <v>473</v>
      </c>
      <c r="R7">
        <v>387</v>
      </c>
      <c r="S7">
        <v>2371</v>
      </c>
      <c r="T7">
        <v>71</v>
      </c>
      <c r="U7">
        <v>52</v>
      </c>
      <c r="V7">
        <v>44</v>
      </c>
      <c r="W7">
        <v>78</v>
      </c>
      <c r="X7">
        <v>9</v>
      </c>
      <c r="Y7">
        <v>12</v>
      </c>
      <c r="Z7">
        <v>30</v>
      </c>
      <c r="AA7">
        <v>1</v>
      </c>
      <c r="AB7">
        <v>2</v>
      </c>
      <c r="AC7">
        <v>96</v>
      </c>
      <c r="AD7">
        <v>199</v>
      </c>
      <c r="AE7">
        <v>4</v>
      </c>
      <c r="AF7">
        <v>304</v>
      </c>
      <c r="AG7">
        <v>80</v>
      </c>
      <c r="AH7">
        <v>41</v>
      </c>
      <c r="AI7">
        <v>3</v>
      </c>
      <c r="AJ7">
        <v>0</v>
      </c>
      <c r="AK7">
        <v>31</v>
      </c>
      <c r="AL7">
        <v>7</v>
      </c>
      <c r="AM7">
        <v>2</v>
      </c>
      <c r="AN7">
        <v>114</v>
      </c>
      <c r="AO7">
        <v>12</v>
      </c>
      <c r="AP7">
        <v>1</v>
      </c>
      <c r="AQ7">
        <v>5</v>
      </c>
      <c r="AR7">
        <v>0</v>
      </c>
      <c r="AS7">
        <v>1</v>
      </c>
      <c r="AT7">
        <v>1</v>
      </c>
      <c r="AU7">
        <v>4</v>
      </c>
      <c r="AV7">
        <v>0</v>
      </c>
      <c r="AW7">
        <v>0</v>
      </c>
      <c r="AX7">
        <v>1</v>
      </c>
      <c r="AY7">
        <v>0</v>
      </c>
      <c r="AZ7">
        <v>1</v>
      </c>
      <c r="BA7">
        <v>15</v>
      </c>
      <c r="BB7">
        <v>7</v>
      </c>
      <c r="BC7">
        <v>2</v>
      </c>
      <c r="BD7">
        <v>4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4</v>
      </c>
      <c r="BR7">
        <v>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115506</v>
      </c>
      <c r="CA7">
        <v>5940</v>
      </c>
      <c r="CB7">
        <v>109566</v>
      </c>
      <c r="CC7">
        <v>106325</v>
      </c>
      <c r="CD7">
        <v>83772</v>
      </c>
      <c r="CE7">
        <v>2164</v>
      </c>
      <c r="CF7">
        <v>326</v>
      </c>
      <c r="CG7">
        <v>19540</v>
      </c>
      <c r="CH7">
        <v>252</v>
      </c>
      <c r="CI7">
        <v>271</v>
      </c>
      <c r="CJ7">
        <v>3241</v>
      </c>
      <c r="CK7">
        <v>3005</v>
      </c>
      <c r="CL7">
        <v>361</v>
      </c>
      <c r="CM7">
        <v>313</v>
      </c>
      <c r="CN7">
        <v>1226</v>
      </c>
      <c r="CO7">
        <v>70</v>
      </c>
      <c r="CP7">
        <v>503</v>
      </c>
      <c r="CQ7">
        <v>43</v>
      </c>
      <c r="CR7">
        <v>66</v>
      </c>
      <c r="CS7">
        <v>2</v>
      </c>
      <c r="CT7">
        <v>47</v>
      </c>
      <c r="CU7">
        <v>49</v>
      </c>
      <c r="CV7">
        <v>6</v>
      </c>
      <c r="CW7">
        <v>3</v>
      </c>
      <c r="CX7">
        <v>168</v>
      </c>
      <c r="CY7">
        <v>142</v>
      </c>
      <c r="CZ7">
        <v>6</v>
      </c>
      <c r="DA7">
        <v>214</v>
      </c>
      <c r="DB7">
        <v>64</v>
      </c>
      <c r="DC7">
        <v>22</v>
      </c>
      <c r="DD7">
        <v>0</v>
      </c>
      <c r="DE7">
        <v>10</v>
      </c>
      <c r="DF7">
        <v>12</v>
      </c>
      <c r="DG7">
        <v>0</v>
      </c>
      <c r="DH7">
        <v>2</v>
      </c>
      <c r="DI7">
        <v>68</v>
      </c>
      <c r="DJ7">
        <v>24</v>
      </c>
      <c r="DK7">
        <v>1</v>
      </c>
      <c r="DL7">
        <v>7</v>
      </c>
      <c r="DM7">
        <v>0</v>
      </c>
      <c r="DN7">
        <v>1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2</v>
      </c>
      <c r="DV7">
        <v>21</v>
      </c>
      <c r="DW7">
        <v>14</v>
      </c>
      <c r="DX7">
        <v>3</v>
      </c>
      <c r="DY7">
        <v>0</v>
      </c>
      <c r="DZ7">
        <v>0</v>
      </c>
      <c r="EA7">
        <v>0</v>
      </c>
      <c r="EB7">
        <v>0</v>
      </c>
      <c r="EC7">
        <v>3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25">
      <c r="A8" s="2" t="s">
        <v>12</v>
      </c>
      <c r="B8" s="1">
        <v>5306330</v>
      </c>
      <c r="C8" t="str">
        <f>VLOOKUP(D8,'2000'!$C$2:$BY$73,1,FALSE)</f>
        <v>Black Diamond city, Washington</v>
      </c>
      <c r="D8" t="s">
        <v>13</v>
      </c>
      <c r="E8">
        <v>4151</v>
      </c>
      <c r="F8">
        <v>193</v>
      </c>
      <c r="G8">
        <v>3958</v>
      </c>
      <c r="H8">
        <v>3842</v>
      </c>
      <c r="I8">
        <v>3700</v>
      </c>
      <c r="J8">
        <v>47</v>
      </c>
      <c r="K8">
        <v>29</v>
      </c>
      <c r="L8">
        <v>50</v>
      </c>
      <c r="M8">
        <v>12</v>
      </c>
      <c r="N8">
        <v>4</v>
      </c>
      <c r="O8">
        <v>116</v>
      </c>
      <c r="P8">
        <v>104</v>
      </c>
      <c r="Q8">
        <v>14</v>
      </c>
      <c r="R8">
        <v>31</v>
      </c>
      <c r="S8">
        <v>38</v>
      </c>
      <c r="T8">
        <v>9</v>
      </c>
      <c r="U8">
        <v>0</v>
      </c>
      <c r="V8">
        <v>0</v>
      </c>
      <c r="W8">
        <v>4</v>
      </c>
      <c r="X8">
        <v>2</v>
      </c>
      <c r="Y8">
        <v>0</v>
      </c>
      <c r="Z8">
        <v>0</v>
      </c>
      <c r="AA8">
        <v>0</v>
      </c>
      <c r="AB8">
        <v>0</v>
      </c>
      <c r="AC8">
        <v>6</v>
      </c>
      <c r="AD8">
        <v>0</v>
      </c>
      <c r="AE8">
        <v>0</v>
      </c>
      <c r="AF8">
        <v>11</v>
      </c>
      <c r="AG8">
        <v>1</v>
      </c>
      <c r="AH8">
        <v>0</v>
      </c>
      <c r="AI8">
        <v>0</v>
      </c>
      <c r="AJ8">
        <v>0</v>
      </c>
      <c r="AK8">
        <v>1</v>
      </c>
      <c r="AL8">
        <v>2</v>
      </c>
      <c r="AM8">
        <v>0</v>
      </c>
      <c r="AN8">
        <v>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3970</v>
      </c>
      <c r="CA8">
        <v>107</v>
      </c>
      <c r="CB8">
        <v>3863</v>
      </c>
      <c r="CC8">
        <v>3761</v>
      </c>
      <c r="CD8">
        <v>3650</v>
      </c>
      <c r="CE8">
        <v>3</v>
      </c>
      <c r="CF8">
        <v>57</v>
      </c>
      <c r="CG8">
        <v>40</v>
      </c>
      <c r="CH8">
        <v>1</v>
      </c>
      <c r="CI8">
        <v>10</v>
      </c>
      <c r="CJ8">
        <v>102</v>
      </c>
      <c r="CK8">
        <v>99</v>
      </c>
      <c r="CL8">
        <v>11</v>
      </c>
      <c r="CM8">
        <v>39</v>
      </c>
      <c r="CN8">
        <v>30</v>
      </c>
      <c r="CO8">
        <v>8</v>
      </c>
      <c r="CP8">
        <v>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2</v>
      </c>
      <c r="CX8">
        <v>2</v>
      </c>
      <c r="CY8">
        <v>0</v>
      </c>
      <c r="CZ8">
        <v>0</v>
      </c>
      <c r="DA8">
        <v>3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2" t="s">
        <v>14</v>
      </c>
      <c r="B9" s="1">
        <v>5307380</v>
      </c>
      <c r="C9" t="str">
        <f>VLOOKUP(D9,'2000'!$C$2:$BY$73,1,FALSE)</f>
        <v>Bothell city, Washington</v>
      </c>
      <c r="D9" t="s">
        <v>15</v>
      </c>
      <c r="E9">
        <v>33505</v>
      </c>
      <c r="F9">
        <v>2911</v>
      </c>
      <c r="G9">
        <v>30594</v>
      </c>
      <c r="H9">
        <v>29365</v>
      </c>
      <c r="I9">
        <v>25235</v>
      </c>
      <c r="J9">
        <v>486</v>
      </c>
      <c r="K9">
        <v>141</v>
      </c>
      <c r="L9">
        <v>3376</v>
      </c>
      <c r="M9">
        <v>56</v>
      </c>
      <c r="N9">
        <v>71</v>
      </c>
      <c r="O9">
        <v>1229</v>
      </c>
      <c r="P9">
        <v>1139</v>
      </c>
      <c r="Q9">
        <v>193</v>
      </c>
      <c r="R9">
        <v>231</v>
      </c>
      <c r="S9">
        <v>539</v>
      </c>
      <c r="T9">
        <v>34</v>
      </c>
      <c r="U9">
        <v>27</v>
      </c>
      <c r="V9">
        <v>9</v>
      </c>
      <c r="W9">
        <v>28</v>
      </c>
      <c r="X9">
        <v>1</v>
      </c>
      <c r="Y9">
        <v>5</v>
      </c>
      <c r="Z9">
        <v>11</v>
      </c>
      <c r="AA9">
        <v>1</v>
      </c>
      <c r="AB9">
        <v>0</v>
      </c>
      <c r="AC9">
        <v>35</v>
      </c>
      <c r="AD9">
        <v>25</v>
      </c>
      <c r="AE9">
        <v>0</v>
      </c>
      <c r="AF9">
        <v>88</v>
      </c>
      <c r="AG9">
        <v>28</v>
      </c>
      <c r="AH9">
        <v>16</v>
      </c>
      <c r="AI9">
        <v>0</v>
      </c>
      <c r="AJ9">
        <v>2</v>
      </c>
      <c r="AK9">
        <v>8</v>
      </c>
      <c r="AL9">
        <v>1</v>
      </c>
      <c r="AM9">
        <v>1</v>
      </c>
      <c r="AN9">
        <v>27</v>
      </c>
      <c r="AO9">
        <v>2</v>
      </c>
      <c r="AP9">
        <v>0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30150</v>
      </c>
      <c r="CA9">
        <v>1338</v>
      </c>
      <c r="CB9">
        <v>28812</v>
      </c>
      <c r="CC9">
        <v>28008</v>
      </c>
      <c r="CD9">
        <v>25581</v>
      </c>
      <c r="CE9">
        <v>341</v>
      </c>
      <c r="CF9">
        <v>182</v>
      </c>
      <c r="CG9">
        <v>1783</v>
      </c>
      <c r="CH9">
        <v>59</v>
      </c>
      <c r="CI9">
        <v>62</v>
      </c>
      <c r="CJ9">
        <v>804</v>
      </c>
      <c r="CK9">
        <v>750</v>
      </c>
      <c r="CL9">
        <v>105</v>
      </c>
      <c r="CM9">
        <v>144</v>
      </c>
      <c r="CN9">
        <v>285</v>
      </c>
      <c r="CO9">
        <v>45</v>
      </c>
      <c r="CP9">
        <v>77</v>
      </c>
      <c r="CQ9">
        <v>8</v>
      </c>
      <c r="CR9">
        <v>14</v>
      </c>
      <c r="CS9">
        <v>1</v>
      </c>
      <c r="CT9">
        <v>0</v>
      </c>
      <c r="CU9">
        <v>9</v>
      </c>
      <c r="CV9">
        <v>0</v>
      </c>
      <c r="CW9">
        <v>2</v>
      </c>
      <c r="CX9">
        <v>39</v>
      </c>
      <c r="CY9">
        <v>21</v>
      </c>
      <c r="CZ9">
        <v>0</v>
      </c>
      <c r="DA9">
        <v>52</v>
      </c>
      <c r="DB9">
        <v>6</v>
      </c>
      <c r="DC9">
        <v>5</v>
      </c>
      <c r="DD9">
        <v>0</v>
      </c>
      <c r="DE9">
        <v>7</v>
      </c>
      <c r="DF9">
        <v>5</v>
      </c>
      <c r="DG9">
        <v>0</v>
      </c>
      <c r="DH9">
        <v>0</v>
      </c>
      <c r="DI9">
        <v>21</v>
      </c>
      <c r="DJ9">
        <v>6</v>
      </c>
      <c r="DK9">
        <v>0</v>
      </c>
      <c r="DL9">
        <v>1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25">
      <c r="A10" s="2" t="s">
        <v>206</v>
      </c>
      <c r="B10" s="1">
        <v>5307397</v>
      </c>
      <c r="C10" t="str">
        <f>VLOOKUP(D10,'2000'!$C$2:$BY$73,1,FALSE)</f>
        <v>Boulevard Park CDP, Washington</v>
      </c>
      <c r="D10" t="s">
        <v>207</v>
      </c>
      <c r="E10">
        <v>5287</v>
      </c>
      <c r="F10">
        <v>1391</v>
      </c>
      <c r="G10">
        <v>3896</v>
      </c>
      <c r="H10">
        <v>3671</v>
      </c>
      <c r="I10">
        <v>2068</v>
      </c>
      <c r="J10">
        <v>788</v>
      </c>
      <c r="K10">
        <v>70</v>
      </c>
      <c r="L10">
        <v>599</v>
      </c>
      <c r="M10">
        <v>129</v>
      </c>
      <c r="N10">
        <v>17</v>
      </c>
      <c r="O10">
        <v>225</v>
      </c>
      <c r="P10">
        <v>189</v>
      </c>
      <c r="Q10">
        <v>47</v>
      </c>
      <c r="R10">
        <v>38</v>
      </c>
      <c r="S10">
        <v>49</v>
      </c>
      <c r="T10">
        <v>8</v>
      </c>
      <c r="U10">
        <v>0</v>
      </c>
      <c r="V10">
        <v>18</v>
      </c>
      <c r="W10">
        <v>15</v>
      </c>
      <c r="X10">
        <v>1</v>
      </c>
      <c r="Y10">
        <v>2</v>
      </c>
      <c r="Z10">
        <v>3</v>
      </c>
      <c r="AA10">
        <v>0</v>
      </c>
      <c r="AB10">
        <v>1</v>
      </c>
      <c r="AC10">
        <v>3</v>
      </c>
      <c r="AD10">
        <v>3</v>
      </c>
      <c r="AE10">
        <v>1</v>
      </c>
      <c r="AF10">
        <v>30</v>
      </c>
      <c r="AG10">
        <v>12</v>
      </c>
      <c r="AH10">
        <v>1</v>
      </c>
      <c r="AI10">
        <v>0</v>
      </c>
      <c r="AJ10">
        <v>0</v>
      </c>
      <c r="AK10">
        <v>10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6</v>
      </c>
      <c r="BB10">
        <v>2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5594</v>
      </c>
      <c r="CA10">
        <v>877.5</v>
      </c>
      <c r="CB10">
        <v>4716.5</v>
      </c>
      <c r="CC10">
        <v>4443.5</v>
      </c>
      <c r="CD10">
        <v>3146.5</v>
      </c>
      <c r="CE10">
        <v>452</v>
      </c>
      <c r="CF10">
        <v>69.5</v>
      </c>
      <c r="CG10">
        <v>665.5</v>
      </c>
      <c r="CH10">
        <v>93.5</v>
      </c>
      <c r="CI10">
        <v>16.5</v>
      </c>
      <c r="CJ10">
        <v>273</v>
      </c>
      <c r="CK10">
        <v>243.5</v>
      </c>
      <c r="CL10">
        <v>39.5</v>
      </c>
      <c r="CM10">
        <v>39.5</v>
      </c>
      <c r="CN10">
        <v>33</v>
      </c>
      <c r="CO10">
        <v>8</v>
      </c>
      <c r="CP10">
        <v>29</v>
      </c>
      <c r="CQ10">
        <v>9.5</v>
      </c>
      <c r="CR10">
        <v>7</v>
      </c>
      <c r="CS10">
        <v>3</v>
      </c>
      <c r="CT10">
        <v>25</v>
      </c>
      <c r="CU10">
        <v>3.5</v>
      </c>
      <c r="CV10">
        <v>1.5</v>
      </c>
      <c r="CW10">
        <v>0.5</v>
      </c>
      <c r="CX10">
        <v>13</v>
      </c>
      <c r="CY10">
        <v>21.5</v>
      </c>
      <c r="CZ10">
        <v>10</v>
      </c>
      <c r="DA10">
        <v>26</v>
      </c>
      <c r="DB10">
        <v>8.5</v>
      </c>
      <c r="DC10">
        <v>2.5</v>
      </c>
      <c r="DD10">
        <v>1</v>
      </c>
      <c r="DE10">
        <v>3</v>
      </c>
      <c r="DF10">
        <v>2.5</v>
      </c>
      <c r="DG10">
        <v>3</v>
      </c>
      <c r="DH10">
        <v>0.5</v>
      </c>
      <c r="DI10">
        <v>3.5</v>
      </c>
      <c r="DJ10">
        <v>0.5</v>
      </c>
      <c r="DK10">
        <v>0</v>
      </c>
      <c r="DL10">
        <v>0</v>
      </c>
      <c r="DM10">
        <v>0</v>
      </c>
      <c r="DN10">
        <v>0.5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0.5</v>
      </c>
      <c r="DV10">
        <v>2.5</v>
      </c>
      <c r="DW10">
        <v>1</v>
      </c>
      <c r="DX10">
        <v>0</v>
      </c>
      <c r="DY10">
        <v>0</v>
      </c>
      <c r="DZ10">
        <v>0.5</v>
      </c>
      <c r="EA10">
        <v>0</v>
      </c>
      <c r="EB10">
        <v>0</v>
      </c>
      <c r="EC10">
        <v>0.5</v>
      </c>
      <c r="ED10">
        <v>0</v>
      </c>
      <c r="EE10">
        <v>0</v>
      </c>
      <c r="EF10">
        <v>0.5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2" t="s">
        <v>16</v>
      </c>
      <c r="B11" s="1">
        <v>5308552</v>
      </c>
      <c r="C11" t="str">
        <f>VLOOKUP(D11,'2000'!$C$2:$BY$73,1,FALSE)</f>
        <v>Bryn Mawr-Skyway CDP, Washington</v>
      </c>
      <c r="D11" t="s">
        <v>17</v>
      </c>
      <c r="E11">
        <v>15645</v>
      </c>
      <c r="F11">
        <v>1208</v>
      </c>
      <c r="G11">
        <v>14437</v>
      </c>
      <c r="H11">
        <v>13477</v>
      </c>
      <c r="I11">
        <v>4240</v>
      </c>
      <c r="J11">
        <v>4797</v>
      </c>
      <c r="K11">
        <v>96</v>
      </c>
      <c r="L11">
        <v>4176</v>
      </c>
      <c r="M11">
        <v>122</v>
      </c>
      <c r="N11">
        <v>46</v>
      </c>
      <c r="O11">
        <v>960</v>
      </c>
      <c r="P11">
        <v>822</v>
      </c>
      <c r="Q11">
        <v>288</v>
      </c>
      <c r="R11">
        <v>73</v>
      </c>
      <c r="S11">
        <v>177</v>
      </c>
      <c r="T11">
        <v>13</v>
      </c>
      <c r="U11">
        <v>0</v>
      </c>
      <c r="V11">
        <v>60</v>
      </c>
      <c r="W11">
        <v>61</v>
      </c>
      <c r="X11">
        <v>33</v>
      </c>
      <c r="Y11">
        <v>15</v>
      </c>
      <c r="Z11">
        <v>25</v>
      </c>
      <c r="AA11">
        <v>1</v>
      </c>
      <c r="AB11">
        <v>2</v>
      </c>
      <c r="AC11">
        <v>40</v>
      </c>
      <c r="AD11">
        <v>33</v>
      </c>
      <c r="AE11">
        <v>1</v>
      </c>
      <c r="AF11">
        <v>123</v>
      </c>
      <c r="AG11">
        <v>38</v>
      </c>
      <c r="AH11">
        <v>33</v>
      </c>
      <c r="AI11">
        <v>1</v>
      </c>
      <c r="AJ11">
        <v>1</v>
      </c>
      <c r="AK11">
        <v>26</v>
      </c>
      <c r="AL11">
        <v>1</v>
      </c>
      <c r="AM11">
        <v>0</v>
      </c>
      <c r="AN11">
        <v>15</v>
      </c>
      <c r="AO11">
        <v>0</v>
      </c>
      <c r="AP11">
        <v>0</v>
      </c>
      <c r="AQ11">
        <v>3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15</v>
      </c>
      <c r="BB11">
        <v>6</v>
      </c>
      <c r="BC11">
        <v>3</v>
      </c>
      <c r="BD11">
        <v>4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13977</v>
      </c>
      <c r="CA11">
        <v>635</v>
      </c>
      <c r="CB11">
        <v>13342</v>
      </c>
      <c r="CC11">
        <v>12701</v>
      </c>
      <c r="CD11">
        <v>5963</v>
      </c>
      <c r="CE11">
        <v>3501</v>
      </c>
      <c r="CF11">
        <v>104</v>
      </c>
      <c r="CG11">
        <v>3026</v>
      </c>
      <c r="CH11">
        <v>71</v>
      </c>
      <c r="CI11">
        <v>36</v>
      </c>
      <c r="CJ11">
        <v>641</v>
      </c>
      <c r="CK11">
        <v>557</v>
      </c>
      <c r="CL11">
        <v>136</v>
      </c>
      <c r="CM11">
        <v>55</v>
      </c>
      <c r="CN11">
        <v>119</v>
      </c>
      <c r="CO11">
        <v>16</v>
      </c>
      <c r="CP11">
        <v>25</v>
      </c>
      <c r="CQ11">
        <v>21</v>
      </c>
      <c r="CR11">
        <v>37</v>
      </c>
      <c r="CS11">
        <v>7</v>
      </c>
      <c r="CT11">
        <v>24</v>
      </c>
      <c r="CU11">
        <v>24</v>
      </c>
      <c r="CV11">
        <v>1</v>
      </c>
      <c r="CW11">
        <v>2</v>
      </c>
      <c r="CX11">
        <v>26</v>
      </c>
      <c r="CY11">
        <v>57</v>
      </c>
      <c r="CZ11">
        <v>7</v>
      </c>
      <c r="DA11">
        <v>79</v>
      </c>
      <c r="DB11">
        <v>24</v>
      </c>
      <c r="DC11">
        <v>12</v>
      </c>
      <c r="DD11">
        <v>1</v>
      </c>
      <c r="DE11">
        <v>7</v>
      </c>
      <c r="DF11">
        <v>8</v>
      </c>
      <c r="DG11">
        <v>0</v>
      </c>
      <c r="DH11">
        <v>0</v>
      </c>
      <c r="DI11">
        <v>10</v>
      </c>
      <c r="DJ11">
        <v>3</v>
      </c>
      <c r="DK11">
        <v>0</v>
      </c>
      <c r="DL11">
        <v>2</v>
      </c>
      <c r="DM11">
        <v>2</v>
      </c>
      <c r="DN11">
        <v>5</v>
      </c>
      <c r="DO11">
        <v>3</v>
      </c>
      <c r="DP11">
        <v>0</v>
      </c>
      <c r="DQ11">
        <v>2</v>
      </c>
      <c r="DR11">
        <v>0</v>
      </c>
      <c r="DS11">
        <v>0</v>
      </c>
      <c r="DT11">
        <v>0</v>
      </c>
      <c r="DU11">
        <v>0</v>
      </c>
      <c r="DV11">
        <v>5</v>
      </c>
      <c r="DW11">
        <v>3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x14ac:dyDescent="0.25">
      <c r="A12" s="2" t="s">
        <v>18</v>
      </c>
      <c r="B12" s="1">
        <v>5308850</v>
      </c>
      <c r="C12" t="str">
        <f>VLOOKUP(D12,'2000'!$C$2:$BY$73,1,FALSE)</f>
        <v>Burien city, Washington</v>
      </c>
      <c r="D12" t="s">
        <v>19</v>
      </c>
      <c r="E12">
        <v>33313</v>
      </c>
      <c r="F12">
        <v>6902</v>
      </c>
      <c r="G12">
        <v>26411</v>
      </c>
      <c r="H12">
        <v>25063</v>
      </c>
      <c r="I12">
        <v>18979</v>
      </c>
      <c r="J12">
        <v>1845</v>
      </c>
      <c r="K12">
        <v>291</v>
      </c>
      <c r="L12">
        <v>3275</v>
      </c>
      <c r="M12">
        <v>585</v>
      </c>
      <c r="N12">
        <v>88</v>
      </c>
      <c r="O12">
        <v>1348</v>
      </c>
      <c r="P12">
        <v>1162</v>
      </c>
      <c r="Q12">
        <v>249</v>
      </c>
      <c r="R12">
        <v>241</v>
      </c>
      <c r="S12">
        <v>399</v>
      </c>
      <c r="T12">
        <v>60</v>
      </c>
      <c r="U12">
        <v>15</v>
      </c>
      <c r="V12">
        <v>34</v>
      </c>
      <c r="W12">
        <v>27</v>
      </c>
      <c r="X12">
        <v>8</v>
      </c>
      <c r="Y12">
        <v>17</v>
      </c>
      <c r="Z12">
        <v>19</v>
      </c>
      <c r="AA12">
        <v>4</v>
      </c>
      <c r="AB12">
        <v>1</v>
      </c>
      <c r="AC12">
        <v>73</v>
      </c>
      <c r="AD12">
        <v>13</v>
      </c>
      <c r="AE12">
        <v>2</v>
      </c>
      <c r="AF12">
        <v>173</v>
      </c>
      <c r="AG12">
        <v>74</v>
      </c>
      <c r="AH12">
        <v>13</v>
      </c>
      <c r="AI12">
        <v>7</v>
      </c>
      <c r="AJ12">
        <v>1</v>
      </c>
      <c r="AK12">
        <v>35</v>
      </c>
      <c r="AL12">
        <v>7</v>
      </c>
      <c r="AM12">
        <v>0</v>
      </c>
      <c r="AN12">
        <v>23</v>
      </c>
      <c r="AO12">
        <v>2</v>
      </c>
      <c r="AP12">
        <v>0</v>
      </c>
      <c r="AQ12">
        <v>5</v>
      </c>
      <c r="AR12">
        <v>0</v>
      </c>
      <c r="AS12">
        <v>1</v>
      </c>
      <c r="AT12">
        <v>2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</v>
      </c>
      <c r="BB12">
        <v>8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31881</v>
      </c>
      <c r="CA12">
        <v>3397</v>
      </c>
      <c r="CB12">
        <v>28484</v>
      </c>
      <c r="CC12">
        <v>27374</v>
      </c>
      <c r="CD12">
        <v>22799</v>
      </c>
      <c r="CE12">
        <v>1587</v>
      </c>
      <c r="CF12">
        <v>364</v>
      </c>
      <c r="CG12">
        <v>2219</v>
      </c>
      <c r="CH12">
        <v>353</v>
      </c>
      <c r="CI12">
        <v>52</v>
      </c>
      <c r="CJ12">
        <v>1110</v>
      </c>
      <c r="CK12">
        <v>999</v>
      </c>
      <c r="CL12">
        <v>145</v>
      </c>
      <c r="CM12">
        <v>204</v>
      </c>
      <c r="CN12">
        <v>268</v>
      </c>
      <c r="CO12">
        <v>46</v>
      </c>
      <c r="CP12">
        <v>113</v>
      </c>
      <c r="CQ12">
        <v>42</v>
      </c>
      <c r="CR12">
        <v>17</v>
      </c>
      <c r="CS12">
        <v>10</v>
      </c>
      <c r="CT12">
        <v>29</v>
      </c>
      <c r="CU12">
        <v>13</v>
      </c>
      <c r="CV12">
        <v>5</v>
      </c>
      <c r="CW12">
        <v>3</v>
      </c>
      <c r="CX12">
        <v>42</v>
      </c>
      <c r="CY12">
        <v>61</v>
      </c>
      <c r="CZ12">
        <v>1</v>
      </c>
      <c r="DA12">
        <v>105</v>
      </c>
      <c r="DB12">
        <v>40</v>
      </c>
      <c r="DC12">
        <v>6</v>
      </c>
      <c r="DD12">
        <v>2</v>
      </c>
      <c r="DE12">
        <v>6</v>
      </c>
      <c r="DF12">
        <v>15</v>
      </c>
      <c r="DG12">
        <v>1</v>
      </c>
      <c r="DH12">
        <v>3</v>
      </c>
      <c r="DI12">
        <v>24</v>
      </c>
      <c r="DJ12">
        <v>4</v>
      </c>
      <c r="DK12">
        <v>0</v>
      </c>
      <c r="DL12">
        <v>0</v>
      </c>
      <c r="DM12">
        <v>0</v>
      </c>
      <c r="DN12">
        <v>2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5</v>
      </c>
      <c r="DW12">
        <v>3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2" t="s">
        <v>20</v>
      </c>
      <c r="B13" s="1">
        <v>5310215</v>
      </c>
      <c r="C13" t="str">
        <f>VLOOKUP(D13,'2000'!$C$2:$BY$73,1,FALSE)</f>
        <v>Carnation city, Washington</v>
      </c>
      <c r="D13" t="s">
        <v>21</v>
      </c>
      <c r="E13">
        <v>1786</v>
      </c>
      <c r="F13">
        <v>226</v>
      </c>
      <c r="G13">
        <v>1560</v>
      </c>
      <c r="H13">
        <v>1530</v>
      </c>
      <c r="I13">
        <v>1442</v>
      </c>
      <c r="J13">
        <v>15</v>
      </c>
      <c r="K13">
        <v>17</v>
      </c>
      <c r="L13">
        <v>54</v>
      </c>
      <c r="M13">
        <v>2</v>
      </c>
      <c r="N13">
        <v>0</v>
      </c>
      <c r="O13">
        <v>30</v>
      </c>
      <c r="P13">
        <v>29</v>
      </c>
      <c r="Q13">
        <v>5</v>
      </c>
      <c r="R13">
        <v>3</v>
      </c>
      <c r="S13">
        <v>14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1893</v>
      </c>
      <c r="CA13">
        <v>74</v>
      </c>
      <c r="CB13">
        <v>1819</v>
      </c>
      <c r="CC13">
        <v>1801</v>
      </c>
      <c r="CD13">
        <v>1699</v>
      </c>
      <c r="CE13">
        <v>0</v>
      </c>
      <c r="CF13">
        <v>23</v>
      </c>
      <c r="CG13">
        <v>64</v>
      </c>
      <c r="CH13">
        <v>3</v>
      </c>
      <c r="CI13">
        <v>12</v>
      </c>
      <c r="CJ13">
        <v>18</v>
      </c>
      <c r="CK13">
        <v>18</v>
      </c>
      <c r="CL13">
        <v>2</v>
      </c>
      <c r="CM13">
        <v>13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25">
      <c r="A14" s="2" t="s">
        <v>24</v>
      </c>
      <c r="B14" s="1">
        <v>5313365</v>
      </c>
      <c r="C14" t="str">
        <f>VLOOKUP(D14,'2000'!$C$2:$BY$73,1,FALSE)</f>
        <v>Clyde Hill city, Washington</v>
      </c>
      <c r="D14" t="s">
        <v>25</v>
      </c>
      <c r="E14">
        <v>2984</v>
      </c>
      <c r="F14">
        <v>69</v>
      </c>
      <c r="G14">
        <v>2915</v>
      </c>
      <c r="H14">
        <v>2856</v>
      </c>
      <c r="I14">
        <v>2463</v>
      </c>
      <c r="J14">
        <v>18</v>
      </c>
      <c r="K14">
        <v>7</v>
      </c>
      <c r="L14">
        <v>361</v>
      </c>
      <c r="M14">
        <v>0</v>
      </c>
      <c r="N14">
        <v>7</v>
      </c>
      <c r="O14">
        <v>59</v>
      </c>
      <c r="P14">
        <v>56</v>
      </c>
      <c r="Q14">
        <v>0</v>
      </c>
      <c r="R14">
        <v>4</v>
      </c>
      <c r="S14">
        <v>47</v>
      </c>
      <c r="T14">
        <v>2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3</v>
      </c>
      <c r="AG14">
        <v>1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2890</v>
      </c>
      <c r="CA14">
        <v>43</v>
      </c>
      <c r="CB14">
        <v>2847</v>
      </c>
      <c r="CC14">
        <v>2800</v>
      </c>
      <c r="CD14">
        <v>2564</v>
      </c>
      <c r="CE14">
        <v>16</v>
      </c>
      <c r="CF14">
        <v>4</v>
      </c>
      <c r="CG14">
        <v>211</v>
      </c>
      <c r="CH14">
        <v>0</v>
      </c>
      <c r="CI14">
        <v>5</v>
      </c>
      <c r="CJ14">
        <v>47</v>
      </c>
      <c r="CK14">
        <v>43</v>
      </c>
      <c r="CL14">
        <v>3</v>
      </c>
      <c r="CM14">
        <v>1</v>
      </c>
      <c r="CN14">
        <v>25</v>
      </c>
      <c r="CO14">
        <v>3</v>
      </c>
      <c r="CP14">
        <v>4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7</v>
      </c>
      <c r="CZ14">
        <v>0</v>
      </c>
      <c r="DA14">
        <v>4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2" t="s">
        <v>26</v>
      </c>
      <c r="B15" s="1">
        <v>5314940</v>
      </c>
      <c r="C15" t="str">
        <f>VLOOKUP(D15,'2000'!$C$2:$BY$73,1,FALSE)</f>
        <v>Cottage Lake CDP, Washington</v>
      </c>
      <c r="D15" t="s">
        <v>27</v>
      </c>
      <c r="E15">
        <v>22494</v>
      </c>
      <c r="F15">
        <v>800</v>
      </c>
      <c r="G15">
        <v>21694</v>
      </c>
      <c r="H15">
        <v>21000</v>
      </c>
      <c r="I15">
        <v>19515</v>
      </c>
      <c r="J15">
        <v>156</v>
      </c>
      <c r="K15">
        <v>77</v>
      </c>
      <c r="L15">
        <v>1172</v>
      </c>
      <c r="M15">
        <v>31</v>
      </c>
      <c r="N15">
        <v>49</v>
      </c>
      <c r="O15">
        <v>694</v>
      </c>
      <c r="P15">
        <v>654</v>
      </c>
      <c r="Q15">
        <v>75</v>
      </c>
      <c r="R15">
        <v>118</v>
      </c>
      <c r="S15">
        <v>409</v>
      </c>
      <c r="T15">
        <v>16</v>
      </c>
      <c r="U15">
        <v>8</v>
      </c>
      <c r="V15">
        <v>6</v>
      </c>
      <c r="W15">
        <v>4</v>
      </c>
      <c r="X15">
        <v>0</v>
      </c>
      <c r="Y15">
        <v>0</v>
      </c>
      <c r="Z15">
        <v>7</v>
      </c>
      <c r="AA15">
        <v>0</v>
      </c>
      <c r="AB15">
        <v>1</v>
      </c>
      <c r="AC15">
        <v>6</v>
      </c>
      <c r="AD15">
        <v>2</v>
      </c>
      <c r="AE15">
        <v>2</v>
      </c>
      <c r="AF15">
        <v>39</v>
      </c>
      <c r="AG15">
        <v>5</v>
      </c>
      <c r="AH15">
        <v>5</v>
      </c>
      <c r="AI15">
        <v>1</v>
      </c>
      <c r="AJ15">
        <v>1</v>
      </c>
      <c r="AK15">
        <v>10</v>
      </c>
      <c r="AL15">
        <v>0</v>
      </c>
      <c r="AM15">
        <v>0</v>
      </c>
      <c r="AN15">
        <v>12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24330</v>
      </c>
      <c r="CA15">
        <v>721</v>
      </c>
      <c r="CB15">
        <v>23609</v>
      </c>
      <c r="CC15">
        <v>23061</v>
      </c>
      <c r="CD15">
        <v>21792</v>
      </c>
      <c r="CE15">
        <v>152</v>
      </c>
      <c r="CF15">
        <v>80</v>
      </c>
      <c r="CG15">
        <v>915</v>
      </c>
      <c r="CH15">
        <v>42</v>
      </c>
      <c r="CI15">
        <v>80</v>
      </c>
      <c r="CJ15">
        <v>548</v>
      </c>
      <c r="CK15">
        <v>500</v>
      </c>
      <c r="CL15">
        <v>66</v>
      </c>
      <c r="CM15">
        <v>71</v>
      </c>
      <c r="CN15">
        <v>270</v>
      </c>
      <c r="CO15">
        <v>15</v>
      </c>
      <c r="CP15">
        <v>40</v>
      </c>
      <c r="CQ15">
        <v>1</v>
      </c>
      <c r="CR15">
        <v>5</v>
      </c>
      <c r="CS15">
        <v>0</v>
      </c>
      <c r="CT15">
        <v>3</v>
      </c>
      <c r="CU15">
        <v>10</v>
      </c>
      <c r="CV15">
        <v>0</v>
      </c>
      <c r="CW15">
        <v>0</v>
      </c>
      <c r="CX15">
        <v>14</v>
      </c>
      <c r="CY15">
        <v>5</v>
      </c>
      <c r="CZ15">
        <v>0</v>
      </c>
      <c r="DA15">
        <v>46</v>
      </c>
      <c r="DB15">
        <v>6</v>
      </c>
      <c r="DC15">
        <v>1</v>
      </c>
      <c r="DD15">
        <v>0</v>
      </c>
      <c r="DE15">
        <v>1</v>
      </c>
      <c r="DF15">
        <v>11</v>
      </c>
      <c r="DG15">
        <v>0</v>
      </c>
      <c r="DH15">
        <v>0</v>
      </c>
      <c r="DI15">
        <v>22</v>
      </c>
      <c r="DJ15">
        <v>4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2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2" t="s">
        <v>28</v>
      </c>
      <c r="B16" s="1">
        <v>5315290</v>
      </c>
      <c r="C16" t="str">
        <f>VLOOKUP(D16,'2000'!$C$2:$BY$73,1,FALSE)</f>
        <v>Covington city, Washington</v>
      </c>
      <c r="D16" t="s">
        <v>29</v>
      </c>
      <c r="E16">
        <v>17575</v>
      </c>
      <c r="F16">
        <v>1634</v>
      </c>
      <c r="G16">
        <v>15941</v>
      </c>
      <c r="H16">
        <v>15114</v>
      </c>
      <c r="I16">
        <v>12680</v>
      </c>
      <c r="J16">
        <v>714</v>
      </c>
      <c r="K16">
        <v>118</v>
      </c>
      <c r="L16">
        <v>1469</v>
      </c>
      <c r="M16">
        <v>98</v>
      </c>
      <c r="N16">
        <v>35</v>
      </c>
      <c r="O16">
        <v>827</v>
      </c>
      <c r="P16">
        <v>726</v>
      </c>
      <c r="Q16">
        <v>159</v>
      </c>
      <c r="R16">
        <v>152</v>
      </c>
      <c r="S16">
        <v>289</v>
      </c>
      <c r="T16">
        <v>38</v>
      </c>
      <c r="U16">
        <v>14</v>
      </c>
      <c r="V16">
        <v>18</v>
      </c>
      <c r="W16">
        <v>18</v>
      </c>
      <c r="X16">
        <v>4</v>
      </c>
      <c r="Y16">
        <v>5</v>
      </c>
      <c r="Z16">
        <v>9</v>
      </c>
      <c r="AA16">
        <v>0</v>
      </c>
      <c r="AB16">
        <v>4</v>
      </c>
      <c r="AC16">
        <v>9</v>
      </c>
      <c r="AD16">
        <v>7</v>
      </c>
      <c r="AE16">
        <v>0</v>
      </c>
      <c r="AF16">
        <v>94</v>
      </c>
      <c r="AG16">
        <v>17</v>
      </c>
      <c r="AH16">
        <v>18</v>
      </c>
      <c r="AI16">
        <v>1</v>
      </c>
      <c r="AJ16">
        <v>2</v>
      </c>
      <c r="AK16">
        <v>24</v>
      </c>
      <c r="AL16">
        <v>0</v>
      </c>
      <c r="AM16">
        <v>2</v>
      </c>
      <c r="AN16">
        <v>23</v>
      </c>
      <c r="AO16">
        <v>0</v>
      </c>
      <c r="AP16">
        <v>0</v>
      </c>
      <c r="AQ16">
        <v>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13783</v>
      </c>
      <c r="CA16">
        <v>617</v>
      </c>
      <c r="CB16">
        <v>13166</v>
      </c>
      <c r="CC16">
        <v>12783</v>
      </c>
      <c r="CD16">
        <v>11841</v>
      </c>
      <c r="CE16">
        <v>325</v>
      </c>
      <c r="CF16">
        <v>129</v>
      </c>
      <c r="CG16">
        <v>415</v>
      </c>
      <c r="CH16">
        <v>31</v>
      </c>
      <c r="CI16">
        <v>42</v>
      </c>
      <c r="CJ16">
        <v>383</v>
      </c>
      <c r="CK16">
        <v>350</v>
      </c>
      <c r="CL16">
        <v>76</v>
      </c>
      <c r="CM16">
        <v>111</v>
      </c>
      <c r="CN16">
        <v>89</v>
      </c>
      <c r="CO16">
        <v>15</v>
      </c>
      <c r="CP16">
        <v>20</v>
      </c>
      <c r="CQ16">
        <v>6</v>
      </c>
      <c r="CR16">
        <v>7</v>
      </c>
      <c r="CS16">
        <v>4</v>
      </c>
      <c r="CT16">
        <v>1</v>
      </c>
      <c r="CU16">
        <v>6</v>
      </c>
      <c r="CV16">
        <v>0</v>
      </c>
      <c r="CW16">
        <v>3</v>
      </c>
      <c r="CX16">
        <v>8</v>
      </c>
      <c r="CY16">
        <v>4</v>
      </c>
      <c r="CZ16">
        <v>0</v>
      </c>
      <c r="DA16">
        <v>31</v>
      </c>
      <c r="DB16">
        <v>8</v>
      </c>
      <c r="DC16">
        <v>2</v>
      </c>
      <c r="DD16">
        <v>0</v>
      </c>
      <c r="DE16">
        <v>0</v>
      </c>
      <c r="DF16">
        <v>10</v>
      </c>
      <c r="DG16">
        <v>0</v>
      </c>
      <c r="DH16">
        <v>1</v>
      </c>
      <c r="DI16">
        <v>7</v>
      </c>
      <c r="DJ16">
        <v>2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2" t="s">
        <v>30</v>
      </c>
      <c r="B17" s="1">
        <v>5317635</v>
      </c>
      <c r="C17" t="str">
        <f>VLOOKUP(D17,'2000'!$C$2:$BY$73,1,FALSE)</f>
        <v>Des Moines city, Washington</v>
      </c>
      <c r="D17" t="s">
        <v>31</v>
      </c>
      <c r="E17">
        <v>29673</v>
      </c>
      <c r="F17">
        <v>4500</v>
      </c>
      <c r="G17">
        <v>25173</v>
      </c>
      <c r="H17">
        <v>23931</v>
      </c>
      <c r="I17">
        <v>17212</v>
      </c>
      <c r="J17">
        <v>2605</v>
      </c>
      <c r="K17">
        <v>257</v>
      </c>
      <c r="L17">
        <v>3106</v>
      </c>
      <c r="M17">
        <v>699</v>
      </c>
      <c r="N17">
        <v>52</v>
      </c>
      <c r="O17">
        <v>1242</v>
      </c>
      <c r="P17">
        <v>1088</v>
      </c>
      <c r="Q17">
        <v>287</v>
      </c>
      <c r="R17">
        <v>191</v>
      </c>
      <c r="S17">
        <v>372</v>
      </c>
      <c r="T17">
        <v>67</v>
      </c>
      <c r="U17">
        <v>8</v>
      </c>
      <c r="V17">
        <v>21</v>
      </c>
      <c r="W17">
        <v>34</v>
      </c>
      <c r="X17">
        <v>13</v>
      </c>
      <c r="Y17">
        <v>2</v>
      </c>
      <c r="Z17">
        <v>12</v>
      </c>
      <c r="AA17">
        <v>11</v>
      </c>
      <c r="AB17">
        <v>1</v>
      </c>
      <c r="AC17">
        <v>54</v>
      </c>
      <c r="AD17">
        <v>14</v>
      </c>
      <c r="AE17">
        <v>1</v>
      </c>
      <c r="AF17">
        <v>138</v>
      </c>
      <c r="AG17">
        <v>44</v>
      </c>
      <c r="AH17">
        <v>33</v>
      </c>
      <c r="AI17">
        <v>4</v>
      </c>
      <c r="AJ17">
        <v>3</v>
      </c>
      <c r="AK17">
        <v>24</v>
      </c>
      <c r="AL17">
        <v>2</v>
      </c>
      <c r="AM17">
        <v>0</v>
      </c>
      <c r="AN17">
        <v>13</v>
      </c>
      <c r="AO17">
        <v>2</v>
      </c>
      <c r="AP17">
        <v>0</v>
      </c>
      <c r="AQ17">
        <v>5</v>
      </c>
      <c r="AR17">
        <v>2</v>
      </c>
      <c r="AS17">
        <v>1</v>
      </c>
      <c r="AT17">
        <v>2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1</v>
      </c>
      <c r="BA17">
        <v>16</v>
      </c>
      <c r="BB17">
        <v>12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29267</v>
      </c>
      <c r="CA17">
        <v>1936</v>
      </c>
      <c r="CB17">
        <v>27331</v>
      </c>
      <c r="CC17">
        <v>26131</v>
      </c>
      <c r="CD17">
        <v>20986</v>
      </c>
      <c r="CE17">
        <v>2069</v>
      </c>
      <c r="CF17">
        <v>254</v>
      </c>
      <c r="CG17">
        <v>2399</v>
      </c>
      <c r="CH17">
        <v>380</v>
      </c>
      <c r="CI17">
        <v>43</v>
      </c>
      <c r="CJ17">
        <v>1200</v>
      </c>
      <c r="CK17">
        <v>1074</v>
      </c>
      <c r="CL17">
        <v>235</v>
      </c>
      <c r="CM17">
        <v>200</v>
      </c>
      <c r="CN17">
        <v>264</v>
      </c>
      <c r="CO17">
        <v>34</v>
      </c>
      <c r="CP17">
        <v>110</v>
      </c>
      <c r="CQ17">
        <v>30</v>
      </c>
      <c r="CR17">
        <v>34</v>
      </c>
      <c r="CS17">
        <v>3</v>
      </c>
      <c r="CT17">
        <v>35</v>
      </c>
      <c r="CU17">
        <v>17</v>
      </c>
      <c r="CV17">
        <v>1</v>
      </c>
      <c r="CW17">
        <v>0</v>
      </c>
      <c r="CX17">
        <v>43</v>
      </c>
      <c r="CY17">
        <v>68</v>
      </c>
      <c r="CZ17">
        <v>0</v>
      </c>
      <c r="DA17">
        <v>111</v>
      </c>
      <c r="DB17">
        <v>34</v>
      </c>
      <c r="DC17">
        <v>12</v>
      </c>
      <c r="DD17">
        <v>1</v>
      </c>
      <c r="DE17">
        <v>3</v>
      </c>
      <c r="DF17">
        <v>5</v>
      </c>
      <c r="DG17">
        <v>1</v>
      </c>
      <c r="DH17">
        <v>5</v>
      </c>
      <c r="DI17">
        <v>19</v>
      </c>
      <c r="DJ17">
        <v>24</v>
      </c>
      <c r="DK17">
        <v>0</v>
      </c>
      <c r="DL17">
        <v>0</v>
      </c>
      <c r="DM17">
        <v>4</v>
      </c>
      <c r="DN17">
        <v>0</v>
      </c>
      <c r="DO17">
        <v>1</v>
      </c>
      <c r="DP17">
        <v>0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14</v>
      </c>
      <c r="DW17">
        <v>5</v>
      </c>
      <c r="DX17">
        <v>4</v>
      </c>
      <c r="DY17">
        <v>0</v>
      </c>
      <c r="DZ17">
        <v>0</v>
      </c>
      <c r="EA17">
        <v>0</v>
      </c>
      <c r="EB17">
        <v>0</v>
      </c>
      <c r="EC17">
        <v>5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2" t="s">
        <v>32</v>
      </c>
      <c r="B18" s="1">
        <v>5319035</v>
      </c>
      <c r="C18" t="str">
        <f>VLOOKUP(D18,'2000'!$C$2:$BY$73,1,FALSE)</f>
        <v>Duvall city, Washington</v>
      </c>
      <c r="D18" t="s">
        <v>33</v>
      </c>
      <c r="E18">
        <v>6695</v>
      </c>
      <c r="F18">
        <v>513</v>
      </c>
      <c r="G18">
        <v>6182</v>
      </c>
      <c r="H18">
        <v>5961</v>
      </c>
      <c r="I18">
        <v>5725</v>
      </c>
      <c r="J18">
        <v>25</v>
      </c>
      <c r="K18">
        <v>24</v>
      </c>
      <c r="L18">
        <v>171</v>
      </c>
      <c r="M18">
        <v>2</v>
      </c>
      <c r="N18">
        <v>14</v>
      </c>
      <c r="O18">
        <v>221</v>
      </c>
      <c r="P18">
        <v>203</v>
      </c>
      <c r="Q18">
        <v>27</v>
      </c>
      <c r="R18">
        <v>47</v>
      </c>
      <c r="S18">
        <v>108</v>
      </c>
      <c r="T18">
        <v>5</v>
      </c>
      <c r="U18">
        <v>4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2</v>
      </c>
      <c r="AD18">
        <v>9</v>
      </c>
      <c r="AE18">
        <v>0</v>
      </c>
      <c r="AF18">
        <v>16</v>
      </c>
      <c r="AG18">
        <v>2</v>
      </c>
      <c r="AH18">
        <v>1</v>
      </c>
      <c r="AI18">
        <v>1</v>
      </c>
      <c r="AJ18">
        <v>0</v>
      </c>
      <c r="AK18">
        <v>4</v>
      </c>
      <c r="AL18">
        <v>0</v>
      </c>
      <c r="AM18">
        <v>0</v>
      </c>
      <c r="AN18">
        <v>7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4616</v>
      </c>
      <c r="CA18">
        <v>172</v>
      </c>
      <c r="CB18">
        <v>4444</v>
      </c>
      <c r="CC18">
        <v>4351</v>
      </c>
      <c r="CD18">
        <v>4218</v>
      </c>
      <c r="CE18">
        <v>21</v>
      </c>
      <c r="CF18">
        <v>17</v>
      </c>
      <c r="CG18">
        <v>90</v>
      </c>
      <c r="CH18">
        <v>2</v>
      </c>
      <c r="CI18">
        <v>3</v>
      </c>
      <c r="CJ18">
        <v>93</v>
      </c>
      <c r="CK18">
        <v>80</v>
      </c>
      <c r="CL18">
        <v>11</v>
      </c>
      <c r="CM18">
        <v>29</v>
      </c>
      <c r="CN18">
        <v>27</v>
      </c>
      <c r="CO18">
        <v>0</v>
      </c>
      <c r="CP18">
        <v>7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1</v>
      </c>
      <c r="CY18">
        <v>3</v>
      </c>
      <c r="CZ18">
        <v>0</v>
      </c>
      <c r="DA18">
        <v>13</v>
      </c>
      <c r="DB18">
        <v>0</v>
      </c>
      <c r="DC18">
        <v>1</v>
      </c>
      <c r="DD18">
        <v>0</v>
      </c>
      <c r="DE18">
        <v>2</v>
      </c>
      <c r="DF18">
        <v>1</v>
      </c>
      <c r="DG18">
        <v>0</v>
      </c>
      <c r="DH18">
        <v>1</v>
      </c>
      <c r="DI18">
        <v>7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 s="2" t="s">
        <v>34</v>
      </c>
      <c r="B19" s="1">
        <v>5319420</v>
      </c>
      <c r="C19" t="str">
        <f>VLOOKUP(D19,'2000'!$C$2:$BY$73,1,FALSE)</f>
        <v>Eastgate CDP, Washington</v>
      </c>
      <c r="D19" t="s">
        <v>35</v>
      </c>
      <c r="E19">
        <v>4958</v>
      </c>
      <c r="F19">
        <v>248</v>
      </c>
      <c r="G19">
        <v>4710</v>
      </c>
      <c r="H19">
        <v>4505</v>
      </c>
      <c r="I19">
        <v>3150</v>
      </c>
      <c r="J19">
        <v>110</v>
      </c>
      <c r="K19">
        <v>8</v>
      </c>
      <c r="L19">
        <v>1199</v>
      </c>
      <c r="M19">
        <v>19</v>
      </c>
      <c r="N19">
        <v>19</v>
      </c>
      <c r="O19">
        <v>205</v>
      </c>
      <c r="P19">
        <v>190</v>
      </c>
      <c r="Q19">
        <v>29</v>
      </c>
      <c r="R19">
        <v>22</v>
      </c>
      <c r="S19">
        <v>123</v>
      </c>
      <c r="T19">
        <v>4</v>
      </c>
      <c r="U19">
        <v>1</v>
      </c>
      <c r="V19">
        <v>2</v>
      </c>
      <c r="W19">
        <v>4</v>
      </c>
      <c r="X19">
        <v>0</v>
      </c>
      <c r="Y19">
        <v>0</v>
      </c>
      <c r="Z19">
        <v>1</v>
      </c>
      <c r="AA19">
        <v>0</v>
      </c>
      <c r="AB19">
        <v>0</v>
      </c>
      <c r="AC19">
        <v>3</v>
      </c>
      <c r="AD19">
        <v>1</v>
      </c>
      <c r="AE19">
        <v>0</v>
      </c>
      <c r="AF19">
        <v>15</v>
      </c>
      <c r="AG19">
        <v>4</v>
      </c>
      <c r="AH19">
        <v>2</v>
      </c>
      <c r="AI19">
        <v>0</v>
      </c>
      <c r="AJ19">
        <v>3</v>
      </c>
      <c r="AK19">
        <v>0</v>
      </c>
      <c r="AL19">
        <v>0</v>
      </c>
      <c r="AM19">
        <v>0</v>
      </c>
      <c r="AN19">
        <v>5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4558</v>
      </c>
      <c r="CA19">
        <v>203</v>
      </c>
      <c r="CB19">
        <v>4355</v>
      </c>
      <c r="CC19">
        <v>4248</v>
      </c>
      <c r="CD19">
        <v>3682</v>
      </c>
      <c r="CE19">
        <v>74</v>
      </c>
      <c r="CF19">
        <v>24</v>
      </c>
      <c r="CG19">
        <v>437</v>
      </c>
      <c r="CH19">
        <v>15</v>
      </c>
      <c r="CI19">
        <v>16</v>
      </c>
      <c r="CJ19">
        <v>107</v>
      </c>
      <c r="CK19">
        <v>100</v>
      </c>
      <c r="CL19">
        <v>19</v>
      </c>
      <c r="CM19">
        <v>17</v>
      </c>
      <c r="CN19">
        <v>43</v>
      </c>
      <c r="CO19">
        <v>5</v>
      </c>
      <c r="CP19">
        <v>10</v>
      </c>
      <c r="CQ19">
        <v>3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4</v>
      </c>
      <c r="DB19">
        <v>1</v>
      </c>
      <c r="DC19">
        <v>0</v>
      </c>
      <c r="DD19">
        <v>0</v>
      </c>
      <c r="DE19">
        <v>3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3</v>
      </c>
      <c r="DW19">
        <v>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2" t="s">
        <v>36</v>
      </c>
      <c r="B20" s="1">
        <v>5319515</v>
      </c>
      <c r="C20" t="str">
        <f>VLOOKUP(D20,'2000'!$C$2:$BY$73,1,FALSE)</f>
        <v>East Hill-Meridian CDP, Washington</v>
      </c>
      <c r="D20" t="s">
        <v>37</v>
      </c>
      <c r="E20">
        <v>29878</v>
      </c>
      <c r="F20">
        <v>2692</v>
      </c>
      <c r="G20">
        <v>27186</v>
      </c>
      <c r="H20">
        <v>25804</v>
      </c>
      <c r="I20">
        <v>15944</v>
      </c>
      <c r="J20">
        <v>2292</v>
      </c>
      <c r="K20">
        <v>125</v>
      </c>
      <c r="L20">
        <v>6984</v>
      </c>
      <c r="M20">
        <v>398</v>
      </c>
      <c r="N20">
        <v>61</v>
      </c>
      <c r="O20">
        <v>1382</v>
      </c>
      <c r="P20">
        <v>1225</v>
      </c>
      <c r="Q20">
        <v>254</v>
      </c>
      <c r="R20">
        <v>140</v>
      </c>
      <c r="S20">
        <v>462</v>
      </c>
      <c r="T20">
        <v>51</v>
      </c>
      <c r="U20">
        <v>7</v>
      </c>
      <c r="V20">
        <v>25</v>
      </c>
      <c r="W20">
        <v>71</v>
      </c>
      <c r="X20">
        <v>7</v>
      </c>
      <c r="Y20">
        <v>11</v>
      </c>
      <c r="Z20">
        <v>30</v>
      </c>
      <c r="AA20">
        <v>4</v>
      </c>
      <c r="AB20">
        <v>0</v>
      </c>
      <c r="AC20">
        <v>78</v>
      </c>
      <c r="AD20">
        <v>81</v>
      </c>
      <c r="AE20">
        <v>4</v>
      </c>
      <c r="AF20">
        <v>140</v>
      </c>
      <c r="AG20">
        <v>54</v>
      </c>
      <c r="AH20">
        <v>11</v>
      </c>
      <c r="AI20">
        <v>3</v>
      </c>
      <c r="AJ20">
        <v>1</v>
      </c>
      <c r="AK20">
        <v>15</v>
      </c>
      <c r="AL20">
        <v>0</v>
      </c>
      <c r="AM20">
        <v>0</v>
      </c>
      <c r="AN20">
        <v>37</v>
      </c>
      <c r="AO20">
        <v>1</v>
      </c>
      <c r="AP20">
        <v>0</v>
      </c>
      <c r="AQ20">
        <v>6</v>
      </c>
      <c r="AR20">
        <v>1</v>
      </c>
      <c r="AS20">
        <v>1</v>
      </c>
      <c r="AT20">
        <v>4</v>
      </c>
      <c r="AU20">
        <v>0</v>
      </c>
      <c r="AV20">
        <v>0</v>
      </c>
      <c r="AW20">
        <v>4</v>
      </c>
      <c r="AX20">
        <v>0</v>
      </c>
      <c r="AY20">
        <v>0</v>
      </c>
      <c r="AZ20">
        <v>2</v>
      </c>
      <c r="BA20">
        <v>17</v>
      </c>
      <c r="BB20">
        <v>6</v>
      </c>
      <c r="BC20">
        <v>6</v>
      </c>
      <c r="BD20">
        <v>0</v>
      </c>
      <c r="BE20">
        <v>2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29308</v>
      </c>
      <c r="CA20">
        <v>1116</v>
      </c>
      <c r="CB20">
        <v>28192</v>
      </c>
      <c r="CC20">
        <v>27065</v>
      </c>
      <c r="CD20">
        <v>21028</v>
      </c>
      <c r="CE20">
        <v>1342</v>
      </c>
      <c r="CF20">
        <v>168</v>
      </c>
      <c r="CG20">
        <v>4231</v>
      </c>
      <c r="CH20">
        <v>189</v>
      </c>
      <c r="CI20">
        <v>107</v>
      </c>
      <c r="CJ20">
        <v>1127</v>
      </c>
      <c r="CK20">
        <v>1043</v>
      </c>
      <c r="CL20">
        <v>154</v>
      </c>
      <c r="CM20">
        <v>174</v>
      </c>
      <c r="CN20">
        <v>320</v>
      </c>
      <c r="CO20">
        <v>36</v>
      </c>
      <c r="CP20">
        <v>101</v>
      </c>
      <c r="CQ20">
        <v>14</v>
      </c>
      <c r="CR20">
        <v>38</v>
      </c>
      <c r="CS20">
        <v>7</v>
      </c>
      <c r="CT20">
        <v>30</v>
      </c>
      <c r="CU20">
        <v>19</v>
      </c>
      <c r="CV20">
        <v>3</v>
      </c>
      <c r="CW20">
        <v>1</v>
      </c>
      <c r="CX20">
        <v>97</v>
      </c>
      <c r="CY20">
        <v>48</v>
      </c>
      <c r="CZ20">
        <v>1</v>
      </c>
      <c r="DA20">
        <v>74</v>
      </c>
      <c r="DB20">
        <v>17</v>
      </c>
      <c r="DC20">
        <v>7</v>
      </c>
      <c r="DD20">
        <v>1</v>
      </c>
      <c r="DE20">
        <v>4</v>
      </c>
      <c r="DF20">
        <v>8</v>
      </c>
      <c r="DG20">
        <v>0</v>
      </c>
      <c r="DH20">
        <v>1</v>
      </c>
      <c r="DI20">
        <v>23</v>
      </c>
      <c r="DJ20">
        <v>5</v>
      </c>
      <c r="DK20">
        <v>1</v>
      </c>
      <c r="DL20">
        <v>2</v>
      </c>
      <c r="DM20">
        <v>0</v>
      </c>
      <c r="DN20">
        <v>0</v>
      </c>
      <c r="DO20">
        <v>2</v>
      </c>
      <c r="DP20">
        <v>1</v>
      </c>
      <c r="DQ20">
        <v>0</v>
      </c>
      <c r="DR20">
        <v>2</v>
      </c>
      <c r="DS20">
        <v>0</v>
      </c>
      <c r="DT20">
        <v>0</v>
      </c>
      <c r="DU20">
        <v>0</v>
      </c>
      <c r="DV20">
        <v>10</v>
      </c>
      <c r="DW20">
        <v>5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3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2" t="s">
        <v>38</v>
      </c>
      <c r="B21" s="1">
        <v>5319857</v>
      </c>
      <c r="C21" t="str">
        <f>VLOOKUP(D21,'2000'!$C$2:$BY$73,1,FALSE)</f>
        <v>East Renton Highlands CDP, Washington</v>
      </c>
      <c r="D21" t="s">
        <v>39</v>
      </c>
      <c r="E21">
        <v>11140</v>
      </c>
      <c r="F21">
        <v>719</v>
      </c>
      <c r="G21">
        <v>10421</v>
      </c>
      <c r="H21">
        <v>10057</v>
      </c>
      <c r="I21">
        <v>9259</v>
      </c>
      <c r="J21">
        <v>155</v>
      </c>
      <c r="K21">
        <v>73</v>
      </c>
      <c r="L21">
        <v>517</v>
      </c>
      <c r="M21">
        <v>37</v>
      </c>
      <c r="N21">
        <v>16</v>
      </c>
      <c r="O21">
        <v>364</v>
      </c>
      <c r="P21">
        <v>325</v>
      </c>
      <c r="Q21">
        <v>70</v>
      </c>
      <c r="R21">
        <v>79</v>
      </c>
      <c r="S21">
        <v>145</v>
      </c>
      <c r="T21">
        <v>6</v>
      </c>
      <c r="U21">
        <v>9</v>
      </c>
      <c r="V21">
        <v>3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10</v>
      </c>
      <c r="AD21">
        <v>0</v>
      </c>
      <c r="AE21">
        <v>0</v>
      </c>
      <c r="AF21">
        <v>36</v>
      </c>
      <c r="AG21">
        <v>11</v>
      </c>
      <c r="AH21">
        <v>1</v>
      </c>
      <c r="AI21">
        <v>1</v>
      </c>
      <c r="AJ21">
        <v>3</v>
      </c>
      <c r="AK21">
        <v>2</v>
      </c>
      <c r="AL21">
        <v>0</v>
      </c>
      <c r="AM21">
        <v>0</v>
      </c>
      <c r="AN21">
        <v>11</v>
      </c>
      <c r="AO21">
        <v>1</v>
      </c>
      <c r="AP21">
        <v>0</v>
      </c>
      <c r="AQ21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2</v>
      </c>
      <c r="AY21">
        <v>0</v>
      </c>
      <c r="AZ21">
        <v>0</v>
      </c>
      <c r="BA21">
        <v>3</v>
      </c>
      <c r="BB21">
        <v>0</v>
      </c>
      <c r="BC21">
        <v>0</v>
      </c>
      <c r="BD21">
        <v>0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13264</v>
      </c>
      <c r="CA21">
        <v>455</v>
      </c>
      <c r="CB21">
        <v>12809</v>
      </c>
      <c r="CC21">
        <v>12498</v>
      </c>
      <c r="CD21">
        <v>11773</v>
      </c>
      <c r="CE21">
        <v>185</v>
      </c>
      <c r="CF21">
        <v>110</v>
      </c>
      <c r="CG21">
        <v>399</v>
      </c>
      <c r="CH21">
        <v>13</v>
      </c>
      <c r="CI21">
        <v>18</v>
      </c>
      <c r="CJ21">
        <v>311</v>
      </c>
      <c r="CK21">
        <v>295</v>
      </c>
      <c r="CL21">
        <v>46</v>
      </c>
      <c r="CM21">
        <v>79</v>
      </c>
      <c r="CN21">
        <v>108</v>
      </c>
      <c r="CO21">
        <v>12</v>
      </c>
      <c r="CP21">
        <v>19</v>
      </c>
      <c r="CQ21">
        <v>1</v>
      </c>
      <c r="CR21">
        <v>3</v>
      </c>
      <c r="CS21">
        <v>0</v>
      </c>
      <c r="CT21">
        <v>6</v>
      </c>
      <c r="CU21">
        <v>0</v>
      </c>
      <c r="CV21">
        <v>1</v>
      </c>
      <c r="CW21">
        <v>1</v>
      </c>
      <c r="CX21">
        <v>17</v>
      </c>
      <c r="CY21">
        <v>2</v>
      </c>
      <c r="CZ21">
        <v>0</v>
      </c>
      <c r="DA21">
        <v>15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12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25">
      <c r="A22" s="2" t="s">
        <v>40</v>
      </c>
      <c r="B22" s="1">
        <v>5322045</v>
      </c>
      <c r="C22" t="str">
        <f>VLOOKUP(D22,'2000'!$C$2:$BY$73,1,FALSE)</f>
        <v>Enumclaw city, Washington</v>
      </c>
      <c r="D22" t="s">
        <v>41</v>
      </c>
      <c r="E22">
        <v>10669</v>
      </c>
      <c r="F22">
        <v>703</v>
      </c>
      <c r="G22">
        <v>9966</v>
      </c>
      <c r="H22">
        <v>9729</v>
      </c>
      <c r="I22">
        <v>9467</v>
      </c>
      <c r="J22">
        <v>39</v>
      </c>
      <c r="K22">
        <v>101</v>
      </c>
      <c r="L22">
        <v>97</v>
      </c>
      <c r="M22">
        <v>15</v>
      </c>
      <c r="N22">
        <v>10</v>
      </c>
      <c r="O22">
        <v>237</v>
      </c>
      <c r="P22">
        <v>212</v>
      </c>
      <c r="Q22">
        <v>51</v>
      </c>
      <c r="R22">
        <v>83</v>
      </c>
      <c r="S22">
        <v>51</v>
      </c>
      <c r="T22">
        <v>15</v>
      </c>
      <c r="U22">
        <v>5</v>
      </c>
      <c r="V22">
        <v>0</v>
      </c>
      <c r="W22">
        <v>0</v>
      </c>
      <c r="X22">
        <v>1</v>
      </c>
      <c r="Y22">
        <v>0</v>
      </c>
      <c r="Z22">
        <v>2</v>
      </c>
      <c r="AA22">
        <v>0</v>
      </c>
      <c r="AB22">
        <v>0</v>
      </c>
      <c r="AC22">
        <v>4</v>
      </c>
      <c r="AD22">
        <v>0</v>
      </c>
      <c r="AE22">
        <v>0</v>
      </c>
      <c r="AF22">
        <v>24</v>
      </c>
      <c r="AG22">
        <v>5</v>
      </c>
      <c r="AH22">
        <v>1</v>
      </c>
      <c r="AI22">
        <v>2</v>
      </c>
      <c r="AJ22">
        <v>1</v>
      </c>
      <c r="AK22">
        <v>3</v>
      </c>
      <c r="AL22">
        <v>1</v>
      </c>
      <c r="AM22">
        <v>0</v>
      </c>
      <c r="AN22">
        <v>11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11116</v>
      </c>
      <c r="CA22">
        <v>380</v>
      </c>
      <c r="CB22">
        <v>10736</v>
      </c>
      <c r="CC22">
        <v>10502</v>
      </c>
      <c r="CD22">
        <v>10276</v>
      </c>
      <c r="CE22">
        <v>31</v>
      </c>
      <c r="CF22">
        <v>82</v>
      </c>
      <c r="CG22">
        <v>86</v>
      </c>
      <c r="CH22">
        <v>12</v>
      </c>
      <c r="CI22">
        <v>15</v>
      </c>
      <c r="CJ22">
        <v>234</v>
      </c>
      <c r="CK22">
        <v>215</v>
      </c>
      <c r="CL22">
        <v>13</v>
      </c>
      <c r="CM22">
        <v>101</v>
      </c>
      <c r="CN22">
        <v>51</v>
      </c>
      <c r="CO22">
        <v>18</v>
      </c>
      <c r="CP22">
        <v>23</v>
      </c>
      <c r="CQ22">
        <v>3</v>
      </c>
      <c r="CR22">
        <v>1</v>
      </c>
      <c r="CS22">
        <v>0</v>
      </c>
      <c r="CT22">
        <v>0</v>
      </c>
      <c r="CU22">
        <v>3</v>
      </c>
      <c r="CV22">
        <v>0</v>
      </c>
      <c r="CW22">
        <v>0</v>
      </c>
      <c r="CX22">
        <v>2</v>
      </c>
      <c r="CY22">
        <v>0</v>
      </c>
      <c r="CZ22">
        <v>0</v>
      </c>
      <c r="DA22">
        <v>18</v>
      </c>
      <c r="DB22">
        <v>5</v>
      </c>
      <c r="DC22">
        <v>1</v>
      </c>
      <c r="DD22">
        <v>2</v>
      </c>
      <c r="DE22">
        <v>0</v>
      </c>
      <c r="DF22">
        <v>4</v>
      </c>
      <c r="DG22">
        <v>1</v>
      </c>
      <c r="DH22">
        <v>0</v>
      </c>
      <c r="DI22">
        <v>3</v>
      </c>
      <c r="DJ22">
        <v>0</v>
      </c>
      <c r="DK22">
        <v>0</v>
      </c>
      <c r="DL22">
        <v>0</v>
      </c>
      <c r="DM22">
        <v>2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25">
      <c r="A23" s="2" t="s">
        <v>208</v>
      </c>
      <c r="B23" s="1">
        <v>5323160</v>
      </c>
      <c r="C23" t="str">
        <f>VLOOKUP(D23,'2000'!$C$2:$BY$73,1,FALSE)</f>
        <v>Fairwood CDP (King County), Washington</v>
      </c>
      <c r="D23" t="s">
        <v>209</v>
      </c>
      <c r="E23">
        <v>19102</v>
      </c>
      <c r="F23">
        <v>1240</v>
      </c>
      <c r="G23">
        <v>17862</v>
      </c>
      <c r="H23">
        <v>16814</v>
      </c>
      <c r="I23">
        <v>11862</v>
      </c>
      <c r="J23">
        <v>1391</v>
      </c>
      <c r="K23">
        <v>79</v>
      </c>
      <c r="L23">
        <v>3345</v>
      </c>
      <c r="M23">
        <v>103</v>
      </c>
      <c r="N23">
        <v>34</v>
      </c>
      <c r="O23">
        <v>1048</v>
      </c>
      <c r="P23">
        <v>928</v>
      </c>
      <c r="Q23">
        <v>237</v>
      </c>
      <c r="R23">
        <v>114</v>
      </c>
      <c r="S23">
        <v>369</v>
      </c>
      <c r="T23">
        <v>39</v>
      </c>
      <c r="U23">
        <v>7</v>
      </c>
      <c r="V23">
        <v>24</v>
      </c>
      <c r="W23">
        <v>47</v>
      </c>
      <c r="X23">
        <v>6</v>
      </c>
      <c r="Y23">
        <v>1</v>
      </c>
      <c r="Z23">
        <v>10</v>
      </c>
      <c r="AA23">
        <v>0</v>
      </c>
      <c r="AB23">
        <v>0</v>
      </c>
      <c r="AC23">
        <v>58</v>
      </c>
      <c r="AD23">
        <v>15</v>
      </c>
      <c r="AE23">
        <v>1</v>
      </c>
      <c r="AF23">
        <v>115</v>
      </c>
      <c r="AG23">
        <v>24</v>
      </c>
      <c r="AH23">
        <v>22</v>
      </c>
      <c r="AI23">
        <v>2</v>
      </c>
      <c r="AJ23">
        <v>1</v>
      </c>
      <c r="AK23">
        <v>17</v>
      </c>
      <c r="AL23">
        <v>0</v>
      </c>
      <c r="AM23">
        <v>1</v>
      </c>
      <c r="AN23">
        <v>36</v>
      </c>
      <c r="AO23">
        <v>5</v>
      </c>
      <c r="AP23">
        <v>0</v>
      </c>
      <c r="AQ23">
        <v>4</v>
      </c>
      <c r="AR23">
        <v>0</v>
      </c>
      <c r="AS23">
        <v>0</v>
      </c>
      <c r="AT23">
        <v>2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2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17290</v>
      </c>
      <c r="CA23">
        <v>710</v>
      </c>
      <c r="CB23">
        <v>16580</v>
      </c>
      <c r="CC23">
        <v>15902</v>
      </c>
      <c r="CD23">
        <v>12312</v>
      </c>
      <c r="CE23">
        <v>1044</v>
      </c>
      <c r="CF23">
        <v>93</v>
      </c>
      <c r="CG23">
        <v>2317</v>
      </c>
      <c r="CH23">
        <v>76.5</v>
      </c>
      <c r="CI23">
        <v>59.5</v>
      </c>
      <c r="CJ23">
        <v>678</v>
      </c>
      <c r="CK23">
        <v>623.5</v>
      </c>
      <c r="CL23">
        <v>114</v>
      </c>
      <c r="CM23">
        <v>92</v>
      </c>
      <c r="CN23">
        <v>214</v>
      </c>
      <c r="CO23">
        <v>18.5</v>
      </c>
      <c r="CP23">
        <v>73</v>
      </c>
      <c r="CQ23">
        <v>18</v>
      </c>
      <c r="CR23">
        <v>17</v>
      </c>
      <c r="CS23">
        <v>2</v>
      </c>
      <c r="CT23">
        <v>7.5</v>
      </c>
      <c r="CU23">
        <v>11</v>
      </c>
      <c r="CV23">
        <v>1.5</v>
      </c>
      <c r="CW23">
        <v>1</v>
      </c>
      <c r="CX23">
        <v>26</v>
      </c>
      <c r="CY23">
        <v>27.5</v>
      </c>
      <c r="CZ23">
        <v>0.5</v>
      </c>
      <c r="DA23">
        <v>49</v>
      </c>
      <c r="DB23">
        <v>11</v>
      </c>
      <c r="DC23">
        <v>4.5</v>
      </c>
      <c r="DD23">
        <v>2.5</v>
      </c>
      <c r="DE23">
        <v>0.5</v>
      </c>
      <c r="DF23">
        <v>9</v>
      </c>
      <c r="DG23">
        <v>0</v>
      </c>
      <c r="DH23">
        <v>1</v>
      </c>
      <c r="DI23">
        <v>13.5</v>
      </c>
      <c r="DJ23">
        <v>2.5</v>
      </c>
      <c r="DK23">
        <v>1</v>
      </c>
      <c r="DL23">
        <v>1.5</v>
      </c>
      <c r="DM23">
        <v>0</v>
      </c>
      <c r="DN23">
        <v>0.5</v>
      </c>
      <c r="DO23">
        <v>0.5</v>
      </c>
      <c r="DP23">
        <v>0.5</v>
      </c>
      <c r="DQ23">
        <v>0</v>
      </c>
      <c r="DR23">
        <v>0</v>
      </c>
      <c r="DS23">
        <v>0</v>
      </c>
      <c r="DT23">
        <v>0</v>
      </c>
      <c r="DU23">
        <v>0.5</v>
      </c>
      <c r="DV23">
        <v>4.5</v>
      </c>
      <c r="DW23">
        <v>2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0.5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25">
      <c r="A24" s="2" t="s">
        <v>42</v>
      </c>
      <c r="B24" s="1">
        <v>5323200</v>
      </c>
      <c r="C24" t="str">
        <f>VLOOKUP(D24,'2000'!$C$2:$BY$73,1,FALSE)</f>
        <v>Fall City CDP, Washington</v>
      </c>
      <c r="D24" t="s">
        <v>43</v>
      </c>
      <c r="E24">
        <v>1993</v>
      </c>
      <c r="F24">
        <v>114</v>
      </c>
      <c r="G24">
        <v>1879</v>
      </c>
      <c r="H24">
        <v>1828</v>
      </c>
      <c r="I24">
        <v>1785</v>
      </c>
      <c r="J24">
        <v>3</v>
      </c>
      <c r="K24">
        <v>19</v>
      </c>
      <c r="L24">
        <v>19</v>
      </c>
      <c r="M24">
        <v>2</v>
      </c>
      <c r="N24">
        <v>0</v>
      </c>
      <c r="O24">
        <v>51</v>
      </c>
      <c r="P24">
        <v>50</v>
      </c>
      <c r="Q24">
        <v>1</v>
      </c>
      <c r="R24">
        <v>25</v>
      </c>
      <c r="S24">
        <v>19</v>
      </c>
      <c r="T24">
        <v>2</v>
      </c>
      <c r="U24">
        <v>0</v>
      </c>
      <c r="V24">
        <v>2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1638</v>
      </c>
      <c r="CA24">
        <v>43</v>
      </c>
      <c r="CB24">
        <v>1595</v>
      </c>
      <c r="CC24">
        <v>1562</v>
      </c>
      <c r="CD24">
        <v>1529</v>
      </c>
      <c r="CE24">
        <v>4</v>
      </c>
      <c r="CF24">
        <v>14</v>
      </c>
      <c r="CG24">
        <v>12</v>
      </c>
      <c r="CH24">
        <v>0</v>
      </c>
      <c r="CI24">
        <v>3</v>
      </c>
      <c r="CJ24">
        <v>33</v>
      </c>
      <c r="CK24">
        <v>33</v>
      </c>
      <c r="CL24">
        <v>0</v>
      </c>
      <c r="CM24">
        <v>3</v>
      </c>
      <c r="CN24">
        <v>9</v>
      </c>
      <c r="CO24">
        <v>0</v>
      </c>
      <c r="CP24">
        <v>21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2" t="s">
        <v>44</v>
      </c>
      <c r="B25" s="1">
        <v>5323515</v>
      </c>
      <c r="C25" t="str">
        <f>VLOOKUP(D25,'2000'!$C$2:$BY$73,1,FALSE)</f>
        <v>Federal Way city, Washington</v>
      </c>
      <c r="D25" t="s">
        <v>45</v>
      </c>
      <c r="E25">
        <v>89306</v>
      </c>
      <c r="F25">
        <v>14476</v>
      </c>
      <c r="G25">
        <v>74830</v>
      </c>
      <c r="H25">
        <v>70192</v>
      </c>
      <c r="I25">
        <v>46102</v>
      </c>
      <c r="J25">
        <v>8406</v>
      </c>
      <c r="K25">
        <v>625</v>
      </c>
      <c r="L25">
        <v>12521</v>
      </c>
      <c r="M25">
        <v>2331</v>
      </c>
      <c r="N25">
        <v>207</v>
      </c>
      <c r="O25">
        <v>4638</v>
      </c>
      <c r="P25">
        <v>4011</v>
      </c>
      <c r="Q25">
        <v>1099</v>
      </c>
      <c r="R25">
        <v>593</v>
      </c>
      <c r="S25">
        <v>1239</v>
      </c>
      <c r="T25">
        <v>217</v>
      </c>
      <c r="U25">
        <v>47</v>
      </c>
      <c r="V25">
        <v>164</v>
      </c>
      <c r="W25">
        <v>201</v>
      </c>
      <c r="X25">
        <v>53</v>
      </c>
      <c r="Y25">
        <v>26</v>
      </c>
      <c r="Z25">
        <v>46</v>
      </c>
      <c r="AA25">
        <v>22</v>
      </c>
      <c r="AB25">
        <v>2</v>
      </c>
      <c r="AC25">
        <v>218</v>
      </c>
      <c r="AD25">
        <v>60</v>
      </c>
      <c r="AE25">
        <v>24</v>
      </c>
      <c r="AF25">
        <v>577</v>
      </c>
      <c r="AG25">
        <v>205</v>
      </c>
      <c r="AH25">
        <v>125</v>
      </c>
      <c r="AI25">
        <v>18</v>
      </c>
      <c r="AJ25">
        <v>12</v>
      </c>
      <c r="AK25">
        <v>51</v>
      </c>
      <c r="AL25">
        <v>10</v>
      </c>
      <c r="AM25">
        <v>5</v>
      </c>
      <c r="AN25">
        <v>102</v>
      </c>
      <c r="AO25">
        <v>11</v>
      </c>
      <c r="AP25">
        <v>0</v>
      </c>
      <c r="AQ25">
        <v>17</v>
      </c>
      <c r="AR25">
        <v>0</v>
      </c>
      <c r="AS25">
        <v>1</v>
      </c>
      <c r="AT25">
        <v>12</v>
      </c>
      <c r="AU25">
        <v>3</v>
      </c>
      <c r="AV25">
        <v>0</v>
      </c>
      <c r="AW25">
        <v>4</v>
      </c>
      <c r="AX25">
        <v>0</v>
      </c>
      <c r="AY25">
        <v>0</v>
      </c>
      <c r="AZ25">
        <v>1</v>
      </c>
      <c r="BA25">
        <v>50</v>
      </c>
      <c r="BB25">
        <v>23</v>
      </c>
      <c r="BC25">
        <v>8</v>
      </c>
      <c r="BD25">
        <v>2</v>
      </c>
      <c r="BE25">
        <v>9</v>
      </c>
      <c r="BF25">
        <v>0</v>
      </c>
      <c r="BG25">
        <v>0</v>
      </c>
      <c r="BH25">
        <v>4</v>
      </c>
      <c r="BI25">
        <v>2</v>
      </c>
      <c r="BJ25">
        <v>0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83259</v>
      </c>
      <c r="CA25">
        <v>6266</v>
      </c>
      <c r="CB25">
        <v>76993</v>
      </c>
      <c r="CC25">
        <v>73292</v>
      </c>
      <c r="CD25">
        <v>55050</v>
      </c>
      <c r="CE25">
        <v>6439</v>
      </c>
      <c r="CF25">
        <v>639</v>
      </c>
      <c r="CG25">
        <v>10156</v>
      </c>
      <c r="CH25">
        <v>840</v>
      </c>
      <c r="CI25">
        <v>168</v>
      </c>
      <c r="CJ25">
        <v>3701</v>
      </c>
      <c r="CK25">
        <v>3324</v>
      </c>
      <c r="CL25">
        <v>705</v>
      </c>
      <c r="CM25">
        <v>526</v>
      </c>
      <c r="CN25">
        <v>940</v>
      </c>
      <c r="CO25">
        <v>133</v>
      </c>
      <c r="CP25">
        <v>363</v>
      </c>
      <c r="CQ25">
        <v>108</v>
      </c>
      <c r="CR25">
        <v>111</v>
      </c>
      <c r="CS25">
        <v>28</v>
      </c>
      <c r="CT25">
        <v>68</v>
      </c>
      <c r="CU25">
        <v>42</v>
      </c>
      <c r="CV25">
        <v>10</v>
      </c>
      <c r="CW25">
        <v>5</v>
      </c>
      <c r="CX25">
        <v>155</v>
      </c>
      <c r="CY25">
        <v>106</v>
      </c>
      <c r="CZ25">
        <v>24</v>
      </c>
      <c r="DA25">
        <v>335</v>
      </c>
      <c r="DB25">
        <v>106</v>
      </c>
      <c r="DC25">
        <v>38</v>
      </c>
      <c r="DD25">
        <v>8</v>
      </c>
      <c r="DE25">
        <v>14</v>
      </c>
      <c r="DF25">
        <v>30</v>
      </c>
      <c r="DG25">
        <v>2</v>
      </c>
      <c r="DH25">
        <v>8</v>
      </c>
      <c r="DI25">
        <v>76</v>
      </c>
      <c r="DJ25">
        <v>22</v>
      </c>
      <c r="DK25">
        <v>1</v>
      </c>
      <c r="DL25">
        <v>8</v>
      </c>
      <c r="DM25">
        <v>0</v>
      </c>
      <c r="DN25">
        <v>1</v>
      </c>
      <c r="DO25">
        <v>1</v>
      </c>
      <c r="DP25">
        <v>9</v>
      </c>
      <c r="DQ25">
        <v>0</v>
      </c>
      <c r="DR25">
        <v>2</v>
      </c>
      <c r="DS25">
        <v>0</v>
      </c>
      <c r="DT25">
        <v>0</v>
      </c>
      <c r="DU25">
        <v>9</v>
      </c>
      <c r="DV25">
        <v>33</v>
      </c>
      <c r="DW25">
        <v>14</v>
      </c>
      <c r="DX25">
        <v>0</v>
      </c>
      <c r="DY25">
        <v>9</v>
      </c>
      <c r="DZ25">
        <v>3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4</v>
      </c>
      <c r="EK25">
        <v>0</v>
      </c>
      <c r="EL25">
        <v>8</v>
      </c>
      <c r="EM25">
        <v>8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</row>
    <row r="26" spans="1:150" x14ac:dyDescent="0.25">
      <c r="A26" s="2" t="s">
        <v>46</v>
      </c>
      <c r="B26" s="1">
        <v>5331495</v>
      </c>
      <c r="C26" t="str">
        <f>VLOOKUP(D26,'2000'!$C$2:$BY$73,1,FALSE)</f>
        <v>Hobart CDP, Washington</v>
      </c>
      <c r="D26" t="s">
        <v>47</v>
      </c>
      <c r="E26">
        <v>6221</v>
      </c>
      <c r="F26">
        <v>232</v>
      </c>
      <c r="G26">
        <v>5989</v>
      </c>
      <c r="H26">
        <v>5832</v>
      </c>
      <c r="I26">
        <v>5581</v>
      </c>
      <c r="J26">
        <v>72</v>
      </c>
      <c r="K26">
        <v>34</v>
      </c>
      <c r="L26">
        <v>126</v>
      </c>
      <c r="M26">
        <v>4</v>
      </c>
      <c r="N26">
        <v>15</v>
      </c>
      <c r="O26">
        <v>157</v>
      </c>
      <c r="P26">
        <v>151</v>
      </c>
      <c r="Q26">
        <v>21</v>
      </c>
      <c r="R26">
        <v>49</v>
      </c>
      <c r="S26">
        <v>62</v>
      </c>
      <c r="T26">
        <v>12</v>
      </c>
      <c r="U26">
        <v>1</v>
      </c>
      <c r="V26">
        <v>3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5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6251</v>
      </c>
      <c r="CA26">
        <v>101</v>
      </c>
      <c r="CB26">
        <v>6150</v>
      </c>
      <c r="CC26">
        <v>6038</v>
      </c>
      <c r="CD26">
        <v>5871</v>
      </c>
      <c r="CE26">
        <v>51</v>
      </c>
      <c r="CF26">
        <v>41</v>
      </c>
      <c r="CG26">
        <v>57</v>
      </c>
      <c r="CH26">
        <v>6</v>
      </c>
      <c r="CI26">
        <v>12</v>
      </c>
      <c r="CJ26">
        <v>112</v>
      </c>
      <c r="CK26">
        <v>100</v>
      </c>
      <c r="CL26">
        <v>11</v>
      </c>
      <c r="CM26">
        <v>41</v>
      </c>
      <c r="CN26">
        <v>30</v>
      </c>
      <c r="CO26">
        <v>2</v>
      </c>
      <c r="CP26">
        <v>13</v>
      </c>
      <c r="CQ26">
        <v>1</v>
      </c>
      <c r="CR26">
        <v>0</v>
      </c>
      <c r="CS26">
        <v>0</v>
      </c>
      <c r="CT26">
        <v>0</v>
      </c>
      <c r="CU26">
        <v>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12</v>
      </c>
      <c r="DB26">
        <v>4</v>
      </c>
      <c r="DC26">
        <v>0</v>
      </c>
      <c r="DD26">
        <v>0</v>
      </c>
      <c r="DE26">
        <v>1</v>
      </c>
      <c r="DF26">
        <v>2</v>
      </c>
      <c r="DG26">
        <v>0</v>
      </c>
      <c r="DH26">
        <v>0</v>
      </c>
      <c r="DI26">
        <v>4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2" t="s">
        <v>48</v>
      </c>
      <c r="B27" s="1">
        <v>5332755</v>
      </c>
      <c r="C27" t="str">
        <f>VLOOKUP(D27,'2000'!$C$2:$BY$73,1,FALSE)</f>
        <v>Hunts Point town, Washington</v>
      </c>
      <c r="D27" t="s">
        <v>49</v>
      </c>
      <c r="E27">
        <v>394</v>
      </c>
      <c r="F27">
        <v>2</v>
      </c>
      <c r="G27">
        <v>392</v>
      </c>
      <c r="H27">
        <v>364</v>
      </c>
      <c r="I27">
        <v>314</v>
      </c>
      <c r="J27">
        <v>5</v>
      </c>
      <c r="K27">
        <v>2</v>
      </c>
      <c r="L27">
        <v>43</v>
      </c>
      <c r="M27">
        <v>0</v>
      </c>
      <c r="N27">
        <v>0</v>
      </c>
      <c r="O27">
        <v>28</v>
      </c>
      <c r="P27">
        <v>28</v>
      </c>
      <c r="Q27">
        <v>2</v>
      </c>
      <c r="R27">
        <v>1</v>
      </c>
      <c r="S27">
        <v>25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443</v>
      </c>
      <c r="CA27">
        <v>10</v>
      </c>
      <c r="CB27">
        <v>433</v>
      </c>
      <c r="CC27">
        <v>427</v>
      </c>
      <c r="CD27">
        <v>413</v>
      </c>
      <c r="CE27">
        <v>2</v>
      </c>
      <c r="CF27">
        <v>0</v>
      </c>
      <c r="CG27">
        <v>12</v>
      </c>
      <c r="CH27">
        <v>0</v>
      </c>
      <c r="CI27">
        <v>0</v>
      </c>
      <c r="CJ27">
        <v>6</v>
      </c>
      <c r="CK27">
        <v>6</v>
      </c>
      <c r="CL27">
        <v>3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2" t="s">
        <v>50</v>
      </c>
      <c r="B28" s="1">
        <v>5333380</v>
      </c>
      <c r="C28" t="str">
        <f>VLOOKUP(D28,'2000'!$C$2:$BY$73,1,FALSE)</f>
        <v>Inglewood-Finn Hill CDP, Washington</v>
      </c>
      <c r="D28" t="s">
        <v>51</v>
      </c>
      <c r="E28">
        <v>22707</v>
      </c>
      <c r="F28">
        <v>1455</v>
      </c>
      <c r="G28">
        <v>21252</v>
      </c>
      <c r="H28">
        <v>20398</v>
      </c>
      <c r="I28">
        <v>17874</v>
      </c>
      <c r="J28">
        <v>363</v>
      </c>
      <c r="K28">
        <v>75</v>
      </c>
      <c r="L28">
        <v>1974</v>
      </c>
      <c r="M28">
        <v>43</v>
      </c>
      <c r="N28">
        <v>69</v>
      </c>
      <c r="O28">
        <v>854</v>
      </c>
      <c r="P28">
        <v>765</v>
      </c>
      <c r="Q28">
        <v>139</v>
      </c>
      <c r="R28">
        <v>103</v>
      </c>
      <c r="S28">
        <v>406</v>
      </c>
      <c r="T28">
        <v>23</v>
      </c>
      <c r="U28">
        <v>18</v>
      </c>
      <c r="V28">
        <v>5</v>
      </c>
      <c r="W28">
        <v>15</v>
      </c>
      <c r="X28">
        <v>1</v>
      </c>
      <c r="Y28">
        <v>2</v>
      </c>
      <c r="Z28">
        <v>5</v>
      </c>
      <c r="AA28">
        <v>1</v>
      </c>
      <c r="AB28">
        <v>4</v>
      </c>
      <c r="AC28">
        <v>21</v>
      </c>
      <c r="AD28">
        <v>21</v>
      </c>
      <c r="AE28">
        <v>1</v>
      </c>
      <c r="AF28">
        <v>84</v>
      </c>
      <c r="AG28">
        <v>23</v>
      </c>
      <c r="AH28">
        <v>3</v>
      </c>
      <c r="AI28">
        <v>0</v>
      </c>
      <c r="AJ28">
        <v>1</v>
      </c>
      <c r="AK28">
        <v>16</v>
      </c>
      <c r="AL28">
        <v>0</v>
      </c>
      <c r="AM28">
        <v>2</v>
      </c>
      <c r="AN28">
        <v>35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3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22661</v>
      </c>
      <c r="CA28">
        <v>860</v>
      </c>
      <c r="CB28">
        <v>21801</v>
      </c>
      <c r="CC28">
        <v>21123</v>
      </c>
      <c r="CD28">
        <v>19186</v>
      </c>
      <c r="CE28">
        <v>307</v>
      </c>
      <c r="CF28">
        <v>93</v>
      </c>
      <c r="CG28">
        <v>1435</v>
      </c>
      <c r="CH28">
        <v>42</v>
      </c>
      <c r="CI28">
        <v>60</v>
      </c>
      <c r="CJ28">
        <v>678</v>
      </c>
      <c r="CK28">
        <v>623</v>
      </c>
      <c r="CL28">
        <v>92</v>
      </c>
      <c r="CM28">
        <v>123</v>
      </c>
      <c r="CN28">
        <v>245</v>
      </c>
      <c r="CO28">
        <v>24</v>
      </c>
      <c r="CP28">
        <v>69</v>
      </c>
      <c r="CQ28">
        <v>5</v>
      </c>
      <c r="CR28">
        <v>6</v>
      </c>
      <c r="CS28">
        <v>0</v>
      </c>
      <c r="CT28">
        <v>10</v>
      </c>
      <c r="CU28">
        <v>9</v>
      </c>
      <c r="CV28">
        <v>0</v>
      </c>
      <c r="CW28">
        <v>2</v>
      </c>
      <c r="CX28">
        <v>18</v>
      </c>
      <c r="CY28">
        <v>16</v>
      </c>
      <c r="CZ28">
        <v>4</v>
      </c>
      <c r="DA28">
        <v>50</v>
      </c>
      <c r="DB28">
        <v>13</v>
      </c>
      <c r="DC28">
        <v>5</v>
      </c>
      <c r="DD28">
        <v>0</v>
      </c>
      <c r="DE28">
        <v>3</v>
      </c>
      <c r="DF28">
        <v>9</v>
      </c>
      <c r="DG28">
        <v>0</v>
      </c>
      <c r="DH28">
        <v>1</v>
      </c>
      <c r="DI28">
        <v>15</v>
      </c>
      <c r="DJ28">
        <v>3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2</v>
      </c>
      <c r="EM28">
        <v>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2" t="s">
        <v>52</v>
      </c>
      <c r="B29" s="1">
        <v>5333805</v>
      </c>
      <c r="C29" t="str">
        <f>VLOOKUP(D29,'2000'!$C$2:$BY$73,1,FALSE)</f>
        <v>Issaquah city, Washington</v>
      </c>
      <c r="D29" t="s">
        <v>53</v>
      </c>
      <c r="E29">
        <v>30434</v>
      </c>
      <c r="F29">
        <v>1764</v>
      </c>
      <c r="G29">
        <v>28670</v>
      </c>
      <c r="H29">
        <v>27605</v>
      </c>
      <c r="I29">
        <v>21701</v>
      </c>
      <c r="J29">
        <v>405</v>
      </c>
      <c r="K29">
        <v>95</v>
      </c>
      <c r="L29">
        <v>5307</v>
      </c>
      <c r="M29">
        <v>36</v>
      </c>
      <c r="N29">
        <v>61</v>
      </c>
      <c r="O29">
        <v>1065</v>
      </c>
      <c r="P29">
        <v>974</v>
      </c>
      <c r="Q29">
        <v>138</v>
      </c>
      <c r="R29">
        <v>137</v>
      </c>
      <c r="S29">
        <v>572</v>
      </c>
      <c r="T29">
        <v>37</v>
      </c>
      <c r="U29">
        <v>11</v>
      </c>
      <c r="V29">
        <v>5</v>
      </c>
      <c r="W29">
        <v>13</v>
      </c>
      <c r="X29">
        <v>1</v>
      </c>
      <c r="Y29">
        <v>2</v>
      </c>
      <c r="Z29">
        <v>11</v>
      </c>
      <c r="AA29">
        <v>0</v>
      </c>
      <c r="AB29">
        <v>0</v>
      </c>
      <c r="AC29">
        <v>22</v>
      </c>
      <c r="AD29">
        <v>25</v>
      </c>
      <c r="AE29">
        <v>0</v>
      </c>
      <c r="AF29">
        <v>81</v>
      </c>
      <c r="AG29">
        <v>14</v>
      </c>
      <c r="AH29">
        <v>5</v>
      </c>
      <c r="AI29">
        <v>0</v>
      </c>
      <c r="AJ29">
        <v>0</v>
      </c>
      <c r="AK29">
        <v>23</v>
      </c>
      <c r="AL29">
        <v>0</v>
      </c>
      <c r="AM29">
        <v>0</v>
      </c>
      <c r="AN29">
        <v>31</v>
      </c>
      <c r="AO29">
        <v>5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9</v>
      </c>
      <c r="BB29">
        <v>3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11212</v>
      </c>
      <c r="CA29">
        <v>555</v>
      </c>
      <c r="CB29">
        <v>10657</v>
      </c>
      <c r="CC29">
        <v>10381</v>
      </c>
      <c r="CD29">
        <v>9523</v>
      </c>
      <c r="CE29">
        <v>95</v>
      </c>
      <c r="CF29">
        <v>70</v>
      </c>
      <c r="CG29">
        <v>668</v>
      </c>
      <c r="CH29">
        <v>12</v>
      </c>
      <c r="CI29">
        <v>13</v>
      </c>
      <c r="CJ29">
        <v>276</v>
      </c>
      <c r="CK29">
        <v>252</v>
      </c>
      <c r="CL29">
        <v>39</v>
      </c>
      <c r="CM29">
        <v>41</v>
      </c>
      <c r="CN29">
        <v>115</v>
      </c>
      <c r="CO29">
        <v>7</v>
      </c>
      <c r="CP29">
        <v>21</v>
      </c>
      <c r="CQ29">
        <v>4</v>
      </c>
      <c r="CR29">
        <v>1</v>
      </c>
      <c r="CS29">
        <v>0</v>
      </c>
      <c r="CT29">
        <v>0</v>
      </c>
      <c r="CU29">
        <v>4</v>
      </c>
      <c r="CV29">
        <v>1</v>
      </c>
      <c r="CW29">
        <v>0</v>
      </c>
      <c r="CX29">
        <v>13</v>
      </c>
      <c r="CY29">
        <v>6</v>
      </c>
      <c r="CZ29">
        <v>0</v>
      </c>
      <c r="DA29">
        <v>24</v>
      </c>
      <c r="DB29">
        <v>8</v>
      </c>
      <c r="DC29">
        <v>2</v>
      </c>
      <c r="DD29">
        <v>0</v>
      </c>
      <c r="DE29">
        <v>1</v>
      </c>
      <c r="DF29">
        <v>4</v>
      </c>
      <c r="DG29">
        <v>0</v>
      </c>
      <c r="DH29">
        <v>0</v>
      </c>
      <c r="DI29">
        <v>8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 s="2" t="s">
        <v>54</v>
      </c>
      <c r="B30" s="1">
        <v>5335170</v>
      </c>
      <c r="C30" t="str">
        <f>VLOOKUP(D30,'2000'!$C$2:$BY$73,1,FALSE)</f>
        <v>Kenmore city, Washington</v>
      </c>
      <c r="D30" t="s">
        <v>55</v>
      </c>
      <c r="E30">
        <v>20460</v>
      </c>
      <c r="F30">
        <v>1439</v>
      </c>
      <c r="G30">
        <v>19021</v>
      </c>
      <c r="H30">
        <v>18237</v>
      </c>
      <c r="I30">
        <v>15586</v>
      </c>
      <c r="J30">
        <v>325</v>
      </c>
      <c r="K30">
        <v>75</v>
      </c>
      <c r="L30">
        <v>2138</v>
      </c>
      <c r="M30">
        <v>56</v>
      </c>
      <c r="N30">
        <v>57</v>
      </c>
      <c r="O30">
        <v>784</v>
      </c>
      <c r="P30">
        <v>728</v>
      </c>
      <c r="Q30">
        <v>151</v>
      </c>
      <c r="R30">
        <v>115</v>
      </c>
      <c r="S30">
        <v>370</v>
      </c>
      <c r="T30">
        <v>19</v>
      </c>
      <c r="U30">
        <v>8</v>
      </c>
      <c r="V30">
        <v>0</v>
      </c>
      <c r="W30">
        <v>14</v>
      </c>
      <c r="X30">
        <v>0</v>
      </c>
      <c r="Y30">
        <v>3</v>
      </c>
      <c r="Z30">
        <v>4</v>
      </c>
      <c r="AA30">
        <v>1</v>
      </c>
      <c r="AB30">
        <v>6</v>
      </c>
      <c r="AC30">
        <v>20</v>
      </c>
      <c r="AD30">
        <v>13</v>
      </c>
      <c r="AE30">
        <v>4</v>
      </c>
      <c r="AF30">
        <v>50</v>
      </c>
      <c r="AG30">
        <v>13</v>
      </c>
      <c r="AH30">
        <v>9</v>
      </c>
      <c r="AI30">
        <v>0</v>
      </c>
      <c r="AJ30">
        <v>4</v>
      </c>
      <c r="AK30">
        <v>6</v>
      </c>
      <c r="AL30">
        <v>0</v>
      </c>
      <c r="AM30">
        <v>2</v>
      </c>
      <c r="AN30">
        <v>12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6</v>
      </c>
      <c r="BB30">
        <v>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18678</v>
      </c>
      <c r="CA30">
        <v>655</v>
      </c>
      <c r="CB30">
        <v>18023</v>
      </c>
      <c r="CC30">
        <v>17535</v>
      </c>
      <c r="CD30">
        <v>15822</v>
      </c>
      <c r="CE30">
        <v>253</v>
      </c>
      <c r="CF30">
        <v>64</v>
      </c>
      <c r="CG30">
        <v>1333</v>
      </c>
      <c r="CH30">
        <v>32</v>
      </c>
      <c r="CI30">
        <v>31</v>
      </c>
      <c r="CJ30">
        <v>488</v>
      </c>
      <c r="CK30">
        <v>469</v>
      </c>
      <c r="CL30">
        <v>67</v>
      </c>
      <c r="CM30">
        <v>95</v>
      </c>
      <c r="CN30">
        <v>177</v>
      </c>
      <c r="CO30">
        <v>13</v>
      </c>
      <c r="CP30">
        <v>71</v>
      </c>
      <c r="CQ30">
        <v>5</v>
      </c>
      <c r="CR30">
        <v>5</v>
      </c>
      <c r="CS30">
        <v>0</v>
      </c>
      <c r="CT30">
        <v>5</v>
      </c>
      <c r="CU30">
        <v>6</v>
      </c>
      <c r="CV30">
        <v>0</v>
      </c>
      <c r="CW30">
        <v>0</v>
      </c>
      <c r="CX30">
        <v>15</v>
      </c>
      <c r="CY30">
        <v>7</v>
      </c>
      <c r="CZ30">
        <v>3</v>
      </c>
      <c r="DA30">
        <v>11</v>
      </c>
      <c r="DB30">
        <v>3</v>
      </c>
      <c r="DC30">
        <v>2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2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6</v>
      </c>
      <c r="EM30">
        <v>6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2" t="s">
        <v>56</v>
      </c>
      <c r="B31" s="1">
        <v>5335415</v>
      </c>
      <c r="C31" t="str">
        <f>VLOOKUP(D31,'2000'!$C$2:$BY$73,1,FALSE)</f>
        <v>Kent city, Washington</v>
      </c>
      <c r="D31" t="s">
        <v>57</v>
      </c>
      <c r="E31">
        <v>92411</v>
      </c>
      <c r="F31">
        <v>15386</v>
      </c>
      <c r="G31">
        <v>77025</v>
      </c>
      <c r="H31">
        <v>72541</v>
      </c>
      <c r="I31">
        <v>45969</v>
      </c>
      <c r="J31">
        <v>10088</v>
      </c>
      <c r="K31">
        <v>677</v>
      </c>
      <c r="L31">
        <v>13841</v>
      </c>
      <c r="M31">
        <v>1731</v>
      </c>
      <c r="N31">
        <v>235</v>
      </c>
      <c r="O31">
        <v>4484</v>
      </c>
      <c r="P31">
        <v>3960</v>
      </c>
      <c r="Q31">
        <v>1109</v>
      </c>
      <c r="R31">
        <v>507</v>
      </c>
      <c r="S31">
        <v>1218</v>
      </c>
      <c r="T31">
        <v>194</v>
      </c>
      <c r="U31">
        <v>59</v>
      </c>
      <c r="V31">
        <v>148</v>
      </c>
      <c r="W31">
        <v>177</v>
      </c>
      <c r="X31">
        <v>59</v>
      </c>
      <c r="Y31">
        <v>29</v>
      </c>
      <c r="Z31">
        <v>57</v>
      </c>
      <c r="AA31">
        <v>12</v>
      </c>
      <c r="AB31">
        <v>2</v>
      </c>
      <c r="AC31">
        <v>236</v>
      </c>
      <c r="AD31">
        <v>128</v>
      </c>
      <c r="AE31">
        <v>25</v>
      </c>
      <c r="AF31">
        <v>468</v>
      </c>
      <c r="AG31">
        <v>164</v>
      </c>
      <c r="AH31">
        <v>109</v>
      </c>
      <c r="AI31">
        <v>16</v>
      </c>
      <c r="AJ31">
        <v>8</v>
      </c>
      <c r="AK31">
        <v>50</v>
      </c>
      <c r="AL31">
        <v>3</v>
      </c>
      <c r="AM31">
        <v>1</v>
      </c>
      <c r="AN31">
        <v>80</v>
      </c>
      <c r="AO31">
        <v>7</v>
      </c>
      <c r="AP31">
        <v>0</v>
      </c>
      <c r="AQ31">
        <v>7</v>
      </c>
      <c r="AR31">
        <v>2</v>
      </c>
      <c r="AS31">
        <v>1</v>
      </c>
      <c r="AT31">
        <v>9</v>
      </c>
      <c r="AU31">
        <v>1</v>
      </c>
      <c r="AV31">
        <v>0</v>
      </c>
      <c r="AW31">
        <v>7</v>
      </c>
      <c r="AX31">
        <v>1</v>
      </c>
      <c r="AY31">
        <v>0</v>
      </c>
      <c r="AZ31">
        <v>2</v>
      </c>
      <c r="BA31">
        <v>49</v>
      </c>
      <c r="BB31">
        <v>21</v>
      </c>
      <c r="BC31">
        <v>3</v>
      </c>
      <c r="BD31">
        <v>1</v>
      </c>
      <c r="BE31">
        <v>11</v>
      </c>
      <c r="BF31">
        <v>0</v>
      </c>
      <c r="BG31">
        <v>0</v>
      </c>
      <c r="BH31">
        <v>12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7</v>
      </c>
      <c r="BR31">
        <v>6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79524</v>
      </c>
      <c r="CA31">
        <v>6466</v>
      </c>
      <c r="CB31">
        <v>73058</v>
      </c>
      <c r="CC31">
        <v>69490</v>
      </c>
      <c r="CD31">
        <v>53964</v>
      </c>
      <c r="CE31">
        <v>6444</v>
      </c>
      <c r="CF31">
        <v>682</v>
      </c>
      <c r="CG31">
        <v>7407</v>
      </c>
      <c r="CH31">
        <v>587</v>
      </c>
      <c r="CI31">
        <v>406</v>
      </c>
      <c r="CJ31">
        <v>3568</v>
      </c>
      <c r="CK31">
        <v>3196</v>
      </c>
      <c r="CL31">
        <v>588</v>
      </c>
      <c r="CM31">
        <v>521</v>
      </c>
      <c r="CN31">
        <v>760</v>
      </c>
      <c r="CO31">
        <v>88</v>
      </c>
      <c r="CP31">
        <v>435</v>
      </c>
      <c r="CQ31">
        <v>94</v>
      </c>
      <c r="CR31">
        <v>96</v>
      </c>
      <c r="CS31">
        <v>16</v>
      </c>
      <c r="CT31">
        <v>196</v>
      </c>
      <c r="CU31">
        <v>37</v>
      </c>
      <c r="CV31">
        <v>3</v>
      </c>
      <c r="CW31">
        <v>9</v>
      </c>
      <c r="CX31">
        <v>143</v>
      </c>
      <c r="CY31">
        <v>203</v>
      </c>
      <c r="CZ31">
        <v>7</v>
      </c>
      <c r="DA31">
        <v>318</v>
      </c>
      <c r="DB31">
        <v>99</v>
      </c>
      <c r="DC31">
        <v>24</v>
      </c>
      <c r="DD31">
        <v>8</v>
      </c>
      <c r="DE31">
        <v>27</v>
      </c>
      <c r="DF31">
        <v>16</v>
      </c>
      <c r="DG31">
        <v>11</v>
      </c>
      <c r="DH31">
        <v>9</v>
      </c>
      <c r="DI31">
        <v>63</v>
      </c>
      <c r="DJ31">
        <v>18</v>
      </c>
      <c r="DK31">
        <v>7</v>
      </c>
      <c r="DL31">
        <v>9</v>
      </c>
      <c r="DM31">
        <v>0</v>
      </c>
      <c r="DN31">
        <v>0</v>
      </c>
      <c r="DO31">
        <v>11</v>
      </c>
      <c r="DP31">
        <v>3</v>
      </c>
      <c r="DQ31">
        <v>1</v>
      </c>
      <c r="DR31">
        <v>8</v>
      </c>
      <c r="DS31">
        <v>0</v>
      </c>
      <c r="DT31">
        <v>0</v>
      </c>
      <c r="DU31">
        <v>4</v>
      </c>
      <c r="DV31">
        <v>42</v>
      </c>
      <c r="DW31">
        <v>14</v>
      </c>
      <c r="DX31">
        <v>0</v>
      </c>
      <c r="DY31">
        <v>7</v>
      </c>
      <c r="DZ31">
        <v>1</v>
      </c>
      <c r="EA31">
        <v>0</v>
      </c>
      <c r="EB31">
        <v>0</v>
      </c>
      <c r="EC31">
        <v>4</v>
      </c>
      <c r="ED31">
        <v>7</v>
      </c>
      <c r="EE31">
        <v>0</v>
      </c>
      <c r="EF31">
        <v>9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12</v>
      </c>
      <c r="EM31">
        <v>12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2" t="s">
        <v>58</v>
      </c>
      <c r="B32" s="1">
        <v>5335835</v>
      </c>
      <c r="C32" t="str">
        <f>VLOOKUP(D32,'2000'!$C$2:$BY$73,1,FALSE)</f>
        <v>Kingsgate CDP, Washington</v>
      </c>
      <c r="D32" t="s">
        <v>59</v>
      </c>
      <c r="E32">
        <v>13065</v>
      </c>
      <c r="F32">
        <v>1232</v>
      </c>
      <c r="G32">
        <v>11833</v>
      </c>
      <c r="H32">
        <v>11374</v>
      </c>
      <c r="I32">
        <v>8922</v>
      </c>
      <c r="J32">
        <v>225</v>
      </c>
      <c r="K32">
        <v>47</v>
      </c>
      <c r="L32">
        <v>2094</v>
      </c>
      <c r="M32">
        <v>37</v>
      </c>
      <c r="N32">
        <v>49</v>
      </c>
      <c r="O32">
        <v>459</v>
      </c>
      <c r="P32">
        <v>431</v>
      </c>
      <c r="Q32">
        <v>63</v>
      </c>
      <c r="R32">
        <v>69</v>
      </c>
      <c r="S32">
        <v>213</v>
      </c>
      <c r="T32">
        <v>11</v>
      </c>
      <c r="U32">
        <v>15</v>
      </c>
      <c r="V32">
        <v>9</v>
      </c>
      <c r="W32">
        <v>6</v>
      </c>
      <c r="X32">
        <v>1</v>
      </c>
      <c r="Y32">
        <v>2</v>
      </c>
      <c r="Z32">
        <v>2</v>
      </c>
      <c r="AA32">
        <v>0</v>
      </c>
      <c r="AB32">
        <v>0</v>
      </c>
      <c r="AC32">
        <v>32</v>
      </c>
      <c r="AD32">
        <v>8</v>
      </c>
      <c r="AE32">
        <v>0</v>
      </c>
      <c r="AF32">
        <v>27</v>
      </c>
      <c r="AG32">
        <v>8</v>
      </c>
      <c r="AH32">
        <v>4</v>
      </c>
      <c r="AI32">
        <v>0</v>
      </c>
      <c r="AJ32">
        <v>0</v>
      </c>
      <c r="AK32">
        <v>6</v>
      </c>
      <c r="AL32">
        <v>0</v>
      </c>
      <c r="AM32">
        <v>0</v>
      </c>
      <c r="AN32">
        <v>7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12222</v>
      </c>
      <c r="CA32">
        <v>690</v>
      </c>
      <c r="CB32">
        <v>11532</v>
      </c>
      <c r="CC32">
        <v>11089</v>
      </c>
      <c r="CD32">
        <v>9381</v>
      </c>
      <c r="CE32">
        <v>194</v>
      </c>
      <c r="CF32">
        <v>67</v>
      </c>
      <c r="CG32">
        <v>1413</v>
      </c>
      <c r="CH32">
        <v>27</v>
      </c>
      <c r="CI32">
        <v>7</v>
      </c>
      <c r="CJ32">
        <v>443</v>
      </c>
      <c r="CK32">
        <v>406</v>
      </c>
      <c r="CL32">
        <v>63</v>
      </c>
      <c r="CM32">
        <v>76</v>
      </c>
      <c r="CN32">
        <v>162</v>
      </c>
      <c r="CO32">
        <v>10</v>
      </c>
      <c r="CP32">
        <v>32</v>
      </c>
      <c r="CQ32">
        <v>0</v>
      </c>
      <c r="CR32">
        <v>7</v>
      </c>
      <c r="CS32">
        <v>0</v>
      </c>
      <c r="CT32">
        <v>0</v>
      </c>
      <c r="CU32">
        <v>3</v>
      </c>
      <c r="CV32">
        <v>1</v>
      </c>
      <c r="CW32">
        <v>2</v>
      </c>
      <c r="CX32">
        <v>7</v>
      </c>
      <c r="CY32">
        <v>43</v>
      </c>
      <c r="CZ32">
        <v>0</v>
      </c>
      <c r="DA32">
        <v>28</v>
      </c>
      <c r="DB32">
        <v>10</v>
      </c>
      <c r="DC32">
        <v>0</v>
      </c>
      <c r="DD32">
        <v>0</v>
      </c>
      <c r="DE32">
        <v>6</v>
      </c>
      <c r="DF32">
        <v>2</v>
      </c>
      <c r="DG32">
        <v>1</v>
      </c>
      <c r="DH32">
        <v>0</v>
      </c>
      <c r="DI32">
        <v>3</v>
      </c>
      <c r="DJ32">
        <v>4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9</v>
      </c>
      <c r="DW32">
        <v>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5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</row>
    <row r="33" spans="1:150" x14ac:dyDescent="0.25">
      <c r="A33" s="2" t="s">
        <v>60</v>
      </c>
      <c r="B33" s="1">
        <v>5335940</v>
      </c>
      <c r="C33" t="str">
        <f>VLOOKUP(D33,'2000'!$C$2:$BY$73,1,FALSE)</f>
        <v>Kirkland city, Washington</v>
      </c>
      <c r="D33" t="s">
        <v>61</v>
      </c>
      <c r="E33">
        <v>48787</v>
      </c>
      <c r="F33">
        <v>3085</v>
      </c>
      <c r="G33">
        <v>45702</v>
      </c>
      <c r="H33">
        <v>43806</v>
      </c>
      <c r="I33">
        <v>37024</v>
      </c>
      <c r="J33">
        <v>805</v>
      </c>
      <c r="K33">
        <v>148</v>
      </c>
      <c r="L33">
        <v>5465</v>
      </c>
      <c r="M33">
        <v>123</v>
      </c>
      <c r="N33">
        <v>241</v>
      </c>
      <c r="O33">
        <v>1896</v>
      </c>
      <c r="P33">
        <v>1764</v>
      </c>
      <c r="Q33">
        <v>272</v>
      </c>
      <c r="R33">
        <v>233</v>
      </c>
      <c r="S33">
        <v>973</v>
      </c>
      <c r="T33">
        <v>71</v>
      </c>
      <c r="U33">
        <v>36</v>
      </c>
      <c r="V33">
        <v>23</v>
      </c>
      <c r="W33">
        <v>42</v>
      </c>
      <c r="X33">
        <v>1</v>
      </c>
      <c r="Y33">
        <v>12</v>
      </c>
      <c r="Z33">
        <v>9</v>
      </c>
      <c r="AA33">
        <v>0</v>
      </c>
      <c r="AB33">
        <v>1</v>
      </c>
      <c r="AC33">
        <v>50</v>
      </c>
      <c r="AD33">
        <v>38</v>
      </c>
      <c r="AE33">
        <v>3</v>
      </c>
      <c r="AF33">
        <v>121</v>
      </c>
      <c r="AG33">
        <v>39</v>
      </c>
      <c r="AH33">
        <v>18</v>
      </c>
      <c r="AI33">
        <v>0</v>
      </c>
      <c r="AJ33">
        <v>4</v>
      </c>
      <c r="AK33">
        <v>18</v>
      </c>
      <c r="AL33">
        <v>1</v>
      </c>
      <c r="AM33">
        <v>0</v>
      </c>
      <c r="AN33">
        <v>35</v>
      </c>
      <c r="AO33">
        <v>3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11</v>
      </c>
      <c r="BB33">
        <v>7</v>
      </c>
      <c r="BC33">
        <v>1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45054</v>
      </c>
      <c r="CA33">
        <v>1852</v>
      </c>
      <c r="CB33">
        <v>43202</v>
      </c>
      <c r="CC33">
        <v>42024</v>
      </c>
      <c r="CD33">
        <v>37438</v>
      </c>
      <c r="CE33">
        <v>688</v>
      </c>
      <c r="CF33">
        <v>211</v>
      </c>
      <c r="CG33">
        <v>3497</v>
      </c>
      <c r="CH33">
        <v>83</v>
      </c>
      <c r="CI33">
        <v>107</v>
      </c>
      <c r="CJ33">
        <v>1178</v>
      </c>
      <c r="CK33">
        <v>1100</v>
      </c>
      <c r="CL33">
        <v>145</v>
      </c>
      <c r="CM33">
        <v>169</v>
      </c>
      <c r="CN33">
        <v>435</v>
      </c>
      <c r="CO33">
        <v>34</v>
      </c>
      <c r="CP33">
        <v>187</v>
      </c>
      <c r="CQ33">
        <v>10</v>
      </c>
      <c r="CR33">
        <v>21</v>
      </c>
      <c r="CS33">
        <v>4</v>
      </c>
      <c r="CT33">
        <v>3</v>
      </c>
      <c r="CU33">
        <v>10</v>
      </c>
      <c r="CV33">
        <v>3</v>
      </c>
      <c r="CW33">
        <v>2</v>
      </c>
      <c r="CX33">
        <v>33</v>
      </c>
      <c r="CY33">
        <v>44</v>
      </c>
      <c r="CZ33">
        <v>0</v>
      </c>
      <c r="DA33">
        <v>74</v>
      </c>
      <c r="DB33">
        <v>21</v>
      </c>
      <c r="DC33">
        <v>1</v>
      </c>
      <c r="DD33">
        <v>0</v>
      </c>
      <c r="DE33">
        <v>2</v>
      </c>
      <c r="DF33">
        <v>9</v>
      </c>
      <c r="DG33">
        <v>1</v>
      </c>
      <c r="DH33">
        <v>4</v>
      </c>
      <c r="DI33">
        <v>20</v>
      </c>
      <c r="DJ33">
        <v>3</v>
      </c>
      <c r="DK33">
        <v>4</v>
      </c>
      <c r="DL33">
        <v>2</v>
      </c>
      <c r="DM33">
        <v>0</v>
      </c>
      <c r="DN33">
        <v>0</v>
      </c>
      <c r="DO33">
        <v>0</v>
      </c>
      <c r="DP33">
        <v>7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3</v>
      </c>
      <c r="DW33">
        <v>1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2" t="s">
        <v>62</v>
      </c>
      <c r="B34" s="1">
        <v>5337270</v>
      </c>
      <c r="C34" t="str">
        <f>VLOOKUP(D34,'2000'!$C$2:$BY$73,1,FALSE)</f>
        <v>Lake Forest Park city, Washington</v>
      </c>
      <c r="D34" t="s">
        <v>63</v>
      </c>
      <c r="E34">
        <v>12598</v>
      </c>
      <c r="F34">
        <v>455</v>
      </c>
      <c r="G34">
        <v>12143</v>
      </c>
      <c r="H34">
        <v>11617</v>
      </c>
      <c r="I34">
        <v>10178</v>
      </c>
      <c r="J34">
        <v>221</v>
      </c>
      <c r="K34">
        <v>61</v>
      </c>
      <c r="L34">
        <v>1097</v>
      </c>
      <c r="M34">
        <v>23</v>
      </c>
      <c r="N34">
        <v>37</v>
      </c>
      <c r="O34">
        <v>526</v>
      </c>
      <c r="P34">
        <v>476</v>
      </c>
      <c r="Q34">
        <v>66</v>
      </c>
      <c r="R34">
        <v>73</v>
      </c>
      <c r="S34">
        <v>288</v>
      </c>
      <c r="T34">
        <v>11</v>
      </c>
      <c r="U34">
        <v>5</v>
      </c>
      <c r="V34">
        <v>9</v>
      </c>
      <c r="W34">
        <v>2</v>
      </c>
      <c r="X34">
        <v>2</v>
      </c>
      <c r="Y34">
        <v>0</v>
      </c>
      <c r="Z34">
        <v>7</v>
      </c>
      <c r="AA34">
        <v>0</v>
      </c>
      <c r="AB34">
        <v>0</v>
      </c>
      <c r="AC34">
        <v>10</v>
      </c>
      <c r="AD34">
        <v>3</v>
      </c>
      <c r="AE34">
        <v>0</v>
      </c>
      <c r="AF34">
        <v>48</v>
      </c>
      <c r="AG34">
        <v>8</v>
      </c>
      <c r="AH34">
        <v>5</v>
      </c>
      <c r="AI34">
        <v>3</v>
      </c>
      <c r="AJ34">
        <v>1</v>
      </c>
      <c r="AK34">
        <v>12</v>
      </c>
      <c r="AL34">
        <v>0</v>
      </c>
      <c r="AM34">
        <v>0</v>
      </c>
      <c r="AN34">
        <v>10</v>
      </c>
      <c r="AO34">
        <v>6</v>
      </c>
      <c r="AP34">
        <v>0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13142</v>
      </c>
      <c r="CA34">
        <v>294</v>
      </c>
      <c r="CB34">
        <v>12848</v>
      </c>
      <c r="CC34">
        <v>12411</v>
      </c>
      <c r="CD34">
        <v>11071</v>
      </c>
      <c r="CE34">
        <v>205</v>
      </c>
      <c r="CF34">
        <v>50</v>
      </c>
      <c r="CG34">
        <v>1037</v>
      </c>
      <c r="CH34">
        <v>14</v>
      </c>
      <c r="CI34">
        <v>34</v>
      </c>
      <c r="CJ34">
        <v>437</v>
      </c>
      <c r="CK34">
        <v>397</v>
      </c>
      <c r="CL34">
        <v>48</v>
      </c>
      <c r="CM34">
        <v>65</v>
      </c>
      <c r="CN34">
        <v>158</v>
      </c>
      <c r="CO34">
        <v>12</v>
      </c>
      <c r="CP34">
        <v>60</v>
      </c>
      <c r="CQ34">
        <v>3</v>
      </c>
      <c r="CR34">
        <v>7</v>
      </c>
      <c r="CS34">
        <v>0</v>
      </c>
      <c r="CT34">
        <v>2</v>
      </c>
      <c r="CU34">
        <v>2</v>
      </c>
      <c r="CV34">
        <v>0</v>
      </c>
      <c r="CW34">
        <v>10</v>
      </c>
      <c r="CX34">
        <v>3</v>
      </c>
      <c r="CY34">
        <v>27</v>
      </c>
      <c r="CZ34">
        <v>0</v>
      </c>
      <c r="DA34">
        <v>39</v>
      </c>
      <c r="DB34">
        <v>6</v>
      </c>
      <c r="DC34">
        <v>7</v>
      </c>
      <c r="DD34">
        <v>0</v>
      </c>
      <c r="DE34">
        <v>6</v>
      </c>
      <c r="DF34">
        <v>6</v>
      </c>
      <c r="DG34">
        <v>1</v>
      </c>
      <c r="DH34">
        <v>1</v>
      </c>
      <c r="DI34">
        <v>1</v>
      </c>
      <c r="DJ34">
        <v>2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8</v>
      </c>
      <c r="DT34">
        <v>0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 s="2" t="s">
        <v>64</v>
      </c>
      <c r="B35" s="1">
        <v>5337420</v>
      </c>
      <c r="C35" t="str">
        <f>VLOOKUP(D35,'2000'!$C$2:$BY$73,1,FALSE)</f>
        <v>Lakeland North CDP, Washington</v>
      </c>
      <c r="D35" t="s">
        <v>65</v>
      </c>
      <c r="E35">
        <v>12942</v>
      </c>
      <c r="F35">
        <v>1439</v>
      </c>
      <c r="G35">
        <v>11503</v>
      </c>
      <c r="H35">
        <v>10929</v>
      </c>
      <c r="I35">
        <v>8285</v>
      </c>
      <c r="J35">
        <v>714</v>
      </c>
      <c r="K35">
        <v>69</v>
      </c>
      <c r="L35">
        <v>1657</v>
      </c>
      <c r="M35">
        <v>182</v>
      </c>
      <c r="N35">
        <v>22</v>
      </c>
      <c r="O35">
        <v>574</v>
      </c>
      <c r="P35">
        <v>506</v>
      </c>
      <c r="Q35">
        <v>121</v>
      </c>
      <c r="R35">
        <v>95</v>
      </c>
      <c r="S35">
        <v>168</v>
      </c>
      <c r="T35">
        <v>21</v>
      </c>
      <c r="U35">
        <v>6</v>
      </c>
      <c r="V35">
        <v>14</v>
      </c>
      <c r="W35">
        <v>21</v>
      </c>
      <c r="X35">
        <v>6</v>
      </c>
      <c r="Y35">
        <v>4</v>
      </c>
      <c r="Z35">
        <v>2</v>
      </c>
      <c r="AA35">
        <v>2</v>
      </c>
      <c r="AB35">
        <v>1</v>
      </c>
      <c r="AC35">
        <v>25</v>
      </c>
      <c r="AD35">
        <v>16</v>
      </c>
      <c r="AE35">
        <v>4</v>
      </c>
      <c r="AF35">
        <v>62</v>
      </c>
      <c r="AG35">
        <v>20</v>
      </c>
      <c r="AH35">
        <v>10</v>
      </c>
      <c r="AI35">
        <v>6</v>
      </c>
      <c r="AJ35">
        <v>0</v>
      </c>
      <c r="AK35">
        <v>7</v>
      </c>
      <c r="AL35">
        <v>1</v>
      </c>
      <c r="AM35">
        <v>2</v>
      </c>
      <c r="AN35">
        <v>12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6</v>
      </c>
      <c r="BB35">
        <v>2</v>
      </c>
      <c r="BC35">
        <v>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15085</v>
      </c>
      <c r="CA35">
        <v>537</v>
      </c>
      <c r="CB35">
        <v>14548</v>
      </c>
      <c r="CC35">
        <v>14019</v>
      </c>
      <c r="CD35">
        <v>12224</v>
      </c>
      <c r="CE35">
        <v>497</v>
      </c>
      <c r="CF35">
        <v>147</v>
      </c>
      <c r="CG35">
        <v>1038</v>
      </c>
      <c r="CH35">
        <v>74</v>
      </c>
      <c r="CI35">
        <v>39</v>
      </c>
      <c r="CJ35">
        <v>529</v>
      </c>
      <c r="CK35">
        <v>498</v>
      </c>
      <c r="CL35">
        <v>55</v>
      </c>
      <c r="CM35">
        <v>121</v>
      </c>
      <c r="CN35">
        <v>156</v>
      </c>
      <c r="CO35">
        <v>25</v>
      </c>
      <c r="CP35">
        <v>94</v>
      </c>
      <c r="CQ35">
        <v>6</v>
      </c>
      <c r="CR35">
        <v>8</v>
      </c>
      <c r="CS35">
        <v>3</v>
      </c>
      <c r="CT35">
        <v>4</v>
      </c>
      <c r="CU35">
        <v>4</v>
      </c>
      <c r="CV35">
        <v>0</v>
      </c>
      <c r="CW35">
        <v>0</v>
      </c>
      <c r="CX35">
        <v>17</v>
      </c>
      <c r="CY35">
        <v>5</v>
      </c>
      <c r="CZ35">
        <v>0</v>
      </c>
      <c r="DA35">
        <v>28</v>
      </c>
      <c r="DB35">
        <v>5</v>
      </c>
      <c r="DC35">
        <v>4</v>
      </c>
      <c r="DD35">
        <v>1</v>
      </c>
      <c r="DE35">
        <v>3</v>
      </c>
      <c r="DF35">
        <v>4</v>
      </c>
      <c r="DG35">
        <v>0</v>
      </c>
      <c r="DH35">
        <v>0</v>
      </c>
      <c r="DI35">
        <v>8</v>
      </c>
      <c r="DJ35">
        <v>2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3</v>
      </c>
      <c r="DW35">
        <v>1</v>
      </c>
      <c r="DX35">
        <v>0</v>
      </c>
      <c r="DY35">
        <v>2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25">
      <c r="A36" s="2" t="s">
        <v>66</v>
      </c>
      <c r="B36" s="1">
        <v>5337430</v>
      </c>
      <c r="C36" t="str">
        <f>VLOOKUP(D36,'2000'!$C$2:$BY$73,1,FALSE)</f>
        <v>Lakeland South CDP, Washington</v>
      </c>
      <c r="D36" t="s">
        <v>67</v>
      </c>
      <c r="E36">
        <v>11574</v>
      </c>
      <c r="F36">
        <v>799</v>
      </c>
      <c r="G36">
        <v>10775</v>
      </c>
      <c r="H36">
        <v>10307</v>
      </c>
      <c r="I36">
        <v>8509</v>
      </c>
      <c r="J36">
        <v>465</v>
      </c>
      <c r="K36">
        <v>112</v>
      </c>
      <c r="L36">
        <v>1076</v>
      </c>
      <c r="M36">
        <v>130</v>
      </c>
      <c r="N36">
        <v>15</v>
      </c>
      <c r="O36">
        <v>468</v>
      </c>
      <c r="P36">
        <v>428</v>
      </c>
      <c r="Q36">
        <v>114</v>
      </c>
      <c r="R36">
        <v>96</v>
      </c>
      <c r="S36">
        <v>155</v>
      </c>
      <c r="T36">
        <v>14</v>
      </c>
      <c r="U36">
        <v>8</v>
      </c>
      <c r="V36">
        <v>5</v>
      </c>
      <c r="W36">
        <v>8</v>
      </c>
      <c r="X36">
        <v>6</v>
      </c>
      <c r="Y36">
        <v>0</v>
      </c>
      <c r="Z36">
        <v>4</v>
      </c>
      <c r="AA36">
        <v>0</v>
      </c>
      <c r="AB36">
        <v>0</v>
      </c>
      <c r="AC36">
        <v>17</v>
      </c>
      <c r="AD36">
        <v>1</v>
      </c>
      <c r="AE36">
        <v>0</v>
      </c>
      <c r="AF36">
        <v>39</v>
      </c>
      <c r="AG36">
        <v>8</v>
      </c>
      <c r="AH36">
        <v>5</v>
      </c>
      <c r="AI36">
        <v>3</v>
      </c>
      <c r="AJ36">
        <v>0</v>
      </c>
      <c r="AK36">
        <v>8</v>
      </c>
      <c r="AL36">
        <v>4</v>
      </c>
      <c r="AM36">
        <v>0</v>
      </c>
      <c r="AN36">
        <v>8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11436</v>
      </c>
      <c r="CA36">
        <v>381</v>
      </c>
      <c r="CB36">
        <v>11055</v>
      </c>
      <c r="CC36">
        <v>10662</v>
      </c>
      <c r="CD36">
        <v>9409</v>
      </c>
      <c r="CE36">
        <v>401</v>
      </c>
      <c r="CF36">
        <v>89</v>
      </c>
      <c r="CG36">
        <v>692</v>
      </c>
      <c r="CH36">
        <v>44</v>
      </c>
      <c r="CI36">
        <v>27</v>
      </c>
      <c r="CJ36">
        <v>393</v>
      </c>
      <c r="CK36">
        <v>356</v>
      </c>
      <c r="CL36">
        <v>59</v>
      </c>
      <c r="CM36">
        <v>75</v>
      </c>
      <c r="CN36">
        <v>114</v>
      </c>
      <c r="CO36">
        <v>6</v>
      </c>
      <c r="CP36">
        <v>62</v>
      </c>
      <c r="CQ36">
        <v>5</v>
      </c>
      <c r="CR36">
        <v>12</v>
      </c>
      <c r="CS36">
        <v>0</v>
      </c>
      <c r="CT36">
        <v>1</v>
      </c>
      <c r="CU36">
        <v>0</v>
      </c>
      <c r="CV36">
        <v>2</v>
      </c>
      <c r="CW36">
        <v>0</v>
      </c>
      <c r="CX36">
        <v>7</v>
      </c>
      <c r="CY36">
        <v>13</v>
      </c>
      <c r="CZ36">
        <v>0</v>
      </c>
      <c r="DA36">
        <v>32</v>
      </c>
      <c r="DB36">
        <v>4</v>
      </c>
      <c r="DC36">
        <v>6</v>
      </c>
      <c r="DD36">
        <v>0</v>
      </c>
      <c r="DE36">
        <v>6</v>
      </c>
      <c r="DF36">
        <v>0</v>
      </c>
      <c r="DG36">
        <v>0</v>
      </c>
      <c r="DH36">
        <v>0</v>
      </c>
      <c r="DI36">
        <v>9</v>
      </c>
      <c r="DJ36">
        <v>7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3</v>
      </c>
      <c r="DW36">
        <v>1</v>
      </c>
      <c r="DX36">
        <v>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</row>
    <row r="37" spans="1:150" x14ac:dyDescent="0.25">
      <c r="A37" s="2" t="s">
        <v>68</v>
      </c>
      <c r="B37" s="1">
        <v>5337538</v>
      </c>
      <c r="C37" t="str">
        <f>VLOOKUP(D37,'2000'!$C$2:$BY$73,1,FALSE)</f>
        <v>Lake Marcel-Stillwater CDP, Washington</v>
      </c>
      <c r="D37" t="s">
        <v>69</v>
      </c>
      <c r="E37">
        <v>1277</v>
      </c>
      <c r="F37">
        <v>77</v>
      </c>
      <c r="G37">
        <v>1200</v>
      </c>
      <c r="H37">
        <v>1174</v>
      </c>
      <c r="I37">
        <v>1151</v>
      </c>
      <c r="J37">
        <v>2</v>
      </c>
      <c r="K37">
        <v>9</v>
      </c>
      <c r="L37">
        <v>11</v>
      </c>
      <c r="M37">
        <v>1</v>
      </c>
      <c r="N37">
        <v>0</v>
      </c>
      <c r="O37">
        <v>26</v>
      </c>
      <c r="P37">
        <v>26</v>
      </c>
      <c r="Q37">
        <v>0</v>
      </c>
      <c r="R37">
        <v>14</v>
      </c>
      <c r="S37">
        <v>11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1381</v>
      </c>
      <c r="CA37">
        <v>54</v>
      </c>
      <c r="CB37">
        <v>1327</v>
      </c>
      <c r="CC37">
        <v>1303</v>
      </c>
      <c r="CD37">
        <v>1285</v>
      </c>
      <c r="CE37">
        <v>3</v>
      </c>
      <c r="CF37">
        <v>3</v>
      </c>
      <c r="CG37">
        <v>8</v>
      </c>
      <c r="CH37">
        <v>1</v>
      </c>
      <c r="CI37">
        <v>3</v>
      </c>
      <c r="CJ37">
        <v>24</v>
      </c>
      <c r="CK37">
        <v>24</v>
      </c>
      <c r="CL37">
        <v>2</v>
      </c>
      <c r="CM37">
        <v>11</v>
      </c>
      <c r="CN37">
        <v>11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25">
      <c r="A38" s="2" t="s">
        <v>70</v>
      </c>
      <c r="B38" s="1">
        <v>5337567</v>
      </c>
      <c r="C38" t="str">
        <f>VLOOKUP(D38,'2000'!$C$2:$BY$73,1,FALSE)</f>
        <v>Lake Morton-Berrydale CDP, Washington</v>
      </c>
      <c r="D38" t="s">
        <v>71</v>
      </c>
      <c r="E38">
        <v>10160</v>
      </c>
      <c r="F38">
        <v>566</v>
      </c>
      <c r="G38">
        <v>9594</v>
      </c>
      <c r="H38">
        <v>9251</v>
      </c>
      <c r="I38">
        <v>8673</v>
      </c>
      <c r="J38">
        <v>160</v>
      </c>
      <c r="K38">
        <v>88</v>
      </c>
      <c r="L38">
        <v>292</v>
      </c>
      <c r="M38">
        <v>23</v>
      </c>
      <c r="N38">
        <v>15</v>
      </c>
      <c r="O38">
        <v>343</v>
      </c>
      <c r="P38">
        <v>328</v>
      </c>
      <c r="Q38">
        <v>47</v>
      </c>
      <c r="R38">
        <v>98</v>
      </c>
      <c r="S38">
        <v>131</v>
      </c>
      <c r="T38">
        <v>18</v>
      </c>
      <c r="U38">
        <v>3</v>
      </c>
      <c r="V38">
        <v>4</v>
      </c>
      <c r="W38">
        <v>6</v>
      </c>
      <c r="X38">
        <v>0</v>
      </c>
      <c r="Y38">
        <v>0</v>
      </c>
      <c r="Z38">
        <v>4</v>
      </c>
      <c r="AA38">
        <v>0</v>
      </c>
      <c r="AB38">
        <v>0</v>
      </c>
      <c r="AC38">
        <v>17</v>
      </c>
      <c r="AD38">
        <v>0</v>
      </c>
      <c r="AE38">
        <v>0</v>
      </c>
      <c r="AF38">
        <v>11</v>
      </c>
      <c r="AG38">
        <v>2</v>
      </c>
      <c r="AH38">
        <v>2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5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9659</v>
      </c>
      <c r="CA38">
        <v>223</v>
      </c>
      <c r="CB38">
        <v>9436</v>
      </c>
      <c r="CC38">
        <v>9214</v>
      </c>
      <c r="CD38">
        <v>8816</v>
      </c>
      <c r="CE38">
        <v>83</v>
      </c>
      <c r="CF38">
        <v>76</v>
      </c>
      <c r="CG38">
        <v>195</v>
      </c>
      <c r="CH38">
        <v>18</v>
      </c>
      <c r="CI38">
        <v>26</v>
      </c>
      <c r="CJ38">
        <v>222</v>
      </c>
      <c r="CK38">
        <v>208</v>
      </c>
      <c r="CL38">
        <v>16</v>
      </c>
      <c r="CM38">
        <v>66</v>
      </c>
      <c r="CN38">
        <v>81</v>
      </c>
      <c r="CO38">
        <v>7</v>
      </c>
      <c r="CP38">
        <v>23</v>
      </c>
      <c r="CQ38">
        <v>3</v>
      </c>
      <c r="CR38">
        <v>3</v>
      </c>
      <c r="CS38">
        <v>0</v>
      </c>
      <c r="CT38">
        <v>1</v>
      </c>
      <c r="CU38">
        <v>4</v>
      </c>
      <c r="CV38">
        <v>0</v>
      </c>
      <c r="CW38">
        <v>0</v>
      </c>
      <c r="CX38">
        <v>1</v>
      </c>
      <c r="CY38">
        <v>3</v>
      </c>
      <c r="CZ38">
        <v>0</v>
      </c>
      <c r="DA38">
        <v>12</v>
      </c>
      <c r="DB38">
        <v>2</v>
      </c>
      <c r="DC38">
        <v>1</v>
      </c>
      <c r="DD38">
        <v>0</v>
      </c>
      <c r="DE38">
        <v>2</v>
      </c>
      <c r="DF38">
        <v>0</v>
      </c>
      <c r="DG38">
        <v>0</v>
      </c>
      <c r="DH38">
        <v>0</v>
      </c>
      <c r="DI38">
        <v>2</v>
      </c>
      <c r="DJ38">
        <v>3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2</v>
      </c>
      <c r="DW38">
        <v>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25">
      <c r="A39" s="2" t="s">
        <v>74</v>
      </c>
      <c r="B39" s="1">
        <v>5343062</v>
      </c>
      <c r="C39" t="str">
        <f>VLOOKUP(D39,'2000'!$C$2:$BY$73,1,FALSE)</f>
        <v>Maple Heights-Lake Desire CDP, Washington</v>
      </c>
      <c r="D39" t="s">
        <v>75</v>
      </c>
      <c r="E39">
        <v>3152</v>
      </c>
      <c r="F39">
        <v>107</v>
      </c>
      <c r="G39">
        <v>3045</v>
      </c>
      <c r="H39">
        <v>2946</v>
      </c>
      <c r="I39">
        <v>2406</v>
      </c>
      <c r="J39">
        <v>81</v>
      </c>
      <c r="K39">
        <v>18</v>
      </c>
      <c r="L39">
        <v>431</v>
      </c>
      <c r="M39">
        <v>6</v>
      </c>
      <c r="N39">
        <v>4</v>
      </c>
      <c r="O39">
        <v>99</v>
      </c>
      <c r="P39">
        <v>94</v>
      </c>
      <c r="Q39">
        <v>18</v>
      </c>
      <c r="R39">
        <v>10</v>
      </c>
      <c r="S39">
        <v>55</v>
      </c>
      <c r="T39">
        <v>1</v>
      </c>
      <c r="U39">
        <v>3</v>
      </c>
      <c r="V39">
        <v>1</v>
      </c>
      <c r="W39">
        <v>4</v>
      </c>
      <c r="X39">
        <v>0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5</v>
      </c>
      <c r="AG39">
        <v>0</v>
      </c>
      <c r="AH39">
        <v>1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2569</v>
      </c>
      <c r="CA39">
        <v>70</v>
      </c>
      <c r="CB39">
        <v>2499</v>
      </c>
      <c r="CC39">
        <v>2439</v>
      </c>
      <c r="CD39">
        <v>2189</v>
      </c>
      <c r="CE39">
        <v>33</v>
      </c>
      <c r="CF39">
        <v>31</v>
      </c>
      <c r="CG39">
        <v>175</v>
      </c>
      <c r="CH39">
        <v>4</v>
      </c>
      <c r="CI39">
        <v>7</v>
      </c>
      <c r="CJ39">
        <v>60</v>
      </c>
      <c r="CK39">
        <v>57</v>
      </c>
      <c r="CL39">
        <v>12</v>
      </c>
      <c r="CM39">
        <v>19</v>
      </c>
      <c r="CN39">
        <v>14</v>
      </c>
      <c r="CO39">
        <v>5</v>
      </c>
      <c r="CP39">
        <v>2</v>
      </c>
      <c r="CQ39">
        <v>0</v>
      </c>
      <c r="CR39">
        <v>0</v>
      </c>
      <c r="CS39">
        <v>0</v>
      </c>
      <c r="CT39">
        <v>3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3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25">
      <c r="A40" s="2" t="s">
        <v>76</v>
      </c>
      <c r="B40" s="1">
        <v>5343150</v>
      </c>
      <c r="C40" t="str">
        <f>VLOOKUP(D40,'2000'!$C$2:$BY$73,1,FALSE)</f>
        <v>Maple Valley city, Washington</v>
      </c>
      <c r="D40" t="s">
        <v>77</v>
      </c>
      <c r="E40">
        <v>22684</v>
      </c>
      <c r="F40">
        <v>1293</v>
      </c>
      <c r="G40">
        <v>21391</v>
      </c>
      <c r="H40">
        <v>20424</v>
      </c>
      <c r="I40">
        <v>18745</v>
      </c>
      <c r="J40">
        <v>453</v>
      </c>
      <c r="K40">
        <v>105</v>
      </c>
      <c r="L40">
        <v>995</v>
      </c>
      <c r="M40">
        <v>90</v>
      </c>
      <c r="N40">
        <v>36</v>
      </c>
      <c r="O40">
        <v>967</v>
      </c>
      <c r="P40">
        <v>852</v>
      </c>
      <c r="Q40">
        <v>175</v>
      </c>
      <c r="R40">
        <v>157</v>
      </c>
      <c r="S40">
        <v>409</v>
      </c>
      <c r="T40">
        <v>26</v>
      </c>
      <c r="U40">
        <v>15</v>
      </c>
      <c r="V40">
        <v>7</v>
      </c>
      <c r="W40">
        <v>22</v>
      </c>
      <c r="X40">
        <v>1</v>
      </c>
      <c r="Y40">
        <v>1</v>
      </c>
      <c r="Z40">
        <v>4</v>
      </c>
      <c r="AA40">
        <v>1</v>
      </c>
      <c r="AB40">
        <v>0</v>
      </c>
      <c r="AC40">
        <v>27</v>
      </c>
      <c r="AD40">
        <v>7</v>
      </c>
      <c r="AE40">
        <v>0</v>
      </c>
      <c r="AF40">
        <v>106</v>
      </c>
      <c r="AG40">
        <v>17</v>
      </c>
      <c r="AH40">
        <v>14</v>
      </c>
      <c r="AI40">
        <v>3</v>
      </c>
      <c r="AJ40">
        <v>2</v>
      </c>
      <c r="AK40">
        <v>15</v>
      </c>
      <c r="AL40">
        <v>3</v>
      </c>
      <c r="AM40">
        <v>0</v>
      </c>
      <c r="AN40">
        <v>40</v>
      </c>
      <c r="AO40">
        <v>1</v>
      </c>
      <c r="AP40">
        <v>0</v>
      </c>
      <c r="AQ40">
        <v>5</v>
      </c>
      <c r="AR40">
        <v>2</v>
      </c>
      <c r="AS40">
        <v>0</v>
      </c>
      <c r="AT40">
        <v>2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8</v>
      </c>
      <c r="BB40">
        <v>1</v>
      </c>
      <c r="BC40">
        <v>2</v>
      </c>
      <c r="BD40">
        <v>0</v>
      </c>
      <c r="BE40">
        <v>0</v>
      </c>
      <c r="BF40">
        <v>0</v>
      </c>
      <c r="BG40">
        <v>0</v>
      </c>
      <c r="BH40">
        <v>4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14209</v>
      </c>
      <c r="CA40">
        <v>506</v>
      </c>
      <c r="CB40">
        <v>13703</v>
      </c>
      <c r="CC40">
        <v>13250</v>
      </c>
      <c r="CD40">
        <v>12625</v>
      </c>
      <c r="CE40">
        <v>143</v>
      </c>
      <c r="CF40">
        <v>88</v>
      </c>
      <c r="CG40">
        <v>345</v>
      </c>
      <c r="CH40">
        <v>22</v>
      </c>
      <c r="CI40">
        <v>27</v>
      </c>
      <c r="CJ40">
        <v>453</v>
      </c>
      <c r="CK40">
        <v>417</v>
      </c>
      <c r="CL40">
        <v>48</v>
      </c>
      <c r="CM40">
        <v>117</v>
      </c>
      <c r="CN40">
        <v>163</v>
      </c>
      <c r="CO40">
        <v>14</v>
      </c>
      <c r="CP40">
        <v>42</v>
      </c>
      <c r="CQ40">
        <v>2</v>
      </c>
      <c r="CR40">
        <v>3</v>
      </c>
      <c r="CS40">
        <v>0</v>
      </c>
      <c r="CT40">
        <v>0</v>
      </c>
      <c r="CU40">
        <v>9</v>
      </c>
      <c r="CV40">
        <v>0</v>
      </c>
      <c r="CW40">
        <v>0</v>
      </c>
      <c r="CX40">
        <v>6</v>
      </c>
      <c r="CY40">
        <v>13</v>
      </c>
      <c r="CZ40">
        <v>0</v>
      </c>
      <c r="DA40">
        <v>35</v>
      </c>
      <c r="DB40">
        <v>12</v>
      </c>
      <c r="DC40">
        <v>1</v>
      </c>
      <c r="DD40">
        <v>0</v>
      </c>
      <c r="DE40">
        <v>0</v>
      </c>
      <c r="DF40">
        <v>2</v>
      </c>
      <c r="DG40">
        <v>0</v>
      </c>
      <c r="DH40">
        <v>3</v>
      </c>
      <c r="DI40">
        <v>12</v>
      </c>
      <c r="DJ40">
        <v>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</row>
    <row r="41" spans="1:150" x14ac:dyDescent="0.25">
      <c r="A41" s="2" t="s">
        <v>78</v>
      </c>
      <c r="B41" s="1">
        <v>5344725</v>
      </c>
      <c r="C41" t="str">
        <f>VLOOKUP(D41,'2000'!$C$2:$BY$73,1,FALSE)</f>
        <v>Medina city, Washington</v>
      </c>
      <c r="D41" t="s">
        <v>79</v>
      </c>
      <c r="E41">
        <v>2969</v>
      </c>
      <c r="F41">
        <v>76</v>
      </c>
      <c r="G41">
        <v>2893</v>
      </c>
      <c r="H41">
        <v>2791</v>
      </c>
      <c r="I41">
        <v>2421</v>
      </c>
      <c r="J41">
        <v>9</v>
      </c>
      <c r="K41">
        <v>7</v>
      </c>
      <c r="L41">
        <v>347</v>
      </c>
      <c r="M41">
        <v>2</v>
      </c>
      <c r="N41">
        <v>5</v>
      </c>
      <c r="O41">
        <v>102</v>
      </c>
      <c r="P41">
        <v>100</v>
      </c>
      <c r="Q41">
        <v>10</v>
      </c>
      <c r="R41">
        <v>9</v>
      </c>
      <c r="S41">
        <v>69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3011</v>
      </c>
      <c r="CA41">
        <v>42</v>
      </c>
      <c r="CB41">
        <v>2969</v>
      </c>
      <c r="CC41">
        <v>2922</v>
      </c>
      <c r="CD41">
        <v>2757</v>
      </c>
      <c r="CE41">
        <v>5</v>
      </c>
      <c r="CF41">
        <v>8</v>
      </c>
      <c r="CG41">
        <v>147</v>
      </c>
      <c r="CH41">
        <v>2</v>
      </c>
      <c r="CI41">
        <v>3</v>
      </c>
      <c r="CJ41">
        <v>47</v>
      </c>
      <c r="CK41">
        <v>45</v>
      </c>
      <c r="CL41">
        <v>7</v>
      </c>
      <c r="CM41">
        <v>10</v>
      </c>
      <c r="CN41">
        <v>22</v>
      </c>
      <c r="CO41">
        <v>2</v>
      </c>
      <c r="CP41">
        <v>3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2</v>
      </c>
      <c r="DB41">
        <v>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25">
      <c r="A42" s="2" t="s">
        <v>80</v>
      </c>
      <c r="B42" s="1">
        <v>5345005</v>
      </c>
      <c r="C42" t="str">
        <f>VLOOKUP(D42,'2000'!$C$2:$BY$73,1,FALSE)</f>
        <v>Mercer Island city, Washington</v>
      </c>
      <c r="D42" t="s">
        <v>81</v>
      </c>
      <c r="E42">
        <v>22699</v>
      </c>
      <c r="F42">
        <v>634</v>
      </c>
      <c r="G42">
        <v>22065</v>
      </c>
      <c r="H42">
        <v>21260</v>
      </c>
      <c r="I42">
        <v>17255</v>
      </c>
      <c r="J42">
        <v>282</v>
      </c>
      <c r="K42">
        <v>40</v>
      </c>
      <c r="L42">
        <v>3598</v>
      </c>
      <c r="M42">
        <v>25</v>
      </c>
      <c r="N42">
        <v>60</v>
      </c>
      <c r="O42">
        <v>805</v>
      </c>
      <c r="P42">
        <v>747</v>
      </c>
      <c r="Q42">
        <v>66</v>
      </c>
      <c r="R42">
        <v>62</v>
      </c>
      <c r="S42">
        <v>541</v>
      </c>
      <c r="T42">
        <v>17</v>
      </c>
      <c r="U42">
        <v>9</v>
      </c>
      <c r="V42">
        <v>1</v>
      </c>
      <c r="W42">
        <v>13</v>
      </c>
      <c r="X42">
        <v>0</v>
      </c>
      <c r="Y42">
        <v>2</v>
      </c>
      <c r="Z42">
        <v>9</v>
      </c>
      <c r="AA42">
        <v>0</v>
      </c>
      <c r="AB42">
        <v>0</v>
      </c>
      <c r="AC42">
        <v>22</v>
      </c>
      <c r="AD42">
        <v>4</v>
      </c>
      <c r="AE42">
        <v>1</v>
      </c>
      <c r="AF42">
        <v>58</v>
      </c>
      <c r="AG42">
        <v>13</v>
      </c>
      <c r="AH42">
        <v>10</v>
      </c>
      <c r="AI42">
        <v>0</v>
      </c>
      <c r="AJ42">
        <v>0</v>
      </c>
      <c r="AK42">
        <v>8</v>
      </c>
      <c r="AL42">
        <v>0</v>
      </c>
      <c r="AM42">
        <v>1</v>
      </c>
      <c r="AN42">
        <v>18</v>
      </c>
      <c r="AO42">
        <v>6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22036</v>
      </c>
      <c r="CA42">
        <v>410</v>
      </c>
      <c r="CB42">
        <v>21626</v>
      </c>
      <c r="CC42">
        <v>21206</v>
      </c>
      <c r="CD42">
        <v>18249</v>
      </c>
      <c r="CE42">
        <v>250</v>
      </c>
      <c r="CF42">
        <v>35</v>
      </c>
      <c r="CG42">
        <v>2607</v>
      </c>
      <c r="CH42">
        <v>16</v>
      </c>
      <c r="CI42">
        <v>49</v>
      </c>
      <c r="CJ42">
        <v>420</v>
      </c>
      <c r="CK42">
        <v>387</v>
      </c>
      <c r="CL42">
        <v>46</v>
      </c>
      <c r="CM42">
        <v>39</v>
      </c>
      <c r="CN42">
        <v>256</v>
      </c>
      <c r="CO42">
        <v>4</v>
      </c>
      <c r="CP42">
        <v>12</v>
      </c>
      <c r="CQ42">
        <v>0</v>
      </c>
      <c r="CR42">
        <v>7</v>
      </c>
      <c r="CS42">
        <v>0</v>
      </c>
      <c r="CT42">
        <v>4</v>
      </c>
      <c r="CU42">
        <v>1</v>
      </c>
      <c r="CV42">
        <v>0</v>
      </c>
      <c r="CW42">
        <v>0</v>
      </c>
      <c r="CX42">
        <v>13</v>
      </c>
      <c r="CY42">
        <v>5</v>
      </c>
      <c r="CZ42">
        <v>0</v>
      </c>
      <c r="DA42">
        <v>28</v>
      </c>
      <c r="DB42">
        <v>9</v>
      </c>
      <c r="DC42">
        <v>7</v>
      </c>
      <c r="DD42">
        <v>0</v>
      </c>
      <c r="DE42">
        <v>0</v>
      </c>
      <c r="DF42">
        <v>2</v>
      </c>
      <c r="DG42">
        <v>1</v>
      </c>
      <c r="DH42">
        <v>0</v>
      </c>
      <c r="DI42">
        <v>7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4</v>
      </c>
      <c r="EM42">
        <v>4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25">
      <c r="A43" s="2" t="s">
        <v>82</v>
      </c>
      <c r="B43" s="1">
        <v>5346020</v>
      </c>
      <c r="C43" t="str">
        <f>VLOOKUP(D43,'2000'!$C$2:$BY$73,1,FALSE)</f>
        <v>Milton city, Washington</v>
      </c>
      <c r="D43" t="s">
        <v>83</v>
      </c>
      <c r="E43">
        <v>6968</v>
      </c>
      <c r="F43">
        <v>373</v>
      </c>
      <c r="G43">
        <v>6595</v>
      </c>
      <c r="H43">
        <v>6289</v>
      </c>
      <c r="I43">
        <v>5587</v>
      </c>
      <c r="J43">
        <v>211</v>
      </c>
      <c r="K43">
        <v>78</v>
      </c>
      <c r="L43">
        <v>345</v>
      </c>
      <c r="M43">
        <v>58</v>
      </c>
      <c r="N43">
        <v>10</v>
      </c>
      <c r="O43">
        <v>306</v>
      </c>
      <c r="P43">
        <v>278</v>
      </c>
      <c r="Q43">
        <v>74</v>
      </c>
      <c r="R43">
        <v>60</v>
      </c>
      <c r="S43">
        <v>108</v>
      </c>
      <c r="T43">
        <v>10</v>
      </c>
      <c r="U43">
        <v>5</v>
      </c>
      <c r="V43">
        <v>3</v>
      </c>
      <c r="W43">
        <v>5</v>
      </c>
      <c r="X43">
        <v>1</v>
      </c>
      <c r="Y43">
        <v>0</v>
      </c>
      <c r="Z43">
        <v>0</v>
      </c>
      <c r="AA43">
        <v>0</v>
      </c>
      <c r="AB43">
        <v>0</v>
      </c>
      <c r="AC43">
        <v>10</v>
      </c>
      <c r="AD43">
        <v>1</v>
      </c>
      <c r="AE43">
        <v>1</v>
      </c>
      <c r="AF43">
        <v>28</v>
      </c>
      <c r="AG43">
        <v>4</v>
      </c>
      <c r="AH43">
        <v>5</v>
      </c>
      <c r="AI43">
        <v>1</v>
      </c>
      <c r="AJ43">
        <v>0</v>
      </c>
      <c r="AK43">
        <v>7</v>
      </c>
      <c r="AL43">
        <v>1</v>
      </c>
      <c r="AM43">
        <v>2</v>
      </c>
      <c r="AN43">
        <v>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5795</v>
      </c>
      <c r="CA43">
        <v>206</v>
      </c>
      <c r="CB43">
        <v>5589</v>
      </c>
      <c r="CC43">
        <v>5420</v>
      </c>
      <c r="CD43">
        <v>5115</v>
      </c>
      <c r="CE43">
        <v>66</v>
      </c>
      <c r="CF43">
        <v>53</v>
      </c>
      <c r="CG43">
        <v>161</v>
      </c>
      <c r="CH43">
        <v>16</v>
      </c>
      <c r="CI43">
        <v>9</v>
      </c>
      <c r="CJ43">
        <v>169</v>
      </c>
      <c r="CK43">
        <v>151</v>
      </c>
      <c r="CL43">
        <v>23</v>
      </c>
      <c r="CM43">
        <v>57</v>
      </c>
      <c r="CN43">
        <v>48</v>
      </c>
      <c r="CO43">
        <v>6</v>
      </c>
      <c r="CP43">
        <v>11</v>
      </c>
      <c r="CQ43">
        <v>0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1</v>
      </c>
      <c r="CZ43">
        <v>1</v>
      </c>
      <c r="DA43">
        <v>14</v>
      </c>
      <c r="DB43">
        <v>1</v>
      </c>
      <c r="DC43">
        <v>2</v>
      </c>
      <c r="DD43">
        <v>1</v>
      </c>
      <c r="DE43">
        <v>1</v>
      </c>
      <c r="DF43">
        <v>5</v>
      </c>
      <c r="DG43">
        <v>0</v>
      </c>
      <c r="DH43">
        <v>0</v>
      </c>
      <c r="DI43">
        <v>2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4</v>
      </c>
      <c r="DW43">
        <v>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2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25">
      <c r="A44" s="2" t="s">
        <v>84</v>
      </c>
      <c r="B44" s="1">
        <v>5346215</v>
      </c>
      <c r="C44" t="str">
        <f>VLOOKUP(D44,'2000'!$C$2:$BY$73,1,FALSE)</f>
        <v>Mirrormont CDP, Washington</v>
      </c>
      <c r="D44" t="s">
        <v>85</v>
      </c>
      <c r="E44">
        <v>3659</v>
      </c>
      <c r="F44">
        <v>83</v>
      </c>
      <c r="G44">
        <v>3576</v>
      </c>
      <c r="H44">
        <v>3493</v>
      </c>
      <c r="I44">
        <v>3342</v>
      </c>
      <c r="J44">
        <v>22</v>
      </c>
      <c r="K44">
        <v>19</v>
      </c>
      <c r="L44">
        <v>92</v>
      </c>
      <c r="M44">
        <v>7</v>
      </c>
      <c r="N44">
        <v>11</v>
      </c>
      <c r="O44">
        <v>83</v>
      </c>
      <c r="P44">
        <v>72</v>
      </c>
      <c r="Q44">
        <v>12</v>
      </c>
      <c r="R44">
        <v>22</v>
      </c>
      <c r="S44">
        <v>33</v>
      </c>
      <c r="T44">
        <v>2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8</v>
      </c>
      <c r="AG44">
        <v>6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3804</v>
      </c>
      <c r="CA44">
        <v>64</v>
      </c>
      <c r="CB44">
        <v>3740</v>
      </c>
      <c r="CC44">
        <v>3647</v>
      </c>
      <c r="CD44">
        <v>3536</v>
      </c>
      <c r="CE44">
        <v>17</v>
      </c>
      <c r="CF44">
        <v>21</v>
      </c>
      <c r="CG44">
        <v>51</v>
      </c>
      <c r="CH44">
        <v>5</v>
      </c>
      <c r="CI44">
        <v>17</v>
      </c>
      <c r="CJ44">
        <v>93</v>
      </c>
      <c r="CK44">
        <v>92</v>
      </c>
      <c r="CL44">
        <v>10</v>
      </c>
      <c r="CM44">
        <v>18</v>
      </c>
      <c r="CN44">
        <v>29</v>
      </c>
      <c r="CO44">
        <v>3</v>
      </c>
      <c r="CP44">
        <v>29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25">
      <c r="A45" s="2" t="s">
        <v>86</v>
      </c>
      <c r="B45" s="1">
        <v>5348645</v>
      </c>
      <c r="C45" t="str">
        <f>VLOOKUP(D45,'2000'!$C$2:$BY$73,1,FALSE)</f>
        <v>Newcastle city, Washington</v>
      </c>
      <c r="D45" t="s">
        <v>87</v>
      </c>
      <c r="E45">
        <v>10380</v>
      </c>
      <c r="F45">
        <v>440</v>
      </c>
      <c r="G45">
        <v>9940</v>
      </c>
      <c r="H45">
        <v>9456</v>
      </c>
      <c r="I45">
        <v>6551</v>
      </c>
      <c r="J45">
        <v>259</v>
      </c>
      <c r="K45">
        <v>34</v>
      </c>
      <c r="L45">
        <v>2549</v>
      </c>
      <c r="M45">
        <v>32</v>
      </c>
      <c r="N45">
        <v>31</v>
      </c>
      <c r="O45">
        <v>484</v>
      </c>
      <c r="P45">
        <v>432</v>
      </c>
      <c r="Q45">
        <v>65</v>
      </c>
      <c r="R45">
        <v>36</v>
      </c>
      <c r="S45">
        <v>268</v>
      </c>
      <c r="T45">
        <v>21</v>
      </c>
      <c r="U45">
        <v>4</v>
      </c>
      <c r="V45">
        <v>4</v>
      </c>
      <c r="W45">
        <v>19</v>
      </c>
      <c r="X45">
        <v>0</v>
      </c>
      <c r="Y45">
        <v>0</v>
      </c>
      <c r="Z45">
        <v>1</v>
      </c>
      <c r="AA45">
        <v>0</v>
      </c>
      <c r="AB45">
        <v>0</v>
      </c>
      <c r="AC45">
        <v>11</v>
      </c>
      <c r="AD45">
        <v>3</v>
      </c>
      <c r="AE45">
        <v>0</v>
      </c>
      <c r="AF45">
        <v>45</v>
      </c>
      <c r="AG45">
        <v>23</v>
      </c>
      <c r="AH45">
        <v>9</v>
      </c>
      <c r="AI45">
        <v>0</v>
      </c>
      <c r="AJ45">
        <v>1</v>
      </c>
      <c r="AK45">
        <v>4</v>
      </c>
      <c r="AL45">
        <v>0</v>
      </c>
      <c r="AM45">
        <v>0</v>
      </c>
      <c r="AN45">
        <v>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7</v>
      </c>
      <c r="BB45">
        <v>6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7737</v>
      </c>
      <c r="CA45">
        <v>223</v>
      </c>
      <c r="CB45">
        <v>7514</v>
      </c>
      <c r="CC45">
        <v>7299</v>
      </c>
      <c r="CD45">
        <v>5700</v>
      </c>
      <c r="CE45">
        <v>121</v>
      </c>
      <c r="CF45">
        <v>34</v>
      </c>
      <c r="CG45">
        <v>1402</v>
      </c>
      <c r="CH45">
        <v>19</v>
      </c>
      <c r="CI45">
        <v>23</v>
      </c>
      <c r="CJ45">
        <v>215</v>
      </c>
      <c r="CK45">
        <v>202</v>
      </c>
      <c r="CL45">
        <v>17</v>
      </c>
      <c r="CM45">
        <v>28</v>
      </c>
      <c r="CN45">
        <v>112</v>
      </c>
      <c r="CO45">
        <v>10</v>
      </c>
      <c r="CP45">
        <v>12</v>
      </c>
      <c r="CQ45">
        <v>0</v>
      </c>
      <c r="CR45">
        <v>4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11</v>
      </c>
      <c r="CY45">
        <v>6</v>
      </c>
      <c r="CZ45">
        <v>0</v>
      </c>
      <c r="DA45">
        <v>11</v>
      </c>
      <c r="DB45">
        <v>2</v>
      </c>
      <c r="DC45">
        <v>0</v>
      </c>
      <c r="DD45">
        <v>0</v>
      </c>
      <c r="DE45">
        <v>0</v>
      </c>
      <c r="DF45">
        <v>8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2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25">
      <c r="A46" s="2" t="s">
        <v>88</v>
      </c>
      <c r="B46" s="1">
        <v>5349415</v>
      </c>
      <c r="C46" t="str">
        <f>VLOOKUP(D46,'2000'!$C$2:$BY$73,1,FALSE)</f>
        <v>Normandy Park city, Washington</v>
      </c>
      <c r="D46" t="s">
        <v>89</v>
      </c>
      <c r="E46">
        <v>6335</v>
      </c>
      <c r="F46">
        <v>328</v>
      </c>
      <c r="G46">
        <v>6007</v>
      </c>
      <c r="H46">
        <v>5778</v>
      </c>
      <c r="I46">
        <v>5279</v>
      </c>
      <c r="J46">
        <v>51</v>
      </c>
      <c r="K46">
        <v>40</v>
      </c>
      <c r="L46">
        <v>366</v>
      </c>
      <c r="M46">
        <v>19</v>
      </c>
      <c r="N46">
        <v>23</v>
      </c>
      <c r="O46">
        <v>229</v>
      </c>
      <c r="P46">
        <v>205</v>
      </c>
      <c r="Q46">
        <v>27</v>
      </c>
      <c r="R46">
        <v>49</v>
      </c>
      <c r="S46">
        <v>89</v>
      </c>
      <c r="T46">
        <v>12</v>
      </c>
      <c r="U46">
        <v>6</v>
      </c>
      <c r="V46">
        <v>4</v>
      </c>
      <c r="W46">
        <v>4</v>
      </c>
      <c r="X46">
        <v>0</v>
      </c>
      <c r="Y46">
        <v>0</v>
      </c>
      <c r="Z46">
        <v>1</v>
      </c>
      <c r="AA46">
        <v>0</v>
      </c>
      <c r="AB46">
        <v>0</v>
      </c>
      <c r="AC46">
        <v>5</v>
      </c>
      <c r="AD46">
        <v>8</v>
      </c>
      <c r="AE46">
        <v>0</v>
      </c>
      <c r="AF46">
        <v>22</v>
      </c>
      <c r="AG46">
        <v>9</v>
      </c>
      <c r="AH46">
        <v>4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6392</v>
      </c>
      <c r="CA46">
        <v>156</v>
      </c>
      <c r="CB46">
        <v>6236</v>
      </c>
      <c r="CC46">
        <v>6096</v>
      </c>
      <c r="CD46">
        <v>5695</v>
      </c>
      <c r="CE46">
        <v>64</v>
      </c>
      <c r="CF46">
        <v>21</v>
      </c>
      <c r="CG46">
        <v>294</v>
      </c>
      <c r="CH46">
        <v>15</v>
      </c>
      <c r="CI46">
        <v>7</v>
      </c>
      <c r="CJ46">
        <v>140</v>
      </c>
      <c r="CK46">
        <v>132</v>
      </c>
      <c r="CL46">
        <v>13</v>
      </c>
      <c r="CM46">
        <v>25</v>
      </c>
      <c r="CN46">
        <v>68</v>
      </c>
      <c r="CO46">
        <v>7</v>
      </c>
      <c r="CP46">
        <v>15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1</v>
      </c>
      <c r="CZ46">
        <v>0</v>
      </c>
      <c r="DA46">
        <v>8</v>
      </c>
      <c r="DB46">
        <v>3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4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25">
      <c r="A47" s="2" t="s">
        <v>90</v>
      </c>
      <c r="B47" s="1">
        <v>5349485</v>
      </c>
      <c r="C47" t="str">
        <f>VLOOKUP(D47,'2000'!$C$2:$BY$73,1,FALSE)</f>
        <v>North Bend city, Washington</v>
      </c>
      <c r="D47" t="s">
        <v>91</v>
      </c>
      <c r="E47">
        <v>5731</v>
      </c>
      <c r="F47">
        <v>367</v>
      </c>
      <c r="G47">
        <v>5364</v>
      </c>
      <c r="H47">
        <v>5204</v>
      </c>
      <c r="I47">
        <v>5028</v>
      </c>
      <c r="J47">
        <v>24</v>
      </c>
      <c r="K47">
        <v>51</v>
      </c>
      <c r="L47">
        <v>88</v>
      </c>
      <c r="M47">
        <v>7</v>
      </c>
      <c r="N47">
        <v>6</v>
      </c>
      <c r="O47">
        <v>160</v>
      </c>
      <c r="P47">
        <v>155</v>
      </c>
      <c r="Q47">
        <v>22</v>
      </c>
      <c r="R47">
        <v>75</v>
      </c>
      <c r="S47">
        <v>39</v>
      </c>
      <c r="T47">
        <v>6</v>
      </c>
      <c r="U47">
        <v>4</v>
      </c>
      <c r="V47">
        <v>2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3</v>
      </c>
      <c r="AD47">
        <v>2</v>
      </c>
      <c r="AE47">
        <v>1</v>
      </c>
      <c r="AF47">
        <v>3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4746</v>
      </c>
      <c r="CA47">
        <v>180</v>
      </c>
      <c r="CB47">
        <v>4566</v>
      </c>
      <c r="CC47">
        <v>4468</v>
      </c>
      <c r="CD47">
        <v>4271</v>
      </c>
      <c r="CE47">
        <v>32</v>
      </c>
      <c r="CF47">
        <v>49</v>
      </c>
      <c r="CG47">
        <v>106</v>
      </c>
      <c r="CH47">
        <v>7</v>
      </c>
      <c r="CI47">
        <v>3</v>
      </c>
      <c r="CJ47">
        <v>98</v>
      </c>
      <c r="CK47">
        <v>95</v>
      </c>
      <c r="CL47">
        <v>20</v>
      </c>
      <c r="CM47">
        <v>23</v>
      </c>
      <c r="CN47">
        <v>26</v>
      </c>
      <c r="CO47">
        <v>4</v>
      </c>
      <c r="CP47">
        <v>18</v>
      </c>
      <c r="CQ47">
        <v>0</v>
      </c>
      <c r="CR47">
        <v>0</v>
      </c>
      <c r="CS47">
        <v>0</v>
      </c>
      <c r="CT47">
        <v>2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2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</row>
    <row r="48" spans="1:150" x14ac:dyDescent="0.25">
      <c r="A48" s="2" t="s">
        <v>92</v>
      </c>
      <c r="B48" s="1">
        <v>5352495</v>
      </c>
      <c r="C48" t="str">
        <f>VLOOKUP(D48,'2000'!$C$2:$BY$73,1,FALSE)</f>
        <v>Pacific city, Washington</v>
      </c>
      <c r="D48" t="s">
        <v>93</v>
      </c>
      <c r="E48">
        <v>6606</v>
      </c>
      <c r="F48">
        <v>996</v>
      </c>
      <c r="G48">
        <v>5610</v>
      </c>
      <c r="H48">
        <v>5298</v>
      </c>
      <c r="I48">
        <v>4274</v>
      </c>
      <c r="J48">
        <v>195</v>
      </c>
      <c r="K48">
        <v>109</v>
      </c>
      <c r="L48">
        <v>594</v>
      </c>
      <c r="M48">
        <v>120</v>
      </c>
      <c r="N48">
        <v>6</v>
      </c>
      <c r="O48">
        <v>312</v>
      </c>
      <c r="P48">
        <v>289</v>
      </c>
      <c r="Q48">
        <v>77</v>
      </c>
      <c r="R48">
        <v>69</v>
      </c>
      <c r="S48">
        <v>81</v>
      </c>
      <c r="T48">
        <v>16</v>
      </c>
      <c r="U48">
        <v>5</v>
      </c>
      <c r="V48">
        <v>8</v>
      </c>
      <c r="W48">
        <v>9</v>
      </c>
      <c r="X48">
        <v>0</v>
      </c>
      <c r="Y48">
        <v>0</v>
      </c>
      <c r="Z48">
        <v>6</v>
      </c>
      <c r="AA48">
        <v>1</v>
      </c>
      <c r="AB48">
        <v>0</v>
      </c>
      <c r="AC48">
        <v>11</v>
      </c>
      <c r="AD48">
        <v>2</v>
      </c>
      <c r="AE48">
        <v>4</v>
      </c>
      <c r="AF48">
        <v>23</v>
      </c>
      <c r="AG48">
        <v>10</v>
      </c>
      <c r="AH48">
        <v>2</v>
      </c>
      <c r="AI48">
        <v>2</v>
      </c>
      <c r="AJ48">
        <v>0</v>
      </c>
      <c r="AK48">
        <v>4</v>
      </c>
      <c r="AL48">
        <v>0</v>
      </c>
      <c r="AM48">
        <v>0</v>
      </c>
      <c r="AN48">
        <v>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5527</v>
      </c>
      <c r="CA48">
        <v>358</v>
      </c>
      <c r="CB48">
        <v>5169</v>
      </c>
      <c r="CC48">
        <v>4988</v>
      </c>
      <c r="CD48">
        <v>4572</v>
      </c>
      <c r="CE48">
        <v>65</v>
      </c>
      <c r="CF48">
        <v>81</v>
      </c>
      <c r="CG48">
        <v>255</v>
      </c>
      <c r="CH48">
        <v>11</v>
      </c>
      <c r="CI48">
        <v>4</v>
      </c>
      <c r="CJ48">
        <v>181</v>
      </c>
      <c r="CK48">
        <v>165</v>
      </c>
      <c r="CL48">
        <v>41</v>
      </c>
      <c r="CM48">
        <v>39</v>
      </c>
      <c r="CN48">
        <v>40</v>
      </c>
      <c r="CO48">
        <v>3</v>
      </c>
      <c r="CP48">
        <v>8</v>
      </c>
      <c r="CQ48">
        <v>3</v>
      </c>
      <c r="CR48">
        <v>3</v>
      </c>
      <c r="CS48">
        <v>0</v>
      </c>
      <c r="CT48">
        <v>5</v>
      </c>
      <c r="CU48">
        <v>6</v>
      </c>
      <c r="CV48">
        <v>0</v>
      </c>
      <c r="CW48">
        <v>2</v>
      </c>
      <c r="CX48">
        <v>13</v>
      </c>
      <c r="CY48">
        <v>2</v>
      </c>
      <c r="CZ48">
        <v>0</v>
      </c>
      <c r="DA48">
        <v>16</v>
      </c>
      <c r="DB48">
        <v>1</v>
      </c>
      <c r="DC48">
        <v>1</v>
      </c>
      <c r="DD48">
        <v>3</v>
      </c>
      <c r="DE48">
        <v>1</v>
      </c>
      <c r="DF48">
        <v>7</v>
      </c>
      <c r="DG48">
        <v>0</v>
      </c>
      <c r="DH48">
        <v>1</v>
      </c>
      <c r="DI48">
        <v>1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</row>
    <row r="49" spans="1:150" x14ac:dyDescent="0.25">
      <c r="A49" s="2" t="s">
        <v>94</v>
      </c>
      <c r="B49" s="1">
        <v>5357395</v>
      </c>
      <c r="C49" t="str">
        <f>VLOOKUP(D49,'2000'!$C$2:$BY$73,1,FALSE)</f>
        <v>Ravensdale CDP, Washington</v>
      </c>
      <c r="D49" t="s">
        <v>95</v>
      </c>
      <c r="E49">
        <v>1101</v>
      </c>
      <c r="F49">
        <v>40</v>
      </c>
      <c r="G49">
        <v>1061</v>
      </c>
      <c r="H49">
        <v>1046</v>
      </c>
      <c r="I49">
        <v>1018</v>
      </c>
      <c r="J49">
        <v>2</v>
      </c>
      <c r="K49">
        <v>9</v>
      </c>
      <c r="L49">
        <v>17</v>
      </c>
      <c r="M49">
        <v>0</v>
      </c>
      <c r="N49">
        <v>0</v>
      </c>
      <c r="O49">
        <v>15</v>
      </c>
      <c r="P49">
        <v>15</v>
      </c>
      <c r="Q49">
        <v>1</v>
      </c>
      <c r="R49">
        <v>10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816</v>
      </c>
      <c r="CA49">
        <v>10</v>
      </c>
      <c r="CB49">
        <v>806</v>
      </c>
      <c r="CC49">
        <v>791</v>
      </c>
      <c r="CD49">
        <v>779</v>
      </c>
      <c r="CE49">
        <v>1</v>
      </c>
      <c r="CF49">
        <v>10</v>
      </c>
      <c r="CG49">
        <v>1</v>
      </c>
      <c r="CH49">
        <v>0</v>
      </c>
      <c r="CI49">
        <v>0</v>
      </c>
      <c r="CJ49">
        <v>15</v>
      </c>
      <c r="CK49">
        <v>14</v>
      </c>
      <c r="CL49">
        <v>1</v>
      </c>
      <c r="CM49">
        <v>7</v>
      </c>
      <c r="CN49">
        <v>5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</row>
    <row r="50" spans="1:150" x14ac:dyDescent="0.25">
      <c r="A50" s="2" t="s">
        <v>96</v>
      </c>
      <c r="B50" s="1">
        <v>5357535</v>
      </c>
      <c r="C50" t="str">
        <f>VLOOKUP(D50,'2000'!$C$2:$BY$73,1,FALSE)</f>
        <v>Redmond city, Washington</v>
      </c>
      <c r="D50" t="s">
        <v>97</v>
      </c>
      <c r="E50">
        <v>54144</v>
      </c>
      <c r="F50">
        <v>4214</v>
      </c>
      <c r="G50">
        <v>49930</v>
      </c>
      <c r="H50">
        <v>48145</v>
      </c>
      <c r="I50">
        <v>33049</v>
      </c>
      <c r="J50">
        <v>876</v>
      </c>
      <c r="K50">
        <v>140</v>
      </c>
      <c r="L50">
        <v>13702</v>
      </c>
      <c r="M50">
        <v>81</v>
      </c>
      <c r="N50">
        <v>297</v>
      </c>
      <c r="O50">
        <v>1785</v>
      </c>
      <c r="P50">
        <v>1671</v>
      </c>
      <c r="Q50">
        <v>214</v>
      </c>
      <c r="R50">
        <v>210</v>
      </c>
      <c r="S50">
        <v>977</v>
      </c>
      <c r="T50">
        <v>36</v>
      </c>
      <c r="U50">
        <v>42</v>
      </c>
      <c r="V50">
        <v>15</v>
      </c>
      <c r="W50">
        <v>39</v>
      </c>
      <c r="X50">
        <v>2</v>
      </c>
      <c r="Y50">
        <v>5</v>
      </c>
      <c r="Z50">
        <v>15</v>
      </c>
      <c r="AA50">
        <v>0</v>
      </c>
      <c r="AB50">
        <v>1</v>
      </c>
      <c r="AC50">
        <v>33</v>
      </c>
      <c r="AD50">
        <v>82</v>
      </c>
      <c r="AE50">
        <v>0</v>
      </c>
      <c r="AF50">
        <v>108</v>
      </c>
      <c r="AG50">
        <v>27</v>
      </c>
      <c r="AH50">
        <v>13</v>
      </c>
      <c r="AI50">
        <v>0</v>
      </c>
      <c r="AJ50">
        <v>1</v>
      </c>
      <c r="AK50">
        <v>28</v>
      </c>
      <c r="AL50">
        <v>1</v>
      </c>
      <c r="AM50">
        <v>1</v>
      </c>
      <c r="AN50">
        <v>31</v>
      </c>
      <c r="AO50">
        <v>2</v>
      </c>
      <c r="AP50">
        <v>1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5</v>
      </c>
      <c r="BB50">
        <v>3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45256</v>
      </c>
      <c r="CA50">
        <v>2538</v>
      </c>
      <c r="CB50">
        <v>42718</v>
      </c>
      <c r="CC50">
        <v>41520</v>
      </c>
      <c r="CD50">
        <v>34593</v>
      </c>
      <c r="CE50">
        <v>659</v>
      </c>
      <c r="CF50">
        <v>176</v>
      </c>
      <c r="CG50">
        <v>5874</v>
      </c>
      <c r="CH50">
        <v>73</v>
      </c>
      <c r="CI50">
        <v>145</v>
      </c>
      <c r="CJ50">
        <v>1198</v>
      </c>
      <c r="CK50">
        <v>1111</v>
      </c>
      <c r="CL50">
        <v>146</v>
      </c>
      <c r="CM50">
        <v>164</v>
      </c>
      <c r="CN50">
        <v>446</v>
      </c>
      <c r="CO50">
        <v>28</v>
      </c>
      <c r="CP50">
        <v>118</v>
      </c>
      <c r="CQ50">
        <v>15</v>
      </c>
      <c r="CR50">
        <v>26</v>
      </c>
      <c r="CS50">
        <v>4</v>
      </c>
      <c r="CT50">
        <v>18</v>
      </c>
      <c r="CU50">
        <v>25</v>
      </c>
      <c r="CV50">
        <v>2</v>
      </c>
      <c r="CW50">
        <v>3</v>
      </c>
      <c r="CX50">
        <v>45</v>
      </c>
      <c r="CY50">
        <v>71</v>
      </c>
      <c r="CZ50">
        <v>0</v>
      </c>
      <c r="DA50">
        <v>75</v>
      </c>
      <c r="DB50">
        <v>18</v>
      </c>
      <c r="DC50">
        <v>3</v>
      </c>
      <c r="DD50">
        <v>0</v>
      </c>
      <c r="DE50">
        <v>10</v>
      </c>
      <c r="DF50">
        <v>8</v>
      </c>
      <c r="DG50">
        <v>1</v>
      </c>
      <c r="DH50">
        <v>4</v>
      </c>
      <c r="DI50">
        <v>22</v>
      </c>
      <c r="DJ50">
        <v>4</v>
      </c>
      <c r="DK50">
        <v>1</v>
      </c>
      <c r="DL50">
        <v>1</v>
      </c>
      <c r="DM50">
        <v>1</v>
      </c>
      <c r="DN50">
        <v>0</v>
      </c>
      <c r="DO50">
        <v>1</v>
      </c>
      <c r="DP50">
        <v>0</v>
      </c>
      <c r="DQ50">
        <v>0</v>
      </c>
      <c r="DR50">
        <v>1</v>
      </c>
      <c r="DS50">
        <v>0</v>
      </c>
      <c r="DT50">
        <v>0</v>
      </c>
      <c r="DU50">
        <v>0</v>
      </c>
      <c r="DV50">
        <v>10</v>
      </c>
      <c r="DW50">
        <v>5</v>
      </c>
      <c r="DX50">
        <v>0</v>
      </c>
      <c r="DY50">
        <v>1</v>
      </c>
      <c r="DZ50">
        <v>1</v>
      </c>
      <c r="EA50">
        <v>0</v>
      </c>
      <c r="EB50">
        <v>0</v>
      </c>
      <c r="EC50">
        <v>2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2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</row>
    <row r="51" spans="1:150" x14ac:dyDescent="0.25">
      <c r="A51" s="2" t="s">
        <v>98</v>
      </c>
      <c r="B51" s="1">
        <v>5357745</v>
      </c>
      <c r="C51" t="str">
        <f>VLOOKUP(D51,'2000'!$C$2:$BY$73,1,FALSE)</f>
        <v>Renton city, Washington</v>
      </c>
      <c r="D51" t="s">
        <v>99</v>
      </c>
      <c r="E51">
        <v>90927</v>
      </c>
      <c r="F51">
        <v>11947</v>
      </c>
      <c r="G51">
        <v>78980</v>
      </c>
      <c r="H51">
        <v>74747</v>
      </c>
      <c r="I51">
        <v>44937</v>
      </c>
      <c r="J51">
        <v>9435</v>
      </c>
      <c r="K51">
        <v>423</v>
      </c>
      <c r="L51">
        <v>19148</v>
      </c>
      <c r="M51">
        <v>635</v>
      </c>
      <c r="N51">
        <v>169</v>
      </c>
      <c r="O51">
        <v>4233</v>
      </c>
      <c r="P51">
        <v>3737</v>
      </c>
      <c r="Q51">
        <v>1026</v>
      </c>
      <c r="R51">
        <v>493</v>
      </c>
      <c r="S51">
        <v>1350</v>
      </c>
      <c r="T51">
        <v>107</v>
      </c>
      <c r="U51">
        <v>49</v>
      </c>
      <c r="V51">
        <v>151</v>
      </c>
      <c r="W51">
        <v>198</v>
      </c>
      <c r="X51">
        <v>37</v>
      </c>
      <c r="Y51">
        <v>18</v>
      </c>
      <c r="Z51">
        <v>48</v>
      </c>
      <c r="AA51">
        <v>8</v>
      </c>
      <c r="AB51">
        <v>0</v>
      </c>
      <c r="AC51">
        <v>152</v>
      </c>
      <c r="AD51">
        <v>83</v>
      </c>
      <c r="AE51">
        <v>17</v>
      </c>
      <c r="AF51">
        <v>458</v>
      </c>
      <c r="AG51">
        <v>152</v>
      </c>
      <c r="AH51">
        <v>98</v>
      </c>
      <c r="AI51">
        <v>22</v>
      </c>
      <c r="AJ51">
        <v>8</v>
      </c>
      <c r="AK51">
        <v>50</v>
      </c>
      <c r="AL51">
        <v>4</v>
      </c>
      <c r="AM51">
        <v>1</v>
      </c>
      <c r="AN51">
        <v>74</v>
      </c>
      <c r="AO51">
        <v>4</v>
      </c>
      <c r="AP51">
        <v>1</v>
      </c>
      <c r="AQ51">
        <v>26</v>
      </c>
      <c r="AR51">
        <v>5</v>
      </c>
      <c r="AS51">
        <v>4</v>
      </c>
      <c r="AT51">
        <v>5</v>
      </c>
      <c r="AU51">
        <v>2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25</v>
      </c>
      <c r="BB51">
        <v>12</v>
      </c>
      <c r="BC51">
        <v>2</v>
      </c>
      <c r="BD51">
        <v>1</v>
      </c>
      <c r="BE51">
        <v>3</v>
      </c>
      <c r="BF51">
        <v>0</v>
      </c>
      <c r="BG51">
        <v>0</v>
      </c>
      <c r="BH51">
        <v>5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13</v>
      </c>
      <c r="BR51">
        <v>11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67342</v>
      </c>
      <c r="CA51">
        <v>4528</v>
      </c>
      <c r="CB51">
        <v>62814</v>
      </c>
      <c r="CC51">
        <v>60187</v>
      </c>
      <c r="CD51">
        <v>45071</v>
      </c>
      <c r="CE51">
        <v>5186</v>
      </c>
      <c r="CF51">
        <v>428</v>
      </c>
      <c r="CG51">
        <v>8975</v>
      </c>
      <c r="CH51">
        <v>314.5</v>
      </c>
      <c r="CI51">
        <v>212.5</v>
      </c>
      <c r="CJ51">
        <v>2627</v>
      </c>
      <c r="CK51">
        <v>2406.5</v>
      </c>
      <c r="CL51">
        <v>479</v>
      </c>
      <c r="CM51">
        <v>400</v>
      </c>
      <c r="CN51">
        <v>634</v>
      </c>
      <c r="CO51">
        <v>56.5</v>
      </c>
      <c r="CP51">
        <v>279</v>
      </c>
      <c r="CQ51">
        <v>78</v>
      </c>
      <c r="CR51">
        <v>80</v>
      </c>
      <c r="CS51">
        <v>11</v>
      </c>
      <c r="CT51">
        <v>112.5</v>
      </c>
      <c r="CU51">
        <v>34</v>
      </c>
      <c r="CV51">
        <v>4.5</v>
      </c>
      <c r="CW51">
        <v>6</v>
      </c>
      <c r="CX51">
        <v>120</v>
      </c>
      <c r="CY51">
        <v>109.5</v>
      </c>
      <c r="CZ51">
        <v>2.5</v>
      </c>
      <c r="DA51">
        <v>206</v>
      </c>
      <c r="DB51">
        <v>64</v>
      </c>
      <c r="DC51">
        <v>22.5</v>
      </c>
      <c r="DD51">
        <v>4.5</v>
      </c>
      <c r="DE51">
        <v>13.5</v>
      </c>
      <c r="DF51">
        <v>25</v>
      </c>
      <c r="DG51">
        <v>6</v>
      </c>
      <c r="DH51">
        <v>3</v>
      </c>
      <c r="DI51">
        <v>39.5</v>
      </c>
      <c r="DJ51">
        <v>13.5</v>
      </c>
      <c r="DK51">
        <v>2</v>
      </c>
      <c r="DL51">
        <v>2.5</v>
      </c>
      <c r="DM51">
        <v>0</v>
      </c>
      <c r="DN51">
        <v>2.5</v>
      </c>
      <c r="DO51">
        <v>2.5</v>
      </c>
      <c r="DP51">
        <v>1.5</v>
      </c>
      <c r="DQ51">
        <v>0</v>
      </c>
      <c r="DR51">
        <v>3</v>
      </c>
      <c r="DS51">
        <v>0</v>
      </c>
      <c r="DT51">
        <v>0</v>
      </c>
      <c r="DU51">
        <v>0.5</v>
      </c>
      <c r="DV51">
        <v>12.5</v>
      </c>
      <c r="DW51">
        <v>3</v>
      </c>
      <c r="DX51">
        <v>0</v>
      </c>
      <c r="DY51">
        <v>3</v>
      </c>
      <c r="DZ51">
        <v>2</v>
      </c>
      <c r="EA51">
        <v>0</v>
      </c>
      <c r="EB51">
        <v>0</v>
      </c>
      <c r="EC51">
        <v>3.5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2</v>
      </c>
      <c r="EM51">
        <v>1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</row>
    <row r="52" spans="1:150" x14ac:dyDescent="0.25">
      <c r="A52" s="2" t="s">
        <v>100</v>
      </c>
      <c r="B52" s="1">
        <v>5358742</v>
      </c>
      <c r="C52" t="str">
        <f>VLOOKUP(D52,'2000'!$C$2:$BY$73,1,FALSE)</f>
        <v>Riverbend CDP, Washington</v>
      </c>
      <c r="D52" t="s">
        <v>101</v>
      </c>
      <c r="E52">
        <v>2132</v>
      </c>
      <c r="F52">
        <v>76</v>
      </c>
      <c r="G52">
        <v>2056</v>
      </c>
      <c r="H52">
        <v>2006</v>
      </c>
      <c r="I52">
        <v>1927</v>
      </c>
      <c r="J52">
        <v>9</v>
      </c>
      <c r="K52">
        <v>25</v>
      </c>
      <c r="L52">
        <v>35</v>
      </c>
      <c r="M52">
        <v>9</v>
      </c>
      <c r="N52">
        <v>1</v>
      </c>
      <c r="O52">
        <v>50</v>
      </c>
      <c r="P52">
        <v>46</v>
      </c>
      <c r="Q52">
        <v>6</v>
      </c>
      <c r="R52">
        <v>15</v>
      </c>
      <c r="S52">
        <v>20</v>
      </c>
      <c r="T52">
        <v>4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2230</v>
      </c>
      <c r="CA52">
        <v>58</v>
      </c>
      <c r="CB52">
        <v>2172</v>
      </c>
      <c r="CC52">
        <v>2140</v>
      </c>
      <c r="CD52">
        <v>2080</v>
      </c>
      <c r="CE52">
        <v>6</v>
      </c>
      <c r="CF52">
        <v>12</v>
      </c>
      <c r="CG52">
        <v>37</v>
      </c>
      <c r="CH52">
        <v>4</v>
      </c>
      <c r="CI52">
        <v>1</v>
      </c>
      <c r="CJ52">
        <v>32</v>
      </c>
      <c r="CK52">
        <v>31</v>
      </c>
      <c r="CL52">
        <v>10</v>
      </c>
      <c r="CM52">
        <v>12</v>
      </c>
      <c r="CN52">
        <v>9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</row>
    <row r="53" spans="1:150" x14ac:dyDescent="0.25">
      <c r="A53" s="2" t="s">
        <v>214</v>
      </c>
      <c r="B53" s="1">
        <v>5358865</v>
      </c>
      <c r="C53" t="str">
        <f>VLOOKUP(D53,'2000'!$C$2:$BY$73,1,FALSE)</f>
        <v>Riverton CDP, Washington</v>
      </c>
      <c r="D53" t="s">
        <v>215</v>
      </c>
      <c r="E53">
        <v>6407</v>
      </c>
      <c r="F53">
        <v>1689</v>
      </c>
      <c r="G53">
        <v>4718</v>
      </c>
      <c r="H53">
        <v>4449</v>
      </c>
      <c r="I53">
        <v>2645</v>
      </c>
      <c r="J53">
        <v>591</v>
      </c>
      <c r="K53">
        <v>74</v>
      </c>
      <c r="L53">
        <v>962</v>
      </c>
      <c r="M53">
        <v>166</v>
      </c>
      <c r="N53">
        <v>11</v>
      </c>
      <c r="O53">
        <v>269</v>
      </c>
      <c r="P53">
        <v>229</v>
      </c>
      <c r="Q53">
        <v>72</v>
      </c>
      <c r="R53">
        <v>39</v>
      </c>
      <c r="S53">
        <v>70</v>
      </c>
      <c r="T53">
        <v>11</v>
      </c>
      <c r="U53">
        <v>2</v>
      </c>
      <c r="V53">
        <v>10</v>
      </c>
      <c r="W53">
        <v>12</v>
      </c>
      <c r="X53">
        <v>1</v>
      </c>
      <c r="Y53">
        <v>0</v>
      </c>
      <c r="Z53">
        <v>3</v>
      </c>
      <c r="AA53">
        <v>0</v>
      </c>
      <c r="AB53">
        <v>1</v>
      </c>
      <c r="AC53">
        <v>4</v>
      </c>
      <c r="AD53">
        <v>1</v>
      </c>
      <c r="AE53">
        <v>3</v>
      </c>
      <c r="AF53">
        <v>34</v>
      </c>
      <c r="AG53">
        <v>9</v>
      </c>
      <c r="AH53">
        <v>5</v>
      </c>
      <c r="AI53">
        <v>2</v>
      </c>
      <c r="AJ53">
        <v>0</v>
      </c>
      <c r="AK53">
        <v>5</v>
      </c>
      <c r="AL53">
        <v>5</v>
      </c>
      <c r="AM53">
        <v>0</v>
      </c>
      <c r="AN53">
        <v>3</v>
      </c>
      <c r="AO53">
        <v>0</v>
      </c>
      <c r="AP53">
        <v>0</v>
      </c>
      <c r="AQ53">
        <v>3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6</v>
      </c>
      <c r="BB53">
        <v>0</v>
      </c>
      <c r="BC53">
        <v>5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5594</v>
      </c>
      <c r="CA53">
        <v>877.5</v>
      </c>
      <c r="CB53">
        <v>4716.5</v>
      </c>
      <c r="CC53">
        <v>4443.5</v>
      </c>
      <c r="CD53">
        <v>3146.5</v>
      </c>
      <c r="CE53">
        <v>452</v>
      </c>
      <c r="CF53">
        <v>69.5</v>
      </c>
      <c r="CG53">
        <v>665.5</v>
      </c>
      <c r="CH53">
        <v>93.5</v>
      </c>
      <c r="CI53">
        <v>16.5</v>
      </c>
      <c r="CJ53">
        <v>273</v>
      </c>
      <c r="CK53">
        <v>243.5</v>
      </c>
      <c r="CL53">
        <v>39.5</v>
      </c>
      <c r="CM53">
        <v>39.5</v>
      </c>
      <c r="CN53">
        <v>33</v>
      </c>
      <c r="CO53">
        <v>8</v>
      </c>
      <c r="CP53">
        <v>29</v>
      </c>
      <c r="CQ53">
        <v>9.5</v>
      </c>
      <c r="CR53">
        <v>7</v>
      </c>
      <c r="CS53">
        <v>3</v>
      </c>
      <c r="CT53">
        <v>25</v>
      </c>
      <c r="CU53">
        <v>3.5</v>
      </c>
      <c r="CV53">
        <v>1.5</v>
      </c>
      <c r="CW53">
        <v>0.5</v>
      </c>
      <c r="CX53">
        <v>13</v>
      </c>
      <c r="CY53">
        <v>21.5</v>
      </c>
      <c r="CZ53">
        <v>10</v>
      </c>
      <c r="DA53">
        <v>26</v>
      </c>
      <c r="DB53">
        <v>8.5</v>
      </c>
      <c r="DC53">
        <v>2.5</v>
      </c>
      <c r="DD53">
        <v>1</v>
      </c>
      <c r="DE53">
        <v>3</v>
      </c>
      <c r="DF53">
        <v>2.5</v>
      </c>
      <c r="DG53">
        <v>3</v>
      </c>
      <c r="DH53">
        <v>0.5</v>
      </c>
      <c r="DI53">
        <v>3.5</v>
      </c>
      <c r="DJ53">
        <v>0.5</v>
      </c>
      <c r="DK53">
        <v>0</v>
      </c>
      <c r="DL53">
        <v>0</v>
      </c>
      <c r="DM53">
        <v>0</v>
      </c>
      <c r="DN53">
        <v>0.5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0.5</v>
      </c>
      <c r="DV53">
        <v>2.5</v>
      </c>
      <c r="DW53">
        <v>1</v>
      </c>
      <c r="DX53">
        <v>0</v>
      </c>
      <c r="DY53">
        <v>0</v>
      </c>
      <c r="DZ53">
        <v>0.5</v>
      </c>
      <c r="EA53">
        <v>0</v>
      </c>
      <c r="EB53">
        <v>0</v>
      </c>
      <c r="EC53">
        <v>0.5</v>
      </c>
      <c r="ED53">
        <v>0</v>
      </c>
      <c r="EE53">
        <v>0</v>
      </c>
      <c r="EF53">
        <v>0.5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5">
      <c r="A54" s="2" t="s">
        <v>104</v>
      </c>
      <c r="B54" s="1">
        <v>5361115</v>
      </c>
      <c r="C54" t="str">
        <f>VLOOKUP(D54,'2000'!$C$2:$BY$73,1,FALSE)</f>
        <v>Sammamish city, Washington</v>
      </c>
      <c r="D54" t="s">
        <v>105</v>
      </c>
      <c r="E54">
        <v>45780</v>
      </c>
      <c r="F54">
        <v>1804</v>
      </c>
      <c r="G54">
        <v>43976</v>
      </c>
      <c r="H54">
        <v>42425</v>
      </c>
      <c r="I54">
        <v>32909</v>
      </c>
      <c r="J54">
        <v>427</v>
      </c>
      <c r="K54">
        <v>106</v>
      </c>
      <c r="L54">
        <v>8841</v>
      </c>
      <c r="M54">
        <v>46</v>
      </c>
      <c r="N54">
        <v>96</v>
      </c>
      <c r="O54">
        <v>1551</v>
      </c>
      <c r="P54">
        <v>1445</v>
      </c>
      <c r="Q54">
        <v>183</v>
      </c>
      <c r="R54">
        <v>160</v>
      </c>
      <c r="S54">
        <v>935</v>
      </c>
      <c r="T54">
        <v>38</v>
      </c>
      <c r="U54">
        <v>12</v>
      </c>
      <c r="V54">
        <v>3</v>
      </c>
      <c r="W54">
        <v>32</v>
      </c>
      <c r="X54">
        <v>0</v>
      </c>
      <c r="Y54">
        <v>1</v>
      </c>
      <c r="Z54">
        <v>3</v>
      </c>
      <c r="AA54">
        <v>0</v>
      </c>
      <c r="AB54">
        <v>0</v>
      </c>
      <c r="AC54">
        <v>21</v>
      </c>
      <c r="AD54">
        <v>57</v>
      </c>
      <c r="AE54">
        <v>0</v>
      </c>
      <c r="AF54">
        <v>102</v>
      </c>
      <c r="AG54">
        <v>23</v>
      </c>
      <c r="AH54">
        <v>7</v>
      </c>
      <c r="AI54">
        <v>1</v>
      </c>
      <c r="AJ54">
        <v>0</v>
      </c>
      <c r="AK54">
        <v>15</v>
      </c>
      <c r="AL54">
        <v>4</v>
      </c>
      <c r="AM54">
        <v>0</v>
      </c>
      <c r="AN54">
        <v>49</v>
      </c>
      <c r="AO54">
        <v>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34104</v>
      </c>
      <c r="CA54">
        <v>853</v>
      </c>
      <c r="CB54">
        <v>33251</v>
      </c>
      <c r="CC54">
        <v>32493</v>
      </c>
      <c r="CD54">
        <v>29361</v>
      </c>
      <c r="CE54">
        <v>273</v>
      </c>
      <c r="CF54">
        <v>91</v>
      </c>
      <c r="CG54">
        <v>2678</v>
      </c>
      <c r="CH54">
        <v>30</v>
      </c>
      <c r="CI54">
        <v>60</v>
      </c>
      <c r="CJ54">
        <v>758</v>
      </c>
      <c r="CK54">
        <v>716</v>
      </c>
      <c r="CL54">
        <v>77</v>
      </c>
      <c r="CM54">
        <v>95</v>
      </c>
      <c r="CN54">
        <v>396</v>
      </c>
      <c r="CO54">
        <v>16</v>
      </c>
      <c r="CP54">
        <v>64</v>
      </c>
      <c r="CQ54">
        <v>2</v>
      </c>
      <c r="CR54">
        <v>11</v>
      </c>
      <c r="CS54">
        <v>0</v>
      </c>
      <c r="CT54">
        <v>1</v>
      </c>
      <c r="CU54">
        <v>8</v>
      </c>
      <c r="CV54">
        <v>0</v>
      </c>
      <c r="CW54">
        <v>0</v>
      </c>
      <c r="CX54">
        <v>15</v>
      </c>
      <c r="CY54">
        <v>31</v>
      </c>
      <c r="CZ54">
        <v>0</v>
      </c>
      <c r="DA54">
        <v>37</v>
      </c>
      <c r="DB54">
        <v>12</v>
      </c>
      <c r="DC54">
        <v>0</v>
      </c>
      <c r="DD54">
        <v>0</v>
      </c>
      <c r="DE54">
        <v>0</v>
      </c>
      <c r="DF54">
        <v>4</v>
      </c>
      <c r="DG54">
        <v>0</v>
      </c>
      <c r="DH54">
        <v>0</v>
      </c>
      <c r="DI54">
        <v>14</v>
      </c>
      <c r="DJ54">
        <v>2</v>
      </c>
      <c r="DK54">
        <v>0</v>
      </c>
      <c r="DL54">
        <v>3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2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3</v>
      </c>
      <c r="EM54">
        <v>0</v>
      </c>
      <c r="EN54">
        <v>0</v>
      </c>
      <c r="EO54">
        <v>0</v>
      </c>
      <c r="EP54">
        <v>3</v>
      </c>
      <c r="EQ54">
        <v>0</v>
      </c>
      <c r="ER54">
        <v>0</v>
      </c>
      <c r="ES54">
        <v>0</v>
      </c>
      <c r="ET54">
        <v>0</v>
      </c>
    </row>
    <row r="55" spans="1:150" x14ac:dyDescent="0.25">
      <c r="A55" s="2" t="s">
        <v>106</v>
      </c>
      <c r="B55" s="1">
        <v>5362288</v>
      </c>
      <c r="C55" t="str">
        <f>VLOOKUP(D55,'2000'!$C$2:$BY$73,1,FALSE)</f>
        <v>SeaTac city, Washington</v>
      </c>
      <c r="D55" t="s">
        <v>107</v>
      </c>
      <c r="E55">
        <v>26909</v>
      </c>
      <c r="F55">
        <v>5474</v>
      </c>
      <c r="G55">
        <v>21435</v>
      </c>
      <c r="H55">
        <v>20255</v>
      </c>
      <c r="I55">
        <v>10619</v>
      </c>
      <c r="J55">
        <v>4455</v>
      </c>
      <c r="K55">
        <v>299</v>
      </c>
      <c r="L55">
        <v>3874</v>
      </c>
      <c r="M55">
        <v>946</v>
      </c>
      <c r="N55">
        <v>62</v>
      </c>
      <c r="O55">
        <v>1180</v>
      </c>
      <c r="P55">
        <v>1025</v>
      </c>
      <c r="Q55">
        <v>204</v>
      </c>
      <c r="R55">
        <v>191</v>
      </c>
      <c r="S55">
        <v>336</v>
      </c>
      <c r="T55">
        <v>44</v>
      </c>
      <c r="U55">
        <v>11</v>
      </c>
      <c r="V55">
        <v>35</v>
      </c>
      <c r="W55">
        <v>43</v>
      </c>
      <c r="X55">
        <v>23</v>
      </c>
      <c r="Y55">
        <v>17</v>
      </c>
      <c r="Z55">
        <v>16</v>
      </c>
      <c r="AA55">
        <v>9</v>
      </c>
      <c r="AB55">
        <v>1</v>
      </c>
      <c r="AC55">
        <v>55</v>
      </c>
      <c r="AD55">
        <v>37</v>
      </c>
      <c r="AE55">
        <v>3</v>
      </c>
      <c r="AF55">
        <v>133</v>
      </c>
      <c r="AG55">
        <v>56</v>
      </c>
      <c r="AH55">
        <v>30</v>
      </c>
      <c r="AI55">
        <v>1</v>
      </c>
      <c r="AJ55">
        <v>1</v>
      </c>
      <c r="AK55">
        <v>19</v>
      </c>
      <c r="AL55">
        <v>5</v>
      </c>
      <c r="AM55">
        <v>1</v>
      </c>
      <c r="AN55">
        <v>11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2</v>
      </c>
      <c r="AX55">
        <v>0</v>
      </c>
      <c r="AY55">
        <v>0</v>
      </c>
      <c r="AZ55">
        <v>1</v>
      </c>
      <c r="BA55">
        <v>20</v>
      </c>
      <c r="BB55">
        <v>9</v>
      </c>
      <c r="BC55">
        <v>1</v>
      </c>
      <c r="BD55">
        <v>1</v>
      </c>
      <c r="BE55">
        <v>6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25496</v>
      </c>
      <c r="CA55">
        <v>3302</v>
      </c>
      <c r="CB55">
        <v>22194</v>
      </c>
      <c r="CC55">
        <v>20823</v>
      </c>
      <c r="CD55">
        <v>14666</v>
      </c>
      <c r="CE55">
        <v>2266</v>
      </c>
      <c r="CF55">
        <v>346</v>
      </c>
      <c r="CG55">
        <v>2804</v>
      </c>
      <c r="CH55">
        <v>664</v>
      </c>
      <c r="CI55">
        <v>77</v>
      </c>
      <c r="CJ55">
        <v>1371</v>
      </c>
      <c r="CK55">
        <v>1258</v>
      </c>
      <c r="CL55">
        <v>181</v>
      </c>
      <c r="CM55">
        <v>216</v>
      </c>
      <c r="CN55">
        <v>247</v>
      </c>
      <c r="CO55">
        <v>46</v>
      </c>
      <c r="CP55">
        <v>123</v>
      </c>
      <c r="CQ55">
        <v>41</v>
      </c>
      <c r="CR55">
        <v>43</v>
      </c>
      <c r="CS55">
        <v>9</v>
      </c>
      <c r="CT55">
        <v>178</v>
      </c>
      <c r="CU55">
        <v>20</v>
      </c>
      <c r="CV55">
        <v>4</v>
      </c>
      <c r="CW55">
        <v>3</v>
      </c>
      <c r="CX55">
        <v>52</v>
      </c>
      <c r="CY55">
        <v>80</v>
      </c>
      <c r="CZ55">
        <v>15</v>
      </c>
      <c r="DA55">
        <v>97</v>
      </c>
      <c r="DB55">
        <v>35</v>
      </c>
      <c r="DC55">
        <v>15</v>
      </c>
      <c r="DD55">
        <v>1</v>
      </c>
      <c r="DE55">
        <v>1</v>
      </c>
      <c r="DF55">
        <v>12</v>
      </c>
      <c r="DG55">
        <v>0</v>
      </c>
      <c r="DH55">
        <v>3</v>
      </c>
      <c r="DI55">
        <v>13</v>
      </c>
      <c r="DJ55">
        <v>6</v>
      </c>
      <c r="DK55">
        <v>0</v>
      </c>
      <c r="DL55">
        <v>2</v>
      </c>
      <c r="DM55">
        <v>0</v>
      </c>
      <c r="DN55">
        <v>0</v>
      </c>
      <c r="DO55">
        <v>1</v>
      </c>
      <c r="DP55">
        <v>3</v>
      </c>
      <c r="DQ55">
        <v>1</v>
      </c>
      <c r="DR55">
        <v>2</v>
      </c>
      <c r="DS55">
        <v>0</v>
      </c>
      <c r="DT55">
        <v>0</v>
      </c>
      <c r="DU55">
        <v>2</v>
      </c>
      <c r="DV55">
        <v>16</v>
      </c>
      <c r="DW55">
        <v>5</v>
      </c>
      <c r="DX55">
        <v>0</v>
      </c>
      <c r="DY55">
        <v>0</v>
      </c>
      <c r="DZ55">
        <v>5</v>
      </c>
      <c r="EA55">
        <v>0</v>
      </c>
      <c r="EB55">
        <v>0</v>
      </c>
      <c r="EC55">
        <v>6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</row>
    <row r="56" spans="1:150" x14ac:dyDescent="0.25">
      <c r="A56" s="2" t="s">
        <v>108</v>
      </c>
      <c r="B56" s="1">
        <v>5363000</v>
      </c>
      <c r="C56" t="str">
        <f>VLOOKUP(D56,'2000'!$C$2:$BY$73,1,FALSE)</f>
        <v>Seattle city, Washington</v>
      </c>
      <c r="D56" t="s">
        <v>109</v>
      </c>
      <c r="E56">
        <v>608660</v>
      </c>
      <c r="F56">
        <v>40329</v>
      </c>
      <c r="G56">
        <v>568331</v>
      </c>
      <c r="H56">
        <v>541819</v>
      </c>
      <c r="I56">
        <v>403578</v>
      </c>
      <c r="J56">
        <v>47113</v>
      </c>
      <c r="K56">
        <v>3881</v>
      </c>
      <c r="L56">
        <v>83537</v>
      </c>
      <c r="M56">
        <v>2246</v>
      </c>
      <c r="N56">
        <v>1464</v>
      </c>
      <c r="O56">
        <v>26512</v>
      </c>
      <c r="P56">
        <v>23763</v>
      </c>
      <c r="Q56">
        <v>4438</v>
      </c>
      <c r="R56">
        <v>3635</v>
      </c>
      <c r="S56">
        <v>11420</v>
      </c>
      <c r="T56">
        <v>512</v>
      </c>
      <c r="U56">
        <v>263</v>
      </c>
      <c r="V56">
        <v>790</v>
      </c>
      <c r="W56">
        <v>917</v>
      </c>
      <c r="X56">
        <v>130</v>
      </c>
      <c r="Y56">
        <v>167</v>
      </c>
      <c r="Z56">
        <v>321</v>
      </c>
      <c r="AA56">
        <v>27</v>
      </c>
      <c r="AB56">
        <v>18</v>
      </c>
      <c r="AC56">
        <v>683</v>
      </c>
      <c r="AD56">
        <v>405</v>
      </c>
      <c r="AE56">
        <v>37</v>
      </c>
      <c r="AF56">
        <v>2471</v>
      </c>
      <c r="AG56">
        <v>922</v>
      </c>
      <c r="AH56">
        <v>416</v>
      </c>
      <c r="AI56">
        <v>48</v>
      </c>
      <c r="AJ56">
        <v>27</v>
      </c>
      <c r="AK56">
        <v>352</v>
      </c>
      <c r="AL56">
        <v>31</v>
      </c>
      <c r="AM56">
        <v>9</v>
      </c>
      <c r="AN56">
        <v>453</v>
      </c>
      <c r="AO56">
        <v>52</v>
      </c>
      <c r="AP56">
        <v>1</v>
      </c>
      <c r="AQ56">
        <v>64</v>
      </c>
      <c r="AR56">
        <v>12</v>
      </c>
      <c r="AS56">
        <v>11</v>
      </c>
      <c r="AT56">
        <v>24</v>
      </c>
      <c r="AU56">
        <v>9</v>
      </c>
      <c r="AV56">
        <v>1</v>
      </c>
      <c r="AW56">
        <v>23</v>
      </c>
      <c r="AX56">
        <v>2</v>
      </c>
      <c r="AY56">
        <v>0</v>
      </c>
      <c r="AZ56">
        <v>14</v>
      </c>
      <c r="BA56">
        <v>254</v>
      </c>
      <c r="BB56">
        <v>122</v>
      </c>
      <c r="BC56">
        <v>24</v>
      </c>
      <c r="BD56">
        <v>21</v>
      </c>
      <c r="BE56">
        <v>26</v>
      </c>
      <c r="BF56">
        <v>0</v>
      </c>
      <c r="BG56">
        <v>4</v>
      </c>
      <c r="BH56">
        <v>40</v>
      </c>
      <c r="BI56">
        <v>2</v>
      </c>
      <c r="BJ56">
        <v>0</v>
      </c>
      <c r="BK56">
        <v>0</v>
      </c>
      <c r="BL56">
        <v>9</v>
      </c>
      <c r="BM56">
        <v>6</v>
      </c>
      <c r="BN56">
        <v>0</v>
      </c>
      <c r="BO56">
        <v>0</v>
      </c>
      <c r="BP56">
        <v>0</v>
      </c>
      <c r="BQ56">
        <v>24</v>
      </c>
      <c r="BR56">
        <v>23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563374</v>
      </c>
      <c r="CA56">
        <v>29719</v>
      </c>
      <c r="CB56">
        <v>533655</v>
      </c>
      <c r="CC56">
        <v>511964</v>
      </c>
      <c r="CD56">
        <v>382532</v>
      </c>
      <c r="CE56">
        <v>46545</v>
      </c>
      <c r="CF56">
        <v>5004</v>
      </c>
      <c r="CG56">
        <v>73512</v>
      </c>
      <c r="CH56">
        <v>2715</v>
      </c>
      <c r="CI56">
        <v>1656</v>
      </c>
      <c r="CJ56">
        <v>21691</v>
      </c>
      <c r="CK56">
        <v>19714</v>
      </c>
      <c r="CL56">
        <v>2973</v>
      </c>
      <c r="CM56">
        <v>3059</v>
      </c>
      <c r="CN56">
        <v>5875</v>
      </c>
      <c r="CO56">
        <v>388</v>
      </c>
      <c r="CP56">
        <v>1802</v>
      </c>
      <c r="CQ56">
        <v>694</v>
      </c>
      <c r="CR56">
        <v>694</v>
      </c>
      <c r="CS56">
        <v>78</v>
      </c>
      <c r="CT56">
        <v>1604</v>
      </c>
      <c r="CU56">
        <v>347</v>
      </c>
      <c r="CV56">
        <v>38</v>
      </c>
      <c r="CW56">
        <v>66</v>
      </c>
      <c r="CX56">
        <v>939</v>
      </c>
      <c r="CY56">
        <v>1061</v>
      </c>
      <c r="CZ56">
        <v>96</v>
      </c>
      <c r="DA56">
        <v>1727</v>
      </c>
      <c r="DB56">
        <v>594</v>
      </c>
      <c r="DC56">
        <v>167</v>
      </c>
      <c r="DD56">
        <v>18</v>
      </c>
      <c r="DE56">
        <v>119</v>
      </c>
      <c r="DF56">
        <v>202</v>
      </c>
      <c r="DG56">
        <v>22</v>
      </c>
      <c r="DH56">
        <v>46</v>
      </c>
      <c r="DI56">
        <v>241</v>
      </c>
      <c r="DJ56">
        <v>124</v>
      </c>
      <c r="DK56">
        <v>3</v>
      </c>
      <c r="DL56">
        <v>64</v>
      </c>
      <c r="DM56">
        <v>3</v>
      </c>
      <c r="DN56">
        <v>37</v>
      </c>
      <c r="DO56">
        <v>29</v>
      </c>
      <c r="DP56">
        <v>24</v>
      </c>
      <c r="DQ56">
        <v>1</v>
      </c>
      <c r="DR56">
        <v>13</v>
      </c>
      <c r="DS56">
        <v>3</v>
      </c>
      <c r="DT56">
        <v>1</v>
      </c>
      <c r="DU56">
        <v>16</v>
      </c>
      <c r="DV56">
        <v>196</v>
      </c>
      <c r="DW56">
        <v>125</v>
      </c>
      <c r="DX56">
        <v>13</v>
      </c>
      <c r="DY56">
        <v>16</v>
      </c>
      <c r="DZ56">
        <v>8</v>
      </c>
      <c r="EA56">
        <v>3</v>
      </c>
      <c r="EB56">
        <v>0</v>
      </c>
      <c r="EC56">
        <v>16</v>
      </c>
      <c r="ED56">
        <v>4</v>
      </c>
      <c r="EE56">
        <v>0</v>
      </c>
      <c r="EF56">
        <v>5</v>
      </c>
      <c r="EG56">
        <v>3</v>
      </c>
      <c r="EH56">
        <v>0</v>
      </c>
      <c r="EI56">
        <v>0</v>
      </c>
      <c r="EJ56">
        <v>3</v>
      </c>
      <c r="EK56">
        <v>0</v>
      </c>
      <c r="EL56">
        <v>54</v>
      </c>
      <c r="EM56">
        <v>47</v>
      </c>
      <c r="EN56">
        <v>3</v>
      </c>
      <c r="EO56">
        <v>0</v>
      </c>
      <c r="EP56">
        <v>4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 s="2" t="s">
        <v>110</v>
      </c>
      <c r="B57" s="1">
        <v>5363960</v>
      </c>
      <c r="C57" t="str">
        <f>VLOOKUP(D57,'2000'!$C$2:$BY$73,1,FALSE)</f>
        <v>Shoreline city, Washington</v>
      </c>
      <c r="D57" t="s">
        <v>111</v>
      </c>
      <c r="E57">
        <v>53007</v>
      </c>
      <c r="F57">
        <v>3493</v>
      </c>
      <c r="G57">
        <v>49514</v>
      </c>
      <c r="H57">
        <v>47240</v>
      </c>
      <c r="I57">
        <v>36014</v>
      </c>
      <c r="J57">
        <v>2579</v>
      </c>
      <c r="K57">
        <v>376</v>
      </c>
      <c r="L57">
        <v>7995</v>
      </c>
      <c r="M57">
        <v>171</v>
      </c>
      <c r="N57">
        <v>105</v>
      </c>
      <c r="O57">
        <v>2274</v>
      </c>
      <c r="P57">
        <v>2025</v>
      </c>
      <c r="Q57">
        <v>341</v>
      </c>
      <c r="R57">
        <v>407</v>
      </c>
      <c r="S57">
        <v>948</v>
      </c>
      <c r="T57">
        <v>71</v>
      </c>
      <c r="U57">
        <v>21</v>
      </c>
      <c r="V57">
        <v>45</v>
      </c>
      <c r="W57">
        <v>45</v>
      </c>
      <c r="X57">
        <v>7</v>
      </c>
      <c r="Y57">
        <v>6</v>
      </c>
      <c r="Z57">
        <v>17</v>
      </c>
      <c r="AA57">
        <v>3</v>
      </c>
      <c r="AB57">
        <v>1</v>
      </c>
      <c r="AC57">
        <v>75</v>
      </c>
      <c r="AD57">
        <v>37</v>
      </c>
      <c r="AE57">
        <v>1</v>
      </c>
      <c r="AF57">
        <v>228</v>
      </c>
      <c r="AG57">
        <v>70</v>
      </c>
      <c r="AH57">
        <v>38</v>
      </c>
      <c r="AI57">
        <v>1</v>
      </c>
      <c r="AJ57">
        <v>0</v>
      </c>
      <c r="AK57">
        <v>33</v>
      </c>
      <c r="AL57">
        <v>3</v>
      </c>
      <c r="AM57">
        <v>9</v>
      </c>
      <c r="AN57">
        <v>57</v>
      </c>
      <c r="AO57">
        <v>0</v>
      </c>
      <c r="AP57">
        <v>1</v>
      </c>
      <c r="AQ57">
        <v>6</v>
      </c>
      <c r="AR57">
        <v>0</v>
      </c>
      <c r="AS57">
        <v>2</v>
      </c>
      <c r="AT57">
        <v>6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21</v>
      </c>
      <c r="BB57">
        <v>13</v>
      </c>
      <c r="BC57">
        <v>0</v>
      </c>
      <c r="BD57">
        <v>4</v>
      </c>
      <c r="BE57">
        <v>0</v>
      </c>
      <c r="BF57">
        <v>0</v>
      </c>
      <c r="BG57">
        <v>0</v>
      </c>
      <c r="BH57">
        <v>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53025</v>
      </c>
      <c r="CA57">
        <v>2054</v>
      </c>
      <c r="CB57">
        <v>50971</v>
      </c>
      <c r="CC57">
        <v>48968</v>
      </c>
      <c r="CD57">
        <v>39878</v>
      </c>
      <c r="CE57">
        <v>1435</v>
      </c>
      <c r="CF57">
        <v>427</v>
      </c>
      <c r="CG57">
        <v>6960</v>
      </c>
      <c r="CH57">
        <v>166</v>
      </c>
      <c r="CI57">
        <v>102</v>
      </c>
      <c r="CJ57">
        <v>2003</v>
      </c>
      <c r="CK57">
        <v>1875</v>
      </c>
      <c r="CL57">
        <v>230</v>
      </c>
      <c r="CM57">
        <v>367</v>
      </c>
      <c r="CN57">
        <v>680</v>
      </c>
      <c r="CO57">
        <v>52</v>
      </c>
      <c r="CP57">
        <v>193</v>
      </c>
      <c r="CQ57">
        <v>22</v>
      </c>
      <c r="CR57">
        <v>36</v>
      </c>
      <c r="CS57">
        <v>3</v>
      </c>
      <c r="CT57">
        <v>73</v>
      </c>
      <c r="CU57">
        <v>28</v>
      </c>
      <c r="CV57">
        <v>2</v>
      </c>
      <c r="CW57">
        <v>1</v>
      </c>
      <c r="CX57">
        <v>101</v>
      </c>
      <c r="CY57">
        <v>80</v>
      </c>
      <c r="CZ57">
        <v>7</v>
      </c>
      <c r="DA57">
        <v>111</v>
      </c>
      <c r="DB57">
        <v>40</v>
      </c>
      <c r="DC57">
        <v>5</v>
      </c>
      <c r="DD57">
        <v>2</v>
      </c>
      <c r="DE57">
        <v>4</v>
      </c>
      <c r="DF57">
        <v>11</v>
      </c>
      <c r="DG57">
        <v>1</v>
      </c>
      <c r="DH57">
        <v>1</v>
      </c>
      <c r="DI57">
        <v>33</v>
      </c>
      <c r="DJ57">
        <v>6</v>
      </c>
      <c r="DK57">
        <v>1</v>
      </c>
      <c r="DL57">
        <v>3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3</v>
      </c>
      <c r="DV57">
        <v>15</v>
      </c>
      <c r="DW57">
        <v>10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3</v>
      </c>
      <c r="EH57">
        <v>0</v>
      </c>
      <c r="EI57">
        <v>0</v>
      </c>
      <c r="EJ57">
        <v>0</v>
      </c>
      <c r="EK57">
        <v>0</v>
      </c>
      <c r="EL57">
        <v>2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</row>
    <row r="58" spans="1:150" x14ac:dyDescent="0.25">
      <c r="A58" s="2" t="s">
        <v>112</v>
      </c>
      <c r="B58" s="1">
        <v>5364855</v>
      </c>
      <c r="C58" t="str">
        <f>VLOOKUP(D58,'2000'!$C$2:$BY$73,1,FALSE)</f>
        <v>Skykomish town, Washington</v>
      </c>
      <c r="D58" t="s">
        <v>113</v>
      </c>
      <c r="E58">
        <v>198</v>
      </c>
      <c r="F58">
        <v>3</v>
      </c>
      <c r="G58">
        <v>195</v>
      </c>
      <c r="H58">
        <v>194</v>
      </c>
      <c r="I58">
        <v>187</v>
      </c>
      <c r="J58">
        <v>1</v>
      </c>
      <c r="K58">
        <v>3</v>
      </c>
      <c r="L58">
        <v>3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214</v>
      </c>
      <c r="CA58">
        <v>6</v>
      </c>
      <c r="CB58">
        <v>208</v>
      </c>
      <c r="CC58">
        <v>202</v>
      </c>
      <c r="CD58">
        <v>199</v>
      </c>
      <c r="CE58">
        <v>1</v>
      </c>
      <c r="CF58">
        <v>0</v>
      </c>
      <c r="CG58">
        <v>2</v>
      </c>
      <c r="CH58">
        <v>0</v>
      </c>
      <c r="CI58">
        <v>0</v>
      </c>
      <c r="CJ58">
        <v>6</v>
      </c>
      <c r="CK58">
        <v>3</v>
      </c>
      <c r="CL58">
        <v>0</v>
      </c>
      <c r="CM58">
        <v>1</v>
      </c>
      <c r="CN58">
        <v>2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3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 s="2" t="s">
        <v>114</v>
      </c>
      <c r="B59" s="1">
        <v>5365205</v>
      </c>
      <c r="C59" t="str">
        <f>VLOOKUP(D59,'2000'!$C$2:$BY$73,1,FALSE)</f>
        <v>Snoqualmie city, Washington</v>
      </c>
      <c r="D59" t="s">
        <v>115</v>
      </c>
      <c r="E59">
        <v>10670</v>
      </c>
      <c r="F59">
        <v>566</v>
      </c>
      <c r="G59">
        <v>10104</v>
      </c>
      <c r="H59">
        <v>9698</v>
      </c>
      <c r="I59">
        <v>8535</v>
      </c>
      <c r="J59">
        <v>80</v>
      </c>
      <c r="K59">
        <v>85</v>
      </c>
      <c r="L59">
        <v>971</v>
      </c>
      <c r="M59">
        <v>8</v>
      </c>
      <c r="N59">
        <v>19</v>
      </c>
      <c r="O59">
        <v>406</v>
      </c>
      <c r="P59">
        <v>390</v>
      </c>
      <c r="Q59">
        <v>66</v>
      </c>
      <c r="R59">
        <v>74</v>
      </c>
      <c r="S59">
        <v>214</v>
      </c>
      <c r="T59">
        <v>13</v>
      </c>
      <c r="U59">
        <v>6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9</v>
      </c>
      <c r="AD59">
        <v>6</v>
      </c>
      <c r="AE59">
        <v>0</v>
      </c>
      <c r="AF59">
        <v>16</v>
      </c>
      <c r="AG59">
        <v>6</v>
      </c>
      <c r="AH59">
        <v>5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1631</v>
      </c>
      <c r="CA59">
        <v>85</v>
      </c>
      <c r="CB59">
        <v>1546</v>
      </c>
      <c r="CC59">
        <v>1505</v>
      </c>
      <c r="CD59">
        <v>1416</v>
      </c>
      <c r="CE59">
        <v>14</v>
      </c>
      <c r="CF59">
        <v>42</v>
      </c>
      <c r="CG59">
        <v>31</v>
      </c>
      <c r="CH59">
        <v>1</v>
      </c>
      <c r="CI59">
        <v>1</v>
      </c>
      <c r="CJ59">
        <v>41</v>
      </c>
      <c r="CK59">
        <v>38</v>
      </c>
      <c r="CL59">
        <v>4</v>
      </c>
      <c r="CM59">
        <v>20</v>
      </c>
      <c r="CN59">
        <v>6</v>
      </c>
      <c r="CO59">
        <v>0</v>
      </c>
      <c r="CP59">
        <v>3</v>
      </c>
      <c r="CQ59">
        <v>0</v>
      </c>
      <c r="CR59">
        <v>2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1</v>
      </c>
      <c r="CY59">
        <v>1</v>
      </c>
      <c r="CZ59">
        <v>0</v>
      </c>
      <c r="DA59">
        <v>2</v>
      </c>
      <c r="DB59">
        <v>2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 s="2" t="s">
        <v>116</v>
      </c>
      <c r="B60" s="1">
        <v>5370315</v>
      </c>
      <c r="C60" t="str">
        <f>VLOOKUP(D60,'2000'!$C$2:$BY$73,1,FALSE)</f>
        <v>Tanner CDP, Washington</v>
      </c>
      <c r="D60" t="s">
        <v>117</v>
      </c>
      <c r="E60">
        <v>1018</v>
      </c>
      <c r="F60">
        <v>20</v>
      </c>
      <c r="G60">
        <v>998</v>
      </c>
      <c r="H60">
        <v>974</v>
      </c>
      <c r="I60">
        <v>945</v>
      </c>
      <c r="J60">
        <v>0</v>
      </c>
      <c r="K60">
        <v>8</v>
      </c>
      <c r="L60">
        <v>15</v>
      </c>
      <c r="M60">
        <v>0</v>
      </c>
      <c r="N60">
        <v>6</v>
      </c>
      <c r="O60">
        <v>24</v>
      </c>
      <c r="P60">
        <v>20</v>
      </c>
      <c r="Q60">
        <v>3</v>
      </c>
      <c r="R60">
        <v>3</v>
      </c>
      <c r="S60">
        <v>14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2966</v>
      </c>
      <c r="CA60">
        <v>68</v>
      </c>
      <c r="CB60">
        <v>2898</v>
      </c>
      <c r="CC60">
        <v>2841</v>
      </c>
      <c r="CD60">
        <v>2761</v>
      </c>
      <c r="CE60">
        <v>10</v>
      </c>
      <c r="CF60">
        <v>28</v>
      </c>
      <c r="CG60">
        <v>36</v>
      </c>
      <c r="CH60">
        <v>4</v>
      </c>
      <c r="CI60">
        <v>2</v>
      </c>
      <c r="CJ60">
        <v>57</v>
      </c>
      <c r="CK60">
        <v>50</v>
      </c>
      <c r="CL60">
        <v>4</v>
      </c>
      <c r="CM60">
        <v>22</v>
      </c>
      <c r="CN60">
        <v>18</v>
      </c>
      <c r="CO60">
        <v>2</v>
      </c>
      <c r="CP60">
        <v>1</v>
      </c>
      <c r="CQ60">
        <v>1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7</v>
      </c>
      <c r="DB60">
        <v>2</v>
      </c>
      <c r="DC60">
        <v>2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</row>
    <row r="61" spans="1:150" x14ac:dyDescent="0.25">
      <c r="A61" s="2" t="s">
        <v>118</v>
      </c>
      <c r="B61" s="1">
        <v>5372625</v>
      </c>
      <c r="C61" t="str">
        <f>VLOOKUP(D61,'2000'!$C$2:$BY$73,1,FALSE)</f>
        <v>Tukwila city, Washington</v>
      </c>
      <c r="D61" t="s">
        <v>119</v>
      </c>
      <c r="E61">
        <v>19107</v>
      </c>
      <c r="F61">
        <v>3349</v>
      </c>
      <c r="G61">
        <v>15758</v>
      </c>
      <c r="H61">
        <v>14864</v>
      </c>
      <c r="I61">
        <v>7186</v>
      </c>
      <c r="J61">
        <v>3350</v>
      </c>
      <c r="K61">
        <v>143</v>
      </c>
      <c r="L61">
        <v>3615</v>
      </c>
      <c r="M61">
        <v>521</v>
      </c>
      <c r="N61">
        <v>49</v>
      </c>
      <c r="O61">
        <v>894</v>
      </c>
      <c r="P61">
        <v>789</v>
      </c>
      <c r="Q61">
        <v>185</v>
      </c>
      <c r="R61">
        <v>123</v>
      </c>
      <c r="S61">
        <v>194</v>
      </c>
      <c r="T61">
        <v>37</v>
      </c>
      <c r="U61">
        <v>17</v>
      </c>
      <c r="V61">
        <v>36</v>
      </c>
      <c r="W61">
        <v>46</v>
      </c>
      <c r="X61">
        <v>28</v>
      </c>
      <c r="Y61">
        <v>13</v>
      </c>
      <c r="Z61">
        <v>26</v>
      </c>
      <c r="AA61">
        <v>7</v>
      </c>
      <c r="AB61">
        <v>1</v>
      </c>
      <c r="AC61">
        <v>32</v>
      </c>
      <c r="AD61">
        <v>43</v>
      </c>
      <c r="AE61">
        <v>1</v>
      </c>
      <c r="AF61">
        <v>98</v>
      </c>
      <c r="AG61">
        <v>33</v>
      </c>
      <c r="AH61">
        <v>17</v>
      </c>
      <c r="AI61">
        <v>6</v>
      </c>
      <c r="AJ61">
        <v>1</v>
      </c>
      <c r="AK61">
        <v>14</v>
      </c>
      <c r="AL61">
        <v>1</v>
      </c>
      <c r="AM61">
        <v>1</v>
      </c>
      <c r="AN61">
        <v>11</v>
      </c>
      <c r="AO61">
        <v>3</v>
      </c>
      <c r="AP61">
        <v>0</v>
      </c>
      <c r="AQ61">
        <v>3</v>
      </c>
      <c r="AR61">
        <v>1</v>
      </c>
      <c r="AS61">
        <v>2</v>
      </c>
      <c r="AT61">
        <v>1</v>
      </c>
      <c r="AU61">
        <v>0</v>
      </c>
      <c r="AV61">
        <v>0</v>
      </c>
      <c r="AW61">
        <v>3</v>
      </c>
      <c r="AX61">
        <v>0</v>
      </c>
      <c r="AY61">
        <v>0</v>
      </c>
      <c r="AZ61">
        <v>1</v>
      </c>
      <c r="BA61">
        <v>7</v>
      </c>
      <c r="BB61">
        <v>4</v>
      </c>
      <c r="BC61">
        <v>0</v>
      </c>
      <c r="BD61">
        <v>0</v>
      </c>
      <c r="BE61">
        <v>2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17181</v>
      </c>
      <c r="CA61">
        <v>2329</v>
      </c>
      <c r="CB61">
        <v>14852</v>
      </c>
      <c r="CC61">
        <v>13887</v>
      </c>
      <c r="CD61">
        <v>9297</v>
      </c>
      <c r="CE61">
        <v>2174</v>
      </c>
      <c r="CF61">
        <v>190</v>
      </c>
      <c r="CG61">
        <v>1858</v>
      </c>
      <c r="CH61">
        <v>311</v>
      </c>
      <c r="CI61">
        <v>57</v>
      </c>
      <c r="CJ61">
        <v>965</v>
      </c>
      <c r="CK61">
        <v>870</v>
      </c>
      <c r="CL61">
        <v>114</v>
      </c>
      <c r="CM61">
        <v>120</v>
      </c>
      <c r="CN61">
        <v>137</v>
      </c>
      <c r="CO61">
        <v>32</v>
      </c>
      <c r="CP61">
        <v>171</v>
      </c>
      <c r="CQ61">
        <v>28</v>
      </c>
      <c r="CR61">
        <v>28</v>
      </c>
      <c r="CS61">
        <v>1</v>
      </c>
      <c r="CT61">
        <v>68</v>
      </c>
      <c r="CU61">
        <v>18</v>
      </c>
      <c r="CV61">
        <v>2</v>
      </c>
      <c r="CW61">
        <v>2</v>
      </c>
      <c r="CX61">
        <v>46</v>
      </c>
      <c r="CY61">
        <v>95</v>
      </c>
      <c r="CZ61">
        <v>8</v>
      </c>
      <c r="DA61">
        <v>89</v>
      </c>
      <c r="DB61">
        <v>22</v>
      </c>
      <c r="DC61">
        <v>9</v>
      </c>
      <c r="DD61">
        <v>1</v>
      </c>
      <c r="DE61">
        <v>3</v>
      </c>
      <c r="DF61">
        <v>1</v>
      </c>
      <c r="DG61">
        <v>4</v>
      </c>
      <c r="DH61">
        <v>1</v>
      </c>
      <c r="DI61">
        <v>22</v>
      </c>
      <c r="DJ61">
        <v>5</v>
      </c>
      <c r="DK61">
        <v>4</v>
      </c>
      <c r="DL61">
        <v>10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5</v>
      </c>
      <c r="DV61">
        <v>4</v>
      </c>
      <c r="DW61">
        <v>4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</row>
    <row r="62" spans="1:150" x14ac:dyDescent="0.25">
      <c r="A62" s="2" t="s">
        <v>120</v>
      </c>
      <c r="B62" s="1">
        <v>5373307</v>
      </c>
      <c r="C62" t="str">
        <f>VLOOKUP(D62,'2000'!$C$2:$BY$73,1,FALSE)</f>
        <v>Union Hill-Novelty Hill CDP, Washington</v>
      </c>
      <c r="D62" t="s">
        <v>121</v>
      </c>
      <c r="E62">
        <v>18805</v>
      </c>
      <c r="F62">
        <v>718</v>
      </c>
      <c r="G62">
        <v>18087</v>
      </c>
      <c r="H62">
        <v>17500</v>
      </c>
      <c r="I62">
        <v>14460</v>
      </c>
      <c r="J62">
        <v>143</v>
      </c>
      <c r="K62">
        <v>28</v>
      </c>
      <c r="L62">
        <v>2792</v>
      </c>
      <c r="M62">
        <v>10</v>
      </c>
      <c r="N62">
        <v>67</v>
      </c>
      <c r="O62">
        <v>587</v>
      </c>
      <c r="P62">
        <v>551</v>
      </c>
      <c r="Q62">
        <v>69</v>
      </c>
      <c r="R62">
        <v>72</v>
      </c>
      <c r="S62">
        <v>335</v>
      </c>
      <c r="T62">
        <v>19</v>
      </c>
      <c r="U62">
        <v>9</v>
      </c>
      <c r="V62">
        <v>5</v>
      </c>
      <c r="W62">
        <v>8</v>
      </c>
      <c r="X62">
        <v>0</v>
      </c>
      <c r="Y62">
        <v>0</v>
      </c>
      <c r="Z62">
        <v>4</v>
      </c>
      <c r="AA62">
        <v>0</v>
      </c>
      <c r="AB62">
        <v>0</v>
      </c>
      <c r="AC62">
        <v>7</v>
      </c>
      <c r="AD62">
        <v>23</v>
      </c>
      <c r="AE62">
        <v>0</v>
      </c>
      <c r="AF62">
        <v>33</v>
      </c>
      <c r="AG62">
        <v>7</v>
      </c>
      <c r="AH62">
        <v>4</v>
      </c>
      <c r="AI62">
        <v>0</v>
      </c>
      <c r="AJ62">
        <v>0</v>
      </c>
      <c r="AK62">
        <v>7</v>
      </c>
      <c r="AL62">
        <v>1</v>
      </c>
      <c r="AM62">
        <v>0</v>
      </c>
      <c r="AN62">
        <v>12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</v>
      </c>
      <c r="BB62">
        <v>1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11265</v>
      </c>
      <c r="CA62">
        <v>389</v>
      </c>
      <c r="CB62">
        <v>10876</v>
      </c>
      <c r="CC62">
        <v>10620</v>
      </c>
      <c r="CD62">
        <v>9979</v>
      </c>
      <c r="CE62">
        <v>88</v>
      </c>
      <c r="CF62">
        <v>38</v>
      </c>
      <c r="CG62">
        <v>477</v>
      </c>
      <c r="CH62">
        <v>7</v>
      </c>
      <c r="CI62">
        <v>31</v>
      </c>
      <c r="CJ62">
        <v>256</v>
      </c>
      <c r="CK62">
        <v>246</v>
      </c>
      <c r="CL62">
        <v>23</v>
      </c>
      <c r="CM62">
        <v>51</v>
      </c>
      <c r="CN62">
        <v>127</v>
      </c>
      <c r="CO62">
        <v>5</v>
      </c>
      <c r="CP62">
        <v>29</v>
      </c>
      <c r="CQ62">
        <v>2</v>
      </c>
      <c r="CR62">
        <v>2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5</v>
      </c>
      <c r="CY62">
        <v>1</v>
      </c>
      <c r="CZ62">
        <v>0</v>
      </c>
      <c r="DA62">
        <v>9</v>
      </c>
      <c r="DB62">
        <v>0</v>
      </c>
      <c r="DC62">
        <v>1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5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25">
      <c r="A63" s="2" t="s">
        <v>122</v>
      </c>
      <c r="B63" s="1">
        <v>5374305</v>
      </c>
      <c r="C63" t="str">
        <f>VLOOKUP(D63,'2000'!$C$2:$BY$73,1,FALSE)</f>
        <v>Vashon CDP, Washington</v>
      </c>
      <c r="D63" t="s">
        <v>123</v>
      </c>
      <c r="E63">
        <v>10624</v>
      </c>
      <c r="F63">
        <v>434</v>
      </c>
      <c r="G63">
        <v>10190</v>
      </c>
      <c r="H63">
        <v>9887</v>
      </c>
      <c r="I63">
        <v>9556</v>
      </c>
      <c r="J63">
        <v>81</v>
      </c>
      <c r="K63">
        <v>48</v>
      </c>
      <c r="L63">
        <v>172</v>
      </c>
      <c r="M63">
        <v>5</v>
      </c>
      <c r="N63">
        <v>25</v>
      </c>
      <c r="O63">
        <v>303</v>
      </c>
      <c r="P63">
        <v>281</v>
      </c>
      <c r="Q63">
        <v>45</v>
      </c>
      <c r="R63">
        <v>110</v>
      </c>
      <c r="S63">
        <v>93</v>
      </c>
      <c r="T63">
        <v>10</v>
      </c>
      <c r="U63">
        <v>5</v>
      </c>
      <c r="V63">
        <v>7</v>
      </c>
      <c r="W63">
        <v>0</v>
      </c>
      <c r="X63">
        <v>0</v>
      </c>
      <c r="Y63">
        <v>0</v>
      </c>
      <c r="Z63">
        <v>4</v>
      </c>
      <c r="AA63">
        <v>1</v>
      </c>
      <c r="AB63">
        <v>1</v>
      </c>
      <c r="AC63">
        <v>1</v>
      </c>
      <c r="AD63">
        <v>4</v>
      </c>
      <c r="AE63">
        <v>0</v>
      </c>
      <c r="AF63">
        <v>21</v>
      </c>
      <c r="AG63">
        <v>9</v>
      </c>
      <c r="AH63">
        <v>0</v>
      </c>
      <c r="AI63">
        <v>0</v>
      </c>
      <c r="AJ63">
        <v>0</v>
      </c>
      <c r="AK63">
        <v>2</v>
      </c>
      <c r="AL63">
        <v>3</v>
      </c>
      <c r="AM63">
        <v>1</v>
      </c>
      <c r="AN63">
        <v>5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10123</v>
      </c>
      <c r="CA63">
        <v>259</v>
      </c>
      <c r="CB63">
        <v>9864</v>
      </c>
      <c r="CC63">
        <v>9602</v>
      </c>
      <c r="CD63">
        <v>9308</v>
      </c>
      <c r="CE63">
        <v>38</v>
      </c>
      <c r="CF63">
        <v>64</v>
      </c>
      <c r="CG63">
        <v>155</v>
      </c>
      <c r="CH63">
        <v>6</v>
      </c>
      <c r="CI63">
        <v>31</v>
      </c>
      <c r="CJ63">
        <v>262</v>
      </c>
      <c r="CK63">
        <v>236</v>
      </c>
      <c r="CL63">
        <v>32</v>
      </c>
      <c r="CM63">
        <v>76</v>
      </c>
      <c r="CN63">
        <v>66</v>
      </c>
      <c r="CO63">
        <v>10</v>
      </c>
      <c r="CP63">
        <v>34</v>
      </c>
      <c r="CQ63">
        <v>2</v>
      </c>
      <c r="CR63">
        <v>0</v>
      </c>
      <c r="CS63">
        <v>0</v>
      </c>
      <c r="CT63">
        <v>0</v>
      </c>
      <c r="CU63">
        <v>9</v>
      </c>
      <c r="CV63">
        <v>1</v>
      </c>
      <c r="CW63">
        <v>1</v>
      </c>
      <c r="CX63">
        <v>1</v>
      </c>
      <c r="CY63">
        <v>4</v>
      </c>
      <c r="CZ63">
        <v>0</v>
      </c>
      <c r="DA63">
        <v>26</v>
      </c>
      <c r="DB63">
        <v>20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2</v>
      </c>
      <c r="DI63">
        <v>1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</row>
    <row r="64" spans="1:150" x14ac:dyDescent="0.25">
      <c r="A64" s="2" t="s">
        <v>126</v>
      </c>
      <c r="B64" s="1">
        <v>5378225</v>
      </c>
      <c r="C64" t="str">
        <f>VLOOKUP(D64,'2000'!$C$2:$BY$73,1,FALSE)</f>
        <v>White Center CDP, Washington</v>
      </c>
      <c r="D64" t="s">
        <v>127</v>
      </c>
      <c r="E64">
        <v>13495</v>
      </c>
      <c r="F64">
        <v>2906</v>
      </c>
      <c r="G64">
        <v>10589</v>
      </c>
      <c r="H64">
        <v>9996</v>
      </c>
      <c r="I64">
        <v>5341</v>
      </c>
      <c r="J64">
        <v>1159</v>
      </c>
      <c r="K64">
        <v>186</v>
      </c>
      <c r="L64">
        <v>3065</v>
      </c>
      <c r="M64">
        <v>224</v>
      </c>
      <c r="N64">
        <v>21</v>
      </c>
      <c r="O64">
        <v>593</v>
      </c>
      <c r="P64">
        <v>529</v>
      </c>
      <c r="Q64">
        <v>125</v>
      </c>
      <c r="R64">
        <v>100</v>
      </c>
      <c r="S64">
        <v>146</v>
      </c>
      <c r="T64">
        <v>51</v>
      </c>
      <c r="U64">
        <v>4</v>
      </c>
      <c r="V64">
        <v>11</v>
      </c>
      <c r="W64">
        <v>15</v>
      </c>
      <c r="X64">
        <v>7</v>
      </c>
      <c r="Y64">
        <v>5</v>
      </c>
      <c r="Z64">
        <v>9</v>
      </c>
      <c r="AA64">
        <v>2</v>
      </c>
      <c r="AB64">
        <v>0</v>
      </c>
      <c r="AC64">
        <v>35</v>
      </c>
      <c r="AD64">
        <v>19</v>
      </c>
      <c r="AE64">
        <v>0</v>
      </c>
      <c r="AF64">
        <v>59</v>
      </c>
      <c r="AG64">
        <v>19</v>
      </c>
      <c r="AH64">
        <v>9</v>
      </c>
      <c r="AI64">
        <v>3</v>
      </c>
      <c r="AJ64">
        <v>0</v>
      </c>
      <c r="AK64">
        <v>10</v>
      </c>
      <c r="AL64">
        <v>2</v>
      </c>
      <c r="AM64">
        <v>1</v>
      </c>
      <c r="AN64">
        <v>8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</v>
      </c>
      <c r="BB64">
        <v>2</v>
      </c>
      <c r="BC64">
        <v>0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20975</v>
      </c>
      <c r="CA64">
        <v>2513</v>
      </c>
      <c r="CB64">
        <v>18462</v>
      </c>
      <c r="CC64">
        <v>17437</v>
      </c>
      <c r="CD64">
        <v>10785</v>
      </c>
      <c r="CE64">
        <v>1304</v>
      </c>
      <c r="CF64">
        <v>367</v>
      </c>
      <c r="CG64">
        <v>4399</v>
      </c>
      <c r="CH64">
        <v>532</v>
      </c>
      <c r="CI64">
        <v>50</v>
      </c>
      <c r="CJ64">
        <v>1025</v>
      </c>
      <c r="CK64">
        <v>956</v>
      </c>
      <c r="CL64">
        <v>115</v>
      </c>
      <c r="CM64">
        <v>165</v>
      </c>
      <c r="CN64">
        <v>189</v>
      </c>
      <c r="CO64">
        <v>35</v>
      </c>
      <c r="CP64">
        <v>109</v>
      </c>
      <c r="CQ64">
        <v>39</v>
      </c>
      <c r="CR64">
        <v>13</v>
      </c>
      <c r="CS64">
        <v>3</v>
      </c>
      <c r="CT64">
        <v>98</v>
      </c>
      <c r="CU64">
        <v>22</v>
      </c>
      <c r="CV64">
        <v>3</v>
      </c>
      <c r="CW64">
        <v>3</v>
      </c>
      <c r="CX64">
        <v>35</v>
      </c>
      <c r="CY64">
        <v>118</v>
      </c>
      <c r="CZ64">
        <v>9</v>
      </c>
      <c r="DA64">
        <v>68</v>
      </c>
      <c r="DB64">
        <v>32</v>
      </c>
      <c r="DC64">
        <v>2</v>
      </c>
      <c r="DD64">
        <v>2</v>
      </c>
      <c r="DE64">
        <v>5</v>
      </c>
      <c r="DF64">
        <v>13</v>
      </c>
      <c r="DG64">
        <v>0</v>
      </c>
      <c r="DH64">
        <v>0</v>
      </c>
      <c r="DI64">
        <v>6</v>
      </c>
      <c r="DJ64">
        <v>5</v>
      </c>
      <c r="DK64">
        <v>2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25">
      <c r="A65" s="2" t="s">
        <v>128</v>
      </c>
      <c r="B65" s="1">
        <v>5379590</v>
      </c>
      <c r="C65" t="str">
        <f>VLOOKUP(D65,'2000'!$C$2:$BY$73,1,FALSE)</f>
        <v>Woodinville city, Washington</v>
      </c>
      <c r="D65" t="s">
        <v>129</v>
      </c>
      <c r="E65">
        <v>10938</v>
      </c>
      <c r="F65">
        <v>801</v>
      </c>
      <c r="G65">
        <v>10137</v>
      </c>
      <c r="H65">
        <v>9768</v>
      </c>
      <c r="I65">
        <v>8308</v>
      </c>
      <c r="J65">
        <v>151</v>
      </c>
      <c r="K65">
        <v>39</v>
      </c>
      <c r="L65">
        <v>1217</v>
      </c>
      <c r="M65">
        <v>19</v>
      </c>
      <c r="N65">
        <v>34</v>
      </c>
      <c r="O65">
        <v>369</v>
      </c>
      <c r="P65">
        <v>330</v>
      </c>
      <c r="Q65">
        <v>64</v>
      </c>
      <c r="R65">
        <v>64</v>
      </c>
      <c r="S65">
        <v>166</v>
      </c>
      <c r="T65">
        <v>13</v>
      </c>
      <c r="U65">
        <v>3</v>
      </c>
      <c r="V65">
        <v>2</v>
      </c>
      <c r="W65">
        <v>2</v>
      </c>
      <c r="X65">
        <v>0</v>
      </c>
      <c r="Y65">
        <v>1</v>
      </c>
      <c r="Z65">
        <v>3</v>
      </c>
      <c r="AA65">
        <v>1</v>
      </c>
      <c r="AB65">
        <v>0</v>
      </c>
      <c r="AC65">
        <v>5</v>
      </c>
      <c r="AD65">
        <v>6</v>
      </c>
      <c r="AE65">
        <v>0</v>
      </c>
      <c r="AF65">
        <v>38</v>
      </c>
      <c r="AG65">
        <v>12</v>
      </c>
      <c r="AH65">
        <v>4</v>
      </c>
      <c r="AI65">
        <v>0</v>
      </c>
      <c r="AJ65">
        <v>0</v>
      </c>
      <c r="AK65">
        <v>10</v>
      </c>
      <c r="AL65">
        <v>0</v>
      </c>
      <c r="AM65">
        <v>0</v>
      </c>
      <c r="AN65">
        <v>12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9194</v>
      </c>
      <c r="CA65">
        <v>658</v>
      </c>
      <c r="CB65">
        <v>8536</v>
      </c>
      <c r="CC65">
        <v>8280</v>
      </c>
      <c r="CD65">
        <v>7458</v>
      </c>
      <c r="CE65">
        <v>84</v>
      </c>
      <c r="CF65">
        <v>33</v>
      </c>
      <c r="CG65">
        <v>670</v>
      </c>
      <c r="CH65">
        <v>20</v>
      </c>
      <c r="CI65">
        <v>15</v>
      </c>
      <c r="CJ65">
        <v>256</v>
      </c>
      <c r="CK65">
        <v>237</v>
      </c>
      <c r="CL65">
        <v>34</v>
      </c>
      <c r="CM65">
        <v>46</v>
      </c>
      <c r="CN65">
        <v>107</v>
      </c>
      <c r="CO65">
        <v>5</v>
      </c>
      <c r="CP65">
        <v>25</v>
      </c>
      <c r="CQ65">
        <v>2</v>
      </c>
      <c r="CR65">
        <v>5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2</v>
      </c>
      <c r="CY65">
        <v>5</v>
      </c>
      <c r="CZ65">
        <v>3</v>
      </c>
      <c r="DA65">
        <v>19</v>
      </c>
      <c r="DB65">
        <v>8</v>
      </c>
      <c r="DC65">
        <v>0</v>
      </c>
      <c r="DD65">
        <v>0</v>
      </c>
      <c r="DE65">
        <v>1</v>
      </c>
      <c r="DF65">
        <v>4</v>
      </c>
      <c r="DG65">
        <v>1</v>
      </c>
      <c r="DH65">
        <v>1</v>
      </c>
      <c r="DI65">
        <v>4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25">
      <c r="A66" s="2" t="s">
        <v>130</v>
      </c>
      <c r="B66" s="1">
        <v>5380150</v>
      </c>
      <c r="C66" t="str">
        <f>VLOOKUP(D66,'2000'!$C$2:$BY$73,1,FALSE)</f>
        <v>Yarrow Point town, Washington</v>
      </c>
      <c r="D66" t="s">
        <v>131</v>
      </c>
      <c r="E66">
        <v>1001</v>
      </c>
      <c r="F66">
        <v>16</v>
      </c>
      <c r="G66">
        <v>985</v>
      </c>
      <c r="H66">
        <v>948</v>
      </c>
      <c r="I66">
        <v>852</v>
      </c>
      <c r="J66">
        <v>1</v>
      </c>
      <c r="K66">
        <v>1</v>
      </c>
      <c r="L66">
        <v>88</v>
      </c>
      <c r="M66">
        <v>0</v>
      </c>
      <c r="N66">
        <v>6</v>
      </c>
      <c r="O66">
        <v>37</v>
      </c>
      <c r="P66">
        <v>37</v>
      </c>
      <c r="Q66">
        <v>1</v>
      </c>
      <c r="R66">
        <v>1</v>
      </c>
      <c r="S66">
        <v>25</v>
      </c>
      <c r="T66">
        <v>0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6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1008</v>
      </c>
      <c r="CA66">
        <v>20</v>
      </c>
      <c r="CB66">
        <v>988</v>
      </c>
      <c r="CC66">
        <v>975</v>
      </c>
      <c r="CD66">
        <v>932</v>
      </c>
      <c r="CE66">
        <v>8</v>
      </c>
      <c r="CF66">
        <v>0</v>
      </c>
      <c r="CG66">
        <v>32</v>
      </c>
      <c r="CH66">
        <v>0</v>
      </c>
      <c r="CI66">
        <v>3</v>
      </c>
      <c r="CJ66">
        <v>13</v>
      </c>
      <c r="CK66">
        <v>13</v>
      </c>
      <c r="CL66">
        <v>0</v>
      </c>
      <c r="CM66">
        <v>1</v>
      </c>
      <c r="CN66">
        <v>4</v>
      </c>
      <c r="CO66">
        <v>5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2010</vt:lpstr>
      <vt:lpstr>RaceChangeInKC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2019-03-10T17:00:06Z</dcterms:modified>
</cp:coreProperties>
</file>