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cap\"/>
    </mc:Choice>
  </mc:AlternateContent>
  <xr:revisionPtr revIDLastSave="0" documentId="13_ncr:1_{B7C9FF69-3AD2-46C2-822E-7F7F07CCBD31}" xr6:coauthVersionLast="36" xr6:coauthVersionMax="36" xr10:uidLastSave="{00000000-0000-0000-0000-000000000000}"/>
  <bookViews>
    <workbookView xWindow="0" yWindow="0" windowWidth="28800" windowHeight="12180" xr2:uid="{DA0A5C56-35C5-40C9-B9E4-A3106CF04D9D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2" i="1"/>
  <c r="J3" i="1"/>
  <c r="J4" i="1"/>
  <c r="K4" i="1" s="1"/>
  <c r="J5" i="1"/>
  <c r="J6" i="1"/>
  <c r="J7" i="1"/>
  <c r="J8" i="1"/>
  <c r="J9" i="1"/>
  <c r="J10" i="1"/>
  <c r="K11" i="1" s="1"/>
  <c r="J11" i="1"/>
  <c r="J12" i="1"/>
  <c r="J13" i="1"/>
  <c r="J14" i="1"/>
  <c r="J15" i="1"/>
  <c r="J16" i="1"/>
  <c r="J17" i="1"/>
  <c r="J18" i="1"/>
  <c r="K18" i="1" s="1"/>
  <c r="J19" i="1"/>
  <c r="J20" i="1"/>
  <c r="J21" i="1"/>
  <c r="J22" i="1"/>
  <c r="J23" i="1"/>
  <c r="J24" i="1"/>
  <c r="J25" i="1"/>
  <c r="J26" i="1"/>
  <c r="J27" i="1"/>
  <c r="K27" i="1" s="1"/>
  <c r="J28" i="1"/>
  <c r="J29" i="1"/>
  <c r="J30" i="1"/>
  <c r="K31" i="1" s="1"/>
  <c r="J31" i="1"/>
  <c r="J32" i="1"/>
  <c r="K32" i="1" s="1"/>
  <c r="J2" i="1"/>
  <c r="K3" i="1" s="1"/>
  <c r="D3" i="1"/>
  <c r="D4" i="1"/>
  <c r="D5" i="1"/>
  <c r="D6" i="1"/>
  <c r="D7" i="1"/>
  <c r="D8" i="1"/>
  <c r="D9" i="1"/>
  <c r="D10" i="1"/>
  <c r="E24" i="1" s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E29" i="1" s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E93" i="1" s="1"/>
  <c r="D94" i="1"/>
  <c r="E97" i="1" s="1"/>
  <c r="D95" i="1"/>
  <c r="D96" i="1"/>
  <c r="D97" i="1"/>
  <c r="D98" i="1"/>
  <c r="E102" i="1" s="1"/>
  <c r="D99" i="1"/>
  <c r="D100" i="1"/>
  <c r="D101" i="1"/>
  <c r="D102" i="1"/>
  <c r="D103" i="1"/>
  <c r="D104" i="1"/>
  <c r="D105" i="1"/>
  <c r="D106" i="1"/>
  <c r="D107" i="1"/>
  <c r="D108" i="1"/>
  <c r="D109" i="1"/>
  <c r="D2" i="1"/>
  <c r="Q10" i="1"/>
  <c r="E44" i="1" l="1"/>
  <c r="E26" i="1"/>
  <c r="K17" i="1"/>
  <c r="E91" i="1"/>
  <c r="K9" i="1"/>
  <c r="E109" i="1"/>
  <c r="E40" i="1"/>
  <c r="E9" i="1"/>
  <c r="K26" i="1"/>
  <c r="K6" i="1"/>
  <c r="E48" i="1"/>
  <c r="K29" i="1"/>
  <c r="K15" i="1"/>
  <c r="E87" i="1"/>
  <c r="E67" i="1"/>
  <c r="E59" i="1"/>
  <c r="E5" i="1"/>
  <c r="K20" i="1"/>
</calcChain>
</file>

<file path=xl/sharedStrings.xml><?xml version="1.0" encoding="utf-8"?>
<sst xmlns="http://schemas.openxmlformats.org/spreadsheetml/2006/main" count="203" uniqueCount="180">
  <si>
    <t>AIMchat1.pcapng</t>
  </si>
  <si>
    <t>vpn_aim_chat1a.pcap</t>
  </si>
  <si>
    <t>torFacebook.pcap</t>
  </si>
  <si>
    <t>AIMchat2.pcapng</t>
  </si>
  <si>
    <t>vpn_aim_chat1b.pcap</t>
  </si>
  <si>
    <t>*</t>
    <phoneticPr fontId="1" type="noConversion"/>
  </si>
  <si>
    <t>torGoogle.pcap</t>
  </si>
  <si>
    <t>aim_chat_3a.pcap</t>
  </si>
  <si>
    <t>vpn_bittorrent.pcap</t>
  </si>
  <si>
    <t>torTwitter.pcap</t>
  </si>
  <si>
    <t>aim_chat_3b.pcap</t>
  </si>
  <si>
    <t>vpn_email2a.pcap</t>
  </si>
  <si>
    <t>torVimeo1.pcap</t>
  </si>
  <si>
    <t>email1a.pcap</t>
  </si>
  <si>
    <t>vpn_email2b.pcap</t>
  </si>
  <si>
    <t>torVimeo2.pcap</t>
  </si>
  <si>
    <t>email1b.pcap</t>
  </si>
  <si>
    <t>vpn_facebook_audio2.pcap</t>
  </si>
  <si>
    <t>torVimeo3.pcap</t>
  </si>
  <si>
    <t>email2a.pcap</t>
  </si>
  <si>
    <t>vpn_facebook_chat1a.pcap</t>
  </si>
  <si>
    <t>torYoutube1.pcap</t>
  </si>
  <si>
    <t>email2b.pcap</t>
  </si>
  <si>
    <t>vpn_facebook_chat1b.pcap</t>
  </si>
  <si>
    <t>torYoutube2.pcap</t>
  </si>
  <si>
    <t>facebookchat1.pcapng</t>
  </si>
  <si>
    <t>vpn_ftps_A.pcap</t>
  </si>
  <si>
    <t>torYoutube3.pcap</t>
  </si>
  <si>
    <t>facebookchat2.pcapng</t>
  </si>
  <si>
    <t>vpn_ftps_B.pcap</t>
  </si>
  <si>
    <t>facebookchat3.pcapng</t>
  </si>
  <si>
    <t>vpn_hangouts_audio1.pcap</t>
  </si>
  <si>
    <t>facebook_audio1a.pcap</t>
  </si>
  <si>
    <t>vpn_hangouts_audio2.pcap</t>
  </si>
  <si>
    <t>facebook_audio1b.pcapng</t>
  </si>
  <si>
    <t>vpn_hangouts_chat1a.pcap</t>
  </si>
  <si>
    <t>facebook_audio2a.pcap</t>
  </si>
  <si>
    <t>vpn_hangouts_chat1b.pcap</t>
  </si>
  <si>
    <t>facebook_audio2b.pcapng</t>
  </si>
  <si>
    <t>vpn_icq_chat1a.pcap</t>
  </si>
  <si>
    <t>facebook_audio3.pcapng</t>
  </si>
  <si>
    <t>vpn_icq_chat1b.pcap</t>
  </si>
  <si>
    <t>facebook_audio4.pcapng</t>
  </si>
  <si>
    <t>vpn_netflix_A.pcap</t>
  </si>
  <si>
    <t>facebook_chat_4a.pcap</t>
  </si>
  <si>
    <t>vpn_sftp_A.pcap</t>
  </si>
  <si>
    <t>facebook_chat_4b.pcap</t>
  </si>
  <si>
    <t>vpn_sftp_B.pcap</t>
  </si>
  <si>
    <t>facebook_video1a.pcap</t>
  </si>
  <si>
    <t>vpn_skype_audio1.pcap</t>
  </si>
  <si>
    <t>facebook_video1b.pcapng</t>
  </si>
  <si>
    <t>vpn_skype_audio2.pcap</t>
  </si>
  <si>
    <t>facebook_video2a.pcap</t>
  </si>
  <si>
    <t>vpn_skype_chat1a.pcap</t>
  </si>
  <si>
    <t>facebook_video2b.pcapng</t>
  </si>
  <si>
    <t>vpn_skype_chat1b.pcap</t>
  </si>
  <si>
    <t>ftps_up_2a.pcap</t>
  </si>
  <si>
    <t>vpn_skype_files1a.pcap</t>
  </si>
  <si>
    <t>ftps_up_2b.pcap</t>
  </si>
  <si>
    <t>vpn_skype_files1b.pcap</t>
  </si>
  <si>
    <t>gmailchat1.pcapng</t>
  </si>
  <si>
    <t>vpn_spotify_A.pcap</t>
  </si>
  <si>
    <t>gmailchat2.pcapng</t>
  </si>
  <si>
    <t>vpn_vimeo_A.pcap</t>
  </si>
  <si>
    <t>gmailchat3.pcapng</t>
  </si>
  <si>
    <t>vpn_vimeo_B.pcap</t>
  </si>
  <si>
    <t>hangouts_audio1a.pcap</t>
  </si>
  <si>
    <t>vpn_voipbuster1a.pcap</t>
  </si>
  <si>
    <t>hangouts_audio1b.pcapng</t>
  </si>
  <si>
    <t>vpn_voipbuster1b.pcap</t>
  </si>
  <si>
    <t>hangouts_audio2a.pcap</t>
  </si>
  <si>
    <t>vpn_youtube_A.pcap</t>
  </si>
  <si>
    <t>hangouts_audio2b.pcapng</t>
  </si>
  <si>
    <t>youtube1.pcap</t>
  </si>
  <si>
    <t>hangouts_audio3.pcapng</t>
  </si>
  <si>
    <t>youtube2.pcap</t>
  </si>
  <si>
    <t>hangouts_audio4.pcapng</t>
  </si>
  <si>
    <t>youtube3.pcap</t>
  </si>
  <si>
    <t>hangouts_chat_4a.pcap</t>
  </si>
  <si>
    <t>youtube4.pcap</t>
  </si>
  <si>
    <t>hangouts_video1b.pcapng</t>
  </si>
  <si>
    <t>youtube5.pcap</t>
  </si>
  <si>
    <t>hangouts_video2a.pcap</t>
  </si>
  <si>
    <t>youtube6.pcap</t>
  </si>
  <si>
    <t>hangouts_video2b.pcapng</t>
  </si>
  <si>
    <t>youtubeHTML5_1.pcap</t>
  </si>
  <si>
    <t>hangout_chat_4b.pcap</t>
  </si>
  <si>
    <t>ICQchat1.pcapng</t>
  </si>
  <si>
    <t>ICQchat2.pcapng</t>
  </si>
  <si>
    <t>icq_chat_3a.pcap</t>
  </si>
  <si>
    <t>icq_chat_3b.pcap</t>
  </si>
  <si>
    <t>netflix1.pcap</t>
  </si>
  <si>
    <t>netflix2.pcap</t>
  </si>
  <si>
    <t>netflix3.pcap</t>
  </si>
  <si>
    <t>netflix4.pcap</t>
  </si>
  <si>
    <t>scpDown1.pcap</t>
  </si>
  <si>
    <t>scpDown2.pcap</t>
  </si>
  <si>
    <t>scpDown3.pcap</t>
  </si>
  <si>
    <t>scpDown4.pcap</t>
  </si>
  <si>
    <t>scpDown5.pcap</t>
  </si>
  <si>
    <t>scpDown6.pcap</t>
  </si>
  <si>
    <t>scpUp1.pcap</t>
  </si>
  <si>
    <t>scpUp2.pcap</t>
  </si>
  <si>
    <t>scpUp3.pcap</t>
  </si>
  <si>
    <t>scpUp5.pcap</t>
  </si>
  <si>
    <t>scpUp6.pcap</t>
  </si>
  <si>
    <t>sftp1.pcapng</t>
  </si>
  <si>
    <t>sftpDown1.pcap</t>
  </si>
  <si>
    <t>sftpDown2.pcap</t>
  </si>
  <si>
    <t>sftpUp1.pcap</t>
  </si>
  <si>
    <t>sftp_down_3a.pcap</t>
  </si>
  <si>
    <t>sftp_down_3b.pcap</t>
  </si>
  <si>
    <t>sftp_up_2a.pcap</t>
  </si>
  <si>
    <t>sftp_up_2b.pcap</t>
  </si>
  <si>
    <t>skype_audio1a.pcap</t>
  </si>
  <si>
    <t>skype_audio1b.pcapng</t>
  </si>
  <si>
    <t>skype_audio2a.pcap</t>
  </si>
  <si>
    <t>skype_audio2b.pcapng</t>
  </si>
  <si>
    <t>skype_audio3.pcapng</t>
  </si>
  <si>
    <t>skype_audio4.pcapng</t>
  </si>
  <si>
    <t>skype_chat1a.pcap</t>
  </si>
  <si>
    <t>skype_chat1b.pcap</t>
  </si>
  <si>
    <t>skype_file1.pcap</t>
  </si>
  <si>
    <t>skype_file2.pcap</t>
  </si>
  <si>
    <t>skype_file3.pcap</t>
  </si>
  <si>
    <t>skype_file4.pcapng</t>
  </si>
  <si>
    <t>skype_file5.pcapng</t>
  </si>
  <si>
    <t>skype_file6.pcapng</t>
  </si>
  <si>
    <t>skype_file7.pcapng</t>
  </si>
  <si>
    <t>skype_file8.pcapng</t>
  </si>
  <si>
    <t>skype_video1a.pcap</t>
  </si>
  <si>
    <t>skype_video1b.pcapng</t>
  </si>
  <si>
    <t>skype_video2a.pcap</t>
  </si>
  <si>
    <t>skype_video2b.pcapng</t>
  </si>
  <si>
    <t>spotify1.pcap</t>
  </si>
  <si>
    <t>spotify2.pcap</t>
  </si>
  <si>
    <t>spotify3.pcap</t>
  </si>
  <si>
    <t>spotify4.pcap</t>
  </si>
  <si>
    <t>scp1.pcapng</t>
  </si>
  <si>
    <t>Torrent01.pcapng</t>
  </si>
  <si>
    <t>vimeo1.pcap</t>
  </si>
  <si>
    <t>vimeo2.pcap</t>
  </si>
  <si>
    <t>vimeo3.pcap</t>
  </si>
  <si>
    <t>vimeo4.pcap</t>
  </si>
  <si>
    <t>voipbuster1b.pcapng</t>
  </si>
  <si>
    <t>voipbuster2b.pcapng</t>
  </si>
  <si>
    <t>voipbuster3b.pcapng</t>
  </si>
  <si>
    <t>voipbuster_4a.pcap</t>
  </si>
  <si>
    <t>voipbuster_4b.pcap</t>
  </si>
  <si>
    <t>time</t>
    <phoneticPr fontId="1" type="noConversion"/>
  </si>
  <si>
    <t>count</t>
    <phoneticPr fontId="1" type="noConversion"/>
  </si>
  <si>
    <t>Chat</t>
  </si>
  <si>
    <t>AIM,  ICQ</t>
    <phoneticPr fontId="1" type="noConversion"/>
  </si>
  <si>
    <t>AIM</t>
  </si>
  <si>
    <t>ICQ</t>
  </si>
  <si>
    <t>Email</t>
  </si>
  <si>
    <t>Email, Gmail</t>
  </si>
  <si>
    <t>Gmail</t>
  </si>
  <si>
    <t>File Transfer</t>
  </si>
  <si>
    <t>FTPS, SCP, SFTP</t>
  </si>
  <si>
    <t>FTPS</t>
  </si>
  <si>
    <t>SCP</t>
  </si>
  <si>
    <t>SFTP</t>
  </si>
  <si>
    <t>Streaming</t>
  </si>
  <si>
    <t>Netflix, Vimeo, YouTube</t>
  </si>
  <si>
    <t>Netflix</t>
  </si>
  <si>
    <t>Vimeo</t>
  </si>
  <si>
    <t>YouTube</t>
  </si>
  <si>
    <t>P2P</t>
  </si>
  <si>
    <t>Torrent</t>
  </si>
  <si>
    <t>VoIP</t>
  </si>
  <si>
    <t>Hangouts, Skype, Spotify, Voipbuster</t>
    <phoneticPr fontId="1" type="noConversion"/>
  </si>
  <si>
    <t>Hangouts</t>
  </si>
  <si>
    <t>Skype</t>
  </si>
  <si>
    <t>Spotify</t>
  </si>
  <si>
    <t>Voipbuster</t>
  </si>
  <si>
    <t>Browser</t>
  </si>
  <si>
    <t>Facebook, TOR</t>
  </si>
  <si>
    <t>Facebook</t>
  </si>
  <si>
    <t>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</si>
</sst>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8"/>
      <color theme="1"/>
      <name val="Times New Roman"/>
      <family val="1"/>
    </font>
    <font>
      <b/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2" fillId="0" borderId="1" xfId="0" applyFon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3" fillId="0" borderId="0" xfId="0" applyFont="1">
      <alignment vertical="center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4" fillId="0" borderId="0" xfId="0" applyFo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39C41-9EC1-4365-8964-7B0809F5C6A9}">
  <dimension ref="A1:S109"/>
  <sheetViews>
    <sheetView tabSelected="1" workbookViewId="0">
      <selection activeCell="F1" sqref="F1:F1048576"/>
    </sheetView>
  </sheetViews>
  <sheetFormatPr defaultRowHeight="16.5" x14ac:dyDescent="0.25"/>
  <cols>
    <col min="1" max="1" width="29.875" customWidth="1"/>
    <col min="2" max="2" width="16.625" customWidth="1"/>
    <col min="7" max="8" width="19" customWidth="1"/>
    <col min="13" max="14" width="13.5" customWidth="1"/>
  </cols>
  <sheetData>
    <row r="1" spans="1:17" x14ac:dyDescent="0.25">
      <c r="B1" t="s">
        <v>149</v>
      </c>
      <c r="C1" t="s">
        <v>150</v>
      </c>
      <c r="H1" t="s">
        <v>149</v>
      </c>
      <c r="I1" t="s">
        <v>150</v>
      </c>
      <c r="N1" t="s">
        <v>149</v>
      </c>
      <c r="O1" t="s">
        <v>150</v>
      </c>
    </row>
    <row r="2" spans="1:17" x14ac:dyDescent="0.25">
      <c r="A2" t="s">
        <v>0</v>
      </c>
      <c r="B2">
        <v>373.70887994766201</v>
      </c>
      <c r="C2">
        <v>404</v>
      </c>
      <c r="D2">
        <f>B2/C2</f>
        <v>0.92502198006847036</v>
      </c>
      <c r="G2" t="s">
        <v>1</v>
      </c>
      <c r="H2">
        <v>1029.75224</v>
      </c>
      <c r="I2">
        <v>1168</v>
      </c>
      <c r="J2">
        <f>H2/I2</f>
        <v>0.88163719178082189</v>
      </c>
      <c r="M2" t="s">
        <v>2</v>
      </c>
      <c r="N2">
        <v>302.401588</v>
      </c>
      <c r="O2">
        <v>21146</v>
      </c>
      <c r="P2">
        <f>N2/O2</f>
        <v>1.4300652038210536E-2</v>
      </c>
    </row>
    <row r="3" spans="1:17" x14ac:dyDescent="0.25">
      <c r="A3" t="s">
        <v>3</v>
      </c>
      <c r="B3">
        <v>226.650023937225</v>
      </c>
      <c r="C3">
        <v>366</v>
      </c>
      <c r="D3">
        <f>B3/C3</f>
        <v>0.61926236048422134</v>
      </c>
      <c r="G3" t="s">
        <v>4</v>
      </c>
      <c r="H3">
        <v>1025.273265</v>
      </c>
      <c r="I3">
        <v>1287</v>
      </c>
      <c r="J3">
        <f t="shared" ref="J3:J32" si="0">H3/I3</f>
        <v>0.79663812354312358</v>
      </c>
      <c r="K3">
        <f>AVERAGE(J2:J3)</f>
        <v>0.83913765766197268</v>
      </c>
      <c r="L3" t="s">
        <v>5</v>
      </c>
      <c r="M3" t="s">
        <v>6</v>
      </c>
      <c r="N3">
        <v>202.66711599999999</v>
      </c>
      <c r="O3">
        <v>10678</v>
      </c>
      <c r="P3">
        <f t="shared" ref="P3:P10" si="1">N3/O3</f>
        <v>1.8979876006742835E-2</v>
      </c>
    </row>
    <row r="4" spans="1:17" x14ac:dyDescent="0.25">
      <c r="A4" t="s">
        <v>7</v>
      </c>
      <c r="B4">
        <v>640.02217900000005</v>
      </c>
      <c r="C4">
        <v>1243</v>
      </c>
      <c r="D4">
        <f>B4/C4</f>
        <v>0.51490118986323419</v>
      </c>
      <c r="G4" t="s">
        <v>8</v>
      </c>
      <c r="H4">
        <v>223.17946599999999</v>
      </c>
      <c r="I4">
        <v>422098</v>
      </c>
      <c r="J4">
        <f t="shared" si="0"/>
        <v>5.2873850622367317E-4</v>
      </c>
      <c r="K4">
        <f>AVERAGE(J4)</f>
        <v>5.2873850622367317E-4</v>
      </c>
      <c r="M4" t="s">
        <v>9</v>
      </c>
      <c r="N4">
        <v>297.45221099999998</v>
      </c>
      <c r="O4">
        <v>14654</v>
      </c>
      <c r="P4">
        <f t="shared" si="1"/>
        <v>2.0298362972567215E-2</v>
      </c>
    </row>
    <row r="5" spans="1:17" x14ac:dyDescent="0.25">
      <c r="A5" t="s">
        <v>10</v>
      </c>
      <c r="B5">
        <v>642.62903700000004</v>
      </c>
      <c r="C5">
        <v>2856</v>
      </c>
      <c r="D5">
        <f>B5/C5</f>
        <v>0.22501016701680673</v>
      </c>
      <c r="E5">
        <f>AVERAGE(D2:D5)</f>
        <v>0.57104892435818311</v>
      </c>
      <c r="F5" t="s">
        <v>5</v>
      </c>
      <c r="G5" t="s">
        <v>11</v>
      </c>
      <c r="H5">
        <v>1273.7522369999999</v>
      </c>
      <c r="I5">
        <v>2707</v>
      </c>
      <c r="J5">
        <f t="shared" si="0"/>
        <v>0.47054016882157368</v>
      </c>
      <c r="M5" t="s">
        <v>12</v>
      </c>
      <c r="N5">
        <v>300.27565700000002</v>
      </c>
      <c r="O5">
        <v>70960</v>
      </c>
      <c r="P5">
        <f t="shared" si="1"/>
        <v>4.231618616121759E-3</v>
      </c>
    </row>
    <row r="6" spans="1:17" x14ac:dyDescent="0.25">
      <c r="A6" t="s">
        <v>13</v>
      </c>
      <c r="B6">
        <v>606.10493099999997</v>
      </c>
      <c r="C6">
        <v>30410</v>
      </c>
      <c r="D6">
        <f>B6/C6</f>
        <v>1.9931105919105557E-2</v>
      </c>
      <c r="G6" t="s">
        <v>14</v>
      </c>
      <c r="H6">
        <v>1217.208032</v>
      </c>
      <c r="I6">
        <v>18874</v>
      </c>
      <c r="J6">
        <f t="shared" si="0"/>
        <v>6.4491259510437646E-2</v>
      </c>
      <c r="K6">
        <f>AVERAGE(J5:J6)</f>
        <v>0.26751571416600567</v>
      </c>
      <c r="L6" t="s">
        <v>5</v>
      </c>
      <c r="M6" t="s">
        <v>15</v>
      </c>
      <c r="N6">
        <v>192.94745399999999</v>
      </c>
      <c r="O6">
        <v>90247</v>
      </c>
      <c r="P6">
        <f t="shared" si="1"/>
        <v>2.1379929969971298E-3</v>
      </c>
    </row>
    <row r="7" spans="1:17" x14ac:dyDescent="0.25">
      <c r="A7" t="s">
        <v>16</v>
      </c>
      <c r="B7">
        <v>603.70448899999997</v>
      </c>
      <c r="C7">
        <v>32566</v>
      </c>
      <c r="D7">
        <f>B7/C7</f>
        <v>1.8537876589080637E-2</v>
      </c>
      <c r="G7" t="s">
        <v>17</v>
      </c>
      <c r="H7">
        <v>4150.048358</v>
      </c>
      <c r="I7">
        <v>15094</v>
      </c>
      <c r="J7">
        <f t="shared" si="0"/>
        <v>0.27494689002252548</v>
      </c>
      <c r="M7" t="s">
        <v>18</v>
      </c>
      <c r="N7">
        <v>207.175377</v>
      </c>
      <c r="O7">
        <v>32990</v>
      </c>
      <c r="P7">
        <f t="shared" si="1"/>
        <v>6.2799447408305549E-3</v>
      </c>
    </row>
    <row r="8" spans="1:17" x14ac:dyDescent="0.25">
      <c r="A8" t="s">
        <v>19</v>
      </c>
      <c r="B8">
        <v>5613.7432740000004</v>
      </c>
      <c r="C8">
        <v>4417</v>
      </c>
      <c r="D8">
        <f>B8/C8</f>
        <v>1.2709402929590221</v>
      </c>
      <c r="G8" t="s">
        <v>20</v>
      </c>
      <c r="H8">
        <v>1080.976369</v>
      </c>
      <c r="I8">
        <v>8801</v>
      </c>
      <c r="J8">
        <f t="shared" si="0"/>
        <v>0.12282426644699465</v>
      </c>
      <c r="M8" t="s">
        <v>21</v>
      </c>
      <c r="N8">
        <v>98.885993999999997</v>
      </c>
      <c r="O8">
        <v>10204</v>
      </c>
      <c r="P8">
        <f t="shared" si="1"/>
        <v>9.6909049392395127E-3</v>
      </c>
    </row>
    <row r="9" spans="1:17" x14ac:dyDescent="0.25">
      <c r="A9" t="s">
        <v>22</v>
      </c>
      <c r="B9">
        <v>5625.4983940000002</v>
      </c>
      <c r="C9">
        <v>7686</v>
      </c>
      <c r="D9">
        <f>B9/C9</f>
        <v>0.7319149614884205</v>
      </c>
      <c r="E9">
        <f>AVERAGE(D6:D9)</f>
        <v>0.5103310592389072</v>
      </c>
      <c r="F9" t="s">
        <v>5</v>
      </c>
      <c r="G9" t="s">
        <v>23</v>
      </c>
      <c r="H9">
        <v>1046.3425930000001</v>
      </c>
      <c r="I9">
        <v>7567</v>
      </c>
      <c r="J9">
        <f t="shared" si="0"/>
        <v>0.13827707056957844</v>
      </c>
      <c r="K9">
        <f>AVERAGE(J7:J9)</f>
        <v>0.17868274234636616</v>
      </c>
      <c r="L9" t="s">
        <v>5</v>
      </c>
      <c r="M9" t="s">
        <v>24</v>
      </c>
      <c r="N9">
        <v>243.464506</v>
      </c>
      <c r="O9">
        <v>54294</v>
      </c>
      <c r="P9">
        <f t="shared" si="1"/>
        <v>4.4841880502449628E-3</v>
      </c>
    </row>
    <row r="10" spans="1:17" x14ac:dyDescent="0.25">
      <c r="A10" t="s">
        <v>25</v>
      </c>
      <c r="B10">
        <v>58.939319133758502</v>
      </c>
      <c r="C10">
        <v>1061</v>
      </c>
      <c r="D10">
        <f>B10/C10</f>
        <v>5.5550724914004243E-2</v>
      </c>
      <c r="G10" t="s">
        <v>26</v>
      </c>
      <c r="H10">
        <v>362.75244500000002</v>
      </c>
      <c r="I10">
        <v>102569</v>
      </c>
      <c r="J10">
        <f t="shared" si="0"/>
        <v>3.5366674628786476E-3</v>
      </c>
      <c r="M10" t="s">
        <v>27</v>
      </c>
      <c r="N10">
        <v>210.03411500000001</v>
      </c>
      <c r="O10">
        <v>21354</v>
      </c>
      <c r="P10">
        <f t="shared" si="1"/>
        <v>9.8358206893322097E-3</v>
      </c>
      <c r="Q10">
        <f>SUM(O2:O10)</f>
        <v>326527</v>
      </c>
    </row>
    <row r="11" spans="1:17" x14ac:dyDescent="0.25">
      <c r="A11" t="s">
        <v>28</v>
      </c>
      <c r="B11">
        <v>107.838362932205</v>
      </c>
      <c r="C11">
        <v>434</v>
      </c>
      <c r="D11">
        <f>B11/C11</f>
        <v>0.24847549062720045</v>
      </c>
      <c r="G11" t="s">
        <v>29</v>
      </c>
      <c r="H11">
        <v>195.12175099999999</v>
      </c>
      <c r="I11">
        <v>88685</v>
      </c>
      <c r="J11">
        <f t="shared" si="0"/>
        <v>2.2001663302700569E-3</v>
      </c>
      <c r="K11">
        <f>AVERAGE(J10:J11)</f>
        <v>2.8684168965743525E-3</v>
      </c>
      <c r="L11" t="s">
        <v>5</v>
      </c>
    </row>
    <row r="12" spans="1:17" x14ac:dyDescent="0.25">
      <c r="A12" t="s">
        <v>30</v>
      </c>
      <c r="B12">
        <v>219.78061294555599</v>
      </c>
      <c r="C12">
        <v>1726</v>
      </c>
      <c r="D12">
        <f>B12/C12</f>
        <v>0.12733523345628969</v>
      </c>
      <c r="G12" t="s">
        <v>31</v>
      </c>
      <c r="H12">
        <v>3448.1945719999999</v>
      </c>
      <c r="I12">
        <v>446669</v>
      </c>
      <c r="J12">
        <f t="shared" si="0"/>
        <v>7.7197982667254724E-3</v>
      </c>
    </row>
    <row r="13" spans="1:17" x14ac:dyDescent="0.25">
      <c r="A13" t="s">
        <v>32</v>
      </c>
      <c r="B13">
        <v>337.00061399999998</v>
      </c>
      <c r="C13">
        <v>46061</v>
      </c>
      <c r="D13">
        <f>B13/C13</f>
        <v>7.3163981242265691E-3</v>
      </c>
      <c r="G13" t="s">
        <v>33</v>
      </c>
      <c r="H13">
        <v>4635.6679751872998</v>
      </c>
      <c r="I13">
        <v>479063</v>
      </c>
      <c r="J13">
        <f t="shared" si="0"/>
        <v>9.6765310098824164E-3</v>
      </c>
    </row>
    <row r="14" spans="1:17" x14ac:dyDescent="0.25">
      <c r="A14" t="s">
        <v>34</v>
      </c>
      <c r="B14">
        <v>423.32828187942499</v>
      </c>
      <c r="C14">
        <v>47677</v>
      </c>
      <c r="D14">
        <f>B14/C14</f>
        <v>8.879088069287602E-3</v>
      </c>
      <c r="G14" t="s">
        <v>35</v>
      </c>
      <c r="H14">
        <v>940.01428899999996</v>
      </c>
      <c r="I14">
        <v>27408</v>
      </c>
      <c r="J14">
        <f t="shared" si="0"/>
        <v>3.4297077094279038E-2</v>
      </c>
    </row>
    <row r="15" spans="1:17" x14ac:dyDescent="0.25">
      <c r="A15" t="s">
        <v>36</v>
      </c>
      <c r="B15">
        <v>652.25215900000001</v>
      </c>
      <c r="C15">
        <v>91815</v>
      </c>
      <c r="D15">
        <f>B15/C15</f>
        <v>7.1039825627620757E-3</v>
      </c>
      <c r="G15" t="s">
        <v>37</v>
      </c>
      <c r="H15">
        <v>937.80899599999998</v>
      </c>
      <c r="I15">
        <v>17543</v>
      </c>
      <c r="J15">
        <f t="shared" si="0"/>
        <v>5.3457732200877843E-2</v>
      </c>
      <c r="K15">
        <f>AVERAGE(J12:J15)</f>
        <v>2.6287784642941195E-2</v>
      </c>
      <c r="L15" t="s">
        <v>5</v>
      </c>
    </row>
    <row r="16" spans="1:17" x14ac:dyDescent="0.25">
      <c r="A16" t="s">
        <v>38</v>
      </c>
      <c r="B16">
        <v>693.36344599723805</v>
      </c>
      <c r="C16">
        <v>94092</v>
      </c>
      <c r="D16">
        <f>B16/C16</f>
        <v>7.3689946647668035E-3</v>
      </c>
      <c r="G16" t="s">
        <v>39</v>
      </c>
      <c r="H16">
        <v>1335.1275720000001</v>
      </c>
      <c r="I16">
        <v>4196</v>
      </c>
      <c r="J16">
        <f t="shared" si="0"/>
        <v>0.31819055576739752</v>
      </c>
    </row>
    <row r="17" spans="1:12" x14ac:dyDescent="0.25">
      <c r="A17" t="s">
        <v>40</v>
      </c>
      <c r="B17">
        <v>5842.6002409458097</v>
      </c>
      <c r="C17">
        <v>643049</v>
      </c>
      <c r="D17">
        <f>B17/C17</f>
        <v>9.0857776638262559E-3</v>
      </c>
      <c r="G17" t="s">
        <v>41</v>
      </c>
      <c r="H17">
        <v>1336.179729</v>
      </c>
      <c r="I17">
        <v>3681</v>
      </c>
      <c r="J17">
        <f t="shared" si="0"/>
        <v>0.36299367807660959</v>
      </c>
      <c r="K17">
        <f>AVERAGE(J16:J17)</f>
        <v>0.34059211692200353</v>
      </c>
      <c r="L17" t="s">
        <v>5</v>
      </c>
    </row>
    <row r="18" spans="1:12" x14ac:dyDescent="0.25">
      <c r="A18" t="s">
        <v>42</v>
      </c>
      <c r="B18">
        <v>5886.29651713371</v>
      </c>
      <c r="C18">
        <v>1040037</v>
      </c>
      <c r="D18">
        <f>B18/C18</f>
        <v>5.6596991425629187E-3</v>
      </c>
      <c r="G18" t="s">
        <v>43</v>
      </c>
      <c r="H18">
        <v>1772.5214329999999</v>
      </c>
      <c r="I18">
        <v>870018</v>
      </c>
      <c r="J18">
        <f t="shared" si="0"/>
        <v>2.0373388056339065E-3</v>
      </c>
      <c r="K18">
        <f>AVERAGE(J18)</f>
        <v>2.0373388056339065E-3</v>
      </c>
    </row>
    <row r="19" spans="1:12" x14ac:dyDescent="0.25">
      <c r="A19" t="s">
        <v>44</v>
      </c>
      <c r="B19">
        <v>619.16617900000006</v>
      </c>
      <c r="C19">
        <v>2192</v>
      </c>
      <c r="D19">
        <f>B19/C19</f>
        <v>0.28246632253649639</v>
      </c>
      <c r="G19" t="s">
        <v>45</v>
      </c>
      <c r="H19">
        <v>329.11746099999999</v>
      </c>
      <c r="I19">
        <v>90905</v>
      </c>
      <c r="J19">
        <f t="shared" si="0"/>
        <v>3.6204549914746163E-3</v>
      </c>
    </row>
    <row r="20" spans="1:12" x14ac:dyDescent="0.25">
      <c r="A20" t="s">
        <v>46</v>
      </c>
      <c r="B20">
        <v>623.34675300000004</v>
      </c>
      <c r="C20">
        <v>5527</v>
      </c>
      <c r="D20">
        <f>B20/C20</f>
        <v>0.11278211561425729</v>
      </c>
      <c r="G20" t="s">
        <v>47</v>
      </c>
      <c r="H20">
        <v>232.67188300000001</v>
      </c>
      <c r="I20">
        <v>20177</v>
      </c>
      <c r="J20">
        <f t="shared" si="0"/>
        <v>1.1531540020815781E-2</v>
      </c>
      <c r="K20">
        <f>AVERAGE(J19:J20)</f>
        <v>7.5759975061451988E-3</v>
      </c>
      <c r="L20" t="s">
        <v>5</v>
      </c>
    </row>
    <row r="21" spans="1:12" x14ac:dyDescent="0.25">
      <c r="A21" t="s">
        <v>48</v>
      </c>
      <c r="B21">
        <v>286.736647</v>
      </c>
      <c r="C21">
        <v>156989</v>
      </c>
      <c r="D21">
        <f>B21/C21</f>
        <v>1.8264760397225283E-3</v>
      </c>
      <c r="G21" t="s">
        <v>49</v>
      </c>
      <c r="H21">
        <v>3868.3215740000001</v>
      </c>
      <c r="I21">
        <v>375980</v>
      </c>
      <c r="J21">
        <f t="shared" si="0"/>
        <v>1.0288636560455344E-2</v>
      </c>
    </row>
    <row r="22" spans="1:12" x14ac:dyDescent="0.25">
      <c r="A22" t="s">
        <v>50</v>
      </c>
      <c r="B22">
        <v>158.19089102744999</v>
      </c>
      <c r="C22">
        <v>92692</v>
      </c>
      <c r="D22">
        <f>B22/C22</f>
        <v>1.7066293857878781E-3</v>
      </c>
      <c r="G22" t="s">
        <v>51</v>
      </c>
      <c r="H22">
        <v>3938.3294380000002</v>
      </c>
      <c r="I22">
        <v>372383</v>
      </c>
      <c r="J22">
        <f t="shared" si="0"/>
        <v>1.0576018341331372E-2</v>
      </c>
    </row>
    <row r="23" spans="1:12" x14ac:dyDescent="0.25">
      <c r="A23" t="s">
        <v>52</v>
      </c>
      <c r="B23">
        <v>449.09578900000002</v>
      </c>
      <c r="C23">
        <v>244619</v>
      </c>
      <c r="D23">
        <f>B23/C23</f>
        <v>1.8358990470895558E-3</v>
      </c>
      <c r="G23" t="s">
        <v>53</v>
      </c>
      <c r="H23">
        <v>986.79834200000005</v>
      </c>
      <c r="I23">
        <v>6973</v>
      </c>
      <c r="J23">
        <f t="shared" si="0"/>
        <v>0.14151704316649935</v>
      </c>
    </row>
    <row r="24" spans="1:12" x14ac:dyDescent="0.25">
      <c r="A24" t="s">
        <v>54</v>
      </c>
      <c r="B24">
        <v>489.28331708908001</v>
      </c>
      <c r="C24">
        <v>245777</v>
      </c>
      <c r="D24">
        <f>B24/C24</f>
        <v>1.9907612066592073E-3</v>
      </c>
      <c r="E24">
        <f>AVERAGE(D10:D24)</f>
        <v>5.8625572870329302E-2</v>
      </c>
      <c r="F24" t="s">
        <v>5</v>
      </c>
      <c r="G24" t="s">
        <v>55</v>
      </c>
      <c r="H24">
        <v>981.79148999999995</v>
      </c>
      <c r="I24">
        <v>7602</v>
      </c>
      <c r="J24">
        <f t="shared" si="0"/>
        <v>0.12914910418310971</v>
      </c>
    </row>
    <row r="25" spans="1:12" x14ac:dyDescent="0.25">
      <c r="A25" t="s">
        <v>56</v>
      </c>
      <c r="B25">
        <v>95.186929000000006</v>
      </c>
      <c r="C25">
        <v>93433</v>
      </c>
      <c r="D25">
        <f>B25/C25</f>
        <v>1.0187720505602947E-3</v>
      </c>
      <c r="G25" t="s">
        <v>57</v>
      </c>
      <c r="H25">
        <v>3582.9861900000001</v>
      </c>
      <c r="I25">
        <v>42936</v>
      </c>
      <c r="J25">
        <f t="shared" si="0"/>
        <v>8.3449464086081615E-2</v>
      </c>
    </row>
    <row r="26" spans="1:12" x14ac:dyDescent="0.25">
      <c r="A26" t="s">
        <v>58</v>
      </c>
      <c r="B26">
        <v>93.642745000000005</v>
      </c>
      <c r="C26">
        <v>93191</v>
      </c>
      <c r="D26">
        <f>B26/C26</f>
        <v>1.0048475174641329E-3</v>
      </c>
      <c r="E26">
        <f>AVERAGE(D25:D26)</f>
        <v>1.0118097840122139E-3</v>
      </c>
      <c r="F26" t="s">
        <v>5</v>
      </c>
      <c r="G26" t="s">
        <v>59</v>
      </c>
      <c r="H26">
        <v>3806.2038590000002</v>
      </c>
      <c r="I26">
        <v>32817</v>
      </c>
      <c r="J26">
        <f t="shared" si="0"/>
        <v>0.11598268760093855</v>
      </c>
      <c r="K26">
        <f>AVERAGE(J21:J26)</f>
        <v>8.1827158989735985E-2</v>
      </c>
      <c r="L26" t="s">
        <v>5</v>
      </c>
    </row>
    <row r="27" spans="1:12" x14ac:dyDescent="0.25">
      <c r="A27" t="s">
        <v>60</v>
      </c>
      <c r="B27">
        <v>141.30285096168501</v>
      </c>
      <c r="C27">
        <v>1800</v>
      </c>
      <c r="D27">
        <f>B27/C27</f>
        <v>7.8501583867602781E-2</v>
      </c>
      <c r="G27" t="s">
        <v>61</v>
      </c>
      <c r="H27">
        <v>3879.1231389999998</v>
      </c>
      <c r="I27">
        <v>115939</v>
      </c>
      <c r="J27">
        <f t="shared" si="0"/>
        <v>3.3458311172254375E-2</v>
      </c>
      <c r="K27">
        <f>AVERAGE(J27)</f>
        <v>3.3458311172254375E-2</v>
      </c>
    </row>
    <row r="28" spans="1:12" x14ac:dyDescent="0.25">
      <c r="A28" t="s">
        <v>62</v>
      </c>
      <c r="B28">
        <v>271.19760394096301</v>
      </c>
      <c r="C28">
        <v>3143</v>
      </c>
      <c r="D28">
        <f>B28/C28</f>
        <v>8.6286224607369719E-2</v>
      </c>
      <c r="G28" t="s">
        <v>63</v>
      </c>
      <c r="H28">
        <v>1335.9135160000001</v>
      </c>
      <c r="I28">
        <v>104874</v>
      </c>
      <c r="J28">
        <f t="shared" si="0"/>
        <v>1.273827179281805E-2</v>
      </c>
    </row>
    <row r="29" spans="1:12" x14ac:dyDescent="0.25">
      <c r="A29" t="s">
        <v>64</v>
      </c>
      <c r="B29">
        <v>687.54845809936501</v>
      </c>
      <c r="C29">
        <v>7329</v>
      </c>
      <c r="D29">
        <f>B29/C29</f>
        <v>9.3812042311279167E-2</v>
      </c>
      <c r="E29">
        <f>AVERAGE(D27:D29)</f>
        <v>8.619995026208388E-2</v>
      </c>
      <c r="F29" t="s">
        <v>5</v>
      </c>
      <c r="G29" t="s">
        <v>65</v>
      </c>
      <c r="H29">
        <v>945.46888200000001</v>
      </c>
      <c r="I29">
        <v>215102</v>
      </c>
      <c r="J29">
        <f t="shared" si="0"/>
        <v>4.39544440312038E-3</v>
      </c>
      <c r="K29">
        <f>AVERAGE(J28:J29)</f>
        <v>8.5668580979692145E-3</v>
      </c>
    </row>
    <row r="30" spans="1:12" x14ac:dyDescent="0.25">
      <c r="A30" t="s">
        <v>66</v>
      </c>
      <c r="B30">
        <v>940.71306200000004</v>
      </c>
      <c r="C30">
        <v>87334</v>
      </c>
      <c r="D30">
        <f>B30/C30</f>
        <v>1.0771441385943619E-2</v>
      </c>
      <c r="G30" t="s">
        <v>67</v>
      </c>
      <c r="H30">
        <v>3599.8578950000001</v>
      </c>
      <c r="I30">
        <v>361469</v>
      </c>
      <c r="J30">
        <f t="shared" si="0"/>
        <v>9.9589671451770414E-3</v>
      </c>
    </row>
    <row r="31" spans="1:12" x14ac:dyDescent="0.25">
      <c r="A31" t="s">
        <v>68</v>
      </c>
      <c r="B31">
        <v>970.22771716117802</v>
      </c>
      <c r="C31">
        <v>82393</v>
      </c>
      <c r="D31">
        <f>B31/C31</f>
        <v>1.1775608573072688E-2</v>
      </c>
      <c r="G31" t="s">
        <v>69</v>
      </c>
      <c r="H31">
        <v>3608.5337469999999</v>
      </c>
      <c r="I31">
        <v>363041</v>
      </c>
      <c r="J31">
        <f t="shared" si="0"/>
        <v>9.9397416462603388E-3</v>
      </c>
      <c r="K31">
        <f>AVERAGE(J30:J31)</f>
        <v>9.949354395718691E-3</v>
      </c>
    </row>
    <row r="32" spans="1:12" x14ac:dyDescent="0.25">
      <c r="A32" t="s">
        <v>70</v>
      </c>
      <c r="B32">
        <v>880.60306600000001</v>
      </c>
      <c r="C32">
        <v>85281</v>
      </c>
      <c r="D32">
        <f>B32/C32</f>
        <v>1.0325899860461299E-2</v>
      </c>
      <c r="G32" t="s">
        <v>71</v>
      </c>
      <c r="H32">
        <v>2685.2590030000001</v>
      </c>
      <c r="I32">
        <v>208355</v>
      </c>
      <c r="J32">
        <f t="shared" si="0"/>
        <v>1.288790287250126E-2</v>
      </c>
      <c r="K32">
        <f>AVERAGE(J32)</f>
        <v>1.288790287250126E-2</v>
      </c>
    </row>
    <row r="33" spans="1:19" x14ac:dyDescent="0.25">
      <c r="A33" t="s">
        <v>72</v>
      </c>
      <c r="B33">
        <v>908.71731901168801</v>
      </c>
      <c r="C33">
        <v>75008</v>
      </c>
      <c r="D33">
        <f>B33/C33</f>
        <v>1.2114938660032104E-2</v>
      </c>
    </row>
    <row r="34" spans="1:19" x14ac:dyDescent="0.25">
      <c r="A34" t="s">
        <v>74</v>
      </c>
      <c r="B34">
        <v>5109.3487520217896</v>
      </c>
      <c r="C34">
        <v>609720</v>
      </c>
      <c r="D34">
        <f>B34/C34</f>
        <v>8.3798280391356519E-3</v>
      </c>
    </row>
    <row r="35" spans="1:19" x14ac:dyDescent="0.25">
      <c r="A35" t="s">
        <v>76</v>
      </c>
      <c r="B35">
        <v>5151.2790060043299</v>
      </c>
      <c r="C35">
        <v>1019454</v>
      </c>
      <c r="D35">
        <f>B35/C35</f>
        <v>5.0529783648936878E-3</v>
      </c>
    </row>
    <row r="36" spans="1:19" x14ac:dyDescent="0.25">
      <c r="A36" t="s">
        <v>78</v>
      </c>
      <c r="B36">
        <v>670.03663400000005</v>
      </c>
      <c r="C36">
        <v>5675</v>
      </c>
      <c r="D36">
        <f>B36/C36</f>
        <v>0.11806812933920706</v>
      </c>
    </row>
    <row r="37" spans="1:19" x14ac:dyDescent="0.25">
      <c r="A37" t="s">
        <v>80</v>
      </c>
      <c r="B37">
        <v>934.08526420593205</v>
      </c>
      <c r="C37">
        <v>439402</v>
      </c>
      <c r="D37">
        <f>B37/C37</f>
        <v>2.1258102243638674E-3</v>
      </c>
    </row>
    <row r="38" spans="1:19" x14ac:dyDescent="0.25">
      <c r="A38" t="s">
        <v>82</v>
      </c>
      <c r="B38">
        <v>1350.416506</v>
      </c>
      <c r="C38">
        <v>808344</v>
      </c>
      <c r="D38">
        <f>B38/C38</f>
        <v>1.6705963129558703E-3</v>
      </c>
    </row>
    <row r="39" spans="1:19" ht="17.25" thickBot="1" x14ac:dyDescent="0.3">
      <c r="A39" t="s">
        <v>84</v>
      </c>
      <c r="B39">
        <v>1375.3121061325</v>
      </c>
      <c r="C39">
        <v>742988</v>
      </c>
      <c r="D39">
        <f>B39/C39</f>
        <v>1.8510556107669304E-3</v>
      </c>
    </row>
    <row r="40" spans="1:19" ht="17.25" thickBot="1" x14ac:dyDescent="0.3">
      <c r="A40" t="s">
        <v>86</v>
      </c>
      <c r="B40">
        <v>668.92846299999997</v>
      </c>
      <c r="C40">
        <v>7587</v>
      </c>
      <c r="D40">
        <f>B40/C40</f>
        <v>8.8167716225121914E-2</v>
      </c>
      <c r="E40">
        <f>AVERAGE(D30:D40)</f>
        <v>2.4573091145086792E-2</v>
      </c>
      <c r="F40" t="s">
        <v>5</v>
      </c>
      <c r="G40">
        <v>0</v>
      </c>
      <c r="H40" s="1" t="s">
        <v>151</v>
      </c>
      <c r="I40" s="2" t="s">
        <v>152</v>
      </c>
      <c r="L40" t="s">
        <v>153</v>
      </c>
      <c r="M40">
        <v>7324</v>
      </c>
      <c r="N40" s="3" t="s">
        <v>154</v>
      </c>
      <c r="O40">
        <v>12120</v>
      </c>
    </row>
    <row r="41" spans="1:19" ht="17.25" thickBot="1" x14ac:dyDescent="0.3">
      <c r="A41" t="s">
        <v>87</v>
      </c>
      <c r="B41">
        <v>390.05599093437098</v>
      </c>
      <c r="C41">
        <v>487</v>
      </c>
      <c r="D41">
        <f>B41/C41</f>
        <v>0.80093632635394452</v>
      </c>
      <c r="G41">
        <v>1</v>
      </c>
      <c r="H41" s="4" t="s">
        <v>155</v>
      </c>
      <c r="I41" s="5" t="s">
        <v>156</v>
      </c>
      <c r="L41" s="3" t="s">
        <v>155</v>
      </c>
      <c r="M41">
        <v>96660</v>
      </c>
      <c r="N41" t="s">
        <v>157</v>
      </c>
      <c r="O41">
        <v>12272</v>
      </c>
    </row>
    <row r="42" spans="1:19" ht="23.25" thickBot="1" x14ac:dyDescent="0.3">
      <c r="A42" t="s">
        <v>88</v>
      </c>
      <c r="B42">
        <v>205.39796495437599</v>
      </c>
      <c r="C42">
        <v>280</v>
      </c>
      <c r="D42">
        <f>B42/C42</f>
        <v>0.73356416055134288</v>
      </c>
      <c r="G42">
        <v>2</v>
      </c>
      <c r="H42" s="4" t="s">
        <v>158</v>
      </c>
      <c r="I42" s="5" t="s">
        <v>159</v>
      </c>
      <c r="L42" s="3" t="s">
        <v>160</v>
      </c>
      <c r="M42">
        <v>377878</v>
      </c>
      <c r="N42" s="6" t="s">
        <v>161</v>
      </c>
      <c r="O42">
        <v>448136</v>
      </c>
      <c r="P42" t="s">
        <v>162</v>
      </c>
      <c r="Q42">
        <v>111082</v>
      </c>
    </row>
    <row r="43" spans="1:19" ht="34.5" thickBot="1" x14ac:dyDescent="0.3">
      <c r="A43" t="s">
        <v>89</v>
      </c>
      <c r="B43">
        <v>700.27948500000002</v>
      </c>
      <c r="C43">
        <v>755</v>
      </c>
      <c r="D43">
        <f>B43/C43</f>
        <v>0.92752249668874176</v>
      </c>
      <c r="G43">
        <v>3</v>
      </c>
      <c r="H43" s="4" t="s">
        <v>163</v>
      </c>
      <c r="I43" s="5" t="s">
        <v>164</v>
      </c>
      <c r="L43" t="s">
        <v>165</v>
      </c>
      <c r="M43">
        <v>1169303</v>
      </c>
      <c r="N43" t="s">
        <v>166</v>
      </c>
      <c r="O43">
        <v>466377</v>
      </c>
      <c r="P43" s="3" t="s">
        <v>167</v>
      </c>
      <c r="Q43">
        <v>460470</v>
      </c>
    </row>
    <row r="44" spans="1:19" ht="17.25" thickBot="1" x14ac:dyDescent="0.3">
      <c r="A44" t="s">
        <v>90</v>
      </c>
      <c r="B44">
        <v>685.81648600000005</v>
      </c>
      <c r="C44">
        <v>2721</v>
      </c>
      <c r="D44">
        <f>B44/C44</f>
        <v>0.25204575009187802</v>
      </c>
      <c r="E44">
        <f>AVERAGE(D41:D44)</f>
        <v>0.67851718342147671</v>
      </c>
      <c r="F44" t="s">
        <v>5</v>
      </c>
      <c r="G44">
        <v>4</v>
      </c>
      <c r="H44" s="4" t="s">
        <v>168</v>
      </c>
      <c r="I44" s="5" t="s">
        <v>169</v>
      </c>
      <c r="L44" t="s">
        <v>169</v>
      </c>
      <c r="M44">
        <v>422098</v>
      </c>
    </row>
    <row r="45" spans="1:19" ht="45.75" thickBot="1" x14ac:dyDescent="0.3">
      <c r="A45" t="s">
        <v>91</v>
      </c>
      <c r="B45">
        <v>226.47301400000001</v>
      </c>
      <c r="C45">
        <v>51932</v>
      </c>
      <c r="D45">
        <f>B45/C45</f>
        <v>4.3609530539936844E-3</v>
      </c>
      <c r="G45">
        <v>5</v>
      </c>
      <c r="H45" s="4" t="s">
        <v>170</v>
      </c>
      <c r="I45" s="5" t="s">
        <v>171</v>
      </c>
      <c r="L45" t="s">
        <v>172</v>
      </c>
      <c r="M45">
        <v>4933869</v>
      </c>
      <c r="N45" s="3" t="s">
        <v>173</v>
      </c>
      <c r="O45">
        <v>4821309</v>
      </c>
      <c r="P45" t="s">
        <v>174</v>
      </c>
      <c r="Q45">
        <v>157193</v>
      </c>
      <c r="R45" t="s">
        <v>175</v>
      </c>
      <c r="S45">
        <v>1569019</v>
      </c>
    </row>
    <row r="46" spans="1:19" ht="23.25" thickBot="1" x14ac:dyDescent="0.3">
      <c r="A46" t="s">
        <v>92</v>
      </c>
      <c r="B46">
        <v>281.83350300000001</v>
      </c>
      <c r="C46">
        <v>51826</v>
      </c>
      <c r="D46">
        <f>B46/C46</f>
        <v>5.4380716821672524E-3</v>
      </c>
      <c r="G46">
        <v>6</v>
      </c>
      <c r="H46" s="4" t="s">
        <v>176</v>
      </c>
      <c r="I46" s="5" t="s">
        <v>177</v>
      </c>
      <c r="L46" s="3" t="s">
        <v>178</v>
      </c>
      <c r="M46">
        <v>2745210</v>
      </c>
      <c r="N46" t="s">
        <v>179</v>
      </c>
      <c r="O46">
        <v>326527</v>
      </c>
    </row>
    <row r="47" spans="1:19" x14ac:dyDescent="0.25">
      <c r="A47" t="s">
        <v>93</v>
      </c>
      <c r="B47">
        <v>400.28331300000002</v>
      </c>
      <c r="C47">
        <v>122380</v>
      </c>
      <c r="D47">
        <f>B47/C47</f>
        <v>3.2708229530969113E-3</v>
      </c>
    </row>
    <row r="48" spans="1:19" x14ac:dyDescent="0.25">
      <c r="A48" t="s">
        <v>94</v>
      </c>
      <c r="B48">
        <v>423.02690699999999</v>
      </c>
      <c r="C48">
        <v>73147</v>
      </c>
      <c r="D48">
        <f>B48/C48</f>
        <v>5.7832434276183578E-3</v>
      </c>
      <c r="E48">
        <f>AVERAGE(D45:D48)</f>
        <v>4.7132727792190514E-3</v>
      </c>
      <c r="F48" t="s">
        <v>5</v>
      </c>
    </row>
    <row r="49" spans="1:6" x14ac:dyDescent="0.25">
      <c r="A49" t="s">
        <v>95</v>
      </c>
      <c r="B49">
        <v>550.52955603599503</v>
      </c>
      <c r="C49">
        <v>1931</v>
      </c>
      <c r="D49">
        <f>B49/C49</f>
        <v>0.28510075403210516</v>
      </c>
    </row>
    <row r="50" spans="1:6" x14ac:dyDescent="0.25">
      <c r="A50" t="s">
        <v>96</v>
      </c>
      <c r="B50">
        <v>11.785555</v>
      </c>
      <c r="C50">
        <v>3576</v>
      </c>
      <c r="D50">
        <f>B50/C50</f>
        <v>3.2957368568232665E-3</v>
      </c>
    </row>
    <row r="51" spans="1:6" x14ac:dyDescent="0.25">
      <c r="A51" t="s">
        <v>97</v>
      </c>
      <c r="B51">
        <v>5.2257429999999996</v>
      </c>
      <c r="C51">
        <v>15390</v>
      </c>
      <c r="D51">
        <f>B51/C51</f>
        <v>3.3955445094217021E-4</v>
      </c>
    </row>
    <row r="52" spans="1:6" x14ac:dyDescent="0.25">
      <c r="A52" t="s">
        <v>98</v>
      </c>
      <c r="B52">
        <v>7.0358219999999996</v>
      </c>
      <c r="C52">
        <v>166</v>
      </c>
      <c r="D52">
        <f>B52/C52</f>
        <v>4.238446987951807E-2</v>
      </c>
    </row>
    <row r="53" spans="1:6" x14ac:dyDescent="0.25">
      <c r="A53" t="s">
        <v>99</v>
      </c>
      <c r="B53">
        <v>4.7848160000000002</v>
      </c>
      <c r="C53">
        <v>85018</v>
      </c>
      <c r="D53">
        <f>B53/C53</f>
        <v>5.628003481615658E-5</v>
      </c>
    </row>
    <row r="54" spans="1:6" x14ac:dyDescent="0.25">
      <c r="A54" t="s">
        <v>100</v>
      </c>
      <c r="B54">
        <v>8.5252149999999993</v>
      </c>
      <c r="C54">
        <v>82941</v>
      </c>
      <c r="D54">
        <f>B54/C54</f>
        <v>1.0278649883652234E-4</v>
      </c>
    </row>
    <row r="55" spans="1:6" x14ac:dyDescent="0.25">
      <c r="A55" t="s">
        <v>101</v>
      </c>
      <c r="B55">
        <v>8.7382290000000005</v>
      </c>
      <c r="C55">
        <v>71326</v>
      </c>
      <c r="D55">
        <f>B55/C55</f>
        <v>1.2251113198553123E-4</v>
      </c>
    </row>
    <row r="56" spans="1:6" x14ac:dyDescent="0.25">
      <c r="A56" t="s">
        <v>102</v>
      </c>
      <c r="B56">
        <v>11.023897</v>
      </c>
      <c r="C56">
        <v>130938</v>
      </c>
      <c r="D56">
        <f>B56/C56</f>
        <v>8.4191731964746675E-5</v>
      </c>
    </row>
    <row r="57" spans="1:6" x14ac:dyDescent="0.25">
      <c r="A57" t="s">
        <v>103</v>
      </c>
      <c r="B57">
        <v>15.438703</v>
      </c>
      <c r="C57">
        <v>144</v>
      </c>
      <c r="D57">
        <f>B57/C57</f>
        <v>0.10721321527777777</v>
      </c>
    </row>
    <row r="58" spans="1:6" x14ac:dyDescent="0.25">
      <c r="A58" t="s">
        <v>104</v>
      </c>
      <c r="B58">
        <v>4.8013139999999996</v>
      </c>
      <c r="C58">
        <v>198</v>
      </c>
      <c r="D58">
        <f>B58/C58</f>
        <v>2.4249060606060604E-2</v>
      </c>
    </row>
    <row r="59" spans="1:6" x14ac:dyDescent="0.25">
      <c r="A59" t="s">
        <v>105</v>
      </c>
      <c r="B59">
        <v>5.8596979999999999</v>
      </c>
      <c r="C59">
        <v>56508</v>
      </c>
      <c r="D59">
        <f>B59/C59</f>
        <v>1.0369678629574574E-4</v>
      </c>
      <c r="E59">
        <f>AVERAGE(D49:D59)</f>
        <v>4.2095659753375064E-2</v>
      </c>
      <c r="F59" t="s">
        <v>5</v>
      </c>
    </row>
    <row r="60" spans="1:6" x14ac:dyDescent="0.25">
      <c r="A60" t="s">
        <v>106</v>
      </c>
      <c r="B60">
        <v>8.6178220000000003</v>
      </c>
      <c r="C60">
        <v>446947</v>
      </c>
      <c r="D60">
        <f>B60/C60</f>
        <v>1.9281530024812787E-5</v>
      </c>
    </row>
    <row r="61" spans="1:6" x14ac:dyDescent="0.25">
      <c r="A61" t="s">
        <v>107</v>
      </c>
      <c r="B61">
        <v>260.64468598365698</v>
      </c>
      <c r="C61">
        <v>1995</v>
      </c>
      <c r="D61">
        <f>B61/C61</f>
        <v>0.13064896540534185</v>
      </c>
    </row>
    <row r="62" spans="1:6" x14ac:dyDescent="0.25">
      <c r="A62" t="s">
        <v>108</v>
      </c>
      <c r="B62">
        <v>169.572903</v>
      </c>
      <c r="C62">
        <v>4729</v>
      </c>
      <c r="D62">
        <f>B62/C62</f>
        <v>3.5858089025163881E-2</v>
      </c>
    </row>
    <row r="63" spans="1:6" x14ac:dyDescent="0.25">
      <c r="A63" t="s">
        <v>109</v>
      </c>
      <c r="B63">
        <v>215.17800600000001</v>
      </c>
      <c r="C63">
        <v>62966</v>
      </c>
      <c r="D63">
        <f>B63/C63</f>
        <v>3.4173681987104154E-3</v>
      </c>
    </row>
    <row r="64" spans="1:6" x14ac:dyDescent="0.25">
      <c r="A64" t="s">
        <v>110</v>
      </c>
      <c r="B64">
        <v>180.262415</v>
      </c>
      <c r="C64">
        <v>95868</v>
      </c>
      <c r="D64">
        <f>B64/C64</f>
        <v>1.880318928109484E-3</v>
      </c>
    </row>
    <row r="65" spans="1:6" x14ac:dyDescent="0.25">
      <c r="A65" t="s">
        <v>111</v>
      </c>
      <c r="B65">
        <v>86.558626000000004</v>
      </c>
      <c r="C65">
        <v>49526</v>
      </c>
      <c r="D65">
        <f>B65/C65</f>
        <v>1.7477411056818642E-3</v>
      </c>
    </row>
    <row r="66" spans="1:6" x14ac:dyDescent="0.25">
      <c r="A66" t="s">
        <v>112</v>
      </c>
      <c r="B66">
        <v>91.649134000000004</v>
      </c>
      <c r="C66">
        <v>107234</v>
      </c>
      <c r="D66">
        <f>B66/C66</f>
        <v>8.5466488240669946E-4</v>
      </c>
    </row>
    <row r="67" spans="1:6" x14ac:dyDescent="0.25">
      <c r="A67" t="s">
        <v>113</v>
      </c>
      <c r="B67">
        <v>80.188344999999998</v>
      </c>
      <c r="C67">
        <v>95785</v>
      </c>
      <c r="D67">
        <f>B67/C67</f>
        <v>8.3717017278279484E-4</v>
      </c>
      <c r="E67">
        <f>AVERAGE(D60:D67)</f>
        <v>2.1907949906027728E-2</v>
      </c>
      <c r="F67" t="s">
        <v>5</v>
      </c>
    </row>
    <row r="68" spans="1:6" x14ac:dyDescent="0.25">
      <c r="A68" t="s">
        <v>114</v>
      </c>
      <c r="B68">
        <v>123.923655</v>
      </c>
      <c r="C68">
        <v>60207</v>
      </c>
      <c r="D68">
        <f>B68/C68</f>
        <v>2.058293138671583E-3</v>
      </c>
    </row>
    <row r="69" spans="1:6" x14ac:dyDescent="0.25">
      <c r="A69" t="s">
        <v>115</v>
      </c>
      <c r="B69">
        <v>597.47428100000002</v>
      </c>
      <c r="C69">
        <v>65212</v>
      </c>
      <c r="D69">
        <f>B69/C69</f>
        <v>9.1620297031221251E-3</v>
      </c>
    </row>
    <row r="70" spans="1:6" x14ac:dyDescent="0.25">
      <c r="A70" t="s">
        <v>116</v>
      </c>
      <c r="B70">
        <v>677.15752387046803</v>
      </c>
      <c r="C70">
        <v>58569</v>
      </c>
      <c r="D70">
        <f>B70/C70</f>
        <v>1.1561705405085762E-2</v>
      </c>
    </row>
    <row r="71" spans="1:6" x14ac:dyDescent="0.25">
      <c r="A71" t="s">
        <v>117</v>
      </c>
      <c r="B71">
        <v>587.66677800000002</v>
      </c>
      <c r="C71">
        <v>64184</v>
      </c>
      <c r="D71">
        <f>B71/C71</f>
        <v>9.1559699925215007E-3</v>
      </c>
    </row>
    <row r="72" spans="1:6" x14ac:dyDescent="0.25">
      <c r="A72" t="s">
        <v>118</v>
      </c>
      <c r="B72">
        <v>615.04735612869194</v>
      </c>
      <c r="C72">
        <v>420634</v>
      </c>
      <c r="D72">
        <f>B72/C72</f>
        <v>1.4621912544603905E-3</v>
      </c>
    </row>
    <row r="73" spans="1:6" x14ac:dyDescent="0.25">
      <c r="A73" t="s">
        <v>119</v>
      </c>
      <c r="B73">
        <v>2471.7033190727202</v>
      </c>
      <c r="C73">
        <v>256641</v>
      </c>
      <c r="D73">
        <f>B73/C73</f>
        <v>9.6309760290550616E-3</v>
      </c>
    </row>
    <row r="74" spans="1:6" x14ac:dyDescent="0.25">
      <c r="A74" t="s">
        <v>120</v>
      </c>
      <c r="B74">
        <v>2501.5172209739599</v>
      </c>
      <c r="C74">
        <v>53996</v>
      </c>
      <c r="D74">
        <f>B74/C74</f>
        <v>4.632782467171568E-2</v>
      </c>
    </row>
    <row r="75" spans="1:6" x14ac:dyDescent="0.25">
      <c r="A75" t="s">
        <v>121</v>
      </c>
      <c r="B75">
        <v>965.61643000000004</v>
      </c>
      <c r="C75">
        <v>53869</v>
      </c>
      <c r="D75">
        <f>B75/C75</f>
        <v>1.7925271120681655E-2</v>
      </c>
    </row>
    <row r="76" spans="1:6" x14ac:dyDescent="0.25">
      <c r="A76" t="s">
        <v>122</v>
      </c>
      <c r="B76">
        <v>956.98016399999995</v>
      </c>
      <c r="C76">
        <v>780</v>
      </c>
      <c r="D76">
        <f>B76/C76</f>
        <v>1.2268976461538461</v>
      </c>
    </row>
    <row r="77" spans="1:6" x14ac:dyDescent="0.25">
      <c r="A77" t="s">
        <v>123</v>
      </c>
      <c r="B77">
        <v>52.612585000000003</v>
      </c>
      <c r="C77">
        <v>4607</v>
      </c>
      <c r="D77">
        <f>B77/C77</f>
        <v>1.1420140004341221E-2</v>
      </c>
    </row>
    <row r="78" spans="1:6" x14ac:dyDescent="0.25">
      <c r="A78" t="s">
        <v>124</v>
      </c>
      <c r="B78">
        <v>123.137762</v>
      </c>
      <c r="C78">
        <v>65323</v>
      </c>
      <c r="D78">
        <f>B78/C78</f>
        <v>1.8850598104802288E-3</v>
      </c>
    </row>
    <row r="79" spans="1:6" x14ac:dyDescent="0.25">
      <c r="A79" t="s">
        <v>125</v>
      </c>
      <c r="B79">
        <v>384.63271300000002</v>
      </c>
      <c r="C79">
        <v>455</v>
      </c>
      <c r="D79">
        <f>B79/C79</f>
        <v>0.84534662197802202</v>
      </c>
    </row>
    <row r="80" spans="1:6" x14ac:dyDescent="0.25">
      <c r="A80" t="s">
        <v>126</v>
      </c>
      <c r="B80">
        <v>47.895123958587597</v>
      </c>
      <c r="C80">
        <v>1236</v>
      </c>
      <c r="D80">
        <f>B80/C80</f>
        <v>3.8750100290119417E-2</v>
      </c>
    </row>
    <row r="81" spans="1:5" x14ac:dyDescent="0.25">
      <c r="A81" t="s">
        <v>127</v>
      </c>
      <c r="B81">
        <v>117.56195807456901</v>
      </c>
      <c r="C81">
        <v>66566</v>
      </c>
      <c r="D81">
        <f>B81/C81</f>
        <v>1.7660961763448157E-3</v>
      </c>
    </row>
    <row r="82" spans="1:5" x14ac:dyDescent="0.25">
      <c r="A82" t="s">
        <v>128</v>
      </c>
      <c r="B82">
        <v>410.35078501701298</v>
      </c>
      <c r="C82">
        <v>511268</v>
      </c>
      <c r="D82">
        <f>B82/C82</f>
        <v>8.0261386399503392E-4</v>
      </c>
    </row>
    <row r="83" spans="1:5" x14ac:dyDescent="0.25">
      <c r="A83" t="s">
        <v>129</v>
      </c>
      <c r="B83">
        <v>2805.8284349441501</v>
      </c>
      <c r="C83">
        <v>777401</v>
      </c>
      <c r="D83">
        <f>B83/C83</f>
        <v>3.6092421220761872E-3</v>
      </c>
    </row>
    <row r="84" spans="1:5" x14ac:dyDescent="0.25">
      <c r="A84" t="s">
        <v>130</v>
      </c>
      <c r="B84">
        <v>4041.6008191108699</v>
      </c>
      <c r="C84">
        <v>140569</v>
      </c>
      <c r="D84">
        <f>B84/C84</f>
        <v>2.8751722066108956E-2</v>
      </c>
    </row>
    <row r="85" spans="1:5" x14ac:dyDescent="0.25">
      <c r="A85" t="s">
        <v>131</v>
      </c>
      <c r="B85">
        <v>530.08165299999996</v>
      </c>
      <c r="C85">
        <v>255533</v>
      </c>
      <c r="D85">
        <f>B85/C85</f>
        <v>2.0744156449460536E-3</v>
      </c>
    </row>
    <row r="86" spans="1:5" x14ac:dyDescent="0.25">
      <c r="A86" t="s">
        <v>132</v>
      </c>
      <c r="B86">
        <v>583.16603994369495</v>
      </c>
      <c r="C86">
        <v>283356</v>
      </c>
      <c r="D86">
        <f>B86/C86</f>
        <v>2.0580684366792831E-3</v>
      </c>
    </row>
    <row r="87" spans="1:5" x14ac:dyDescent="0.25">
      <c r="A87" t="s">
        <v>133</v>
      </c>
      <c r="B87">
        <v>1042.493921</v>
      </c>
      <c r="C87">
        <v>842212</v>
      </c>
      <c r="D87">
        <f>B87/C87</f>
        <v>1.2378046394494499E-3</v>
      </c>
      <c r="E87">
        <f>AVERAGE(D68:D87)</f>
        <v>0.11359418962508612</v>
      </c>
    </row>
    <row r="88" spans="1:5" x14ac:dyDescent="0.25">
      <c r="A88" t="s">
        <v>134</v>
      </c>
      <c r="B88">
        <v>1086.31998300552</v>
      </c>
      <c r="C88">
        <v>14442</v>
      </c>
      <c r="D88">
        <f>B88/C88</f>
        <v>7.521949750765268E-2</v>
      </c>
    </row>
    <row r="89" spans="1:5" x14ac:dyDescent="0.25">
      <c r="A89" t="s">
        <v>135</v>
      </c>
      <c r="B89">
        <v>609.38035300000001</v>
      </c>
      <c r="C89">
        <v>737</v>
      </c>
      <c r="D89">
        <f>B89/C89</f>
        <v>0.82683901356852108</v>
      </c>
    </row>
    <row r="90" spans="1:5" x14ac:dyDescent="0.25">
      <c r="A90" t="s">
        <v>136</v>
      </c>
      <c r="B90">
        <v>540.24192600000003</v>
      </c>
      <c r="C90">
        <v>3320</v>
      </c>
      <c r="D90">
        <f>B90/C90</f>
        <v>0.162723471686747</v>
      </c>
    </row>
    <row r="91" spans="1:5" x14ac:dyDescent="0.25">
      <c r="A91" t="s">
        <v>137</v>
      </c>
      <c r="B91">
        <v>747.99658299999999</v>
      </c>
      <c r="C91">
        <v>22755</v>
      </c>
      <c r="D91">
        <f>B91/C91</f>
        <v>3.2871746121731486E-2</v>
      </c>
      <c r="E91">
        <f>AVERAGE(D88:D91)</f>
        <v>0.27441343222116305</v>
      </c>
    </row>
    <row r="92" spans="1:5" x14ac:dyDescent="0.25">
      <c r="A92" t="s">
        <v>138</v>
      </c>
      <c r="B92">
        <v>1972.712462</v>
      </c>
      <c r="C92">
        <v>393360</v>
      </c>
      <c r="D92">
        <f>B92/C92</f>
        <v>5.0150306640227779E-3</v>
      </c>
    </row>
    <row r="93" spans="1:5" x14ac:dyDescent="0.25">
      <c r="A93" t="s">
        <v>139</v>
      </c>
      <c r="B93">
        <v>411.41120886802599</v>
      </c>
      <c r="C93">
        <v>108541</v>
      </c>
      <c r="D93">
        <f>B93/C93</f>
        <v>3.7903760686563235E-3</v>
      </c>
      <c r="E93">
        <f>AVERAGE(D93)</f>
        <v>3.7903760686563235E-3</v>
      </c>
    </row>
    <row r="94" spans="1:5" x14ac:dyDescent="0.25">
      <c r="A94" t="s">
        <v>140</v>
      </c>
      <c r="B94">
        <v>517.09214699999995</v>
      </c>
      <c r="C94">
        <v>92705</v>
      </c>
      <c r="D94">
        <f>B94/C94</f>
        <v>5.5778237096165252E-3</v>
      </c>
    </row>
    <row r="95" spans="1:5" x14ac:dyDescent="0.25">
      <c r="A95" t="s">
        <v>141</v>
      </c>
      <c r="B95">
        <v>73.529360999999994</v>
      </c>
      <c r="C95">
        <v>3038</v>
      </c>
      <c r="D95">
        <f>B95/C95</f>
        <v>2.4203212969058589E-2</v>
      </c>
    </row>
    <row r="96" spans="1:5" x14ac:dyDescent="0.25">
      <c r="A96" t="s">
        <v>142</v>
      </c>
      <c r="B96">
        <v>455.304575</v>
      </c>
      <c r="C96">
        <v>31903</v>
      </c>
      <c r="D96">
        <f>B96/C96</f>
        <v>1.427152853963577E-2</v>
      </c>
    </row>
    <row r="97" spans="1:5" x14ac:dyDescent="0.25">
      <c r="A97" t="s">
        <v>143</v>
      </c>
      <c r="B97">
        <v>340.05559799999997</v>
      </c>
      <c r="C97">
        <v>18755</v>
      </c>
      <c r="D97">
        <f>B97/C97</f>
        <v>1.8131463503065846E-2</v>
      </c>
      <c r="E97">
        <f>AVERAGE(D94:D97)</f>
        <v>1.5546007180344183E-2</v>
      </c>
    </row>
    <row r="98" spans="1:5" x14ac:dyDescent="0.25">
      <c r="A98" t="s">
        <v>144</v>
      </c>
      <c r="B98">
        <v>351.47609686851501</v>
      </c>
      <c r="C98">
        <v>35469</v>
      </c>
      <c r="D98">
        <f>B98/C98</f>
        <v>9.9093883917932557E-3</v>
      </c>
    </row>
    <row r="99" spans="1:5" x14ac:dyDescent="0.25">
      <c r="A99" t="s">
        <v>145</v>
      </c>
      <c r="B99">
        <v>358.82428383827198</v>
      </c>
      <c r="C99">
        <v>34667</v>
      </c>
      <c r="D99">
        <f>B99/C99</f>
        <v>1.0350600970325438E-2</v>
      </c>
    </row>
    <row r="100" spans="1:5" x14ac:dyDescent="0.25">
      <c r="A100" t="s">
        <v>146</v>
      </c>
      <c r="B100">
        <v>332.47718811035099</v>
      </c>
      <c r="C100">
        <v>34510</v>
      </c>
      <c r="D100">
        <f>B100/C100</f>
        <v>9.6342274155418999E-3</v>
      </c>
    </row>
    <row r="101" spans="1:5" x14ac:dyDescent="0.25">
      <c r="A101" t="s">
        <v>147</v>
      </c>
      <c r="B101">
        <v>3734.175909</v>
      </c>
      <c r="C101">
        <v>370043</v>
      </c>
      <c r="D101">
        <f>B101/C101</f>
        <v>1.009119456117262E-2</v>
      </c>
    </row>
    <row r="102" spans="1:5" x14ac:dyDescent="0.25">
      <c r="A102" t="s">
        <v>148</v>
      </c>
      <c r="B102">
        <v>3560.4803959999999</v>
      </c>
      <c r="C102">
        <v>369820</v>
      </c>
      <c r="D102">
        <f>B102/C102</f>
        <v>9.627603688280785E-3</v>
      </c>
      <c r="E102">
        <f>AVERAGE(D98:D102)</f>
        <v>9.9226030054227997E-3</v>
      </c>
    </row>
    <row r="103" spans="1:5" x14ac:dyDescent="0.25">
      <c r="A103" t="s">
        <v>73</v>
      </c>
      <c r="B103">
        <v>390.11879699999997</v>
      </c>
      <c r="C103">
        <v>7932</v>
      </c>
      <c r="D103">
        <f>B103/C103</f>
        <v>4.9182904311649012E-2</v>
      </c>
    </row>
    <row r="104" spans="1:5" x14ac:dyDescent="0.25">
      <c r="A104" t="s">
        <v>75</v>
      </c>
      <c r="B104">
        <v>30.949418000000001</v>
      </c>
      <c r="C104">
        <v>12738</v>
      </c>
      <c r="D104">
        <f>B104/C104</f>
        <v>2.429692102370859E-3</v>
      </c>
    </row>
    <row r="105" spans="1:5" x14ac:dyDescent="0.25">
      <c r="A105" t="s">
        <v>77</v>
      </c>
      <c r="B105">
        <v>132.55789300000001</v>
      </c>
      <c r="C105">
        <v>7288</v>
      </c>
      <c r="D105">
        <f>B105/C105</f>
        <v>1.8188514407244786E-2</v>
      </c>
    </row>
    <row r="106" spans="1:5" x14ac:dyDescent="0.25">
      <c r="A106" t="s">
        <v>79</v>
      </c>
      <c r="B106">
        <v>438.82736999999997</v>
      </c>
      <c r="C106">
        <v>39742</v>
      </c>
      <c r="D106">
        <f>B106/C106</f>
        <v>1.1041904534245885E-2</v>
      </c>
    </row>
    <row r="107" spans="1:5" x14ac:dyDescent="0.25">
      <c r="A107" t="s">
        <v>81</v>
      </c>
      <c r="B107">
        <v>642.62379599999997</v>
      </c>
      <c r="C107">
        <v>135087</v>
      </c>
      <c r="D107">
        <f>B107/C107</f>
        <v>4.7571105731861688E-3</v>
      </c>
    </row>
    <row r="108" spans="1:5" x14ac:dyDescent="0.25">
      <c r="A108" t="s">
        <v>83</v>
      </c>
      <c r="B108">
        <v>136.39820499999999</v>
      </c>
      <c r="C108">
        <v>7948</v>
      </c>
      <c r="D108">
        <f>B108/C108</f>
        <v>1.7161324232511321E-2</v>
      </c>
    </row>
    <row r="109" spans="1:5" x14ac:dyDescent="0.25">
      <c r="A109" t="s">
        <v>85</v>
      </c>
      <c r="B109">
        <v>945.69653500000004</v>
      </c>
      <c r="C109">
        <v>41380</v>
      </c>
      <c r="D109">
        <f>B109/C109</f>
        <v>2.2853952029966169E-2</v>
      </c>
      <c r="E109">
        <f>AVERAGE(D103:D109)</f>
        <v>1.794505745588203E-2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croid</dc:creator>
  <cp:lastModifiedBy>croid</cp:lastModifiedBy>
  <dcterms:created xsi:type="dcterms:W3CDTF">2021-09-15T02:36:32Z</dcterms:created>
  <dcterms:modified xsi:type="dcterms:W3CDTF">2021-09-27T07:37:48Z</dcterms:modified>
</cp:coreProperties>
</file>