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ap\"/>
    </mc:Choice>
  </mc:AlternateContent>
  <xr:revisionPtr revIDLastSave="0" documentId="13_ncr:1_{9C8AF342-9154-413F-B6CE-CB8EA9F938B8}" xr6:coauthVersionLast="36" xr6:coauthVersionMax="36" xr10:uidLastSave="{00000000-0000-0000-0000-000000000000}"/>
  <bookViews>
    <workbookView xWindow="0" yWindow="0" windowWidth="21570" windowHeight="7935" xr2:uid="{F57D1A2C-ED59-4B6A-A334-F1CF77D4717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K9" i="1"/>
  <c r="O13" i="1"/>
  <c r="C92" i="1"/>
  <c r="O7" i="1"/>
  <c r="G38" i="1"/>
  <c r="G31" i="1"/>
  <c r="O17" i="1" s="1"/>
  <c r="G30" i="1"/>
  <c r="G26" i="1"/>
  <c r="G28" i="1"/>
  <c r="G25" i="1"/>
  <c r="G19" i="1"/>
  <c r="O10" i="1" s="1"/>
  <c r="G17" i="1"/>
  <c r="G16" i="1"/>
  <c r="G14" i="1"/>
  <c r="G10" i="1"/>
  <c r="G8" i="1"/>
  <c r="G5" i="1"/>
  <c r="G3" i="1"/>
  <c r="G2" i="1"/>
  <c r="C101" i="1"/>
  <c r="O16" i="1" s="1"/>
  <c r="C96" i="1"/>
  <c r="C90" i="1"/>
  <c r="O12" i="1" s="1"/>
  <c r="C86" i="1"/>
  <c r="C66" i="1"/>
  <c r="C58" i="1"/>
  <c r="O9" i="1" s="1"/>
  <c r="C47" i="1"/>
  <c r="O8" i="1" s="1"/>
  <c r="C43" i="1"/>
  <c r="C39" i="1"/>
  <c r="O6" i="1" s="1"/>
  <c r="C28" i="1"/>
  <c r="O5" i="1" s="1"/>
  <c r="C25" i="1"/>
  <c r="C23" i="1"/>
  <c r="O3" i="1" s="1"/>
  <c r="C8" i="1"/>
  <c r="C4" i="1"/>
  <c r="O1" i="1" s="1"/>
  <c r="O2" i="1" l="1"/>
  <c r="O15" i="1"/>
  <c r="O11" i="1"/>
  <c r="O4" i="1"/>
</calcChain>
</file>

<file path=xl/sharedStrings.xml><?xml version="1.0" encoding="utf-8"?>
<sst xmlns="http://schemas.openxmlformats.org/spreadsheetml/2006/main" count="200" uniqueCount="169">
  <si>
    <t>ftps_up_2a.pcap</t>
  </si>
  <si>
    <t>ftps_up_2b.pcap</t>
  </si>
  <si>
    <t>gmailchat1.pcapng</t>
  </si>
  <si>
    <t>gmailchat2.pcapng</t>
  </si>
  <si>
    <t>gmailchat3.pcapng</t>
  </si>
  <si>
    <t>hangouts_audio1a.pcap</t>
  </si>
  <si>
    <t>hangouts_audio1b.pcapng</t>
  </si>
  <si>
    <t>hangouts_audio2a.pcap</t>
  </si>
  <si>
    <t>hangouts_audio2b.pcapng</t>
  </si>
  <si>
    <t>hangouts_audio3.pcapng</t>
  </si>
  <si>
    <t>hangouts_audio4.pcapng</t>
  </si>
  <si>
    <t>hangouts_chat_4a.pcap</t>
  </si>
  <si>
    <t>hangouts_video1b.pcapng</t>
  </si>
  <si>
    <t>hangouts_video2a.pcap</t>
  </si>
  <si>
    <t>hangouts_video2b.pcapng</t>
  </si>
  <si>
    <t>hangout_chat_4b.pcap</t>
  </si>
  <si>
    <t>ICQchat1.pcapng</t>
  </si>
  <si>
    <t>ICQchat2.pcapng</t>
  </si>
  <si>
    <t>icq_chat_3a.pcap</t>
  </si>
  <si>
    <t>icq_chat_3b.pcap</t>
  </si>
  <si>
    <t>netflix1.pcap</t>
  </si>
  <si>
    <t>netflix2.pcap</t>
  </si>
  <si>
    <t>netflix3.pcap</t>
  </si>
  <si>
    <t>netflix4.pcap</t>
  </si>
  <si>
    <t>scpDown1.pcap</t>
  </si>
  <si>
    <t>scpDown2.pcap</t>
  </si>
  <si>
    <t>scpDown3.pcap</t>
  </si>
  <si>
    <t>scpDown4.pcap</t>
  </si>
  <si>
    <t>scpDown5.pcap</t>
  </si>
  <si>
    <t>scpDown6.pcap</t>
  </si>
  <si>
    <t>scpUp1.pcap</t>
  </si>
  <si>
    <t>scpUp2.pcap</t>
  </si>
  <si>
    <t>scpUp3.pcap</t>
  </si>
  <si>
    <t>scpUp5.pcap</t>
  </si>
  <si>
    <t>scpUp6.pcap</t>
  </si>
  <si>
    <t>sftp1.pcapng</t>
  </si>
  <si>
    <t>sftpDown1.pcap</t>
  </si>
  <si>
    <t>sftpDown2.pcap</t>
  </si>
  <si>
    <t>sftpUp1.pcap</t>
  </si>
  <si>
    <t>sftp_down_3a.pcap</t>
  </si>
  <si>
    <t>sftp_down_3b.pcap</t>
  </si>
  <si>
    <t>sftp_up_2a.pcap</t>
  </si>
  <si>
    <t>sftp_up_2b.pcap</t>
  </si>
  <si>
    <t>skype_audio1a.pcap</t>
  </si>
  <si>
    <t>skype_audio1b.pcapng</t>
  </si>
  <si>
    <t>skype_audio2a.pcap</t>
  </si>
  <si>
    <t>skype_audio2b.pcapng</t>
  </si>
  <si>
    <t>skype_audio3.pcapng</t>
  </si>
  <si>
    <t>skype_audio4.pcapng</t>
  </si>
  <si>
    <t>skype_chat1a.pcap</t>
  </si>
  <si>
    <t>skype_chat1b.pcap</t>
  </si>
  <si>
    <t>skype_file1.pcap</t>
  </si>
  <si>
    <t>skype_file2.pcap</t>
  </si>
  <si>
    <t>skype_file3.pcap</t>
  </si>
  <si>
    <t>skype_file4.pcapng</t>
  </si>
  <si>
    <t>skype_file5.pcapng</t>
  </si>
  <si>
    <t>skype_file6.pcapng</t>
  </si>
  <si>
    <t>skype_file7.pcapng</t>
  </si>
  <si>
    <t>skype_file8.pcapng</t>
  </si>
  <si>
    <t>skype_video1a.pcap</t>
  </si>
  <si>
    <t>AIMchat1.pcapng</t>
  </si>
  <si>
    <t>AIMchat2.pcapng</t>
  </si>
  <si>
    <t>aim_chat_3a.pcap</t>
  </si>
  <si>
    <t>aim_chat_3b.pcap</t>
  </si>
  <si>
    <t>email1a.pcap</t>
  </si>
  <si>
    <t>email1b.pcap</t>
  </si>
  <si>
    <t>email2a.pcap</t>
  </si>
  <si>
    <t>email2b.pcap</t>
  </si>
  <si>
    <t>facebookchat1.pcapng</t>
  </si>
  <si>
    <t>facebookchat2.pcapng</t>
  </si>
  <si>
    <t>facebookchat3.pcapng</t>
  </si>
  <si>
    <t>facebook_audio1a.pcap</t>
  </si>
  <si>
    <t>facebook_audio1b.pcapng</t>
  </si>
  <si>
    <t>facebook_audio2a.pcap</t>
  </si>
  <si>
    <t>facebook_audio2b.pcapng</t>
  </si>
  <si>
    <t>facebook_audio3.pcapng</t>
  </si>
  <si>
    <t>facebook_audio4.pcapng</t>
  </si>
  <si>
    <t>facebook_chat_4a.pcap</t>
  </si>
  <si>
    <t>facebook_chat_4b.pcap</t>
  </si>
  <si>
    <t>facebook_video1a.pcap</t>
  </si>
  <si>
    <t>facebook_video1b.pcapng</t>
  </si>
  <si>
    <t>facebook_video2a.pcap</t>
  </si>
  <si>
    <t>facebook_video2b.pcapng</t>
  </si>
  <si>
    <t>skype_video1b.pcapng</t>
  </si>
  <si>
    <t>skype_video2a.pcap</t>
  </si>
  <si>
    <t>skype_video2b.pcapng</t>
  </si>
  <si>
    <t>spotify1.pcap</t>
  </si>
  <si>
    <t>spotify2.pcap</t>
  </si>
  <si>
    <t>spotify3.pcap</t>
  </si>
  <si>
    <t>spotify4.pcap</t>
  </si>
  <si>
    <t>vimeo1.pcap</t>
  </si>
  <si>
    <t>vimeo2.pcap</t>
  </si>
  <si>
    <t>vimeo3.pcap</t>
  </si>
  <si>
    <t>vimeo4.pcap</t>
  </si>
  <si>
    <t>voipbuster1b.pcapng</t>
  </si>
  <si>
    <t>voipbuster2b.pcapng</t>
  </si>
  <si>
    <t>voipbuster3b.pcapng</t>
  </si>
  <si>
    <t>voipbuster_4a.pcap</t>
  </si>
  <si>
    <t>voipbuster_4b.pcap</t>
  </si>
  <si>
    <t>vpn_aim_chat1a.pcap</t>
  </si>
  <si>
    <t>vpn_aim_chat1b.pcap</t>
  </si>
  <si>
    <t>vpn_bittorrent.pcap</t>
  </si>
  <si>
    <t>vpn_email2a.pcap</t>
  </si>
  <si>
    <t>vpn_email2b.pcap</t>
  </si>
  <si>
    <t>vpn_facebook_audio2.pcap</t>
  </si>
  <si>
    <t>vpn_facebook_chat1a.pcap</t>
  </si>
  <si>
    <t>vpn_facebook_chat1b.pcap</t>
  </si>
  <si>
    <t>vpn_ftps_A.pcap</t>
  </si>
  <si>
    <t>vpn_ftps_B.pcap</t>
  </si>
  <si>
    <t>vpn_hangouts_audio1.pcap</t>
  </si>
  <si>
    <t>vpn_hangouts_audio2.pcap</t>
  </si>
  <si>
    <t>vpn_hangouts_chat1a.pcap</t>
  </si>
  <si>
    <t>vpn_hangouts_chat1b.pcap</t>
  </si>
  <si>
    <t>vpn_icq_chat1a.pcap</t>
  </si>
  <si>
    <t>vpn_icq_chat1b.pcap</t>
  </si>
  <si>
    <t>vpn_netflix_A.pcap</t>
  </si>
  <si>
    <t>vpn_sftp_A.pcap</t>
  </si>
  <si>
    <t>vpn_sftp_B.pcap</t>
  </si>
  <si>
    <t>vpn_skype_audio1.pcap</t>
  </si>
  <si>
    <t>vpn_skype_audio2.pcap</t>
  </si>
  <si>
    <t>vpn_skype_chat1a.pcap</t>
  </si>
  <si>
    <t>vpn_skype_chat1b.pcap</t>
  </si>
  <si>
    <t>vpn_skype_files1a.pcap</t>
  </si>
  <si>
    <t>vpn_skype_files1b.pcap</t>
  </si>
  <si>
    <t>Email</t>
  </si>
  <si>
    <t>Facebook</t>
  </si>
  <si>
    <t>FTPS</t>
  </si>
  <si>
    <t>Gmail</t>
  </si>
  <si>
    <t>Hangouts</t>
  </si>
  <si>
    <t>ICQ</t>
  </si>
  <si>
    <t>Netflix</t>
  </si>
  <si>
    <t>SCP</t>
  </si>
  <si>
    <t>SFTP</t>
  </si>
  <si>
    <t>Skype</t>
  </si>
  <si>
    <t>Spotify</t>
  </si>
  <si>
    <t>Torrent</t>
  </si>
  <si>
    <t>Tor</t>
  </si>
  <si>
    <t>YouTube</t>
  </si>
  <si>
    <t>AIM</t>
    <phoneticPr fontId="1" type="noConversion"/>
  </si>
  <si>
    <t>*</t>
    <phoneticPr fontId="1" type="noConversion"/>
  </si>
  <si>
    <t>vpn_spotify_A.pcap</t>
  </si>
  <si>
    <t>vpn_vimeo_A.pcap</t>
  </si>
  <si>
    <t>vpn_vimeo_B.pcap</t>
  </si>
  <si>
    <t>vpn_voipbuster1a.pcap</t>
  </si>
  <si>
    <t>vpn_voipbuster1b.pcap</t>
  </si>
  <si>
    <t>vpn_youtube_A.pcap</t>
  </si>
  <si>
    <t>youtube1.pcap</t>
  </si>
  <si>
    <t>youtube2.pcap</t>
  </si>
  <si>
    <t>youtube3.pcap</t>
  </si>
  <si>
    <t>youtube4.pcap</t>
  </si>
  <si>
    <t>youtube5.pcap</t>
  </si>
  <si>
    <t>youtube6.pcap</t>
  </si>
  <si>
    <t>youtubeHTML5_1.pcap</t>
  </si>
  <si>
    <t>Voipbuster</t>
    <phoneticPr fontId="1" type="noConversion"/>
  </si>
  <si>
    <t>Vimeo</t>
    <phoneticPr fontId="1" type="noConversion"/>
  </si>
  <si>
    <t>torYoutube3.pcap</t>
  </si>
  <si>
    <t>torYoutube2.pcap</t>
  </si>
  <si>
    <t>torYoutube1.pcap</t>
  </si>
  <si>
    <t>torVimeo3.pcap</t>
  </si>
  <si>
    <t>torVimeo2.pcap</t>
  </si>
  <si>
    <t>torVimeo1.pcap</t>
  </si>
  <si>
    <t>torTwitter.pcap</t>
  </si>
  <si>
    <t>Torrent01.pcapng</t>
  </si>
  <si>
    <t>torGoogle.pcap</t>
  </si>
  <si>
    <t>torFacebook.pcap</t>
  </si>
  <si>
    <t>scp1.pcapng</t>
  </si>
  <si>
    <t>AIM</t>
  </si>
  <si>
    <t>Vimeo</t>
  </si>
  <si>
    <t>Voipbuster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</si>
</sst>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Times New Roman"/>
      <family val="1"/>
    </font>
    <font>
      <strike/>
      <sz val="8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540A-C133-4847-9521-81D713A173F7}">
  <dimension ref="A1:U101"/>
  <sheetViews>
    <sheetView tabSelected="1" workbookViewId="0">
      <selection activeCell="S13" sqref="S13"/>
    </sheetView>
  </sheetViews>
  <sheetFormatPr defaultRowHeight="16.5" x14ac:dyDescent="0.25"/>
  <cols>
    <col min="1" max="1" width="29.875" customWidth="1"/>
    <col min="5" max="5" width="19" customWidth="1"/>
    <col min="9" max="9" width="13.5" customWidth="1"/>
  </cols>
  <sheetData>
    <row r="1" spans="1:15" ht="17.25" thickBot="1" x14ac:dyDescent="0.3">
      <c r="A1" t="s">
        <v>60</v>
      </c>
      <c r="B1">
        <v>404</v>
      </c>
      <c r="E1" t="s">
        <v>99</v>
      </c>
      <c r="F1">
        <v>1168</v>
      </c>
      <c r="I1" t="s">
        <v>164</v>
      </c>
      <c r="J1">
        <v>21146</v>
      </c>
      <c r="N1" s="1" t="s">
        <v>138</v>
      </c>
      <c r="O1" s="2">
        <f>SUM(C4,G2)</f>
        <v>7324</v>
      </c>
    </row>
    <row r="2" spans="1:15" ht="17.25" thickBot="1" x14ac:dyDescent="0.3">
      <c r="A2" t="s">
        <v>61</v>
      </c>
      <c r="B2">
        <v>366</v>
      </c>
      <c r="E2" t="s">
        <v>100</v>
      </c>
      <c r="F2">
        <v>1287</v>
      </c>
      <c r="G2">
        <f>SUM(F1:F2)</f>
        <v>2455</v>
      </c>
      <c r="H2" t="s">
        <v>139</v>
      </c>
      <c r="I2" t="s">
        <v>163</v>
      </c>
      <c r="J2">
        <v>10678</v>
      </c>
      <c r="N2" s="3" t="s">
        <v>124</v>
      </c>
      <c r="O2" s="4">
        <f>SUM(C8,G5)</f>
        <v>96660</v>
      </c>
    </row>
    <row r="3" spans="1:15" ht="17.25" thickBot="1" x14ac:dyDescent="0.3">
      <c r="A3" t="s">
        <v>62</v>
      </c>
      <c r="B3">
        <v>1243</v>
      </c>
      <c r="E3" t="s">
        <v>101</v>
      </c>
      <c r="F3">
        <v>422098</v>
      </c>
      <c r="G3">
        <f>SUM(F3)</f>
        <v>422098</v>
      </c>
      <c r="I3" t="s">
        <v>161</v>
      </c>
      <c r="J3">
        <v>14654</v>
      </c>
      <c r="N3" s="3" t="s">
        <v>125</v>
      </c>
      <c r="O3" s="4">
        <f>SUM(C23,G8)</f>
        <v>2745210</v>
      </c>
    </row>
    <row r="4" spans="1:15" ht="17.25" thickBot="1" x14ac:dyDescent="0.3">
      <c r="A4" t="s">
        <v>63</v>
      </c>
      <c r="B4">
        <v>2856</v>
      </c>
      <c r="C4">
        <f>SUM(B1:B4)</f>
        <v>4869</v>
      </c>
      <c r="D4" t="s">
        <v>139</v>
      </c>
      <c r="E4" t="s">
        <v>102</v>
      </c>
      <c r="F4">
        <v>2707</v>
      </c>
      <c r="I4" t="s">
        <v>160</v>
      </c>
      <c r="J4">
        <v>70960</v>
      </c>
      <c r="N4" s="3" t="s">
        <v>126</v>
      </c>
      <c r="O4" s="4">
        <f>SUM(C25,G10)</f>
        <v>377878</v>
      </c>
    </row>
    <row r="5" spans="1:15" ht="17.25" thickBot="1" x14ac:dyDescent="0.3">
      <c r="A5" t="s">
        <v>64</v>
      </c>
      <c r="B5">
        <v>30410</v>
      </c>
      <c r="E5" t="s">
        <v>103</v>
      </c>
      <c r="F5">
        <v>18874</v>
      </c>
      <c r="G5">
        <f>SUM(F4:F5)</f>
        <v>21581</v>
      </c>
      <c r="H5" t="s">
        <v>139</v>
      </c>
      <c r="I5" t="s">
        <v>159</v>
      </c>
      <c r="J5">
        <v>90247</v>
      </c>
      <c r="N5" s="3" t="s">
        <v>127</v>
      </c>
      <c r="O5" s="4">
        <f>SUM(C28)</f>
        <v>12272</v>
      </c>
    </row>
    <row r="6" spans="1:15" ht="17.25" thickBot="1" x14ac:dyDescent="0.3">
      <c r="A6" t="s">
        <v>65</v>
      </c>
      <c r="B6">
        <v>32566</v>
      </c>
      <c r="E6" t="s">
        <v>104</v>
      </c>
      <c r="F6">
        <v>15094</v>
      </c>
      <c r="I6" t="s">
        <v>158</v>
      </c>
      <c r="J6">
        <v>32990</v>
      </c>
      <c r="N6" s="3" t="s">
        <v>128</v>
      </c>
      <c r="O6" s="4">
        <f>SUM(C39,G14)</f>
        <v>4933869</v>
      </c>
    </row>
    <row r="7" spans="1:15" ht="17.25" thickBot="1" x14ac:dyDescent="0.3">
      <c r="A7" t="s">
        <v>66</v>
      </c>
      <c r="B7">
        <v>4417</v>
      </c>
      <c r="E7" t="s">
        <v>105</v>
      </c>
      <c r="F7">
        <v>8801</v>
      </c>
      <c r="I7" t="s">
        <v>157</v>
      </c>
      <c r="J7">
        <v>10204</v>
      </c>
      <c r="N7" s="3" t="s">
        <v>129</v>
      </c>
      <c r="O7" s="4">
        <f>SUM(C43,G16)</f>
        <v>12120</v>
      </c>
    </row>
    <row r="8" spans="1:15" ht="17.25" thickBot="1" x14ac:dyDescent="0.3">
      <c r="A8" t="s">
        <v>67</v>
      </c>
      <c r="B8">
        <v>7686</v>
      </c>
      <c r="C8">
        <f>SUM(B5:B8)</f>
        <v>75079</v>
      </c>
      <c r="D8" t="s">
        <v>139</v>
      </c>
      <c r="E8" t="s">
        <v>106</v>
      </c>
      <c r="F8">
        <v>7567</v>
      </c>
      <c r="G8">
        <f>SUM(F6:F8)</f>
        <v>31462</v>
      </c>
      <c r="H8" t="s">
        <v>139</v>
      </c>
      <c r="I8" t="s">
        <v>156</v>
      </c>
      <c r="J8">
        <v>54294</v>
      </c>
      <c r="N8" s="3" t="s">
        <v>130</v>
      </c>
      <c r="O8" s="4">
        <f>SUM(C47,G17)</f>
        <v>1169303</v>
      </c>
    </row>
    <row r="9" spans="1:15" ht="17.25" thickBot="1" x14ac:dyDescent="0.3">
      <c r="A9" t="s">
        <v>68</v>
      </c>
      <c r="B9">
        <v>1061</v>
      </c>
      <c r="E9" t="s">
        <v>107</v>
      </c>
      <c r="F9">
        <v>102569</v>
      </c>
      <c r="I9" t="s">
        <v>155</v>
      </c>
      <c r="J9">
        <v>21354</v>
      </c>
      <c r="K9">
        <f>SUM(J1:J9)</f>
        <v>326527</v>
      </c>
      <c r="N9" s="3" t="s">
        <v>131</v>
      </c>
      <c r="O9" s="4">
        <f>SUM(C58)</f>
        <v>448136</v>
      </c>
    </row>
    <row r="10" spans="1:15" ht="17.25" thickBot="1" x14ac:dyDescent="0.3">
      <c r="A10" t="s">
        <v>69</v>
      </c>
      <c r="B10">
        <v>434</v>
      </c>
      <c r="E10" t="s">
        <v>108</v>
      </c>
      <c r="F10">
        <v>88685</v>
      </c>
      <c r="G10">
        <f>SUM(F9:F10)</f>
        <v>191254</v>
      </c>
      <c r="H10" t="s">
        <v>139</v>
      </c>
      <c r="N10" s="3" t="s">
        <v>132</v>
      </c>
      <c r="O10" s="4">
        <f>SUM(D58,G19)</f>
        <v>111082</v>
      </c>
    </row>
    <row r="11" spans="1:15" ht="17.25" thickBot="1" x14ac:dyDescent="0.3">
      <c r="A11" t="s">
        <v>70</v>
      </c>
      <c r="B11">
        <v>1726</v>
      </c>
      <c r="E11" t="s">
        <v>109</v>
      </c>
      <c r="F11">
        <v>446669</v>
      </c>
      <c r="N11" s="3" t="s">
        <v>133</v>
      </c>
      <c r="O11" s="4">
        <f>SUM(C86,G25)</f>
        <v>4821309</v>
      </c>
    </row>
    <row r="12" spans="1:15" ht="17.25" thickBot="1" x14ac:dyDescent="0.3">
      <c r="A12" t="s">
        <v>71</v>
      </c>
      <c r="B12">
        <v>46061</v>
      </c>
      <c r="E12" t="s">
        <v>110</v>
      </c>
      <c r="F12">
        <v>479063</v>
      </c>
      <c r="N12" s="3" t="s">
        <v>134</v>
      </c>
      <c r="O12" s="4">
        <f>SUM(C90,G26)</f>
        <v>157193</v>
      </c>
    </row>
    <row r="13" spans="1:15" ht="17.25" thickBot="1" x14ac:dyDescent="0.3">
      <c r="A13" t="s">
        <v>72</v>
      </c>
      <c r="B13">
        <v>47677</v>
      </c>
      <c r="E13" t="s">
        <v>111</v>
      </c>
      <c r="F13">
        <v>27408</v>
      </c>
      <c r="N13" s="3" t="s">
        <v>135</v>
      </c>
      <c r="O13" s="4">
        <f>SUM(G3)</f>
        <v>422098</v>
      </c>
    </row>
    <row r="14" spans="1:15" ht="17.25" thickBot="1" x14ac:dyDescent="0.3">
      <c r="A14" t="s">
        <v>73</v>
      </c>
      <c r="B14">
        <v>91815</v>
      </c>
      <c r="E14" t="s">
        <v>112</v>
      </c>
      <c r="F14">
        <v>17543</v>
      </c>
      <c r="G14">
        <f>SUM(F11:F14)</f>
        <v>970683</v>
      </c>
      <c r="H14" t="s">
        <v>139</v>
      </c>
      <c r="N14" s="5" t="s">
        <v>136</v>
      </c>
      <c r="O14" s="4">
        <f>SUM(K9)</f>
        <v>326527</v>
      </c>
    </row>
    <row r="15" spans="1:15" ht="17.25" thickBot="1" x14ac:dyDescent="0.3">
      <c r="A15" t="s">
        <v>74</v>
      </c>
      <c r="B15">
        <v>94092</v>
      </c>
      <c r="E15" t="s">
        <v>113</v>
      </c>
      <c r="F15">
        <v>4196</v>
      </c>
      <c r="N15" s="3" t="s">
        <v>154</v>
      </c>
      <c r="O15" s="4">
        <f>SUM(C96,G28)</f>
        <v>466377</v>
      </c>
    </row>
    <row r="16" spans="1:15" ht="17.25" thickBot="1" x14ac:dyDescent="0.3">
      <c r="A16" t="s">
        <v>75</v>
      </c>
      <c r="B16">
        <v>643049</v>
      </c>
      <c r="E16" t="s">
        <v>114</v>
      </c>
      <c r="F16">
        <v>3681</v>
      </c>
      <c r="G16">
        <f>SUM(F15:F16)</f>
        <v>7877</v>
      </c>
      <c r="H16" t="s">
        <v>139</v>
      </c>
      <c r="N16" s="3" t="s">
        <v>153</v>
      </c>
      <c r="O16" s="4">
        <f>SUM(C101,G30)</f>
        <v>1569019</v>
      </c>
    </row>
    <row r="17" spans="1:21" ht="17.25" thickBot="1" x14ac:dyDescent="0.3">
      <c r="A17" t="s">
        <v>76</v>
      </c>
      <c r="B17">
        <v>1040037</v>
      </c>
      <c r="E17" t="s">
        <v>115</v>
      </c>
      <c r="F17">
        <v>870018</v>
      </c>
      <c r="G17">
        <f>SUM(F17)</f>
        <v>870018</v>
      </c>
      <c r="N17" s="3" t="s">
        <v>137</v>
      </c>
      <c r="O17" s="4">
        <f>SUM(G31,G38)</f>
        <v>460470</v>
      </c>
    </row>
    <row r="18" spans="1:21" x14ac:dyDescent="0.25">
      <c r="A18" t="s">
        <v>77</v>
      </c>
      <c r="B18">
        <v>2192</v>
      </c>
      <c r="E18" t="s">
        <v>116</v>
      </c>
      <c r="F18">
        <v>90905</v>
      </c>
    </row>
    <row r="19" spans="1:21" x14ac:dyDescent="0.25">
      <c r="A19" t="s">
        <v>78</v>
      </c>
      <c r="B19">
        <v>5527</v>
      </c>
      <c r="E19" t="s">
        <v>117</v>
      </c>
      <c r="F19">
        <v>20177</v>
      </c>
      <c r="G19">
        <f>SUM(F18:F19)</f>
        <v>111082</v>
      </c>
      <c r="H19" t="s">
        <v>139</v>
      </c>
    </row>
    <row r="20" spans="1:21" x14ac:dyDescent="0.25">
      <c r="A20" t="s">
        <v>79</v>
      </c>
      <c r="B20">
        <v>156989</v>
      </c>
      <c r="E20" t="s">
        <v>118</v>
      </c>
      <c r="F20">
        <v>375980</v>
      </c>
      <c r="N20" t="s">
        <v>166</v>
      </c>
      <c r="O20">
        <v>7324</v>
      </c>
      <c r="P20" s="6" t="s">
        <v>129</v>
      </c>
      <c r="Q20">
        <v>12120</v>
      </c>
    </row>
    <row r="21" spans="1:21" x14ac:dyDescent="0.25">
      <c r="A21" t="s">
        <v>80</v>
      </c>
      <c r="B21">
        <v>92692</v>
      </c>
      <c r="E21" t="s">
        <v>119</v>
      </c>
      <c r="F21">
        <v>372383</v>
      </c>
      <c r="N21" s="6" t="s">
        <v>124</v>
      </c>
      <c r="O21">
        <v>96660</v>
      </c>
      <c r="P21" t="s">
        <v>127</v>
      </c>
      <c r="Q21">
        <v>12272</v>
      </c>
    </row>
    <row r="22" spans="1:21" x14ac:dyDescent="0.25">
      <c r="A22" t="s">
        <v>81</v>
      </c>
      <c r="B22">
        <v>244619</v>
      </c>
      <c r="E22" t="s">
        <v>120</v>
      </c>
      <c r="F22">
        <v>6973</v>
      </c>
      <c r="N22" s="6" t="s">
        <v>126</v>
      </c>
      <c r="O22">
        <v>377878</v>
      </c>
      <c r="P22" s="7" t="s">
        <v>131</v>
      </c>
      <c r="Q22">
        <v>448136</v>
      </c>
      <c r="R22" t="s">
        <v>132</v>
      </c>
      <c r="S22">
        <v>111082</v>
      </c>
    </row>
    <row r="23" spans="1:21" x14ac:dyDescent="0.25">
      <c r="A23" t="s">
        <v>82</v>
      </c>
      <c r="B23">
        <v>245777</v>
      </c>
      <c r="C23">
        <f>SUM(B9:B23)</f>
        <v>2713748</v>
      </c>
      <c r="D23" t="s">
        <v>139</v>
      </c>
      <c r="E23" t="s">
        <v>121</v>
      </c>
      <c r="F23">
        <v>7602</v>
      </c>
      <c r="N23" t="s">
        <v>130</v>
      </c>
      <c r="O23">
        <v>1169303</v>
      </c>
      <c r="P23" t="s">
        <v>167</v>
      </c>
      <c r="Q23">
        <v>466377</v>
      </c>
      <c r="R23" s="6" t="s">
        <v>137</v>
      </c>
      <c r="S23">
        <v>460470</v>
      </c>
    </row>
    <row r="24" spans="1:21" x14ac:dyDescent="0.25">
      <c r="A24" t="s">
        <v>0</v>
      </c>
      <c r="B24">
        <v>93433</v>
      </c>
      <c r="E24" t="s">
        <v>122</v>
      </c>
      <c r="F24">
        <v>42936</v>
      </c>
      <c r="N24" t="s">
        <v>135</v>
      </c>
      <c r="O24">
        <v>422098</v>
      </c>
    </row>
    <row r="25" spans="1:21" x14ac:dyDescent="0.25">
      <c r="A25" t="s">
        <v>1</v>
      </c>
      <c r="B25">
        <v>93191</v>
      </c>
      <c r="C25">
        <f>SUM(B24:B25)</f>
        <v>186624</v>
      </c>
      <c r="D25" t="s">
        <v>139</v>
      </c>
      <c r="E25" t="s">
        <v>123</v>
      </c>
      <c r="F25">
        <v>32817</v>
      </c>
      <c r="G25">
        <f>SUM(F20:F25)</f>
        <v>838691</v>
      </c>
      <c r="H25" t="s">
        <v>139</v>
      </c>
      <c r="N25" t="s">
        <v>128</v>
      </c>
      <c r="O25">
        <v>4933869</v>
      </c>
      <c r="P25" s="6" t="s">
        <v>133</v>
      </c>
      <c r="Q25">
        <v>4821309</v>
      </c>
      <c r="R25" t="s">
        <v>134</v>
      </c>
      <c r="S25">
        <v>157193</v>
      </c>
      <c r="T25" t="s">
        <v>168</v>
      </c>
      <c r="U25">
        <v>1569019</v>
      </c>
    </row>
    <row r="26" spans="1:21" x14ac:dyDescent="0.25">
      <c r="A26" t="s">
        <v>2</v>
      </c>
      <c r="B26">
        <v>1800</v>
      </c>
      <c r="E26" t="s">
        <v>140</v>
      </c>
      <c r="F26">
        <v>115939</v>
      </c>
      <c r="G26">
        <f>SUM(F26)</f>
        <v>115939</v>
      </c>
      <c r="N26" s="6" t="s">
        <v>125</v>
      </c>
      <c r="O26">
        <v>2745210</v>
      </c>
      <c r="P26" t="s">
        <v>136</v>
      </c>
      <c r="Q26">
        <v>326527</v>
      </c>
    </row>
    <row r="27" spans="1:21" x14ac:dyDescent="0.25">
      <c r="A27" t="s">
        <v>3</v>
      </c>
      <c r="B27">
        <v>3143</v>
      </c>
      <c r="E27" t="s">
        <v>141</v>
      </c>
      <c r="F27">
        <v>104874</v>
      </c>
    </row>
    <row r="28" spans="1:21" x14ac:dyDescent="0.25">
      <c r="A28" t="s">
        <v>4</v>
      </c>
      <c r="B28">
        <v>7329</v>
      </c>
      <c r="C28">
        <f>SUM(B26:B28)</f>
        <v>12272</v>
      </c>
      <c r="D28" t="s">
        <v>139</v>
      </c>
      <c r="E28" t="s">
        <v>142</v>
      </c>
      <c r="F28">
        <v>215102</v>
      </c>
      <c r="G28">
        <f>SUM(F27:F28)</f>
        <v>319976</v>
      </c>
    </row>
    <row r="29" spans="1:21" x14ac:dyDescent="0.25">
      <c r="A29" t="s">
        <v>5</v>
      </c>
      <c r="B29">
        <v>87334</v>
      </c>
      <c r="E29" t="s">
        <v>143</v>
      </c>
      <c r="F29">
        <v>361469</v>
      </c>
    </row>
    <row r="30" spans="1:21" x14ac:dyDescent="0.25">
      <c r="A30" t="s">
        <v>6</v>
      </c>
      <c r="B30">
        <v>82393</v>
      </c>
      <c r="E30" t="s">
        <v>144</v>
      </c>
      <c r="F30">
        <v>363041</v>
      </c>
      <c r="G30">
        <f>SUM(F29:F30)</f>
        <v>724510</v>
      </c>
    </row>
    <row r="31" spans="1:21" x14ac:dyDescent="0.25">
      <c r="A31" t="s">
        <v>7</v>
      </c>
      <c r="B31">
        <v>85281</v>
      </c>
      <c r="E31" t="s">
        <v>145</v>
      </c>
      <c r="F31">
        <v>208355</v>
      </c>
      <c r="G31">
        <f>SUM(F31)</f>
        <v>208355</v>
      </c>
    </row>
    <row r="32" spans="1:21" x14ac:dyDescent="0.25">
      <c r="A32" t="s">
        <v>8</v>
      </c>
      <c r="B32">
        <v>75008</v>
      </c>
      <c r="E32" t="s">
        <v>146</v>
      </c>
      <c r="F32">
        <v>7932</v>
      </c>
    </row>
    <row r="33" spans="1:7" x14ac:dyDescent="0.25">
      <c r="A33" t="s">
        <v>9</v>
      </c>
      <c r="B33">
        <v>609720</v>
      </c>
      <c r="E33" t="s">
        <v>147</v>
      </c>
      <c r="F33">
        <v>12738</v>
      </c>
    </row>
    <row r="34" spans="1:7" x14ac:dyDescent="0.25">
      <c r="A34" t="s">
        <v>10</v>
      </c>
      <c r="B34">
        <v>1019454</v>
      </c>
      <c r="E34" t="s">
        <v>148</v>
      </c>
      <c r="F34">
        <v>7288</v>
      </c>
    </row>
    <row r="35" spans="1:7" x14ac:dyDescent="0.25">
      <c r="A35" t="s">
        <v>11</v>
      </c>
      <c r="B35">
        <v>5675</v>
      </c>
      <c r="E35" t="s">
        <v>149</v>
      </c>
      <c r="F35">
        <v>39742</v>
      </c>
    </row>
    <row r="36" spans="1:7" x14ac:dyDescent="0.25">
      <c r="A36" t="s">
        <v>12</v>
      </c>
      <c r="B36">
        <v>439402</v>
      </c>
      <c r="E36" t="s">
        <v>150</v>
      </c>
      <c r="F36">
        <v>135087</v>
      </c>
    </row>
    <row r="37" spans="1:7" x14ac:dyDescent="0.25">
      <c r="A37" t="s">
        <v>13</v>
      </c>
      <c r="B37">
        <v>808344</v>
      </c>
      <c r="E37" t="s">
        <v>151</v>
      </c>
      <c r="F37">
        <v>7948</v>
      </c>
    </row>
    <row r="38" spans="1:7" x14ac:dyDescent="0.25">
      <c r="A38" t="s">
        <v>14</v>
      </c>
      <c r="B38">
        <v>742988</v>
      </c>
      <c r="E38" t="s">
        <v>152</v>
      </c>
      <c r="F38">
        <v>41380</v>
      </c>
      <c r="G38">
        <f>SUM(F32:F38)</f>
        <v>252115</v>
      </c>
    </row>
    <row r="39" spans="1:7" x14ac:dyDescent="0.25">
      <c r="A39" t="s">
        <v>15</v>
      </c>
      <c r="B39">
        <v>7587</v>
      </c>
      <c r="C39">
        <f>SUM(B29:B39)</f>
        <v>3963186</v>
      </c>
      <c r="D39" t="s">
        <v>139</v>
      </c>
    </row>
    <row r="40" spans="1:7" x14ac:dyDescent="0.25">
      <c r="A40" t="s">
        <v>16</v>
      </c>
      <c r="B40">
        <v>487</v>
      </c>
    </row>
    <row r="41" spans="1:7" x14ac:dyDescent="0.25">
      <c r="A41" t="s">
        <v>17</v>
      </c>
      <c r="B41">
        <v>280</v>
      </c>
    </row>
    <row r="42" spans="1:7" x14ac:dyDescent="0.25">
      <c r="A42" t="s">
        <v>18</v>
      </c>
      <c r="B42">
        <v>755</v>
      </c>
    </row>
    <row r="43" spans="1:7" x14ac:dyDescent="0.25">
      <c r="A43" t="s">
        <v>19</v>
      </c>
      <c r="B43">
        <v>2721</v>
      </c>
      <c r="C43">
        <f>SUM(B40:B43)</f>
        <v>4243</v>
      </c>
      <c r="D43" t="s">
        <v>139</v>
      </c>
    </row>
    <row r="44" spans="1:7" x14ac:dyDescent="0.25">
      <c r="A44" t="s">
        <v>20</v>
      </c>
      <c r="B44">
        <v>51932</v>
      </c>
    </row>
    <row r="45" spans="1:7" x14ac:dyDescent="0.25">
      <c r="A45" t="s">
        <v>21</v>
      </c>
      <c r="B45">
        <v>51826</v>
      </c>
    </row>
    <row r="46" spans="1:7" x14ac:dyDescent="0.25">
      <c r="A46" t="s">
        <v>22</v>
      </c>
      <c r="B46">
        <v>122380</v>
      </c>
    </row>
    <row r="47" spans="1:7" x14ac:dyDescent="0.25">
      <c r="A47" t="s">
        <v>23</v>
      </c>
      <c r="B47">
        <v>73147</v>
      </c>
      <c r="C47">
        <f>SUM(B44:B47)</f>
        <v>299285</v>
      </c>
      <c r="D47" t="s">
        <v>139</v>
      </c>
    </row>
    <row r="48" spans="1:7" x14ac:dyDescent="0.25">
      <c r="A48" t="s">
        <v>24</v>
      </c>
      <c r="B48">
        <v>1931</v>
      </c>
    </row>
    <row r="49" spans="1:4" x14ac:dyDescent="0.25">
      <c r="A49" t="s">
        <v>25</v>
      </c>
      <c r="B49">
        <v>3576</v>
      </c>
    </row>
    <row r="50" spans="1:4" x14ac:dyDescent="0.25">
      <c r="A50" t="s">
        <v>26</v>
      </c>
      <c r="B50">
        <v>15390</v>
      </c>
    </row>
    <row r="51" spans="1:4" x14ac:dyDescent="0.25">
      <c r="A51" t="s">
        <v>27</v>
      </c>
      <c r="B51">
        <v>166</v>
      </c>
    </row>
    <row r="52" spans="1:4" x14ac:dyDescent="0.25">
      <c r="A52" t="s">
        <v>28</v>
      </c>
      <c r="B52">
        <v>85018</v>
      </c>
    </row>
    <row r="53" spans="1:4" x14ac:dyDescent="0.25">
      <c r="A53" t="s">
        <v>29</v>
      </c>
      <c r="B53">
        <v>82941</v>
      </c>
    </row>
    <row r="54" spans="1:4" x14ac:dyDescent="0.25">
      <c r="A54" t="s">
        <v>30</v>
      </c>
      <c r="B54">
        <v>71326</v>
      </c>
    </row>
    <row r="55" spans="1:4" x14ac:dyDescent="0.25">
      <c r="A55" t="s">
        <v>31</v>
      </c>
      <c r="B55">
        <v>130938</v>
      </c>
    </row>
    <row r="56" spans="1:4" x14ac:dyDescent="0.25">
      <c r="A56" t="s">
        <v>32</v>
      </c>
      <c r="B56">
        <v>144</v>
      </c>
    </row>
    <row r="57" spans="1:4" x14ac:dyDescent="0.25">
      <c r="A57" t="s">
        <v>33</v>
      </c>
      <c r="B57">
        <v>198</v>
      </c>
    </row>
    <row r="58" spans="1:4" x14ac:dyDescent="0.25">
      <c r="A58" t="s">
        <v>34</v>
      </c>
      <c r="B58">
        <v>56508</v>
      </c>
      <c r="C58">
        <f>SUM(B48:B58)</f>
        <v>448136</v>
      </c>
      <c r="D58" t="s">
        <v>139</v>
      </c>
    </row>
    <row r="59" spans="1:4" x14ac:dyDescent="0.25">
      <c r="A59" t="s">
        <v>35</v>
      </c>
      <c r="B59">
        <v>446947</v>
      </c>
    </row>
    <row r="60" spans="1:4" x14ac:dyDescent="0.25">
      <c r="A60" t="s">
        <v>36</v>
      </c>
      <c r="B60">
        <v>1995</v>
      </c>
    </row>
    <row r="61" spans="1:4" x14ac:dyDescent="0.25">
      <c r="A61" t="s">
        <v>37</v>
      </c>
      <c r="B61">
        <v>4729</v>
      </c>
    </row>
    <row r="62" spans="1:4" x14ac:dyDescent="0.25">
      <c r="A62" t="s">
        <v>38</v>
      </c>
      <c r="B62">
        <v>62966</v>
      </c>
    </row>
    <row r="63" spans="1:4" x14ac:dyDescent="0.25">
      <c r="A63" t="s">
        <v>39</v>
      </c>
      <c r="B63">
        <v>95868</v>
      </c>
    </row>
    <row r="64" spans="1:4" x14ac:dyDescent="0.25">
      <c r="A64" t="s">
        <v>40</v>
      </c>
      <c r="B64">
        <v>49526</v>
      </c>
    </row>
    <row r="65" spans="1:4" x14ac:dyDescent="0.25">
      <c r="A65" t="s">
        <v>41</v>
      </c>
      <c r="B65">
        <v>107234</v>
      </c>
    </row>
    <row r="66" spans="1:4" x14ac:dyDescent="0.25">
      <c r="A66" t="s">
        <v>42</v>
      </c>
      <c r="B66">
        <v>95785</v>
      </c>
      <c r="C66">
        <f>SUM(B59:B66)</f>
        <v>865050</v>
      </c>
      <c r="D66" t="s">
        <v>139</v>
      </c>
    </row>
    <row r="67" spans="1:4" x14ac:dyDescent="0.25">
      <c r="A67" t="s">
        <v>43</v>
      </c>
      <c r="B67">
        <v>60207</v>
      </c>
    </row>
    <row r="68" spans="1:4" x14ac:dyDescent="0.25">
      <c r="A68" t="s">
        <v>44</v>
      </c>
      <c r="B68">
        <v>65212</v>
      </c>
    </row>
    <row r="69" spans="1:4" x14ac:dyDescent="0.25">
      <c r="A69" t="s">
        <v>45</v>
      </c>
      <c r="B69">
        <v>58569</v>
      </c>
    </row>
    <row r="70" spans="1:4" x14ac:dyDescent="0.25">
      <c r="A70" t="s">
        <v>46</v>
      </c>
      <c r="B70">
        <v>64184</v>
      </c>
    </row>
    <row r="71" spans="1:4" x14ac:dyDescent="0.25">
      <c r="A71" t="s">
        <v>47</v>
      </c>
      <c r="B71">
        <v>420634</v>
      </c>
    </row>
    <row r="72" spans="1:4" x14ac:dyDescent="0.25">
      <c r="A72" t="s">
        <v>48</v>
      </c>
      <c r="B72">
        <v>256641</v>
      </c>
    </row>
    <row r="73" spans="1:4" x14ac:dyDescent="0.25">
      <c r="A73" t="s">
        <v>49</v>
      </c>
      <c r="B73">
        <v>53996</v>
      </c>
    </row>
    <row r="74" spans="1:4" x14ac:dyDescent="0.25">
      <c r="A74" t="s">
        <v>50</v>
      </c>
      <c r="B74">
        <v>53869</v>
      </c>
    </row>
    <row r="75" spans="1:4" x14ac:dyDescent="0.25">
      <c r="A75" t="s">
        <v>51</v>
      </c>
      <c r="B75">
        <v>780</v>
      </c>
    </row>
    <row r="76" spans="1:4" x14ac:dyDescent="0.25">
      <c r="A76" t="s">
        <v>52</v>
      </c>
      <c r="B76">
        <v>4607</v>
      </c>
    </row>
    <row r="77" spans="1:4" x14ac:dyDescent="0.25">
      <c r="A77" t="s">
        <v>53</v>
      </c>
      <c r="B77">
        <v>65323</v>
      </c>
    </row>
    <row r="78" spans="1:4" x14ac:dyDescent="0.25">
      <c r="A78" t="s">
        <v>54</v>
      </c>
      <c r="B78">
        <v>455</v>
      </c>
    </row>
    <row r="79" spans="1:4" x14ac:dyDescent="0.25">
      <c r="A79" t="s">
        <v>55</v>
      </c>
      <c r="B79">
        <v>1236</v>
      </c>
    </row>
    <row r="80" spans="1:4" x14ac:dyDescent="0.25">
      <c r="A80" t="s">
        <v>56</v>
      </c>
      <c r="B80">
        <v>66566</v>
      </c>
    </row>
    <row r="81" spans="1:3" x14ac:dyDescent="0.25">
      <c r="A81" t="s">
        <v>57</v>
      </c>
      <c r="B81">
        <v>511268</v>
      </c>
    </row>
    <row r="82" spans="1:3" x14ac:dyDescent="0.25">
      <c r="A82" t="s">
        <v>58</v>
      </c>
      <c r="B82">
        <v>777401</v>
      </c>
    </row>
    <row r="83" spans="1:3" x14ac:dyDescent="0.25">
      <c r="A83" t="s">
        <v>59</v>
      </c>
      <c r="B83">
        <v>140569</v>
      </c>
    </row>
    <row r="84" spans="1:3" x14ac:dyDescent="0.25">
      <c r="A84" t="s">
        <v>83</v>
      </c>
      <c r="B84">
        <v>255533</v>
      </c>
    </row>
    <row r="85" spans="1:3" x14ac:dyDescent="0.25">
      <c r="A85" t="s">
        <v>84</v>
      </c>
      <c r="B85">
        <v>283356</v>
      </c>
    </row>
    <row r="86" spans="1:3" x14ac:dyDescent="0.25">
      <c r="A86" t="s">
        <v>85</v>
      </c>
      <c r="B86">
        <v>842212</v>
      </c>
      <c r="C86">
        <f>SUM(B67:B86)</f>
        <v>3982618</v>
      </c>
    </row>
    <row r="87" spans="1:3" x14ac:dyDescent="0.25">
      <c r="A87" t="s">
        <v>86</v>
      </c>
      <c r="B87">
        <v>14442</v>
      </c>
    </row>
    <row r="88" spans="1:3" x14ac:dyDescent="0.25">
      <c r="A88" t="s">
        <v>87</v>
      </c>
      <c r="B88">
        <v>737</v>
      </c>
    </row>
    <row r="89" spans="1:3" x14ac:dyDescent="0.25">
      <c r="A89" t="s">
        <v>88</v>
      </c>
      <c r="B89">
        <v>3320</v>
      </c>
    </row>
    <row r="90" spans="1:3" x14ac:dyDescent="0.25">
      <c r="A90" t="s">
        <v>89</v>
      </c>
      <c r="B90">
        <v>22755</v>
      </c>
      <c r="C90">
        <f>SUM(B87:B90)</f>
        <v>41254</v>
      </c>
    </row>
    <row r="91" spans="1:3" x14ac:dyDescent="0.25">
      <c r="A91" t="s">
        <v>165</v>
      </c>
      <c r="B91">
        <v>393360</v>
      </c>
    </row>
    <row r="92" spans="1:3" x14ac:dyDescent="0.25">
      <c r="A92" t="s">
        <v>162</v>
      </c>
      <c r="B92">
        <v>108541</v>
      </c>
      <c r="C92">
        <f>SUM(B92)</f>
        <v>108541</v>
      </c>
    </row>
    <row r="93" spans="1:3" x14ac:dyDescent="0.25">
      <c r="A93" t="s">
        <v>90</v>
      </c>
      <c r="B93">
        <v>92705</v>
      </c>
    </row>
    <row r="94" spans="1:3" x14ac:dyDescent="0.25">
      <c r="A94" t="s">
        <v>91</v>
      </c>
      <c r="B94">
        <v>3038</v>
      </c>
    </row>
    <row r="95" spans="1:3" x14ac:dyDescent="0.25">
      <c r="A95" t="s">
        <v>92</v>
      </c>
      <c r="B95">
        <v>31903</v>
      </c>
    </row>
    <row r="96" spans="1:3" x14ac:dyDescent="0.25">
      <c r="A96" t="s">
        <v>93</v>
      </c>
      <c r="B96">
        <v>18755</v>
      </c>
      <c r="C96">
        <f>SUM(B93:B96)</f>
        <v>146401</v>
      </c>
    </row>
    <row r="97" spans="1:3" x14ac:dyDescent="0.25">
      <c r="A97" t="s">
        <v>94</v>
      </c>
      <c r="B97">
        <v>35469</v>
      </c>
    </row>
    <row r="98" spans="1:3" x14ac:dyDescent="0.25">
      <c r="A98" t="s">
        <v>95</v>
      </c>
      <c r="B98">
        <v>34667</v>
      </c>
    </row>
    <row r="99" spans="1:3" x14ac:dyDescent="0.25">
      <c r="A99" t="s">
        <v>96</v>
      </c>
      <c r="B99">
        <v>34510</v>
      </c>
    </row>
    <row r="100" spans="1:3" x14ac:dyDescent="0.25">
      <c r="A100" t="s">
        <v>97</v>
      </c>
      <c r="B100">
        <v>370043</v>
      </c>
    </row>
    <row r="101" spans="1:3" x14ac:dyDescent="0.25">
      <c r="A101" t="s">
        <v>98</v>
      </c>
      <c r="B101">
        <v>369820</v>
      </c>
      <c r="C101">
        <f>SUM(B97:B101)</f>
        <v>844509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croid</dc:creator>
  <cp:lastModifiedBy>croid</cp:lastModifiedBy>
  <dcterms:created xsi:type="dcterms:W3CDTF">2021-08-18T15:57:15Z</dcterms:created>
  <dcterms:modified xsi:type="dcterms:W3CDTF">2021-09-02T13:43:47Z</dcterms:modified>
</cp:coreProperties>
</file>