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eath.garris\Desktop\HG\Research Projects\MPMC Manuscript work\PLOS ONE Submission 2\Analysis files\"/>
    </mc:Choice>
  </mc:AlternateContent>
  <bookViews>
    <workbookView xWindow="0" yWindow="0" windowWidth="23040" windowHeight="9192" activeTab="2"/>
  </bookViews>
  <sheets>
    <sheet name="Field Chemistry" sheetId="1" r:id="rId1"/>
    <sheet name="Lab Chemistry" sheetId="3" r:id="rId2"/>
    <sheet name="Sample Evaluation (qualitative)" sheetId="4" r:id="rId3"/>
    <sheet name="Loss on Ignition Data" sheetId="5"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91" i="5" l="1"/>
  <c r="L190" i="5"/>
  <c r="L189" i="5"/>
  <c r="L188" i="5"/>
  <c r="L187" i="5"/>
  <c r="L186" i="5"/>
  <c r="L185" i="5"/>
  <c r="L184" i="5"/>
  <c r="L183" i="5"/>
  <c r="L182" i="5"/>
  <c r="L181" i="5"/>
  <c r="L180" i="5"/>
  <c r="L179" i="5"/>
  <c r="L178" i="5"/>
  <c r="L177" i="5"/>
  <c r="L176" i="5"/>
  <c r="L175" i="5"/>
  <c r="L174" i="5"/>
  <c r="L173" i="5"/>
  <c r="L172" i="5"/>
  <c r="L171" i="5"/>
  <c r="L170" i="5"/>
  <c r="L169" i="5"/>
  <c r="L168" i="5"/>
  <c r="L167" i="5"/>
  <c r="L166" i="5"/>
  <c r="L165" i="5"/>
  <c r="L164" i="5"/>
  <c r="L163" i="5"/>
  <c r="L162" i="5"/>
  <c r="L161" i="5"/>
  <c r="L160" i="5"/>
  <c r="L159" i="5"/>
  <c r="L158" i="5"/>
  <c r="L157" i="5"/>
  <c r="L156" i="5"/>
  <c r="L155" i="5"/>
  <c r="L154" i="5"/>
  <c r="L153" i="5"/>
  <c r="L152" i="5"/>
  <c r="L151" i="5"/>
  <c r="L150" i="5"/>
  <c r="L149" i="5"/>
  <c r="L148" i="5"/>
  <c r="L147" i="5"/>
  <c r="L146" i="5"/>
  <c r="L145" i="5"/>
  <c r="L144" i="5"/>
  <c r="L143" i="5"/>
  <c r="L142" i="5"/>
  <c r="L141" i="5"/>
  <c r="L140" i="5"/>
  <c r="L139" i="5"/>
  <c r="L138" i="5"/>
  <c r="L137" i="5"/>
  <c r="L136" i="5"/>
  <c r="L135" i="5"/>
  <c r="L134" i="5"/>
  <c r="L133" i="5"/>
  <c r="L132" i="5"/>
  <c r="L131" i="5"/>
  <c r="L130" i="5"/>
  <c r="L129" i="5"/>
  <c r="L128" i="5"/>
  <c r="L127" i="5"/>
  <c r="L126" i="5"/>
  <c r="L125" i="5"/>
  <c r="L124" i="5"/>
  <c r="L123" i="5"/>
  <c r="L122" i="5"/>
  <c r="L121" i="5"/>
  <c r="L120" i="5"/>
  <c r="L119" i="5"/>
  <c r="L118" i="5"/>
  <c r="L117" i="5"/>
  <c r="L116" i="5"/>
  <c r="L115" i="5"/>
  <c r="L114" i="5"/>
  <c r="L113" i="5"/>
  <c r="L112" i="5"/>
  <c r="L111" i="5"/>
  <c r="L110" i="5"/>
  <c r="L109" i="5"/>
  <c r="L108" i="5"/>
  <c r="L107" i="5"/>
  <c r="L106" i="5"/>
  <c r="L105" i="5"/>
  <c r="L104" i="5"/>
  <c r="L103" i="5"/>
  <c r="L102" i="5"/>
  <c r="L101" i="5"/>
  <c r="L100" i="5"/>
  <c r="L99" i="5"/>
  <c r="L98" i="5"/>
  <c r="L97" i="5"/>
  <c r="L96" i="5"/>
  <c r="L95" i="5"/>
  <c r="L94" i="5"/>
  <c r="L93" i="5"/>
  <c r="L92" i="5"/>
  <c r="L91" i="5"/>
  <c r="L90" i="5"/>
  <c r="L89" i="5"/>
  <c r="L88" i="5"/>
  <c r="L87" i="5"/>
  <c r="L86" i="5"/>
  <c r="L85" i="5"/>
  <c r="L84" i="5"/>
  <c r="L83" i="5"/>
  <c r="L82" i="5"/>
  <c r="L81" i="5"/>
  <c r="L80" i="5"/>
  <c r="L79" i="5"/>
  <c r="L78" i="5"/>
  <c r="L77" i="5"/>
  <c r="L76" i="5"/>
  <c r="L75" i="5"/>
  <c r="L74" i="5"/>
  <c r="L73" i="5"/>
  <c r="L72" i="5"/>
  <c r="L71" i="5"/>
  <c r="L70" i="5"/>
  <c r="L69" i="5"/>
  <c r="L68" i="5"/>
  <c r="L67" i="5"/>
  <c r="L66" i="5"/>
  <c r="L65" i="5"/>
  <c r="L64" i="5"/>
  <c r="L63" i="5"/>
  <c r="L62" i="5"/>
  <c r="L61" i="5"/>
  <c r="L60" i="5"/>
  <c r="L59" i="5"/>
  <c r="L58" i="5"/>
  <c r="L57" i="5"/>
  <c r="L56" i="5"/>
  <c r="L55" i="5"/>
  <c r="L54" i="5"/>
  <c r="L53" i="5"/>
  <c r="L52" i="5"/>
  <c r="L51" i="5"/>
  <c r="L50" i="5"/>
  <c r="L49" i="5"/>
  <c r="L48" i="5"/>
  <c r="L47" i="5"/>
  <c r="L46" i="5"/>
  <c r="L45" i="5"/>
  <c r="L44" i="5"/>
  <c r="L43" i="5"/>
  <c r="L42" i="5"/>
  <c r="L41" i="5"/>
  <c r="L40" i="5"/>
  <c r="L39" i="5"/>
  <c r="L38" i="5"/>
  <c r="L37" i="5"/>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L6" i="5"/>
  <c r="L5" i="5"/>
  <c r="L4" i="5"/>
  <c r="L3" i="5"/>
  <c r="L2" i="5"/>
  <c r="L67" i="3"/>
  <c r="K67" i="3"/>
  <c r="J67" i="3"/>
  <c r="I67" i="3"/>
  <c r="H67" i="3"/>
  <c r="G67" i="3"/>
  <c r="F67" i="3"/>
  <c r="E67" i="3"/>
  <c r="D67" i="3"/>
  <c r="C67" i="3"/>
</calcChain>
</file>

<file path=xl/sharedStrings.xml><?xml version="1.0" encoding="utf-8"?>
<sst xmlns="http://schemas.openxmlformats.org/spreadsheetml/2006/main" count="1998" uniqueCount="549">
  <si>
    <t>Order</t>
  </si>
  <si>
    <t>Sample Type</t>
  </si>
  <si>
    <t>LAT</t>
  </si>
  <si>
    <t>LONG</t>
  </si>
  <si>
    <t>SITE</t>
  </si>
  <si>
    <t>DATEPST</t>
  </si>
  <si>
    <t>TIMEPST</t>
  </si>
  <si>
    <t>EUCDISTB</t>
  </si>
  <si>
    <t>NETDISTB</t>
  </si>
  <si>
    <t>SED1CM</t>
  </si>
  <si>
    <t>SED2CM</t>
  </si>
  <si>
    <t>SH2ODEEP</t>
  </si>
  <si>
    <t>STEMPC</t>
  </si>
  <si>
    <t>SSAL</t>
  </si>
  <si>
    <t>SDOPERC</t>
  </si>
  <si>
    <t>SDOMGL</t>
  </si>
  <si>
    <t>SPH</t>
  </si>
  <si>
    <t>DTEMPC</t>
  </si>
  <si>
    <t>DSAL</t>
  </si>
  <si>
    <t>DDOPERC</t>
  </si>
  <si>
    <t>DDOMGL</t>
  </si>
  <si>
    <t>DPH</t>
  </si>
  <si>
    <t>1A</t>
  </si>
  <si>
    <t>POL</t>
  </si>
  <si>
    <t>2A</t>
  </si>
  <si>
    <t>3A</t>
  </si>
  <si>
    <t>4A</t>
  </si>
  <si>
    <t>5A</t>
  </si>
  <si>
    <t>6A</t>
  </si>
  <si>
    <t>7A</t>
  </si>
  <si>
    <t>8A</t>
  </si>
  <si>
    <t>9A</t>
  </si>
  <si>
    <t>10A</t>
  </si>
  <si>
    <t>11A</t>
  </si>
  <si>
    <t>52A</t>
  </si>
  <si>
    <t>53A</t>
  </si>
  <si>
    <t>54A</t>
  </si>
  <si>
    <t>55A</t>
  </si>
  <si>
    <t>56A</t>
  </si>
  <si>
    <t>57A</t>
  </si>
  <si>
    <t>58A</t>
  </si>
  <si>
    <t>59A</t>
  </si>
  <si>
    <t>60A</t>
  </si>
  <si>
    <t>Description</t>
  </si>
  <si>
    <t>Date</t>
  </si>
  <si>
    <t>Time of Day</t>
  </si>
  <si>
    <t>Latitude (N)</t>
  </si>
  <si>
    <t>Longitude (W)</t>
  </si>
  <si>
    <t>QUE=Quesnel, POL=Polley, BJL=Bootjack, HAZ=Hazeltine Creek</t>
  </si>
  <si>
    <t>Unique Ids pairing metadata with soil/water samples</t>
  </si>
  <si>
    <t>Euclidean distance to breach</t>
  </si>
  <si>
    <t>Network distance (affected areas)</t>
  </si>
  <si>
    <t>Sediment 1 Depth (g1)</t>
  </si>
  <si>
    <t>Sediment 2 Depth (g1)</t>
  </si>
  <si>
    <t>Surface Water Depth of Sonde Location</t>
  </si>
  <si>
    <t>Temperature</t>
  </si>
  <si>
    <t>Conductivity (Temp Adjusted)</t>
  </si>
  <si>
    <t>Conductivity</t>
  </si>
  <si>
    <t>Total Dissolved Solids</t>
  </si>
  <si>
    <t>Salinity</t>
  </si>
  <si>
    <t>DO</t>
  </si>
  <si>
    <t>pH</t>
  </si>
  <si>
    <t>pHmV</t>
  </si>
  <si>
    <t>ORP</t>
  </si>
  <si>
    <t>Pressure</t>
  </si>
  <si>
    <t>Specific Conductance Temperature Coefficient</t>
  </si>
  <si>
    <t>Turbidity</t>
  </si>
  <si>
    <t>Metric</t>
  </si>
  <si>
    <t>Time</t>
  </si>
  <si>
    <t>Lat</t>
  </si>
  <si>
    <t>Long</t>
  </si>
  <si>
    <t>Lake ID</t>
  </si>
  <si>
    <t>Sample #</t>
  </si>
  <si>
    <t>Depth</t>
  </si>
  <si>
    <t>a</t>
  </si>
  <si>
    <t>b</t>
  </si>
  <si>
    <t>c</t>
  </si>
  <si>
    <t>e</t>
  </si>
  <si>
    <t>f</t>
  </si>
  <si>
    <t>g</t>
  </si>
  <si>
    <t>h</t>
  </si>
  <si>
    <t>i</t>
  </si>
  <si>
    <t>j</t>
  </si>
  <si>
    <t>k</t>
  </si>
  <si>
    <t>l</t>
  </si>
  <si>
    <t>SPC</t>
  </si>
  <si>
    <t>NTU</t>
  </si>
  <si>
    <t>Notes</t>
  </si>
  <si>
    <t>Units</t>
  </si>
  <si>
    <t>PST</t>
  </si>
  <si>
    <t>Decimal Degrees</t>
  </si>
  <si>
    <t>ID</t>
  </si>
  <si>
    <t>Meters</t>
  </si>
  <si>
    <t>cm</t>
  </si>
  <si>
    <t>Degrees C</t>
  </si>
  <si>
    <t>mS/cmC</t>
  </si>
  <si>
    <t>uS/cm</t>
  </si>
  <si>
    <t>TDSg/L</t>
  </si>
  <si>
    <t>SAL</t>
  </si>
  <si>
    <t>%</t>
  </si>
  <si>
    <t>mg/L</t>
  </si>
  <si>
    <t>mmHg</t>
  </si>
  <si>
    <t>%/°C</t>
  </si>
  <si>
    <t>Coded Variables</t>
  </si>
  <si>
    <t>PLOT</t>
  </si>
  <si>
    <t>SCONDADJT</t>
  </si>
  <si>
    <t>SCOND</t>
  </si>
  <si>
    <t>STDS</t>
  </si>
  <si>
    <t>SPHMV</t>
  </si>
  <si>
    <t>SORP</t>
  </si>
  <si>
    <t>SMMHG</t>
  </si>
  <si>
    <t>SSPC</t>
  </si>
  <si>
    <t>STURBNTU</t>
  </si>
  <si>
    <t>DCONDADJT</t>
  </si>
  <si>
    <t>DCOND</t>
  </si>
  <si>
    <t>DTDS</t>
  </si>
  <si>
    <t>DPHMV</t>
  </si>
  <si>
    <t>DORP</t>
  </si>
  <si>
    <t>DMMHG</t>
  </si>
  <si>
    <t>DSPC</t>
  </si>
  <si>
    <t>DTURBNTU</t>
  </si>
  <si>
    <t>NOTES</t>
  </si>
  <si>
    <t>LAKE SURFACE CHEMISTRY</t>
  </si>
  <si>
    <t>POREWATER CHEMISTRY</t>
  </si>
  <si>
    <t>Accessible sediment on shore is only 5cm deep, so 0-5 samples are from shore (above waterline), while 25-30cm samples are from just off the shore, where anoxic clay layers can be reached)</t>
  </si>
  <si>
    <t>g1 = finer texture, g2=more gravel)</t>
  </si>
  <si>
    <t>both sediment grabs taken in same area</t>
  </si>
  <si>
    <t>Max depth of soil probe was 10cm</t>
  </si>
  <si>
    <t>QUE</t>
  </si>
  <si>
    <t>12A</t>
  </si>
  <si>
    <t>Max soil probe depth is approx 10cm</t>
  </si>
  <si>
    <t>HAZ</t>
  </si>
  <si>
    <t>13A</t>
  </si>
  <si>
    <t>14A</t>
  </si>
  <si>
    <t>Carex sitkensis present (not enough porewater for H2O Analysis)</t>
  </si>
  <si>
    <t>15A</t>
  </si>
  <si>
    <t>16A</t>
  </si>
  <si>
    <t>17A</t>
  </si>
  <si>
    <t>6th site today</t>
  </si>
  <si>
    <t>18A</t>
  </si>
  <si>
    <t>porewater taken from closer to the shoreline than transect in order to reach GH2O Table</t>
  </si>
  <si>
    <t>19A</t>
  </si>
  <si>
    <t>can't get below 10cm onshore so deeper samples are taken from areas covered by water (in littoral zone)</t>
  </si>
  <si>
    <t>20A</t>
  </si>
  <si>
    <t>21A</t>
  </si>
  <si>
    <t>BJL</t>
  </si>
  <si>
    <t>22A</t>
  </si>
  <si>
    <t>Previously sampled location</t>
  </si>
  <si>
    <t>23A</t>
  </si>
  <si>
    <t>24A</t>
  </si>
  <si>
    <t>New Site on Bootjack Lake</t>
  </si>
  <si>
    <t>25A</t>
  </si>
  <si>
    <t>26A</t>
  </si>
  <si>
    <t>27A</t>
  </si>
  <si>
    <t>28A</t>
  </si>
  <si>
    <t>29A</t>
  </si>
  <si>
    <t>Not sure whether this location was previously sampled or not... Ofund flagging tape in tree, but no spike</t>
  </si>
  <si>
    <t>30A</t>
  </si>
  <si>
    <t>31A</t>
  </si>
  <si>
    <t>32A</t>
  </si>
  <si>
    <t>33A</t>
  </si>
  <si>
    <t>New Site on Bootjack Lake (Directly across from BJL-32A on the sunny side)</t>
  </si>
  <si>
    <t>34A</t>
  </si>
  <si>
    <t>zinc acetate sample taken (stream) 
very mucky, could not take porewater samples due to tailings infill
method for 'soil' sampling 0-5cm = scrape surface by (gloved) hand
25-30cm edelman auger to ~30cm and collect
no additional transects at this site (inaccessible due to instability
notivced horsetails and bedstraw in addition to seeded graminoids
cloud cover prevented MSR
also noticed brambles recovering further up-slope
stream sediment samples collected by (gloved) hand</t>
  </si>
  <si>
    <t>35A</t>
  </si>
  <si>
    <t>zinc acetate sample taken (stream)</t>
  </si>
  <si>
    <t>36A</t>
  </si>
  <si>
    <t>(35A)</t>
  </si>
  <si>
    <t>zinc acetate sample taken (porewater)</t>
  </si>
  <si>
    <t>37A</t>
  </si>
  <si>
    <t>Floating crust behavior.  Edelman auger went down to handle (1.5m) in fully hydrated tailings.  Top 10cm relatively dry and quaking</t>
  </si>
  <si>
    <t>38A</t>
  </si>
  <si>
    <t>Sandy tailings 0-10cm
25-30cm inaccessible, therefore 25-30cm samples are actually at 5-10cm (rocky cobbles yield subsurface inpenetrable with edelman auger</t>
  </si>
  <si>
    <t>39A</t>
  </si>
  <si>
    <t>40A</t>
  </si>
  <si>
    <t>25-30cm samples taken at 5-10cm (due to inpenetrable rocky cobble)</t>
  </si>
  <si>
    <t>41A</t>
  </si>
  <si>
    <t>42A</t>
  </si>
  <si>
    <t>43A</t>
  </si>
  <si>
    <t>25-30cm sample 2 only sand (tailings on top)</t>
  </si>
  <si>
    <t>44A</t>
  </si>
  <si>
    <t>Tailings deeper and more solid (edelman reached 1m, all tailings), no porewater recharge</t>
  </si>
  <si>
    <t>45A</t>
  </si>
  <si>
    <t>46A</t>
  </si>
  <si>
    <t>47A</t>
  </si>
  <si>
    <t>photos taken with Sue's camera</t>
  </si>
  <si>
    <t>48A</t>
  </si>
  <si>
    <t>49A</t>
  </si>
  <si>
    <t>50A</t>
  </si>
  <si>
    <t>Porewater sample is possibly surface recharge (likely purcolated up from beneath floating crust, then flowed back into the porewater hole</t>
  </si>
  <si>
    <t>51A</t>
  </si>
  <si>
    <t>Deep samples (25-30cm) at ~15cm</t>
  </si>
  <si>
    <t>Backwater depression ~1/10 acre behind a gravel bar</t>
  </si>
  <si>
    <t>Just North of pump station</t>
  </si>
  <si>
    <t>Tailings layer &lt;1cm thick</t>
  </si>
  <si>
    <t>Site ID</t>
  </si>
  <si>
    <t>Plot ID</t>
  </si>
  <si>
    <t>Pore - Sulfate</t>
  </si>
  <si>
    <t>Pore - Sulfide</t>
  </si>
  <si>
    <t>Pore - Ammonium</t>
  </si>
  <si>
    <t>Pore - Phosphate</t>
  </si>
  <si>
    <t>Pore - Nitrate</t>
  </si>
  <si>
    <t>Surface - Sulfate</t>
  </si>
  <si>
    <t>Surface - Sulfide</t>
  </si>
  <si>
    <t>Surface - Ammonium</t>
  </si>
  <si>
    <t>Surface - Phosphate</t>
  </si>
  <si>
    <t>Surface - Nitrate</t>
  </si>
  <si>
    <t>no sample</t>
  </si>
  <si>
    <t>sample all clay</t>
  </si>
  <si>
    <t>not enough sample</t>
  </si>
  <si>
    <t>not enough sample/too dirty</t>
  </si>
  <si>
    <t>sample bag empty</t>
  </si>
  <si>
    <t>Sample ID</t>
  </si>
  <si>
    <t>Entry Order</t>
  </si>
  <si>
    <t>Primary Particle Type (PPT)</t>
  </si>
  <si>
    <t>Secondary Particle Type (SPT)</t>
  </si>
  <si>
    <t>Tertiary Particle Type (TPT)</t>
  </si>
  <si>
    <t>Sample Description</t>
  </si>
  <si>
    <t>% Non-target material</t>
  </si>
  <si>
    <t>PPT Organic Content Classification (see key in black)</t>
  </si>
  <si>
    <t>PPT Particle Size Classification (see key in black)</t>
  </si>
  <si>
    <t>SPT Organic Content Classification (see key in black)</t>
  </si>
  <si>
    <t>SPT Particle Size Classification (see key in black)</t>
  </si>
  <si>
    <t>Particle Type</t>
  </si>
  <si>
    <t>Organic Content</t>
  </si>
  <si>
    <t>Particle Size</t>
  </si>
  <si>
    <t>Clay</t>
  </si>
  <si>
    <t>Sediment 1</t>
  </si>
  <si>
    <t>Silt</t>
  </si>
  <si>
    <t>silt : 25% sediment, majority water</t>
  </si>
  <si>
    <t>coarse gravel</t>
  </si>
  <si>
    <t>Sediment 2</t>
  </si>
  <si>
    <t>coarse organics</t>
  </si>
  <si>
    <t>coarse sand</t>
  </si>
  <si>
    <t>0-5cm(1)</t>
  </si>
  <si>
    <t>Gravel</t>
  </si>
  <si>
    <t>Sand</t>
  </si>
  <si>
    <t xml:space="preserve">gravel/sand : </t>
  </si>
  <si>
    <t>fibrous organics</t>
  </si>
  <si>
    <t>0-5cm(2)</t>
  </si>
  <si>
    <t>fine gravel</t>
  </si>
  <si>
    <t>25-30cm(1)</t>
  </si>
  <si>
    <t>clay : gleyed clay</t>
  </si>
  <si>
    <t>fine sand</t>
  </si>
  <si>
    <t>25-30cm(2)</t>
  </si>
  <si>
    <t>fine silt</t>
  </si>
  <si>
    <t>coarse sand : 70% water</t>
  </si>
  <si>
    <t>organics</t>
  </si>
  <si>
    <t>coarse sand : 80% water</t>
  </si>
  <si>
    <t>sand</t>
  </si>
  <si>
    <t>sapric organics</t>
  </si>
  <si>
    <t xml:space="preserve">sand/fibrous roots/stems : </t>
  </si>
  <si>
    <t>small stones (&lt;1cm)</t>
  </si>
  <si>
    <t>clay</t>
  </si>
  <si>
    <t xml:space="preserve">clay-fine sand mix : </t>
  </si>
  <si>
    <t>stones (&gt;1cm)</t>
  </si>
  <si>
    <t>sand? : 30% water</t>
  </si>
  <si>
    <t>sand? : 40% water</t>
  </si>
  <si>
    <t>gravel</t>
  </si>
  <si>
    <t xml:space="preserve">sand/gravel : </t>
  </si>
  <si>
    <t xml:space="preserve">sand/woody debris : </t>
  </si>
  <si>
    <t xml:space="preserve">sand : </t>
  </si>
  <si>
    <t xml:space="preserve">clay : </t>
  </si>
  <si>
    <t>coarse sand : 60% water</t>
  </si>
  <si>
    <t xml:space="preserve">coarse sand/fine gravel : </t>
  </si>
  <si>
    <t xml:space="preserve">fine gravel : </t>
  </si>
  <si>
    <t>coarse sand-gravel : 80% water</t>
  </si>
  <si>
    <t>clay-fine sand mix : dark-organic rich, with reddish mottles</t>
  </si>
  <si>
    <t>clay-coarse sand mix : dark-organic rich, with reddish mottles</t>
  </si>
  <si>
    <t xml:space="preserve">clay-sand mix : </t>
  </si>
  <si>
    <t>fine sand : 40% water</t>
  </si>
  <si>
    <t>coarse sand : 30% water</t>
  </si>
  <si>
    <t>coarse sand : 5% water</t>
  </si>
  <si>
    <t xml:space="preserve">sand/coarse gravel : </t>
  </si>
  <si>
    <t xml:space="preserve">coarse sand/clay : </t>
  </si>
  <si>
    <t>sand : 60% water</t>
  </si>
  <si>
    <t>sand : 70% water</t>
  </si>
  <si>
    <t xml:space="preserve">coarse sand : </t>
  </si>
  <si>
    <t>silt</t>
  </si>
  <si>
    <t>fine sand/silt : 30% water</t>
  </si>
  <si>
    <t>fine sand/silt : 50% water</t>
  </si>
  <si>
    <t xml:space="preserve">sandy-clay : </t>
  </si>
  <si>
    <t>clay-sand mix : 10% water</t>
  </si>
  <si>
    <t>clay : grey-yellowish brown (iron oxides present)</t>
  </si>
  <si>
    <t>coarse sand : 40% water</t>
  </si>
  <si>
    <t xml:space="preserve">clay/sand mix : </t>
  </si>
  <si>
    <t>silt : 50% water</t>
  </si>
  <si>
    <t>silt-fine sand mix : 30% water</t>
  </si>
  <si>
    <t>silt-fine sand mix : reddish-grey</t>
  </si>
  <si>
    <t>clay-fine sand mix : reddish staining</t>
  </si>
  <si>
    <t xml:space="preserve">fine sand-silt : </t>
  </si>
  <si>
    <t>fine gravel-sand : 70% water</t>
  </si>
  <si>
    <t>fine sand-organics mix : 10% water</t>
  </si>
  <si>
    <t>fine silt : 40% water</t>
  </si>
  <si>
    <t>fine silt : 30% water</t>
  </si>
  <si>
    <t>sand/gravel mix : iron ochre present</t>
  </si>
  <si>
    <t xml:space="preserve">empty : </t>
  </si>
  <si>
    <t>small stones</t>
  </si>
  <si>
    <t>fine sand-silt with small stones : 60% water</t>
  </si>
  <si>
    <t>fine sand-silt with small stones : 50% water</t>
  </si>
  <si>
    <t>sand-coarse gravel : moss, herbaceous plant leaves present</t>
  </si>
  <si>
    <t>clay : moderate gleying (iron oxide mottles)</t>
  </si>
  <si>
    <t>stones &lt;1cm</t>
  </si>
  <si>
    <t>coarse gravel/sand with with stones &lt;1cm : 20% water</t>
  </si>
  <si>
    <t xml:space="preserve">coarse gravel/sand : </t>
  </si>
  <si>
    <t>clay : reddish-grey</t>
  </si>
  <si>
    <t>coarse : coarse with small stones (gravel)</t>
  </si>
  <si>
    <t>coarse : gravel mixed with sand</t>
  </si>
  <si>
    <t>coarse : gravel mixed with clayey substrate</t>
  </si>
  <si>
    <t>clay : moderate gleying</t>
  </si>
  <si>
    <t>coarse sand-gravel : 60% water</t>
  </si>
  <si>
    <t>silt-fine sand mix : 80% water</t>
  </si>
  <si>
    <t xml:space="preserve">gravel : </t>
  </si>
  <si>
    <t xml:space="preserve">gravel-coarse gravel : </t>
  </si>
  <si>
    <t xml:space="preserve">coarse gravel-clay mix : </t>
  </si>
  <si>
    <t xml:space="preserve"> : empty bag</t>
  </si>
  <si>
    <t>sand : 50% water</t>
  </si>
  <si>
    <t>fibrous organics : visible roots/stems and green moss from surface</t>
  </si>
  <si>
    <t>silt : 70% water</t>
  </si>
  <si>
    <t>coarse sand/organic mix : stems/moss present</t>
  </si>
  <si>
    <t xml:space="preserve">coarse sand/organic mix : </t>
  </si>
  <si>
    <t xml:space="preserve">gleyed clay : </t>
  </si>
  <si>
    <t>gleyed clay : gleyed clay labelled 25-30cm                (missing number)</t>
  </si>
  <si>
    <t>coarse gravel-sand mix : bag not numbered</t>
  </si>
  <si>
    <t xml:space="preserve">sand-silt mix : </t>
  </si>
  <si>
    <t xml:space="preserve">sand-fine gravel mix : </t>
  </si>
  <si>
    <t xml:space="preserve">silt : </t>
  </si>
  <si>
    <t xml:space="preserve">fibrous organic-sapric organic mix : </t>
  </si>
  <si>
    <t xml:space="preserve">fibrous organic-sand mix : </t>
  </si>
  <si>
    <t xml:space="preserve">clay-fibrous organic mix : </t>
  </si>
  <si>
    <t>coarse sand : 50% water</t>
  </si>
  <si>
    <t xml:space="preserve">coarse sand/fine sand mix : </t>
  </si>
  <si>
    <t>coarse sand/fine sand mix : energent herbaceous plants present</t>
  </si>
  <si>
    <t>clay-sand mix : gleyed clay</t>
  </si>
  <si>
    <t>fine sand : 10% water</t>
  </si>
  <si>
    <t>sand/fine gravel : 20% water</t>
  </si>
  <si>
    <t xml:space="preserve">coarse organics/sand : </t>
  </si>
  <si>
    <t xml:space="preserve">coarse sand/gravel : </t>
  </si>
  <si>
    <t xml:space="preserve">sand/clay mix : </t>
  </si>
  <si>
    <t>sand : %50 water</t>
  </si>
  <si>
    <t>fibrous organics/sand : coarse mixture</t>
  </si>
  <si>
    <t>sand : contains emergent graminoid</t>
  </si>
  <si>
    <t>sand : 40% water</t>
  </si>
  <si>
    <t xml:space="preserve">coarse sand/gleyed clay mix : </t>
  </si>
  <si>
    <t>sand-silt mix : 40% water</t>
  </si>
  <si>
    <t xml:space="preserve">coarse and-gravle mix : </t>
  </si>
  <si>
    <t>fine sand-silt : 60% water</t>
  </si>
  <si>
    <t>clay-sand mix : moderate gleying</t>
  </si>
  <si>
    <t>PlotID</t>
  </si>
  <si>
    <t>Tin ID</t>
  </si>
  <si>
    <t>Tin Weight</t>
  </si>
  <si>
    <t>Starting Weight (Soil)</t>
  </si>
  <si>
    <t>105 Oven Weight (Soil + Tin)</t>
  </si>
  <si>
    <t>105 Oven Weight (Soil)</t>
  </si>
  <si>
    <t>500 Muffle Weight (Soil + Tin)</t>
  </si>
  <si>
    <t>500 Muffle Weight (Soil)</t>
  </si>
  <si>
    <t>Sample Moisture (%)</t>
  </si>
  <si>
    <t>SOM (g/Kg)</t>
  </si>
  <si>
    <t>SOC (g/Kg)</t>
  </si>
  <si>
    <t>1A2</t>
  </si>
  <si>
    <t>1A5</t>
  </si>
  <si>
    <t>1A6</t>
  </si>
  <si>
    <t>2A1</t>
  </si>
  <si>
    <t>2A2</t>
  </si>
  <si>
    <t>2A3</t>
  </si>
  <si>
    <t>2A4</t>
  </si>
  <si>
    <t>2A5</t>
  </si>
  <si>
    <t>2A6</t>
  </si>
  <si>
    <t>3A1</t>
  </si>
  <si>
    <t>3A2</t>
  </si>
  <si>
    <t>3A4</t>
  </si>
  <si>
    <t>3A6</t>
  </si>
  <si>
    <t>4A1</t>
  </si>
  <si>
    <t>4A2</t>
  </si>
  <si>
    <t>4A3</t>
  </si>
  <si>
    <t>4A4</t>
  </si>
  <si>
    <t>4A6</t>
  </si>
  <si>
    <t>5A1</t>
  </si>
  <si>
    <t>5A2</t>
  </si>
  <si>
    <t>5A3</t>
  </si>
  <si>
    <t>5A4</t>
  </si>
  <si>
    <t>5A6</t>
  </si>
  <si>
    <t>6A2</t>
  </si>
  <si>
    <t>6A3</t>
  </si>
  <si>
    <t>6A6</t>
  </si>
  <si>
    <t>7A2</t>
  </si>
  <si>
    <t>7A3</t>
  </si>
  <si>
    <t>8A1</t>
  </si>
  <si>
    <t>8A3</t>
  </si>
  <si>
    <t>8A5</t>
  </si>
  <si>
    <t>8A6</t>
  </si>
  <si>
    <t>9A1</t>
  </si>
  <si>
    <t>9A2</t>
  </si>
  <si>
    <t>10A1</t>
  </si>
  <si>
    <t>10A2</t>
  </si>
  <si>
    <t>10A3</t>
  </si>
  <si>
    <t>10A4</t>
  </si>
  <si>
    <t>10A5</t>
  </si>
  <si>
    <t>10A6</t>
  </si>
  <si>
    <t>11A2</t>
  </si>
  <si>
    <t>11A4</t>
  </si>
  <si>
    <t>12A1</t>
  </si>
  <si>
    <t>12A3</t>
  </si>
  <si>
    <t>12A5</t>
  </si>
  <si>
    <t>14A3</t>
  </si>
  <si>
    <t>14A4</t>
  </si>
  <si>
    <t>14A6</t>
  </si>
  <si>
    <t>15A1</t>
  </si>
  <si>
    <t>15A3</t>
  </si>
  <si>
    <t>16A5</t>
  </si>
  <si>
    <t>17A3</t>
  </si>
  <si>
    <t>17A4</t>
  </si>
  <si>
    <t>17A5</t>
  </si>
  <si>
    <t>18A1</t>
  </si>
  <si>
    <t>18A2</t>
  </si>
  <si>
    <t>18A4</t>
  </si>
  <si>
    <t>18A5</t>
  </si>
  <si>
    <t>18A6</t>
  </si>
  <si>
    <t>20A4</t>
  </si>
  <si>
    <t>20A6</t>
  </si>
  <si>
    <t>21A1</t>
  </si>
  <si>
    <t>21A2</t>
  </si>
  <si>
    <t>21A5</t>
  </si>
  <si>
    <t>22A1</t>
  </si>
  <si>
    <t>22A2</t>
  </si>
  <si>
    <t>22A3</t>
  </si>
  <si>
    <t>24A3</t>
  </si>
  <si>
    <t>24A4</t>
  </si>
  <si>
    <t>25A4</t>
  </si>
  <si>
    <t>33a1</t>
  </si>
  <si>
    <t>33a2</t>
  </si>
  <si>
    <t>33a3</t>
  </si>
  <si>
    <t>33a5</t>
  </si>
  <si>
    <t>33a6</t>
  </si>
  <si>
    <t>35a4</t>
  </si>
  <si>
    <t>36a1</t>
  </si>
  <si>
    <t>36a2</t>
  </si>
  <si>
    <t>36a3</t>
  </si>
  <si>
    <t>36a4</t>
  </si>
  <si>
    <t>37a1</t>
  </si>
  <si>
    <t>37a2</t>
  </si>
  <si>
    <t>37a3</t>
  </si>
  <si>
    <t>37a4</t>
  </si>
  <si>
    <t>37a5</t>
  </si>
  <si>
    <t>37a6</t>
  </si>
  <si>
    <t>38a1</t>
  </si>
  <si>
    <t>38a2</t>
  </si>
  <si>
    <t>38a3</t>
  </si>
  <si>
    <t>38a4</t>
  </si>
  <si>
    <t>38a5</t>
  </si>
  <si>
    <t>38a6</t>
  </si>
  <si>
    <t>39a1</t>
  </si>
  <si>
    <t>39a2</t>
  </si>
  <si>
    <t>39a3</t>
  </si>
  <si>
    <t>39a4</t>
  </si>
  <si>
    <t>40a1</t>
  </si>
  <si>
    <t>40a2</t>
  </si>
  <si>
    <t>40a3</t>
  </si>
  <si>
    <t>40a4</t>
  </si>
  <si>
    <t>41a3</t>
  </si>
  <si>
    <t>41a4</t>
  </si>
  <si>
    <t>42a1</t>
  </si>
  <si>
    <t>42a2</t>
  </si>
  <si>
    <t>42a3</t>
  </si>
  <si>
    <t>42a4</t>
  </si>
  <si>
    <t>43a1</t>
  </si>
  <si>
    <t>43a2</t>
  </si>
  <si>
    <t>43a3</t>
  </si>
  <si>
    <t>43a4</t>
  </si>
  <si>
    <t>47a1</t>
  </si>
  <si>
    <t>47a2</t>
  </si>
  <si>
    <t>47a3</t>
  </si>
  <si>
    <t>47a4</t>
  </si>
  <si>
    <t>47a5</t>
  </si>
  <si>
    <t>47a6</t>
  </si>
  <si>
    <t>48a1</t>
  </si>
  <si>
    <t>48a2</t>
  </si>
  <si>
    <t>48a3</t>
  </si>
  <si>
    <t>48a4</t>
  </si>
  <si>
    <t>49a1</t>
  </si>
  <si>
    <t>49a2</t>
  </si>
  <si>
    <t>49a3</t>
  </si>
  <si>
    <t>49a4</t>
  </si>
  <si>
    <t>50a1</t>
  </si>
  <si>
    <t>50a2</t>
  </si>
  <si>
    <t>50a3</t>
  </si>
  <si>
    <t>50a4</t>
  </si>
  <si>
    <t>50a5</t>
  </si>
  <si>
    <t>50a6</t>
  </si>
  <si>
    <t>51a1</t>
  </si>
  <si>
    <t>51a2</t>
  </si>
  <si>
    <t>51a3</t>
  </si>
  <si>
    <t>51a4</t>
  </si>
  <si>
    <t>51a5</t>
  </si>
  <si>
    <t>51a6</t>
  </si>
  <si>
    <t>52a1</t>
  </si>
  <si>
    <t>52a2</t>
  </si>
  <si>
    <t>52a3</t>
  </si>
  <si>
    <t>52a4</t>
  </si>
  <si>
    <t>52a5</t>
  </si>
  <si>
    <t>52a6</t>
  </si>
  <si>
    <t>53a1</t>
  </si>
  <si>
    <t>53a2</t>
  </si>
  <si>
    <t>53a3</t>
  </si>
  <si>
    <t>53a4</t>
  </si>
  <si>
    <t>53a5</t>
  </si>
  <si>
    <t>53a6</t>
  </si>
  <si>
    <t>54a1</t>
  </si>
  <si>
    <t>54a2</t>
  </si>
  <si>
    <t>54a3</t>
  </si>
  <si>
    <t>54a4</t>
  </si>
  <si>
    <t>54a5</t>
  </si>
  <si>
    <t>54a6</t>
  </si>
  <si>
    <t>55a1</t>
  </si>
  <si>
    <t>55a2</t>
  </si>
  <si>
    <t>55a3</t>
  </si>
  <si>
    <t>55a4</t>
  </si>
  <si>
    <t>55a5</t>
  </si>
  <si>
    <t>55a6</t>
  </si>
  <si>
    <t>56a1</t>
  </si>
  <si>
    <t>56a2</t>
  </si>
  <si>
    <t>56a3</t>
  </si>
  <si>
    <t>56a4</t>
  </si>
  <si>
    <t>56a5</t>
  </si>
  <si>
    <t>56a6</t>
  </si>
  <si>
    <t>57a1</t>
  </si>
  <si>
    <t>57a2</t>
  </si>
  <si>
    <t>57a3</t>
  </si>
  <si>
    <t>57a4</t>
  </si>
  <si>
    <t>57a5</t>
  </si>
  <si>
    <t>57a6</t>
  </si>
  <si>
    <t>58a1</t>
  </si>
  <si>
    <t>58a2</t>
  </si>
  <si>
    <t>58a3</t>
  </si>
  <si>
    <t>58a5</t>
  </si>
  <si>
    <t>58a6</t>
  </si>
  <si>
    <t>59a1</t>
  </si>
  <si>
    <t>59a3</t>
  </si>
  <si>
    <t>59a4</t>
  </si>
  <si>
    <t>59a5</t>
  </si>
  <si>
    <t>59a6</t>
  </si>
  <si>
    <t>60a1</t>
  </si>
  <si>
    <t>60a2</t>
  </si>
  <si>
    <t>60a3</t>
  </si>
  <si>
    <t>60a4</t>
  </si>
  <si>
    <t>60a5</t>
  </si>
  <si>
    <t>60a6</t>
  </si>
  <si>
    <t>Samply Type (numeric)</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</si>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</sst>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0" fillId="0" borderId="0" xfId="0" applyFill="1"/>
    <xf numFmtId="0" fontId="2" fillId="2" borderId="1" xfId="0" applyFont="1" applyFill="1" applyBorder="1" applyAlignment="1">
      <alignment textRotation="90"/>
    </xf>
    <xf numFmtId="0" fontId="2" fillId="2" borderId="1" xfId="0" applyFont="1" applyFill="1" applyBorder="1" applyAlignment="1">
      <alignment horizontal="left" vertical="top" textRotation="90"/>
    </xf>
    <xf numFmtId="0" fontId="2" fillId="2" borderId="1" xfId="0" applyFont="1" applyFill="1" applyBorder="1"/>
    <xf numFmtId="0" fontId="0" fillId="2" borderId="1" xfId="0" applyFill="1" applyBorder="1"/>
    <xf numFmtId="14" fontId="0" fillId="2" borderId="1" xfId="0" applyNumberFormat="1" applyFill="1" applyBorder="1"/>
    <xf numFmtId="20" fontId="0" fillId="2" borderId="1" xfId="0" applyNumberFormat="1" applyFill="1" applyBorder="1"/>
    <xf numFmtId="0" fontId="0" fillId="2" borderId="1" xfId="0" applyFill="1" applyBorder="1" applyAlignment="1">
      <alignment wrapText="1"/>
    </xf>
    <xf numFmtId="0" fontId="1" fillId="4" borderId="1" xfId="0" applyFont="1" applyFill="1" applyBorder="1" applyAlignment="1">
      <alignment wrapText="1"/>
    </xf>
    <xf numFmtId="0" fontId="1" fillId="4" borderId="1" xfId="0" applyFont="1" applyFill="1" applyBorder="1"/>
    <xf numFmtId="0" fontId="3" fillId="4" borderId="1" xfId="0" applyFont="1" applyFill="1" applyBorder="1"/>
    <xf numFmtId="0" fontId="2" fillId="0" borderId="0" xfId="0" applyFont="1"/>
    <xf numFmtId="0" fontId="0" fillId="0" borderId="1" xfId="0" applyBorder="1"/>
    <xf numFmtId="0" fontId="0" fillId="3" borderId="1" xfId="0" applyFill="1" applyBorder="1"/>
    <xf numFmtId="0" fontId="2" fillId="5" borderId="1" xfId="0" applyFont="1" applyFill="1" applyBorder="1" applyAlignment="1">
      <alignment textRotation="90"/>
    </xf>
    <xf numFmtId="0" fontId="0" fillId="5" borderId="1" xfId="0" applyFont="1" applyFill="1" applyBorder="1"/>
    <xf numFmtId="0" fontId="0" fillId="5" borderId="1" xfId="0" applyFill="1" applyBorder="1"/>
    <xf numFmtId="164" fontId="2" fillId="0" borderId="1" xfId="0" applyNumberFormat="1" applyFont="1" applyFill="1" applyBorder="1" applyAlignment="1">
      <alignment horizontal="center" vertical="center"/>
    </xf>
    <xf numFmtId="164" fontId="0" fillId="0" borderId="1" xfId="0" applyNumberFormat="1" applyFill="1" applyBorder="1" applyAlignment="1">
      <alignment horizontal="center" vertical="center"/>
    </xf>
    <xf numFmtId="164" fontId="0" fillId="0" borderId="0" xfId="0" applyNumberFormat="1" applyFill="1" applyBorder="1" applyAlignment="1">
      <alignment horizontal="center" vertical="center"/>
    </xf>
    <xf numFmtId="164" fontId="2" fillId="0" borderId="0" xfId="0" applyNumberFormat="1" applyFont="1" applyFill="1" applyBorder="1" applyAlignment="1">
      <alignment horizontal="center" vertical="center"/>
    </xf>
    <xf numFmtId="0" fontId="0" fillId="3" borderId="1" xfId="0" applyFill="1" applyBorder="1" applyAlignment="1">
      <alignment wrapText="1"/>
    </xf>
    <xf numFmtId="0" fontId="0" fillId="5" borderId="1" xfId="0" applyFill="1" applyBorder="1" applyAlignment="1">
      <alignment horizontal="center"/>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5"/>
  <sheetViews>
    <sheetView zoomScale="52" zoomScaleNormal="52" workbookViewId="0">
      <selection activeCell="Q7" sqref="Q7"/>
    </sheetView>
  </sheetViews>
  <sheetFormatPr defaultRowHeight="14.4" x14ac:dyDescent="0.3"/>
  <cols>
    <col min="1" max="6" width="10.88671875" customWidth="1"/>
    <col min="7" max="7" width="10.88671875" style="12" customWidth="1"/>
    <col min="8" max="11" width="10.88671875" customWidth="1"/>
    <col min="12" max="25" width="10.88671875" style="1" customWidth="1"/>
    <col min="26" max="38" width="10.88671875" customWidth="1"/>
    <col min="39" max="39" width="181.77734375" bestFit="1" customWidth="1"/>
  </cols>
  <sheetData>
    <row r="1" spans="1:39" x14ac:dyDescent="0.3">
      <c r="A1" s="5"/>
      <c r="B1" s="5"/>
      <c r="C1" s="5"/>
      <c r="D1" s="5"/>
      <c r="E1" s="5"/>
      <c r="F1" s="5"/>
      <c r="G1" s="4"/>
      <c r="H1" s="5"/>
      <c r="I1" s="13"/>
      <c r="J1" s="5"/>
      <c r="K1" s="5"/>
      <c r="L1" s="23" t="s">
        <v>122</v>
      </c>
      <c r="M1" s="23"/>
      <c r="N1" s="23"/>
      <c r="O1" s="23"/>
      <c r="P1" s="23"/>
      <c r="Q1" s="23"/>
      <c r="R1" s="23"/>
      <c r="S1" s="23"/>
      <c r="T1" s="23"/>
      <c r="U1" s="23"/>
      <c r="V1" s="23"/>
      <c r="W1" s="23"/>
      <c r="X1" s="23"/>
      <c r="Y1" s="23"/>
      <c r="Z1" s="24" t="s">
        <v>123</v>
      </c>
      <c r="AA1" s="24"/>
      <c r="AB1" s="24"/>
      <c r="AC1" s="24"/>
      <c r="AD1" s="24"/>
      <c r="AE1" s="24"/>
      <c r="AF1" s="24"/>
      <c r="AG1" s="24"/>
      <c r="AH1" s="24"/>
      <c r="AI1" s="24"/>
      <c r="AJ1" s="24"/>
      <c r="AK1" s="24"/>
      <c r="AL1" s="24"/>
      <c r="AM1" s="5"/>
    </row>
    <row r="2" spans="1:39" ht="122.4" customHeight="1" x14ac:dyDescent="0.3">
      <c r="A2" s="2" t="s">
        <v>43</v>
      </c>
      <c r="B2" s="2" t="s">
        <v>44</v>
      </c>
      <c r="C2" s="2" t="s">
        <v>45</v>
      </c>
      <c r="D2" s="2" t="s">
        <v>46</v>
      </c>
      <c r="E2" s="2" t="s">
        <v>47</v>
      </c>
      <c r="F2" s="2" t="s">
        <v>48</v>
      </c>
      <c r="G2" s="2" t="s">
        <v>49</v>
      </c>
      <c r="H2" s="2" t="s">
        <v>50</v>
      </c>
      <c r="I2" s="2" t="s">
        <v>51</v>
      </c>
      <c r="J2" s="2" t="s">
        <v>52</v>
      </c>
      <c r="K2" s="2" t="s">
        <v>53</v>
      </c>
      <c r="L2" s="15" t="s">
        <v>54</v>
      </c>
      <c r="M2" s="15" t="s">
        <v>55</v>
      </c>
      <c r="N2" s="15" t="s">
        <v>56</v>
      </c>
      <c r="O2" s="15" t="s">
        <v>57</v>
      </c>
      <c r="P2" s="15" t="s">
        <v>58</v>
      </c>
      <c r="Q2" s="15" t="s">
        <v>59</v>
      </c>
      <c r="R2" s="15" t="s">
        <v>60</v>
      </c>
      <c r="S2" s="15" t="s">
        <v>60</v>
      </c>
      <c r="T2" s="15" t="s">
        <v>61</v>
      </c>
      <c r="U2" s="15" t="s">
        <v>62</v>
      </c>
      <c r="V2" s="15" t="s">
        <v>63</v>
      </c>
      <c r="W2" s="15" t="s">
        <v>64</v>
      </c>
      <c r="X2" s="15" t="s">
        <v>65</v>
      </c>
      <c r="Y2" s="15" t="s">
        <v>66</v>
      </c>
      <c r="Z2" s="2" t="s">
        <v>55</v>
      </c>
      <c r="AA2" s="2" t="s">
        <v>56</v>
      </c>
      <c r="AB2" s="2" t="s">
        <v>57</v>
      </c>
      <c r="AC2" s="2" t="s">
        <v>58</v>
      </c>
      <c r="AD2" s="2" t="s">
        <v>59</v>
      </c>
      <c r="AE2" s="2" t="s">
        <v>60</v>
      </c>
      <c r="AF2" s="2" t="s">
        <v>60</v>
      </c>
      <c r="AG2" s="2" t="s">
        <v>61</v>
      </c>
      <c r="AH2" s="2" t="s">
        <v>62</v>
      </c>
      <c r="AI2" s="2" t="s">
        <v>63</v>
      </c>
      <c r="AJ2" s="2" t="s">
        <v>64</v>
      </c>
      <c r="AK2" s="2" t="s">
        <v>65</v>
      </c>
      <c r="AL2" s="2" t="s">
        <v>66</v>
      </c>
      <c r="AM2" s="2"/>
    </row>
    <row r="3" spans="1:39" ht="49.2" customHeight="1" x14ac:dyDescent="0.3">
      <c r="A3" s="2" t="s">
        <v>67</v>
      </c>
      <c r="B3" s="2" t="s">
        <v>44</v>
      </c>
      <c r="C3" s="2" t="s">
        <v>68</v>
      </c>
      <c r="D3" s="2" t="s">
        <v>69</v>
      </c>
      <c r="E3" s="2" t="s">
        <v>70</v>
      </c>
      <c r="F3" s="2" t="s">
        <v>71</v>
      </c>
      <c r="G3" s="2" t="s">
        <v>72</v>
      </c>
      <c r="H3" s="2" t="s">
        <v>50</v>
      </c>
      <c r="I3" s="2" t="s">
        <v>51</v>
      </c>
      <c r="J3" s="2" t="s">
        <v>52</v>
      </c>
      <c r="K3" s="2" t="s">
        <v>53</v>
      </c>
      <c r="L3" s="15" t="s">
        <v>73</v>
      </c>
      <c r="M3" s="15" t="s">
        <v>74</v>
      </c>
      <c r="N3" s="15" t="s">
        <v>75</v>
      </c>
      <c r="O3" s="15" t="s">
        <v>76</v>
      </c>
      <c r="P3" s="15" t="s">
        <v>77</v>
      </c>
      <c r="Q3" s="15" t="s">
        <v>78</v>
      </c>
      <c r="R3" s="15" t="s">
        <v>79</v>
      </c>
      <c r="S3" s="15" t="s">
        <v>80</v>
      </c>
      <c r="T3" s="15" t="s">
        <v>81</v>
      </c>
      <c r="U3" s="15" t="s">
        <v>82</v>
      </c>
      <c r="V3" s="15" t="s">
        <v>83</v>
      </c>
      <c r="W3" s="15" t="s">
        <v>84</v>
      </c>
      <c r="X3" s="15" t="s">
        <v>85</v>
      </c>
      <c r="Y3" s="15" t="s">
        <v>86</v>
      </c>
      <c r="Z3" s="2" t="s">
        <v>74</v>
      </c>
      <c r="AA3" s="2" t="s">
        <v>75</v>
      </c>
      <c r="AB3" s="2" t="s">
        <v>76</v>
      </c>
      <c r="AC3" s="2" t="s">
        <v>77</v>
      </c>
      <c r="AD3" s="2" t="s">
        <v>78</v>
      </c>
      <c r="AE3" s="2" t="s">
        <v>79</v>
      </c>
      <c r="AF3" s="2" t="s">
        <v>80</v>
      </c>
      <c r="AG3" s="2" t="s">
        <v>81</v>
      </c>
      <c r="AH3" s="2" t="s">
        <v>82</v>
      </c>
      <c r="AI3" s="2" t="s">
        <v>83</v>
      </c>
      <c r="AJ3" s="2" t="s">
        <v>84</v>
      </c>
      <c r="AK3" s="2" t="s">
        <v>85</v>
      </c>
      <c r="AL3" s="2" t="s">
        <v>86</v>
      </c>
      <c r="AM3" s="3" t="s">
        <v>87</v>
      </c>
    </row>
    <row r="4" spans="1:39" ht="16.8" customHeight="1" x14ac:dyDescent="0.3">
      <c r="A4" s="2" t="s">
        <v>88</v>
      </c>
      <c r="B4" s="2" t="s">
        <v>89</v>
      </c>
      <c r="C4" s="2" t="s">
        <v>89</v>
      </c>
      <c r="D4" s="2" t="s">
        <v>90</v>
      </c>
      <c r="E4" s="2" t="s">
        <v>90</v>
      </c>
      <c r="F4" s="2" t="s">
        <v>91</v>
      </c>
      <c r="G4" s="2" t="s">
        <v>91</v>
      </c>
      <c r="H4" s="2" t="s">
        <v>92</v>
      </c>
      <c r="I4" s="2" t="s">
        <v>92</v>
      </c>
      <c r="J4" s="2" t="s">
        <v>93</v>
      </c>
      <c r="K4" s="2" t="s">
        <v>93</v>
      </c>
      <c r="L4" s="15" t="s">
        <v>93</v>
      </c>
      <c r="M4" s="15" t="s">
        <v>94</v>
      </c>
      <c r="N4" s="15" t="s">
        <v>95</v>
      </c>
      <c r="O4" s="15" t="s">
        <v>96</v>
      </c>
      <c r="P4" s="15" t="s">
        <v>97</v>
      </c>
      <c r="Q4" s="16" t="s">
        <v>98</v>
      </c>
      <c r="R4" s="15" t="s">
        <v>99</v>
      </c>
      <c r="S4" s="15" t="s">
        <v>100</v>
      </c>
      <c r="T4" s="15" t="s">
        <v>61</v>
      </c>
      <c r="U4" s="15" t="s">
        <v>62</v>
      </c>
      <c r="V4" s="15" t="s">
        <v>63</v>
      </c>
      <c r="W4" s="15" t="s">
        <v>101</v>
      </c>
      <c r="X4" s="15" t="s">
        <v>102</v>
      </c>
      <c r="Y4" s="15" t="s">
        <v>86</v>
      </c>
      <c r="Z4" s="2" t="s">
        <v>94</v>
      </c>
      <c r="AA4" s="2" t="s">
        <v>95</v>
      </c>
      <c r="AB4" s="2" t="s">
        <v>96</v>
      </c>
      <c r="AC4" s="2" t="s">
        <v>97</v>
      </c>
      <c r="AD4" s="4" t="s">
        <v>98</v>
      </c>
      <c r="AE4" s="2" t="s">
        <v>99</v>
      </c>
      <c r="AF4" s="2" t="s">
        <v>100</v>
      </c>
      <c r="AG4" s="2" t="s">
        <v>61</v>
      </c>
      <c r="AH4" s="2" t="s">
        <v>62</v>
      </c>
      <c r="AI4" s="2" t="s">
        <v>63</v>
      </c>
      <c r="AJ4" s="2" t="s">
        <v>101</v>
      </c>
      <c r="AK4" s="2" t="s">
        <v>85</v>
      </c>
      <c r="AL4" s="2" t="s">
        <v>86</v>
      </c>
      <c r="AM4" s="2"/>
    </row>
    <row r="5" spans="1:39" ht="80.400000000000006" x14ac:dyDescent="0.3">
      <c r="A5" s="2" t="s">
        <v>103</v>
      </c>
      <c r="B5" s="2" t="s">
        <v>5</v>
      </c>
      <c r="C5" s="2" t="s">
        <v>6</v>
      </c>
      <c r="D5" s="2" t="s">
        <v>2</v>
      </c>
      <c r="E5" s="2" t="s">
        <v>3</v>
      </c>
      <c r="F5" s="2" t="s">
        <v>4</v>
      </c>
      <c r="G5" s="2" t="s">
        <v>104</v>
      </c>
      <c r="H5" s="2" t="s">
        <v>7</v>
      </c>
      <c r="I5" s="2" t="s">
        <v>8</v>
      </c>
      <c r="J5" s="2" t="s">
        <v>9</v>
      </c>
      <c r="K5" s="2" t="s">
        <v>10</v>
      </c>
      <c r="L5" s="15" t="s">
        <v>11</v>
      </c>
      <c r="M5" s="15" t="s">
        <v>12</v>
      </c>
      <c r="N5" s="15" t="s">
        <v>105</v>
      </c>
      <c r="O5" s="15" t="s">
        <v>106</v>
      </c>
      <c r="P5" s="15" t="s">
        <v>107</v>
      </c>
      <c r="Q5" s="16" t="s">
        <v>13</v>
      </c>
      <c r="R5" s="15" t="s">
        <v>14</v>
      </c>
      <c r="S5" s="15" t="s">
        <v>15</v>
      </c>
      <c r="T5" s="15" t="s">
        <v>16</v>
      </c>
      <c r="U5" s="15" t="s">
        <v>108</v>
      </c>
      <c r="V5" s="15" t="s">
        <v>109</v>
      </c>
      <c r="W5" s="15" t="s">
        <v>110</v>
      </c>
      <c r="X5" s="15" t="s">
        <v>111</v>
      </c>
      <c r="Y5" s="15" t="s">
        <v>112</v>
      </c>
      <c r="Z5" s="2" t="s">
        <v>17</v>
      </c>
      <c r="AA5" s="2" t="s">
        <v>113</v>
      </c>
      <c r="AB5" s="2" t="s">
        <v>114</v>
      </c>
      <c r="AC5" s="2" t="s">
        <v>115</v>
      </c>
      <c r="AD5" s="4" t="s">
        <v>18</v>
      </c>
      <c r="AE5" s="2" t="s">
        <v>19</v>
      </c>
      <c r="AF5" s="2" t="s">
        <v>20</v>
      </c>
      <c r="AG5" s="2" t="s">
        <v>21</v>
      </c>
      <c r="AH5" s="2" t="s">
        <v>116</v>
      </c>
      <c r="AI5" s="2" t="s">
        <v>117</v>
      </c>
      <c r="AJ5" s="2" t="s">
        <v>118</v>
      </c>
      <c r="AK5" s="2" t="s">
        <v>119</v>
      </c>
      <c r="AL5" s="2" t="s">
        <v>120</v>
      </c>
      <c r="AM5" s="2" t="s">
        <v>121</v>
      </c>
    </row>
    <row r="6" spans="1:39" x14ac:dyDescent="0.3">
      <c r="A6" s="5"/>
      <c r="B6" s="6">
        <v>41918</v>
      </c>
      <c r="C6" s="7">
        <v>0.48958333333333331</v>
      </c>
      <c r="D6" s="5">
        <v>52.579990000000002</v>
      </c>
      <c r="E6" s="5">
        <v>-121.62884</v>
      </c>
      <c r="F6" s="5" t="s">
        <v>23</v>
      </c>
      <c r="G6" s="4" t="s">
        <v>22</v>
      </c>
      <c r="H6" s="5">
        <v>6816.69</v>
      </c>
      <c r="I6" s="5">
        <v>7287.91</v>
      </c>
      <c r="J6" s="5">
        <v>33</v>
      </c>
      <c r="K6" s="5">
        <v>39</v>
      </c>
      <c r="L6" s="17">
        <v>80</v>
      </c>
      <c r="M6" s="17">
        <v>12.095000000000001</v>
      </c>
      <c r="N6" s="17"/>
      <c r="O6" s="17">
        <v>182.6</v>
      </c>
      <c r="P6" s="17"/>
      <c r="Q6" s="17">
        <v>0.12</v>
      </c>
      <c r="R6" s="17">
        <v>84</v>
      </c>
      <c r="S6" s="17">
        <v>9.0299999999999994</v>
      </c>
      <c r="T6" s="17">
        <v>8.3699999999999992</v>
      </c>
      <c r="U6" s="17">
        <v>-98.4</v>
      </c>
      <c r="V6" s="17"/>
      <c r="W6" s="17">
        <v>683.8</v>
      </c>
      <c r="X6" s="17">
        <v>242.8</v>
      </c>
      <c r="Y6" s="17">
        <v>0.91</v>
      </c>
      <c r="Z6" s="5">
        <v>13.058</v>
      </c>
      <c r="AA6" s="5"/>
      <c r="AB6" s="5">
        <v>205.5</v>
      </c>
      <c r="AC6" s="5"/>
      <c r="AD6" s="5">
        <v>0.13</v>
      </c>
      <c r="AE6" s="5">
        <v>27.2</v>
      </c>
      <c r="AF6" s="5">
        <v>2.73</v>
      </c>
      <c r="AG6" s="5">
        <v>6.41</v>
      </c>
      <c r="AH6" s="5">
        <v>19.8</v>
      </c>
      <c r="AI6" s="5"/>
      <c r="AJ6" s="5">
        <v>683.7</v>
      </c>
      <c r="AK6" s="5">
        <v>300.60000000000002</v>
      </c>
      <c r="AL6" s="5">
        <v>1806.2</v>
      </c>
      <c r="AM6" s="5"/>
    </row>
    <row r="7" spans="1:39" x14ac:dyDescent="0.3">
      <c r="A7" s="5"/>
      <c r="B7" s="6">
        <v>41918</v>
      </c>
      <c r="C7" s="7">
        <v>0.52847222222222223</v>
      </c>
      <c r="D7" s="5">
        <v>52.560720000000003</v>
      </c>
      <c r="E7" s="5">
        <v>-121.61839000000001</v>
      </c>
      <c r="F7" s="5" t="s">
        <v>23</v>
      </c>
      <c r="G7" s="4" t="s">
        <v>24</v>
      </c>
      <c r="H7" s="5">
        <v>4547.33</v>
      </c>
      <c r="I7" s="5">
        <v>5038.24</v>
      </c>
      <c r="J7" s="5">
        <v>42</v>
      </c>
      <c r="K7" s="5">
        <v>25</v>
      </c>
      <c r="L7" s="17">
        <v>45</v>
      </c>
      <c r="M7" s="17">
        <v>12.3</v>
      </c>
      <c r="N7" s="17"/>
      <c r="O7" s="17">
        <v>184</v>
      </c>
      <c r="P7" s="17"/>
      <c r="Q7" s="17">
        <v>0.12</v>
      </c>
      <c r="R7" s="17">
        <v>91.8</v>
      </c>
      <c r="S7" s="17">
        <v>9.83</v>
      </c>
      <c r="T7" s="17">
        <v>8.6300000000000008</v>
      </c>
      <c r="U7" s="17">
        <v>-110.7</v>
      </c>
      <c r="V7" s="17"/>
      <c r="W7" s="17">
        <v>683.6</v>
      </c>
      <c r="X7" s="17">
        <v>242.9</v>
      </c>
      <c r="Y7" s="17">
        <v>4.62</v>
      </c>
      <c r="Z7" s="5">
        <v>12.081</v>
      </c>
      <c r="AA7" s="5"/>
      <c r="AB7" s="5">
        <v>483.2</v>
      </c>
      <c r="AC7" s="5"/>
      <c r="AD7" s="5">
        <v>0.31</v>
      </c>
      <c r="AE7" s="5">
        <v>37.6</v>
      </c>
      <c r="AF7" s="5">
        <v>4.03</v>
      </c>
      <c r="AG7" s="5">
        <v>6.88</v>
      </c>
      <c r="AH7" s="5">
        <v>-7</v>
      </c>
      <c r="AI7" s="5"/>
      <c r="AJ7" s="5">
        <v>683.7</v>
      </c>
      <c r="AK7" s="5">
        <v>641.29999999999995</v>
      </c>
      <c r="AL7" s="5">
        <v>2145.4</v>
      </c>
      <c r="AM7" s="5" t="s">
        <v>124</v>
      </c>
    </row>
    <row r="8" spans="1:39" x14ac:dyDescent="0.3">
      <c r="A8" s="5"/>
      <c r="B8" s="6">
        <v>41918</v>
      </c>
      <c r="C8" s="7">
        <v>0.57222222222222219</v>
      </c>
      <c r="D8" s="5">
        <v>52.55397</v>
      </c>
      <c r="E8" s="5">
        <v>-121.61114000000001</v>
      </c>
      <c r="F8" s="5" t="s">
        <v>23</v>
      </c>
      <c r="G8" s="4" t="s">
        <v>25</v>
      </c>
      <c r="H8" s="5">
        <v>3707.15</v>
      </c>
      <c r="I8" s="5">
        <v>4147.87</v>
      </c>
      <c r="J8" s="5">
        <v>55</v>
      </c>
      <c r="K8" s="5">
        <v>35</v>
      </c>
      <c r="L8" s="17">
        <v>65</v>
      </c>
      <c r="M8" s="17">
        <v>12.06</v>
      </c>
      <c r="N8" s="17"/>
      <c r="O8" s="17">
        <v>183.4</v>
      </c>
      <c r="P8" s="17"/>
      <c r="Q8" s="17">
        <v>0.12</v>
      </c>
      <c r="R8" s="17">
        <v>84.7</v>
      </c>
      <c r="S8" s="17">
        <v>9.11</v>
      </c>
      <c r="T8" s="17">
        <v>8.5299999999999994</v>
      </c>
      <c r="U8" s="17">
        <v>-104.9</v>
      </c>
      <c r="V8" s="17"/>
      <c r="W8" s="17">
        <v>683.5</v>
      </c>
      <c r="X8" s="17">
        <v>243.7</v>
      </c>
      <c r="Y8" s="17">
        <v>1.49</v>
      </c>
      <c r="Z8" s="5">
        <v>11.968</v>
      </c>
      <c r="AA8" s="5"/>
      <c r="AB8" s="5">
        <v>253.5</v>
      </c>
      <c r="AC8" s="5"/>
      <c r="AD8" s="5">
        <v>0.16</v>
      </c>
      <c r="AE8" s="5">
        <v>37.299999999999997</v>
      </c>
      <c r="AF8" s="5">
        <v>4.0199999999999996</v>
      </c>
      <c r="AG8" s="5">
        <v>6.46</v>
      </c>
      <c r="AH8" s="5">
        <v>16.5</v>
      </c>
      <c r="AI8" s="5"/>
      <c r="AJ8" s="5">
        <v>683.4</v>
      </c>
      <c r="AK8" s="5">
        <v>337</v>
      </c>
      <c r="AL8" s="5">
        <v>1770.2</v>
      </c>
      <c r="AM8" s="5"/>
    </row>
    <row r="9" spans="1:39" x14ac:dyDescent="0.3">
      <c r="A9" s="5"/>
      <c r="B9" s="6">
        <v>41918</v>
      </c>
      <c r="C9" s="7">
        <v>0.59722222222222221</v>
      </c>
      <c r="D9" s="5">
        <v>52.54457</v>
      </c>
      <c r="E9" s="5">
        <v>-121.60411999999999</v>
      </c>
      <c r="F9" s="5" t="s">
        <v>23</v>
      </c>
      <c r="G9" s="4" t="s">
        <v>26</v>
      </c>
      <c r="H9" s="5">
        <v>2580.9699999999998</v>
      </c>
      <c r="I9" s="5">
        <v>3001.33</v>
      </c>
      <c r="J9" s="5">
        <v>17.5</v>
      </c>
      <c r="K9" s="5">
        <v>15</v>
      </c>
      <c r="L9" s="17">
        <v>30</v>
      </c>
      <c r="M9" s="17">
        <v>12.079000000000001</v>
      </c>
      <c r="N9" s="17"/>
      <c r="O9" s="17">
        <v>182.9</v>
      </c>
      <c r="P9" s="17"/>
      <c r="Q9" s="17">
        <v>0.12</v>
      </c>
      <c r="R9" s="17">
        <v>84.7</v>
      </c>
      <c r="S9" s="17">
        <v>9.11</v>
      </c>
      <c r="T9" s="17">
        <v>8.57</v>
      </c>
      <c r="U9" s="17">
        <v>-107.3</v>
      </c>
      <c r="V9" s="17"/>
      <c r="W9" s="17">
        <v>683.6</v>
      </c>
      <c r="X9" s="17">
        <v>242.9</v>
      </c>
      <c r="Y9" s="17">
        <v>2.34</v>
      </c>
      <c r="Z9" s="5">
        <v>12.185</v>
      </c>
      <c r="AA9" s="5"/>
      <c r="AB9" s="5">
        <v>285.10000000000002</v>
      </c>
      <c r="AC9" s="5"/>
      <c r="AD9" s="5">
        <v>0.18</v>
      </c>
      <c r="AE9" s="5">
        <v>32.4</v>
      </c>
      <c r="AF9" s="5">
        <v>3.44</v>
      </c>
      <c r="AG9" s="5">
        <v>6.89</v>
      </c>
      <c r="AH9" s="5">
        <v>-8.4</v>
      </c>
      <c r="AI9" s="5"/>
      <c r="AJ9" s="5">
        <v>683.6</v>
      </c>
      <c r="AK9" s="5">
        <v>377.4</v>
      </c>
      <c r="AL9" s="5">
        <v>1180.5</v>
      </c>
      <c r="AM9" s="5" t="s">
        <v>125</v>
      </c>
    </row>
    <row r="10" spans="1:39" x14ac:dyDescent="0.3">
      <c r="A10" s="5"/>
      <c r="B10" s="6">
        <v>41918</v>
      </c>
      <c r="C10" s="7">
        <v>0.62222222222222223</v>
      </c>
      <c r="D10" s="5">
        <v>52.538600000000002</v>
      </c>
      <c r="E10" s="5">
        <v>-121.59941000000001</v>
      </c>
      <c r="F10" s="5" t="s">
        <v>23</v>
      </c>
      <c r="G10" s="4" t="s">
        <v>27</v>
      </c>
      <c r="H10" s="5">
        <v>1887.45</v>
      </c>
      <c r="I10" s="5">
        <v>2200.66</v>
      </c>
      <c r="J10" s="5">
        <v>35</v>
      </c>
      <c r="K10" s="5">
        <v>35</v>
      </c>
      <c r="L10" s="17">
        <v>40</v>
      </c>
      <c r="M10" s="17">
        <v>11.898999999999999</v>
      </c>
      <c r="N10" s="17"/>
      <c r="O10" s="17">
        <v>184.6</v>
      </c>
      <c r="P10" s="17"/>
      <c r="Q10" s="17">
        <v>0.12</v>
      </c>
      <c r="R10" s="17">
        <v>79.900000000000006</v>
      </c>
      <c r="S10" s="17">
        <v>8.6300000000000008</v>
      </c>
      <c r="T10" s="17">
        <v>8.39</v>
      </c>
      <c r="U10" s="17">
        <v>-96.5</v>
      </c>
      <c r="V10" s="17"/>
      <c r="W10" s="17">
        <v>683.6</v>
      </c>
      <c r="X10" s="17">
        <v>246.2</v>
      </c>
      <c r="Y10" s="17">
        <v>6.52</v>
      </c>
      <c r="Z10" s="5">
        <v>12.144</v>
      </c>
      <c r="AA10" s="5"/>
      <c r="AB10" s="5">
        <v>302</v>
      </c>
      <c r="AC10" s="5"/>
      <c r="AD10" s="5">
        <v>0.19</v>
      </c>
      <c r="AE10" s="5">
        <v>16.2</v>
      </c>
      <c r="AF10" s="5">
        <v>1.66</v>
      </c>
      <c r="AG10" s="5">
        <v>6.45</v>
      </c>
      <c r="AH10" s="5">
        <v>17.8</v>
      </c>
      <c r="AI10" s="5"/>
      <c r="AJ10" s="5">
        <v>683.6</v>
      </c>
      <c r="AK10" s="5">
        <v>400.1</v>
      </c>
      <c r="AL10" s="5">
        <v>2707.2</v>
      </c>
      <c r="AM10" s="5" t="s">
        <v>126</v>
      </c>
    </row>
    <row r="11" spans="1:39" x14ac:dyDescent="0.3">
      <c r="A11" s="5"/>
      <c r="B11" s="6">
        <v>41918</v>
      </c>
      <c r="C11" s="7">
        <v>0.64444444444444449</v>
      </c>
      <c r="D11" s="5">
        <v>52.53566</v>
      </c>
      <c r="E11" s="5">
        <v>-121.59690999999999</v>
      </c>
      <c r="F11" s="5" t="s">
        <v>23</v>
      </c>
      <c r="G11" s="4" t="s">
        <v>28</v>
      </c>
      <c r="H11" s="5">
        <v>1561.36</v>
      </c>
      <c r="I11" s="5">
        <v>1832.51</v>
      </c>
      <c r="J11" s="5">
        <v>35</v>
      </c>
      <c r="K11" s="5">
        <v>35</v>
      </c>
      <c r="L11" s="17">
        <v>30</v>
      </c>
      <c r="M11" s="17">
        <v>13.679</v>
      </c>
      <c r="N11" s="17"/>
      <c r="O11" s="17">
        <v>164.7</v>
      </c>
      <c r="P11" s="17"/>
      <c r="Q11" s="17">
        <v>0</v>
      </c>
      <c r="R11" s="17">
        <v>94.6</v>
      </c>
      <c r="S11" s="17">
        <v>9.82</v>
      </c>
      <c r="T11" s="17">
        <v>8.74</v>
      </c>
      <c r="U11" s="17">
        <v>-118.1</v>
      </c>
      <c r="V11" s="17"/>
      <c r="W11" s="17">
        <v>683.5</v>
      </c>
      <c r="X11" s="17">
        <v>243.8</v>
      </c>
      <c r="Y11" s="17">
        <v>7.33</v>
      </c>
      <c r="Z11" s="5">
        <v>14.115</v>
      </c>
      <c r="AA11" s="5"/>
      <c r="AB11" s="5">
        <v>446.9</v>
      </c>
      <c r="AC11" s="5"/>
      <c r="AD11" s="5">
        <v>0.27</v>
      </c>
      <c r="AE11" s="5">
        <v>32.5</v>
      </c>
      <c r="AF11" s="5">
        <v>3.3</v>
      </c>
      <c r="AG11" s="5">
        <v>6.72</v>
      </c>
      <c r="AH11" s="5">
        <v>1.6</v>
      </c>
      <c r="AI11" s="5"/>
      <c r="AJ11" s="5">
        <v>683.5</v>
      </c>
      <c r="AK11" s="5">
        <v>564.1</v>
      </c>
      <c r="AL11" s="5">
        <v>647.57000000000005</v>
      </c>
      <c r="AM11" s="5"/>
    </row>
    <row r="12" spans="1:39" x14ac:dyDescent="0.3">
      <c r="A12" s="5"/>
      <c r="B12" s="6">
        <v>41918</v>
      </c>
      <c r="C12" s="7">
        <v>0.66319444444444442</v>
      </c>
      <c r="D12" s="5">
        <v>52.537529999999997</v>
      </c>
      <c r="E12" s="5">
        <v>-121.58754</v>
      </c>
      <c r="F12" s="5" t="s">
        <v>23</v>
      </c>
      <c r="G12" s="4" t="s">
        <v>29</v>
      </c>
      <c r="H12" s="5">
        <v>1920.41</v>
      </c>
      <c r="I12" s="5">
        <v>1976.74</v>
      </c>
      <c r="J12" s="5">
        <v>25</v>
      </c>
      <c r="K12" s="5">
        <v>25</v>
      </c>
      <c r="L12" s="17"/>
      <c r="M12" s="17">
        <v>12.542</v>
      </c>
      <c r="N12" s="17"/>
      <c r="O12" s="17">
        <v>189.7</v>
      </c>
      <c r="P12" s="17"/>
      <c r="Q12" s="17">
        <v>0.12</v>
      </c>
      <c r="R12" s="17">
        <v>81.2</v>
      </c>
      <c r="S12" s="17">
        <v>6.64</v>
      </c>
      <c r="T12" s="17">
        <v>8.49</v>
      </c>
      <c r="U12" s="17">
        <v>-102.9</v>
      </c>
      <c r="V12" s="17"/>
      <c r="W12" s="17">
        <v>683.7</v>
      </c>
      <c r="X12" s="17">
        <v>248.9</v>
      </c>
      <c r="Y12" s="17">
        <v>6.71</v>
      </c>
      <c r="Z12" s="5">
        <v>14.458</v>
      </c>
      <c r="AA12" s="5"/>
      <c r="AB12" s="5">
        <v>490.1</v>
      </c>
      <c r="AC12" s="5"/>
      <c r="AD12" s="5">
        <v>0.16</v>
      </c>
      <c r="AE12" s="5">
        <v>25.4</v>
      </c>
      <c r="AF12" s="5">
        <v>2.4500000000000002</v>
      </c>
      <c r="AG12" s="5">
        <v>6.68</v>
      </c>
      <c r="AH12" s="5">
        <v>4.7</v>
      </c>
      <c r="AI12" s="5"/>
      <c r="AJ12" s="5">
        <v>683.7</v>
      </c>
      <c r="AK12" s="5">
        <v>613.70000000000005</v>
      </c>
      <c r="AL12" s="5">
        <v>675.9</v>
      </c>
      <c r="AM12" s="5" t="s">
        <v>127</v>
      </c>
    </row>
    <row r="13" spans="1:39" x14ac:dyDescent="0.3">
      <c r="A13" s="5"/>
      <c r="B13" s="6">
        <v>41918</v>
      </c>
      <c r="C13" s="7">
        <v>0.68333333333333324</v>
      </c>
      <c r="D13" s="5">
        <v>52.534999999999997</v>
      </c>
      <c r="E13" s="5">
        <v>-121.58525</v>
      </c>
      <c r="F13" s="5" t="s">
        <v>23</v>
      </c>
      <c r="G13" s="4" t="s">
        <v>30</v>
      </c>
      <c r="H13" s="5">
        <v>1736.43</v>
      </c>
      <c r="I13" s="5">
        <v>1782.24</v>
      </c>
      <c r="J13" s="5">
        <v>45</v>
      </c>
      <c r="K13" s="5">
        <v>25</v>
      </c>
      <c r="L13" s="17">
        <v>40</v>
      </c>
      <c r="M13" s="17">
        <v>13.505000000000001</v>
      </c>
      <c r="N13" s="17"/>
      <c r="O13" s="17">
        <v>192.5</v>
      </c>
      <c r="P13" s="17"/>
      <c r="Q13" s="17">
        <v>0.12</v>
      </c>
      <c r="R13" s="17">
        <v>95.7</v>
      </c>
      <c r="S13" s="17">
        <v>9.9700000000000006</v>
      </c>
      <c r="T13" s="17">
        <v>8.6199999999999992</v>
      </c>
      <c r="U13" s="17">
        <v>-110.7</v>
      </c>
      <c r="V13" s="17"/>
      <c r="W13" s="17">
        <v>683.7</v>
      </c>
      <c r="X13" s="17">
        <v>246.6</v>
      </c>
      <c r="Y13" s="17">
        <v>11.18</v>
      </c>
      <c r="Z13" s="5">
        <v>12.183999999999999</v>
      </c>
      <c r="AA13" s="5"/>
      <c r="AB13" s="5">
        <v>396.4</v>
      </c>
      <c r="AC13" s="5"/>
      <c r="AD13" s="5">
        <v>0.26</v>
      </c>
      <c r="AE13" s="5">
        <v>22.8</v>
      </c>
      <c r="AF13" s="5">
        <v>2.38</v>
      </c>
      <c r="AG13" s="5">
        <v>6.82</v>
      </c>
      <c r="AH13" s="5">
        <v>-4.8</v>
      </c>
      <c r="AI13" s="5"/>
      <c r="AJ13" s="5">
        <v>683.7</v>
      </c>
      <c r="AK13" s="5">
        <v>525.1</v>
      </c>
      <c r="AL13" s="5">
        <v>2544</v>
      </c>
      <c r="AM13" s="5"/>
    </row>
    <row r="14" spans="1:39" x14ac:dyDescent="0.3">
      <c r="A14" s="5"/>
      <c r="B14" s="6">
        <v>41918</v>
      </c>
      <c r="C14" s="7">
        <v>0.69791666666666663</v>
      </c>
      <c r="D14" s="5">
        <v>52.533209999999997</v>
      </c>
      <c r="E14" s="5">
        <v>-121.58467</v>
      </c>
      <c r="F14" s="5" t="s">
        <v>23</v>
      </c>
      <c r="G14" s="4" t="s">
        <v>31</v>
      </c>
      <c r="H14" s="5">
        <v>1596.3</v>
      </c>
      <c r="I14" s="5">
        <v>1662.08</v>
      </c>
      <c r="J14" s="5">
        <v>35</v>
      </c>
      <c r="K14" s="5">
        <v>20</v>
      </c>
      <c r="L14" s="17">
        <v>20</v>
      </c>
      <c r="M14" s="17">
        <v>14.172000000000001</v>
      </c>
      <c r="N14" s="17"/>
      <c r="O14" s="17">
        <v>200.9</v>
      </c>
      <c r="P14" s="17"/>
      <c r="Q14" s="17">
        <v>0.12</v>
      </c>
      <c r="R14" s="17">
        <v>93.7</v>
      </c>
      <c r="S14" s="17">
        <v>9.6199999999999992</v>
      </c>
      <c r="T14" s="17">
        <v>8.26</v>
      </c>
      <c r="U14" s="17">
        <v>-89.7</v>
      </c>
      <c r="V14" s="17"/>
      <c r="W14" s="17">
        <v>683.6</v>
      </c>
      <c r="X14" s="17">
        <v>253</v>
      </c>
      <c r="Y14" s="17">
        <v>14.5</v>
      </c>
      <c r="Z14" s="5">
        <v>13.191000000000001</v>
      </c>
      <c r="AA14" s="5"/>
      <c r="AB14" s="5">
        <v>352</v>
      </c>
      <c r="AC14" s="5"/>
      <c r="AD14" s="5">
        <v>0.22</v>
      </c>
      <c r="AE14" s="5">
        <v>28.9</v>
      </c>
      <c r="AF14" s="5">
        <v>2.95</v>
      </c>
      <c r="AG14" s="5">
        <v>6.75</v>
      </c>
      <c r="AH14" s="5">
        <v>1.4</v>
      </c>
      <c r="AI14" s="5"/>
      <c r="AJ14" s="5">
        <v>683.6</v>
      </c>
      <c r="AK14" s="5">
        <v>454.6</v>
      </c>
      <c r="AL14" s="5">
        <v>1128</v>
      </c>
      <c r="AM14" s="5"/>
    </row>
    <row r="15" spans="1:39" x14ac:dyDescent="0.3">
      <c r="A15" s="5"/>
      <c r="B15" s="6">
        <v>41918</v>
      </c>
      <c r="C15" s="7">
        <v>0.71527777777777779</v>
      </c>
      <c r="D15" s="5">
        <v>52.532159999999998</v>
      </c>
      <c r="E15" s="5">
        <v>-121.58716</v>
      </c>
      <c r="F15" s="5" t="s">
        <v>23</v>
      </c>
      <c r="G15" s="4" t="s">
        <v>32</v>
      </c>
      <c r="H15" s="5">
        <v>1407.24</v>
      </c>
      <c r="I15" s="5">
        <v>1459</v>
      </c>
      <c r="J15" s="5">
        <v>25</v>
      </c>
      <c r="K15" s="5">
        <v>35</v>
      </c>
      <c r="L15" s="17">
        <v>25</v>
      </c>
      <c r="M15" s="17">
        <v>13.32</v>
      </c>
      <c r="N15" s="17"/>
      <c r="O15" s="17">
        <v>191.5</v>
      </c>
      <c r="P15" s="17"/>
      <c r="Q15" s="17">
        <v>0.12</v>
      </c>
      <c r="R15" s="17">
        <v>93.3</v>
      </c>
      <c r="S15" s="17">
        <v>9.75</v>
      </c>
      <c r="T15" s="17">
        <v>8.6199999999999992</v>
      </c>
      <c r="U15" s="17">
        <v>-110.4</v>
      </c>
      <c r="V15" s="17"/>
      <c r="W15" s="17">
        <v>683.6</v>
      </c>
      <c r="X15" s="17">
        <v>246.5</v>
      </c>
      <c r="Y15" s="17">
        <v>7.94</v>
      </c>
      <c r="Z15" s="5">
        <v>12.58</v>
      </c>
      <c r="AA15" s="5"/>
      <c r="AB15" s="5">
        <v>326.10000000000002</v>
      </c>
      <c r="AC15" s="5"/>
      <c r="AD15" s="5">
        <v>0.21</v>
      </c>
      <c r="AE15" s="5">
        <v>23.2</v>
      </c>
      <c r="AF15" s="5">
        <v>2.41</v>
      </c>
      <c r="AG15" s="5">
        <v>6.93</v>
      </c>
      <c r="AH15" s="5">
        <v>-10.1</v>
      </c>
      <c r="AI15" s="5"/>
      <c r="AJ15" s="5">
        <v>683.7</v>
      </c>
      <c r="AK15" s="5">
        <v>427.9</v>
      </c>
      <c r="AL15" s="5">
        <v>3127.8</v>
      </c>
      <c r="AM15" s="5"/>
    </row>
    <row r="16" spans="1:39" x14ac:dyDescent="0.3">
      <c r="A16" s="5"/>
      <c r="B16" s="6">
        <v>41918</v>
      </c>
      <c r="C16" s="7">
        <v>0.72916666666666663</v>
      </c>
      <c r="D16" s="5">
        <v>52.531469999999999</v>
      </c>
      <c r="E16" s="5">
        <v>-121.58853000000001</v>
      </c>
      <c r="F16" s="5" t="s">
        <v>23</v>
      </c>
      <c r="G16" s="4" t="s">
        <v>33</v>
      </c>
      <c r="H16" s="5">
        <v>1293.68</v>
      </c>
      <c r="I16" s="5">
        <v>1337.54</v>
      </c>
      <c r="J16" s="5">
        <v>20</v>
      </c>
      <c r="K16" s="5">
        <v>20</v>
      </c>
      <c r="L16" s="17">
        <v>30</v>
      </c>
      <c r="M16" s="17">
        <v>14.135999999999999</v>
      </c>
      <c r="N16" s="17"/>
      <c r="O16" s="17">
        <v>194.9</v>
      </c>
      <c r="P16" s="17"/>
      <c r="Q16" s="17">
        <v>0.12</v>
      </c>
      <c r="R16" s="17">
        <v>96.5</v>
      </c>
      <c r="S16" s="17">
        <v>9.91</v>
      </c>
      <c r="T16" s="17">
        <v>9.68</v>
      </c>
      <c r="U16" s="17">
        <v>-114</v>
      </c>
      <c r="V16" s="17"/>
      <c r="W16" s="17">
        <v>683.5</v>
      </c>
      <c r="X16" s="17">
        <v>246</v>
      </c>
      <c r="Y16" s="17">
        <v>24.57</v>
      </c>
      <c r="Z16" s="5">
        <v>12.157999999999999</v>
      </c>
      <c r="AA16" s="5"/>
      <c r="AB16" s="5">
        <v>234.4</v>
      </c>
      <c r="AC16" s="5"/>
      <c r="AD16" s="5">
        <v>0.15</v>
      </c>
      <c r="AE16" s="5">
        <v>27.8</v>
      </c>
      <c r="AF16" s="5">
        <v>2.97</v>
      </c>
      <c r="AG16" s="5">
        <v>6.53</v>
      </c>
      <c r="AH16" s="5">
        <v>12.9</v>
      </c>
      <c r="AI16" s="5"/>
      <c r="AJ16" s="5">
        <v>683.5</v>
      </c>
      <c r="AK16" s="5">
        <v>310.7</v>
      </c>
      <c r="AL16" s="5">
        <v>3047.1</v>
      </c>
      <c r="AM16" s="5"/>
    </row>
    <row r="17" spans="1:39" x14ac:dyDescent="0.3">
      <c r="A17" s="5"/>
      <c r="B17" s="6">
        <v>41919</v>
      </c>
      <c r="C17" s="7">
        <v>0.45833333333333331</v>
      </c>
      <c r="D17" s="5">
        <v>52.503830000000001</v>
      </c>
      <c r="E17" s="5">
        <v>-121.50623</v>
      </c>
      <c r="F17" s="5" t="s">
        <v>128</v>
      </c>
      <c r="G17" s="4" t="s">
        <v>129</v>
      </c>
      <c r="H17" s="5">
        <v>6574.54</v>
      </c>
      <c r="I17" s="5">
        <v>9488.57</v>
      </c>
      <c r="J17" s="5">
        <v>75</v>
      </c>
      <c r="K17" s="5">
        <v>70</v>
      </c>
      <c r="L17" s="17">
        <v>70</v>
      </c>
      <c r="M17" s="17">
        <v>13.1</v>
      </c>
      <c r="N17" s="17"/>
      <c r="O17" s="17">
        <v>106.3</v>
      </c>
      <c r="P17" s="17"/>
      <c r="Q17" s="17"/>
      <c r="R17" s="17"/>
      <c r="S17" s="17">
        <v>9.67</v>
      </c>
      <c r="T17" s="17">
        <v>8.0570000000000004</v>
      </c>
      <c r="U17" s="17"/>
      <c r="V17" s="17"/>
      <c r="W17" s="17"/>
      <c r="X17" s="17"/>
      <c r="Y17" s="17"/>
      <c r="Z17" s="5">
        <v>12.5</v>
      </c>
      <c r="AA17" s="5"/>
      <c r="AB17" s="5">
        <v>203</v>
      </c>
      <c r="AC17" s="5"/>
      <c r="AD17" s="5"/>
      <c r="AE17" s="5"/>
      <c r="AF17" s="5">
        <v>6.33</v>
      </c>
      <c r="AG17" s="5">
        <v>7.63</v>
      </c>
      <c r="AH17" s="5"/>
      <c r="AI17" s="5"/>
      <c r="AJ17" s="5"/>
      <c r="AK17" s="5"/>
      <c r="AL17" s="5"/>
      <c r="AM17" s="5" t="s">
        <v>130</v>
      </c>
    </row>
    <row r="18" spans="1:39" x14ac:dyDescent="0.3">
      <c r="A18" s="5"/>
      <c r="B18" s="6">
        <v>41919</v>
      </c>
      <c r="C18" s="7">
        <v>0.42777777777777781</v>
      </c>
      <c r="D18" s="5">
        <v>52.498010000000001</v>
      </c>
      <c r="E18" s="5">
        <v>-121.49944000000001</v>
      </c>
      <c r="F18" s="5" t="s">
        <v>131</v>
      </c>
      <c r="G18" s="4" t="s">
        <v>132</v>
      </c>
      <c r="H18" s="5">
        <v>7227.05</v>
      </c>
      <c r="I18" s="5">
        <v>8897.4699999999993</v>
      </c>
      <c r="J18" s="5">
        <v>2.5</v>
      </c>
      <c r="K18" s="5">
        <v>2.5</v>
      </c>
      <c r="L18" s="17"/>
      <c r="M18" s="17">
        <v>11.7</v>
      </c>
      <c r="N18" s="17"/>
      <c r="O18" s="17">
        <v>261</v>
      </c>
      <c r="P18" s="17"/>
      <c r="Q18" s="17"/>
      <c r="R18" s="17"/>
      <c r="S18" s="17">
        <v>9.86</v>
      </c>
      <c r="T18" s="17">
        <v>8.25</v>
      </c>
      <c r="U18" s="17"/>
      <c r="V18" s="17"/>
      <c r="W18" s="17"/>
      <c r="X18" s="17"/>
      <c r="Y18" s="17"/>
      <c r="Z18" s="5"/>
      <c r="AA18" s="5"/>
      <c r="AB18" s="5"/>
      <c r="AC18" s="5"/>
      <c r="AD18" s="5"/>
      <c r="AE18" s="5"/>
      <c r="AF18" s="5"/>
      <c r="AG18" s="5"/>
      <c r="AH18" s="5"/>
      <c r="AI18" s="5"/>
      <c r="AJ18" s="5"/>
      <c r="AK18" s="5"/>
      <c r="AL18" s="5"/>
      <c r="AM18" s="5"/>
    </row>
    <row r="19" spans="1:39" x14ac:dyDescent="0.3">
      <c r="A19" s="5"/>
      <c r="B19" s="6">
        <v>41919</v>
      </c>
      <c r="C19" s="7">
        <v>0.48194444444444445</v>
      </c>
      <c r="D19" s="5">
        <v>52.507680000000001</v>
      </c>
      <c r="E19" s="5">
        <v>-121.48987</v>
      </c>
      <c r="F19" s="5" t="s">
        <v>128</v>
      </c>
      <c r="G19" s="4" t="s">
        <v>133</v>
      </c>
      <c r="H19" s="5">
        <v>7539.93</v>
      </c>
      <c r="I19" s="13">
        <v>10149.98</v>
      </c>
      <c r="J19" s="5">
        <v>75</v>
      </c>
      <c r="K19" s="5">
        <v>125</v>
      </c>
      <c r="L19" s="17"/>
      <c r="M19" s="17">
        <v>13</v>
      </c>
      <c r="N19" s="17"/>
      <c r="O19" s="17">
        <v>106.2</v>
      </c>
      <c r="P19" s="17"/>
      <c r="Q19" s="17"/>
      <c r="R19" s="17"/>
      <c r="S19" s="17">
        <v>9.7100000000000009</v>
      </c>
      <c r="T19" s="17">
        <v>8.1180000000000003</v>
      </c>
      <c r="U19" s="17"/>
      <c r="V19" s="17"/>
      <c r="W19" s="17"/>
      <c r="X19" s="17"/>
      <c r="Y19" s="17"/>
      <c r="Z19" s="5"/>
      <c r="AA19" s="5"/>
      <c r="AB19" s="5"/>
      <c r="AC19" s="5"/>
      <c r="AD19" s="5"/>
      <c r="AE19" s="5"/>
      <c r="AF19" s="5"/>
      <c r="AG19" s="5"/>
      <c r="AH19" s="5"/>
      <c r="AI19" s="5"/>
      <c r="AJ19" s="5"/>
      <c r="AK19" s="5"/>
      <c r="AL19" s="5"/>
      <c r="AM19" s="5" t="s">
        <v>134</v>
      </c>
    </row>
    <row r="20" spans="1:39" x14ac:dyDescent="0.3">
      <c r="A20" s="5"/>
      <c r="B20" s="6">
        <v>41919</v>
      </c>
      <c r="C20" s="7">
        <v>0.53194444444444444</v>
      </c>
      <c r="D20" s="5">
        <v>52.509320000000002</v>
      </c>
      <c r="E20" s="5">
        <v>-121.49087</v>
      </c>
      <c r="F20" s="5" t="s">
        <v>128</v>
      </c>
      <c r="G20" s="4" t="s">
        <v>135</v>
      </c>
      <c r="H20" s="5">
        <v>7437.56</v>
      </c>
      <c r="I20" s="5">
        <v>10249.67</v>
      </c>
      <c r="J20" s="5">
        <v>75</v>
      </c>
      <c r="K20" s="5">
        <v>100</v>
      </c>
      <c r="L20" s="17">
        <v>110</v>
      </c>
      <c r="M20" s="17">
        <v>13.8</v>
      </c>
      <c r="N20" s="17"/>
      <c r="O20" s="17">
        <v>105.8</v>
      </c>
      <c r="P20" s="17"/>
      <c r="Q20" s="17"/>
      <c r="R20" s="17"/>
      <c r="S20" s="17">
        <v>9.85</v>
      </c>
      <c r="T20" s="17">
        <v>8.2110000000000003</v>
      </c>
      <c r="U20" s="17"/>
      <c r="V20" s="17"/>
      <c r="W20" s="17"/>
      <c r="X20" s="17"/>
      <c r="Y20" s="17"/>
      <c r="Z20" s="5"/>
      <c r="AA20" s="5"/>
      <c r="AB20" s="5"/>
      <c r="AC20" s="5"/>
      <c r="AD20" s="5"/>
      <c r="AE20" s="5"/>
      <c r="AF20" s="5"/>
      <c r="AG20" s="5"/>
      <c r="AH20" s="5"/>
      <c r="AI20" s="5"/>
      <c r="AJ20" s="5"/>
      <c r="AK20" s="5"/>
      <c r="AL20" s="5"/>
      <c r="AM20" s="5"/>
    </row>
    <row r="21" spans="1:39" x14ac:dyDescent="0.3">
      <c r="A21" s="5"/>
      <c r="B21" s="6">
        <v>41919</v>
      </c>
      <c r="C21" s="7">
        <v>0.55208333333333337</v>
      </c>
      <c r="D21" s="5">
        <v>52.507530000000003</v>
      </c>
      <c r="E21" s="5">
        <v>-121.51014000000001</v>
      </c>
      <c r="F21" s="5" t="s">
        <v>128</v>
      </c>
      <c r="G21" s="4" t="s">
        <v>136</v>
      </c>
      <c r="H21" s="5">
        <v>6201.84</v>
      </c>
      <c r="I21" s="5">
        <v>9985</v>
      </c>
      <c r="J21" s="5">
        <v>50</v>
      </c>
      <c r="K21" s="5">
        <v>10</v>
      </c>
      <c r="L21" s="17">
        <v>40</v>
      </c>
      <c r="M21" s="17">
        <v>13.6</v>
      </c>
      <c r="N21" s="17"/>
      <c r="O21" s="17">
        <v>106.6</v>
      </c>
      <c r="P21" s="17"/>
      <c r="Q21" s="17"/>
      <c r="R21" s="17"/>
      <c r="S21" s="17">
        <v>9.69</v>
      </c>
      <c r="T21" s="17">
        <v>8.1029999999999998</v>
      </c>
      <c r="U21" s="17"/>
      <c r="V21" s="17"/>
      <c r="W21" s="17"/>
      <c r="X21" s="17"/>
      <c r="Y21" s="17"/>
      <c r="Z21" s="5">
        <v>14</v>
      </c>
      <c r="AA21" s="5"/>
      <c r="AB21" s="5">
        <v>207</v>
      </c>
      <c r="AC21" s="5"/>
      <c r="AD21" s="5"/>
      <c r="AE21" s="5"/>
      <c r="AF21" s="5">
        <v>7.85</v>
      </c>
      <c r="AG21" s="5">
        <v>7.8819999999999997</v>
      </c>
      <c r="AH21" s="5"/>
      <c r="AI21" s="5"/>
      <c r="AJ21" s="5"/>
      <c r="AK21" s="5"/>
      <c r="AL21" s="5"/>
      <c r="AM21" s="5"/>
    </row>
    <row r="22" spans="1:39" x14ac:dyDescent="0.3">
      <c r="A22" s="5"/>
      <c r="B22" s="6">
        <v>41919</v>
      </c>
      <c r="C22" s="7">
        <v>0.57152777777777775</v>
      </c>
      <c r="D22" s="5">
        <v>52.509259999999998</v>
      </c>
      <c r="E22" s="5">
        <v>-121.51233000000001</v>
      </c>
      <c r="F22" s="5" t="s">
        <v>128</v>
      </c>
      <c r="G22" s="4" t="s">
        <v>137</v>
      </c>
      <c r="H22" s="5">
        <v>6013.42</v>
      </c>
      <c r="I22" s="5">
        <v>10222.83</v>
      </c>
      <c r="J22" s="5">
        <v>45</v>
      </c>
      <c r="K22" s="5">
        <v>75</v>
      </c>
      <c r="L22" s="17">
        <v>30</v>
      </c>
      <c r="M22" s="17">
        <v>13.8</v>
      </c>
      <c r="N22" s="17"/>
      <c r="O22" s="17">
        <v>106.5</v>
      </c>
      <c r="P22" s="17"/>
      <c r="Q22" s="17"/>
      <c r="R22" s="17"/>
      <c r="S22" s="17">
        <v>9.92</v>
      </c>
      <c r="T22" s="17">
        <v>8.266</v>
      </c>
      <c r="U22" s="17"/>
      <c r="V22" s="17"/>
      <c r="W22" s="17"/>
      <c r="X22" s="17"/>
      <c r="Y22" s="17"/>
      <c r="Z22" s="5"/>
      <c r="AA22" s="5"/>
      <c r="AB22" s="5"/>
      <c r="AC22" s="5"/>
      <c r="AD22" s="5"/>
      <c r="AE22" s="5"/>
      <c r="AF22" s="5"/>
      <c r="AG22" s="5"/>
      <c r="AH22" s="5"/>
      <c r="AI22" s="5"/>
      <c r="AJ22" s="5"/>
      <c r="AK22" s="5"/>
      <c r="AL22" s="5"/>
      <c r="AM22" s="5" t="s">
        <v>138</v>
      </c>
    </row>
    <row r="23" spans="1:39" x14ac:dyDescent="0.3">
      <c r="A23" s="5"/>
      <c r="B23" s="6">
        <v>41919</v>
      </c>
      <c r="C23" s="7">
        <v>0.60277777777777775</v>
      </c>
      <c r="D23" s="5">
        <v>52.517299999999999</v>
      </c>
      <c r="E23" s="5">
        <v>-121.49928</v>
      </c>
      <c r="F23" s="5" t="s">
        <v>128</v>
      </c>
      <c r="G23" s="4" t="s">
        <v>139</v>
      </c>
      <c r="H23" s="5">
        <v>6753.38</v>
      </c>
      <c r="I23" s="5">
        <v>10966.99</v>
      </c>
      <c r="J23" s="5">
        <v>30</v>
      </c>
      <c r="K23" s="5">
        <v>15</v>
      </c>
      <c r="L23" s="17">
        <v>30</v>
      </c>
      <c r="M23" s="17">
        <v>13.7</v>
      </c>
      <c r="N23" s="17"/>
      <c r="O23" s="17">
        <v>106</v>
      </c>
      <c r="P23" s="17"/>
      <c r="Q23" s="17"/>
      <c r="R23" s="17"/>
      <c r="S23" s="17">
        <v>9.81</v>
      </c>
      <c r="T23" s="17">
        <v>8.18</v>
      </c>
      <c r="U23" s="17"/>
      <c r="V23" s="17"/>
      <c r="W23" s="17"/>
      <c r="X23" s="17"/>
      <c r="Y23" s="17"/>
      <c r="Z23" s="5">
        <v>15.7</v>
      </c>
      <c r="AA23" s="5"/>
      <c r="AB23" s="5">
        <v>106.2</v>
      </c>
      <c r="AC23" s="5"/>
      <c r="AD23" s="5"/>
      <c r="AE23" s="5"/>
      <c r="AF23" s="5">
        <v>8.76</v>
      </c>
      <c r="AG23" s="5">
        <v>7.6609999999999996</v>
      </c>
      <c r="AH23" s="5"/>
      <c r="AI23" s="5"/>
      <c r="AJ23" s="5"/>
      <c r="AK23" s="5"/>
      <c r="AL23" s="5"/>
      <c r="AM23" s="5" t="s">
        <v>140</v>
      </c>
    </row>
    <row r="24" spans="1:39" x14ac:dyDescent="0.3">
      <c r="A24" s="5"/>
      <c r="B24" s="6">
        <v>41919</v>
      </c>
      <c r="C24" s="7">
        <v>0.62222222222222223</v>
      </c>
      <c r="D24" s="5">
        <v>52.518549999999998</v>
      </c>
      <c r="E24" s="5">
        <v>-121.52177</v>
      </c>
      <c r="F24" s="5" t="s">
        <v>128</v>
      </c>
      <c r="G24" s="4" t="s">
        <v>141</v>
      </c>
      <c r="H24" s="5">
        <v>5220.5600000000004</v>
      </c>
      <c r="I24" s="5">
        <v>11448.28</v>
      </c>
      <c r="J24" s="5">
        <v>55</v>
      </c>
      <c r="K24" s="5">
        <v>100</v>
      </c>
      <c r="L24" s="17">
        <v>35</v>
      </c>
      <c r="M24" s="17">
        <v>13.8</v>
      </c>
      <c r="N24" s="17"/>
      <c r="O24" s="17">
        <v>106.5</v>
      </c>
      <c r="P24" s="17"/>
      <c r="Q24" s="17"/>
      <c r="R24" s="17"/>
      <c r="S24" s="17">
        <v>9.64</v>
      </c>
      <c r="T24" s="17">
        <v>8.1370000000000005</v>
      </c>
      <c r="U24" s="17"/>
      <c r="V24" s="17"/>
      <c r="W24" s="17"/>
      <c r="X24" s="17"/>
      <c r="Y24" s="17"/>
      <c r="Z24" s="5">
        <v>13.8</v>
      </c>
      <c r="AA24" s="5"/>
      <c r="AB24" s="5">
        <v>121</v>
      </c>
      <c r="AC24" s="5"/>
      <c r="AD24" s="5"/>
      <c r="AE24" s="5"/>
      <c r="AF24" s="5">
        <v>9.23</v>
      </c>
      <c r="AG24" s="5">
        <v>8.0719999999999992</v>
      </c>
      <c r="AH24" s="5"/>
      <c r="AI24" s="5"/>
      <c r="AJ24" s="5"/>
      <c r="AK24" s="5"/>
      <c r="AL24" s="5"/>
      <c r="AM24" s="5" t="s">
        <v>142</v>
      </c>
    </row>
    <row r="25" spans="1:39" x14ac:dyDescent="0.3">
      <c r="A25" s="5"/>
      <c r="B25" s="6">
        <v>41919</v>
      </c>
      <c r="C25" s="7">
        <v>0.64444444444444449</v>
      </c>
      <c r="D25" s="5">
        <v>52.536090000000002</v>
      </c>
      <c r="E25" s="5">
        <v>-121.51356</v>
      </c>
      <c r="F25" s="5" t="s">
        <v>128</v>
      </c>
      <c r="G25" s="4" t="s">
        <v>143</v>
      </c>
      <c r="H25" s="5">
        <v>5985.91</v>
      </c>
      <c r="I25" s="5">
        <v>13096.9</v>
      </c>
      <c r="J25" s="5">
        <v>70</v>
      </c>
      <c r="K25" s="5">
        <v>100</v>
      </c>
      <c r="L25" s="17">
        <v>100</v>
      </c>
      <c r="M25" s="17">
        <v>13</v>
      </c>
      <c r="N25" s="17"/>
      <c r="O25" s="17">
        <v>106.1</v>
      </c>
      <c r="P25" s="17"/>
      <c r="Q25" s="17"/>
      <c r="R25" s="17"/>
      <c r="S25" s="17">
        <v>9.76</v>
      </c>
      <c r="T25" s="17">
        <v>9.76</v>
      </c>
      <c r="U25" s="17"/>
      <c r="V25" s="17"/>
      <c r="W25" s="17"/>
      <c r="X25" s="17"/>
      <c r="Y25" s="17"/>
      <c r="Z25" s="5">
        <v>14.3</v>
      </c>
      <c r="AA25" s="5"/>
      <c r="AB25" s="5">
        <v>156.9</v>
      </c>
      <c r="AC25" s="5"/>
      <c r="AD25" s="5"/>
      <c r="AE25" s="5"/>
      <c r="AF25" s="5">
        <v>8.74</v>
      </c>
      <c r="AG25" s="5">
        <v>8.0660000000000007</v>
      </c>
      <c r="AH25" s="5"/>
      <c r="AI25" s="5"/>
      <c r="AJ25" s="5"/>
      <c r="AK25" s="5"/>
      <c r="AL25" s="5"/>
      <c r="AM25" s="5"/>
    </row>
    <row r="26" spans="1:39" x14ac:dyDescent="0.3">
      <c r="A26" s="5"/>
      <c r="B26" s="6">
        <v>41919</v>
      </c>
      <c r="C26" s="7">
        <v>0.66805555555555562</v>
      </c>
      <c r="D26" s="5">
        <v>52.545009999999998</v>
      </c>
      <c r="E26" s="5">
        <v>-121.51871</v>
      </c>
      <c r="F26" s="5" t="s">
        <v>128</v>
      </c>
      <c r="G26" s="4" t="s">
        <v>144</v>
      </c>
      <c r="H26" s="5">
        <v>6006.56</v>
      </c>
      <c r="I26" s="5">
        <v>14132.94</v>
      </c>
      <c r="J26" s="5">
        <v>80</v>
      </c>
      <c r="K26" s="5">
        <v>70</v>
      </c>
      <c r="L26" s="17">
        <v>60</v>
      </c>
      <c r="M26" s="17">
        <v>13.6</v>
      </c>
      <c r="N26" s="17"/>
      <c r="O26" s="17">
        <v>107</v>
      </c>
      <c r="P26" s="17"/>
      <c r="Q26" s="17"/>
      <c r="R26" s="17"/>
      <c r="S26" s="17">
        <v>9.85</v>
      </c>
      <c r="T26" s="17">
        <v>8.19</v>
      </c>
      <c r="U26" s="17"/>
      <c r="V26" s="17"/>
      <c r="W26" s="17"/>
      <c r="X26" s="17"/>
      <c r="Y26" s="17"/>
      <c r="Z26" s="5">
        <v>15.8</v>
      </c>
      <c r="AA26" s="5"/>
      <c r="AB26" s="5">
        <v>622</v>
      </c>
      <c r="AC26" s="5"/>
      <c r="AD26" s="5"/>
      <c r="AE26" s="5"/>
      <c r="AF26" s="5">
        <v>5.55</v>
      </c>
      <c r="AG26" s="5">
        <v>7.21</v>
      </c>
      <c r="AH26" s="5"/>
      <c r="AI26" s="5"/>
      <c r="AJ26" s="5"/>
      <c r="AK26" s="5"/>
      <c r="AL26" s="5"/>
      <c r="AM26" s="5"/>
    </row>
    <row r="27" spans="1:39" x14ac:dyDescent="0.3">
      <c r="A27" s="5"/>
      <c r="B27" s="6">
        <v>41920</v>
      </c>
      <c r="C27" s="7">
        <v>0.45555555555555555</v>
      </c>
      <c r="D27" s="5">
        <v>52.557960000000001</v>
      </c>
      <c r="E27" s="5">
        <v>-121.67427000000001</v>
      </c>
      <c r="F27" s="5" t="s">
        <v>145</v>
      </c>
      <c r="G27" s="4" t="s">
        <v>146</v>
      </c>
      <c r="H27" s="5">
        <v>6534.16</v>
      </c>
      <c r="I27" s="5">
        <v>999999</v>
      </c>
      <c r="J27" s="5">
        <v>25</v>
      </c>
      <c r="K27" s="5">
        <v>10</v>
      </c>
      <c r="L27" s="17">
        <v>25</v>
      </c>
      <c r="M27" s="17">
        <v>12.081</v>
      </c>
      <c r="N27" s="17"/>
      <c r="O27" s="17">
        <v>74.3</v>
      </c>
      <c r="P27" s="17"/>
      <c r="Q27" s="17">
        <v>0.05</v>
      </c>
      <c r="R27" s="17">
        <v>86.9</v>
      </c>
      <c r="S27" s="17">
        <v>9.36</v>
      </c>
      <c r="T27" s="17">
        <v>7.7</v>
      </c>
      <c r="U27" s="17">
        <v>-60.6</v>
      </c>
      <c r="V27" s="17"/>
      <c r="W27" s="17">
        <v>683.3</v>
      </c>
      <c r="X27" s="17">
        <v>98.7</v>
      </c>
      <c r="Y27" s="17">
        <v>4.2699999999999996</v>
      </c>
      <c r="Z27" s="5">
        <v>11.79</v>
      </c>
      <c r="AA27" s="5"/>
      <c r="AB27" s="5">
        <v>95.6</v>
      </c>
      <c r="AC27" s="5"/>
      <c r="AD27" s="5">
        <v>0.06</v>
      </c>
      <c r="AE27" s="5">
        <v>24.5</v>
      </c>
      <c r="AF27" s="5">
        <v>2.69</v>
      </c>
      <c r="AG27" s="5">
        <v>6.03</v>
      </c>
      <c r="AH27" s="5">
        <v>37.700000000000003</v>
      </c>
      <c r="AI27" s="5"/>
      <c r="AJ27" s="5">
        <v>678.3</v>
      </c>
      <c r="AK27" s="5">
        <v>128.5</v>
      </c>
      <c r="AL27" s="5">
        <v>280.39999999999998</v>
      </c>
      <c r="AM27" s="5" t="s">
        <v>147</v>
      </c>
    </row>
    <row r="28" spans="1:39" x14ac:dyDescent="0.3">
      <c r="A28" s="5"/>
      <c r="B28" s="6">
        <v>41920</v>
      </c>
      <c r="C28" s="7">
        <v>0.47222222222222227</v>
      </c>
      <c r="D28" s="5">
        <v>52.558459999999997</v>
      </c>
      <c r="E28" s="5">
        <v>-121.66669</v>
      </c>
      <c r="F28" s="5" t="s">
        <v>145</v>
      </c>
      <c r="G28" s="4" t="s">
        <v>148</v>
      </c>
      <c r="H28" s="5">
        <v>6170.63</v>
      </c>
      <c r="I28" s="5">
        <v>999999</v>
      </c>
      <c r="J28" s="5">
        <v>30</v>
      </c>
      <c r="K28" s="5">
        <v>15</v>
      </c>
      <c r="L28" s="17">
        <v>30</v>
      </c>
      <c r="M28" s="17">
        <v>12.018000000000001</v>
      </c>
      <c r="N28" s="17"/>
      <c r="O28" s="17">
        <v>74.099999999999994</v>
      </c>
      <c r="P28" s="17"/>
      <c r="Q28" s="17">
        <v>0.05</v>
      </c>
      <c r="R28" s="17">
        <v>92.2</v>
      </c>
      <c r="S28" s="17">
        <v>9.94</v>
      </c>
      <c r="T28" s="17">
        <v>7.63</v>
      </c>
      <c r="U28" s="17">
        <v>-56.6</v>
      </c>
      <c r="V28" s="17"/>
      <c r="W28" s="17">
        <v>678.3</v>
      </c>
      <c r="X28" s="17">
        <v>98.5</v>
      </c>
      <c r="Y28" s="17">
        <v>15.14</v>
      </c>
      <c r="Z28" s="5">
        <v>11.135</v>
      </c>
      <c r="AA28" s="5"/>
      <c r="AB28" s="5">
        <v>122</v>
      </c>
      <c r="AC28" s="5"/>
      <c r="AD28" s="5">
        <v>0.08</v>
      </c>
      <c r="AE28" s="5">
        <v>30.2</v>
      </c>
      <c r="AF28" s="5">
        <v>33.200000000000003</v>
      </c>
      <c r="AG28" s="5">
        <v>6.12</v>
      </c>
      <c r="AH28" s="5">
        <v>33.299999999999997</v>
      </c>
      <c r="AI28" s="5"/>
      <c r="AJ28" s="5">
        <v>678.2</v>
      </c>
      <c r="AK28" s="5">
        <v>166.1</v>
      </c>
      <c r="AL28" s="5">
        <v>425.42</v>
      </c>
      <c r="AM28" s="5" t="s">
        <v>147</v>
      </c>
    </row>
    <row r="29" spans="1:39" x14ac:dyDescent="0.3">
      <c r="A29" s="5"/>
      <c r="B29" s="6">
        <v>41920</v>
      </c>
      <c r="C29" s="7">
        <v>0.4916666666666667</v>
      </c>
      <c r="D29" s="5">
        <v>52.554630000000003</v>
      </c>
      <c r="E29" s="5">
        <v>-121.67474</v>
      </c>
      <c r="F29" s="5" t="s">
        <v>145</v>
      </c>
      <c r="G29" s="4" t="s">
        <v>149</v>
      </c>
      <c r="H29" s="5">
        <v>6342.33</v>
      </c>
      <c r="I29" s="5">
        <v>999999</v>
      </c>
      <c r="J29" s="5">
        <v>30</v>
      </c>
      <c r="K29" s="5">
        <v>40</v>
      </c>
      <c r="L29" s="17">
        <v>40</v>
      </c>
      <c r="M29" s="17">
        <v>12.112</v>
      </c>
      <c r="N29" s="17"/>
      <c r="O29" s="17">
        <v>73.900000000000006</v>
      </c>
      <c r="P29" s="17"/>
      <c r="Q29" s="17">
        <v>0.05</v>
      </c>
      <c r="R29" s="17">
        <v>90.9</v>
      </c>
      <c r="S29" s="17">
        <v>9.77</v>
      </c>
      <c r="T29" s="17">
        <v>7.27</v>
      </c>
      <c r="U29" s="17">
        <v>-35.200000000000003</v>
      </c>
      <c r="V29" s="17"/>
      <c r="W29" s="17">
        <v>678.2</v>
      </c>
      <c r="X29" s="17">
        <v>98</v>
      </c>
      <c r="Y29" s="17">
        <v>2.06</v>
      </c>
      <c r="Z29" s="5">
        <v>13.212</v>
      </c>
      <c r="AA29" s="5"/>
      <c r="AB29" s="5">
        <v>106.7</v>
      </c>
      <c r="AC29" s="5"/>
      <c r="AD29" s="5">
        <v>0.06</v>
      </c>
      <c r="AE29" s="5">
        <v>29.6</v>
      </c>
      <c r="AF29" s="5">
        <v>3.05</v>
      </c>
      <c r="AG29" s="5">
        <v>6.55</v>
      </c>
      <c r="AH29" s="5">
        <v>7.8</v>
      </c>
      <c r="AI29" s="5"/>
      <c r="AJ29" s="5">
        <v>678.3</v>
      </c>
      <c r="AK29" s="5">
        <v>137.5</v>
      </c>
      <c r="AL29" s="5">
        <v>1608.4</v>
      </c>
      <c r="AM29" s="5" t="s">
        <v>150</v>
      </c>
    </row>
    <row r="30" spans="1:39" x14ac:dyDescent="0.3">
      <c r="A30" s="5"/>
      <c r="B30" s="6">
        <v>41920</v>
      </c>
      <c r="C30" s="7">
        <v>0.51388888888888895</v>
      </c>
      <c r="D30" s="5">
        <v>52.55198</v>
      </c>
      <c r="E30" s="5">
        <v>-121.67287</v>
      </c>
      <c r="F30" s="5" t="s">
        <v>145</v>
      </c>
      <c r="G30" s="4" t="s">
        <v>151</v>
      </c>
      <c r="H30" s="5">
        <v>6068.57</v>
      </c>
      <c r="I30" s="5">
        <v>999999</v>
      </c>
      <c r="J30" s="5">
        <v>40</v>
      </c>
      <c r="K30" s="5">
        <v>25</v>
      </c>
      <c r="L30" s="17">
        <v>40</v>
      </c>
      <c r="M30" s="17">
        <v>12.346</v>
      </c>
      <c r="N30" s="17"/>
      <c r="O30" s="17">
        <v>74</v>
      </c>
      <c r="P30" s="17"/>
      <c r="Q30" s="17">
        <v>0.05</v>
      </c>
      <c r="R30" s="17">
        <v>86.6</v>
      </c>
      <c r="S30" s="17">
        <v>9.26</v>
      </c>
      <c r="T30" s="17">
        <v>7.27</v>
      </c>
      <c r="U30" s="17">
        <v>-35</v>
      </c>
      <c r="V30" s="17"/>
      <c r="W30" s="17">
        <v>678.2</v>
      </c>
      <c r="X30" s="17">
        <v>97.5</v>
      </c>
      <c r="Y30" s="17">
        <v>8.17</v>
      </c>
      <c r="Z30" s="5">
        <v>10.315</v>
      </c>
      <c r="AA30" s="5"/>
      <c r="AB30" s="5">
        <v>131</v>
      </c>
      <c r="AC30" s="5"/>
      <c r="AD30" s="5">
        <v>0.09</v>
      </c>
      <c r="AE30" s="5">
        <v>6.2</v>
      </c>
      <c r="AF30" s="5">
        <v>0.63</v>
      </c>
      <c r="AG30" s="5">
        <v>6</v>
      </c>
      <c r="AH30" s="5">
        <v>39.6</v>
      </c>
      <c r="AI30" s="5"/>
      <c r="AJ30" s="5">
        <v>678.4</v>
      </c>
      <c r="AK30" s="5">
        <v>181.5</v>
      </c>
      <c r="AL30" s="5">
        <v>1844.4</v>
      </c>
      <c r="AM30" s="5" t="s">
        <v>150</v>
      </c>
    </row>
    <row r="31" spans="1:39" x14ac:dyDescent="0.3">
      <c r="A31" s="5"/>
      <c r="B31" s="6">
        <v>41920</v>
      </c>
      <c r="C31" s="7">
        <v>0.54305555555555551</v>
      </c>
      <c r="D31" s="5">
        <v>52.553280000000001</v>
      </c>
      <c r="E31" s="5">
        <v>-121.66171</v>
      </c>
      <c r="F31" s="5" t="s">
        <v>145</v>
      </c>
      <c r="G31" s="4" t="s">
        <v>152</v>
      </c>
      <c r="H31" s="5">
        <v>5551.98</v>
      </c>
      <c r="I31" s="5">
        <v>999999</v>
      </c>
      <c r="J31" s="5">
        <v>25</v>
      </c>
      <c r="K31" s="5">
        <v>35</v>
      </c>
      <c r="L31" s="17">
        <v>40</v>
      </c>
      <c r="M31" s="17">
        <v>12.840999999999999</v>
      </c>
      <c r="N31" s="17"/>
      <c r="O31" s="17">
        <v>74.8</v>
      </c>
      <c r="P31" s="17"/>
      <c r="Q31" s="17">
        <v>0.05</v>
      </c>
      <c r="R31" s="17">
        <v>93.7</v>
      </c>
      <c r="S31" s="17">
        <v>9.9</v>
      </c>
      <c r="T31" s="17">
        <v>7.28</v>
      </c>
      <c r="U31" s="17">
        <v>-36.6</v>
      </c>
      <c r="V31" s="17"/>
      <c r="W31" s="17">
        <v>687.2</v>
      </c>
      <c r="X31" s="17">
        <v>97.4</v>
      </c>
      <c r="Y31" s="17">
        <v>3.21</v>
      </c>
      <c r="Z31" s="5">
        <v>12.521000000000001</v>
      </c>
      <c r="AA31" s="5"/>
      <c r="AB31" s="5">
        <v>180.8</v>
      </c>
      <c r="AC31" s="5"/>
      <c r="AD31" s="5">
        <v>0.11</v>
      </c>
      <c r="AE31" s="5">
        <v>24.4</v>
      </c>
      <c r="AF31" s="5">
        <v>2.5299999999999998</v>
      </c>
      <c r="AG31" s="5">
        <v>6.66</v>
      </c>
      <c r="AH31" s="5">
        <v>0.9</v>
      </c>
      <c r="AI31" s="5"/>
      <c r="AJ31" s="5">
        <v>678.3</v>
      </c>
      <c r="AK31" s="5">
        <v>238.9</v>
      </c>
      <c r="AL31" s="5">
        <v>1331.5</v>
      </c>
      <c r="AM31" s="5" t="s">
        <v>150</v>
      </c>
    </row>
    <row r="32" spans="1:39" x14ac:dyDescent="0.3">
      <c r="A32" s="5"/>
      <c r="B32" s="6">
        <v>41920</v>
      </c>
      <c r="C32" s="7">
        <v>0.56944444444444442</v>
      </c>
      <c r="D32" s="5">
        <v>52.53669</v>
      </c>
      <c r="E32" s="5">
        <v>-121.64145000000001</v>
      </c>
      <c r="F32" s="5" t="s">
        <v>145</v>
      </c>
      <c r="G32" s="4" t="s">
        <v>153</v>
      </c>
      <c r="H32" s="5">
        <v>3378.91</v>
      </c>
      <c r="I32" s="5">
        <v>999999</v>
      </c>
      <c r="J32" s="5">
        <v>40</v>
      </c>
      <c r="K32" s="5">
        <v>30</v>
      </c>
      <c r="L32" s="17">
        <v>40</v>
      </c>
      <c r="M32" s="17">
        <v>12.989000000000001</v>
      </c>
      <c r="N32" s="17"/>
      <c r="O32" s="17">
        <v>76.7</v>
      </c>
      <c r="P32" s="17"/>
      <c r="Q32" s="17">
        <v>0.05</v>
      </c>
      <c r="R32" s="17">
        <v>88.1</v>
      </c>
      <c r="S32" s="17">
        <v>9.2799999999999994</v>
      </c>
      <c r="T32" s="17">
        <v>7.21</v>
      </c>
      <c r="U32" s="17">
        <v>-31.6</v>
      </c>
      <c r="V32" s="17"/>
      <c r="W32" s="17">
        <v>678.1</v>
      </c>
      <c r="X32" s="17">
        <v>99.5</v>
      </c>
      <c r="Y32" s="17">
        <v>3.33</v>
      </c>
      <c r="Z32" s="5">
        <v>11.625</v>
      </c>
      <c r="AA32" s="5"/>
      <c r="AB32" s="5">
        <v>216</v>
      </c>
      <c r="AC32" s="5"/>
      <c r="AD32" s="5">
        <v>0.14000000000000001</v>
      </c>
      <c r="AE32" s="5">
        <v>21.5</v>
      </c>
      <c r="AF32" s="5">
        <v>2.27</v>
      </c>
      <c r="AG32" s="5">
        <v>6.8</v>
      </c>
      <c r="AH32" s="5">
        <v>-7.5</v>
      </c>
      <c r="AI32" s="5"/>
      <c r="AJ32" s="5">
        <v>678.2</v>
      </c>
      <c r="AK32" s="5">
        <v>291.7</v>
      </c>
      <c r="AL32" s="5">
        <v>1178.7</v>
      </c>
      <c r="AM32" s="5" t="s">
        <v>147</v>
      </c>
    </row>
    <row r="33" spans="1:39" x14ac:dyDescent="0.3">
      <c r="A33" s="5"/>
      <c r="B33" s="6">
        <v>41920</v>
      </c>
      <c r="C33" s="7">
        <v>0.59722222222222221</v>
      </c>
      <c r="D33" s="5">
        <v>52.528849999999998</v>
      </c>
      <c r="E33" s="5">
        <v>-121.63451999999999</v>
      </c>
      <c r="F33" s="5" t="s">
        <v>145</v>
      </c>
      <c r="G33" s="4" t="s">
        <v>154</v>
      </c>
      <c r="H33" s="5">
        <v>2574.1999999999998</v>
      </c>
      <c r="I33" s="5">
        <v>999999</v>
      </c>
      <c r="J33" s="5">
        <v>15</v>
      </c>
      <c r="K33" s="5">
        <v>30</v>
      </c>
      <c r="L33" s="17">
        <v>35</v>
      </c>
      <c r="M33" s="17">
        <v>12.816000000000001</v>
      </c>
      <c r="N33" s="17"/>
      <c r="O33" s="17">
        <v>79.900000000000006</v>
      </c>
      <c r="P33" s="17"/>
      <c r="Q33" s="17">
        <v>0.05</v>
      </c>
      <c r="R33" s="17">
        <v>87.6</v>
      </c>
      <c r="S33" s="17">
        <v>9.26</v>
      </c>
      <c r="T33" s="17">
        <v>7.01</v>
      </c>
      <c r="U33" s="17">
        <v>-20.2</v>
      </c>
      <c r="V33" s="17"/>
      <c r="W33" s="17">
        <v>678.1</v>
      </c>
      <c r="X33" s="17">
        <v>103.9</v>
      </c>
      <c r="Y33" s="17">
        <v>164.5</v>
      </c>
      <c r="Z33" s="5">
        <v>11.574</v>
      </c>
      <c r="AA33" s="5"/>
      <c r="AB33" s="5">
        <v>100.9</v>
      </c>
      <c r="AC33" s="5"/>
      <c r="AD33" s="5">
        <v>0.06</v>
      </c>
      <c r="AE33" s="5">
        <v>19.2</v>
      </c>
      <c r="AF33" s="5">
        <v>2.08</v>
      </c>
      <c r="AG33" s="5">
        <v>5.9</v>
      </c>
      <c r="AH33" s="5">
        <v>46.3</v>
      </c>
      <c r="AI33" s="5"/>
      <c r="AJ33" s="5">
        <v>677.3</v>
      </c>
      <c r="AK33" s="5">
        <v>137.19999999999999</v>
      </c>
      <c r="AL33" s="5">
        <v>922.29</v>
      </c>
      <c r="AM33" s="5" t="s">
        <v>147</v>
      </c>
    </row>
    <row r="34" spans="1:39" x14ac:dyDescent="0.3">
      <c r="A34" s="5"/>
      <c r="B34" s="6">
        <v>41920</v>
      </c>
      <c r="C34" s="7">
        <v>0.60416666666666663</v>
      </c>
      <c r="D34" s="5">
        <v>52.532420000000002</v>
      </c>
      <c r="E34" s="5">
        <v>-121.65123</v>
      </c>
      <c r="F34" s="5" t="s">
        <v>145</v>
      </c>
      <c r="G34" s="4" t="s">
        <v>155</v>
      </c>
      <c r="H34" s="5">
        <v>3769.29</v>
      </c>
      <c r="I34" s="5">
        <v>999999</v>
      </c>
      <c r="J34" s="5">
        <v>35</v>
      </c>
      <c r="K34" s="5">
        <v>15</v>
      </c>
      <c r="L34" s="17">
        <v>30</v>
      </c>
      <c r="M34" s="17">
        <v>11.824999999999999</v>
      </c>
      <c r="N34" s="17"/>
      <c r="O34" s="17">
        <v>74.400000000000006</v>
      </c>
      <c r="P34" s="17"/>
      <c r="Q34" s="17">
        <v>0.05</v>
      </c>
      <c r="R34" s="17">
        <v>88.4</v>
      </c>
      <c r="S34" s="17">
        <v>9.5500000000000007</v>
      </c>
      <c r="T34" s="17">
        <v>7.13</v>
      </c>
      <c r="U34" s="17">
        <v>-26.9</v>
      </c>
      <c r="V34" s="17"/>
      <c r="W34" s="17">
        <v>677.9</v>
      </c>
      <c r="X34" s="17">
        <v>99.3</v>
      </c>
      <c r="Y34" s="17">
        <v>1.86</v>
      </c>
      <c r="Z34" s="5">
        <v>9.8780000000000001</v>
      </c>
      <c r="AA34" s="5"/>
      <c r="AB34" s="5">
        <v>179</v>
      </c>
      <c r="AC34" s="5"/>
      <c r="AD34" s="5">
        <v>0.12</v>
      </c>
      <c r="AE34" s="5">
        <v>19.8</v>
      </c>
      <c r="AF34" s="5">
        <v>2.2000000000000002</v>
      </c>
      <c r="AG34" s="5">
        <v>6.92</v>
      </c>
      <c r="AH34" s="5">
        <v>-143</v>
      </c>
      <c r="AI34" s="5"/>
      <c r="AJ34" s="5">
        <v>678</v>
      </c>
      <c r="AK34" s="5">
        <v>251.4</v>
      </c>
      <c r="AL34" s="5">
        <v>1576.4</v>
      </c>
      <c r="AM34" s="5" t="s">
        <v>156</v>
      </c>
    </row>
    <row r="35" spans="1:39" x14ac:dyDescent="0.3">
      <c r="A35" s="5"/>
      <c r="B35" s="6">
        <v>41920</v>
      </c>
      <c r="C35" s="7">
        <v>0.62708333333333333</v>
      </c>
      <c r="D35" s="5">
        <v>52.533549999999998</v>
      </c>
      <c r="E35" s="5">
        <v>-121.65391</v>
      </c>
      <c r="F35" s="5" t="s">
        <v>145</v>
      </c>
      <c r="G35" s="4" t="s">
        <v>157</v>
      </c>
      <c r="H35" s="5">
        <v>3987.05</v>
      </c>
      <c r="I35" s="5">
        <v>999999</v>
      </c>
      <c r="J35" s="5">
        <v>20</v>
      </c>
      <c r="K35" s="5">
        <v>25</v>
      </c>
      <c r="L35" s="17">
        <v>35</v>
      </c>
      <c r="M35" s="17">
        <v>11.936</v>
      </c>
      <c r="N35" s="17"/>
      <c r="O35" s="17">
        <v>73.099999999999994</v>
      </c>
      <c r="P35" s="17"/>
      <c r="Q35" s="17">
        <v>0.05</v>
      </c>
      <c r="R35" s="17">
        <v>88.1</v>
      </c>
      <c r="S35" s="17">
        <v>9.51</v>
      </c>
      <c r="T35" s="17">
        <v>7.55</v>
      </c>
      <c r="U35" s="17">
        <v>-51.6</v>
      </c>
      <c r="V35" s="17"/>
      <c r="W35" s="17">
        <v>678</v>
      </c>
      <c r="X35" s="17">
        <v>97.4</v>
      </c>
      <c r="Y35" s="17">
        <v>3.24</v>
      </c>
      <c r="Z35" s="5">
        <v>10.44</v>
      </c>
      <c r="AA35" s="5"/>
      <c r="AB35" s="5">
        <v>163.4</v>
      </c>
      <c r="AC35" s="5"/>
      <c r="AD35" s="5">
        <v>0.11</v>
      </c>
      <c r="AE35" s="5">
        <v>24.7</v>
      </c>
      <c r="AF35" s="5">
        <v>2.71</v>
      </c>
      <c r="AG35" s="5">
        <v>6.44</v>
      </c>
      <c r="AH35" s="5">
        <v>13.9</v>
      </c>
      <c r="AI35" s="5"/>
      <c r="AJ35" s="5">
        <v>678</v>
      </c>
      <c r="AK35" s="5">
        <v>226.7</v>
      </c>
      <c r="AL35" s="5">
        <v>1433.7</v>
      </c>
      <c r="AM35" s="5" t="s">
        <v>147</v>
      </c>
    </row>
    <row r="36" spans="1:39" x14ac:dyDescent="0.3">
      <c r="A36" s="5"/>
      <c r="B36" s="6">
        <v>41920</v>
      </c>
      <c r="C36" s="7">
        <v>0.64861111111111114</v>
      </c>
      <c r="D36" s="5">
        <v>52.545430000000003</v>
      </c>
      <c r="E36" s="5">
        <v>-121.65953</v>
      </c>
      <c r="F36" s="5" t="s">
        <v>145</v>
      </c>
      <c r="G36" s="4" t="s">
        <v>158</v>
      </c>
      <c r="H36" s="5">
        <v>4911.91</v>
      </c>
      <c r="I36" s="5">
        <v>999999</v>
      </c>
      <c r="J36" s="5">
        <v>15</v>
      </c>
      <c r="K36" s="5">
        <v>35</v>
      </c>
      <c r="L36" s="17">
        <v>35</v>
      </c>
      <c r="M36" s="17">
        <v>14.013999999999999</v>
      </c>
      <c r="N36" s="17"/>
      <c r="O36" s="17">
        <v>77</v>
      </c>
      <c r="P36" s="17"/>
      <c r="Q36" s="17">
        <v>0.05</v>
      </c>
      <c r="R36" s="17">
        <v>97.6</v>
      </c>
      <c r="S36" s="17">
        <v>10.06</v>
      </c>
      <c r="T36" s="17">
        <v>7.93</v>
      </c>
      <c r="U36" s="17">
        <v>-74.099999999999994</v>
      </c>
      <c r="V36" s="17"/>
      <c r="W36" s="17">
        <v>678</v>
      </c>
      <c r="X36" s="17">
        <v>97.5</v>
      </c>
      <c r="Y36" s="17">
        <v>9.68</v>
      </c>
      <c r="Z36" s="5">
        <v>14.734999999999999</v>
      </c>
      <c r="AA36" s="5"/>
      <c r="AB36" s="5">
        <v>457.3</v>
      </c>
      <c r="AC36" s="5"/>
      <c r="AD36" s="5">
        <v>0.28000000000000003</v>
      </c>
      <c r="AE36" s="5">
        <v>11.6</v>
      </c>
      <c r="AF36" s="5">
        <v>1.06</v>
      </c>
      <c r="AG36" s="5">
        <v>6.85</v>
      </c>
      <c r="AH36" s="5">
        <v>-10.5</v>
      </c>
      <c r="AI36" s="5"/>
      <c r="AJ36" s="5">
        <v>678.1</v>
      </c>
      <c r="AK36" s="5">
        <v>567.1</v>
      </c>
      <c r="AL36" s="5">
        <v>1880.4</v>
      </c>
      <c r="AM36" s="5" t="s">
        <v>147</v>
      </c>
    </row>
    <row r="37" spans="1:39" x14ac:dyDescent="0.3">
      <c r="A37" s="5"/>
      <c r="B37" s="6">
        <v>41920</v>
      </c>
      <c r="C37" s="7">
        <v>0.67013888888888884</v>
      </c>
      <c r="D37" s="5">
        <v>52.543590000000002</v>
      </c>
      <c r="E37" s="5">
        <v>-121.65402</v>
      </c>
      <c r="F37" s="5" t="s">
        <v>145</v>
      </c>
      <c r="G37" s="4" t="s">
        <v>159</v>
      </c>
      <c r="H37" s="5">
        <v>4489.1899999999996</v>
      </c>
      <c r="I37" s="5">
        <v>999999</v>
      </c>
      <c r="J37" s="5">
        <v>40</v>
      </c>
      <c r="K37" s="5">
        <v>25</v>
      </c>
      <c r="L37" s="17">
        <v>40</v>
      </c>
      <c r="M37" s="17">
        <v>12.381</v>
      </c>
      <c r="N37" s="17"/>
      <c r="O37" s="17">
        <v>74.3</v>
      </c>
      <c r="P37" s="17"/>
      <c r="Q37" s="17">
        <v>0.05</v>
      </c>
      <c r="R37" s="17">
        <v>89.4</v>
      </c>
      <c r="S37" s="17">
        <v>9.44</v>
      </c>
      <c r="T37" s="17">
        <v>7.48</v>
      </c>
      <c r="U37" s="17">
        <v>-47.3</v>
      </c>
      <c r="V37" s="17"/>
      <c r="W37" s="17">
        <v>678</v>
      </c>
      <c r="X37" s="17">
        <v>98.1</v>
      </c>
      <c r="Y37" s="17">
        <v>3.75</v>
      </c>
      <c r="Z37" s="5">
        <v>11.445</v>
      </c>
      <c r="AA37" s="5"/>
      <c r="AB37" s="5">
        <v>222.6</v>
      </c>
      <c r="AC37" s="5"/>
      <c r="AD37" s="5">
        <v>0.14000000000000001</v>
      </c>
      <c r="AE37" s="5">
        <v>10</v>
      </c>
      <c r="AF37" s="5">
        <v>1.07</v>
      </c>
      <c r="AG37" s="5">
        <v>6.92</v>
      </c>
      <c r="AH37" s="5">
        <v>-14.1</v>
      </c>
      <c r="AI37" s="5"/>
      <c r="AJ37" s="5">
        <v>677.9</v>
      </c>
      <c r="AK37" s="5">
        <v>299.89999999999998</v>
      </c>
      <c r="AL37" s="5">
        <v>1251.3</v>
      </c>
      <c r="AM37" s="5" t="s">
        <v>150</v>
      </c>
    </row>
    <row r="38" spans="1:39" x14ac:dyDescent="0.3">
      <c r="A38" s="5"/>
      <c r="B38" s="6">
        <v>41920</v>
      </c>
      <c r="C38" s="7">
        <v>0.68611111111111101</v>
      </c>
      <c r="D38" s="5">
        <v>52.544989999999999</v>
      </c>
      <c r="E38" s="5">
        <v>-121.65102</v>
      </c>
      <c r="F38" s="5" t="s">
        <v>145</v>
      </c>
      <c r="G38" s="4" t="s">
        <v>160</v>
      </c>
      <c r="H38" s="5">
        <v>4410.6400000000003</v>
      </c>
      <c r="I38" s="5">
        <v>999999</v>
      </c>
      <c r="J38" s="5">
        <v>20</v>
      </c>
      <c r="K38" s="5">
        <v>50</v>
      </c>
      <c r="L38" s="17">
        <v>50</v>
      </c>
      <c r="M38" s="17">
        <v>13.641</v>
      </c>
      <c r="N38" s="17"/>
      <c r="O38" s="17">
        <v>76.5</v>
      </c>
      <c r="P38" s="17"/>
      <c r="Q38" s="17">
        <v>0.05</v>
      </c>
      <c r="R38" s="17">
        <v>92.8</v>
      </c>
      <c r="S38" s="17">
        <v>9.64</v>
      </c>
      <c r="T38" s="17">
        <v>7.59</v>
      </c>
      <c r="U38" s="17">
        <v>-54.4</v>
      </c>
      <c r="V38" s="17"/>
      <c r="W38" s="17">
        <v>678</v>
      </c>
      <c r="X38" s="17">
        <v>97.7</v>
      </c>
      <c r="Y38" s="17">
        <v>1.7</v>
      </c>
      <c r="Z38" s="5">
        <v>14.157999999999999</v>
      </c>
      <c r="AA38" s="5"/>
      <c r="AB38" s="5">
        <v>567.9</v>
      </c>
      <c r="AC38" s="5"/>
      <c r="AD38" s="5">
        <v>0.35</v>
      </c>
      <c r="AE38" s="5">
        <v>30.1</v>
      </c>
      <c r="AF38" s="5">
        <v>3.04</v>
      </c>
      <c r="AG38" s="5">
        <v>6.61</v>
      </c>
      <c r="AH38" s="5">
        <v>4.3</v>
      </c>
      <c r="AI38" s="5"/>
      <c r="AJ38" s="5">
        <v>678</v>
      </c>
      <c r="AK38" s="5">
        <v>714.1</v>
      </c>
      <c r="AL38" s="5">
        <v>1127.3</v>
      </c>
      <c r="AM38" s="5" t="s">
        <v>161</v>
      </c>
    </row>
    <row r="39" spans="1:39" ht="15" customHeight="1" x14ac:dyDescent="0.3">
      <c r="A39" s="5"/>
      <c r="B39" s="6">
        <v>41933</v>
      </c>
      <c r="C39" s="7">
        <v>0.39861111111111108</v>
      </c>
      <c r="D39" s="5">
        <v>52.513739999999999</v>
      </c>
      <c r="E39" s="5">
        <v>-121.57317</v>
      </c>
      <c r="F39" s="5" t="s">
        <v>131</v>
      </c>
      <c r="G39" s="4" t="s">
        <v>162</v>
      </c>
      <c r="H39" s="5">
        <v>1934.5</v>
      </c>
      <c r="I39" s="13">
        <v>2428.04</v>
      </c>
      <c r="J39" s="5">
        <v>8</v>
      </c>
      <c r="K39" s="5">
        <v>7</v>
      </c>
      <c r="L39" s="17">
        <v>7</v>
      </c>
      <c r="M39" s="16">
        <v>6.38</v>
      </c>
      <c r="N39" s="16">
        <v>0.34699999999999998</v>
      </c>
      <c r="O39" s="16"/>
      <c r="P39" s="16">
        <v>0.35</v>
      </c>
      <c r="Q39" s="16">
        <v>0.26</v>
      </c>
      <c r="R39" s="16">
        <v>128.1</v>
      </c>
      <c r="S39" s="16">
        <v>15.77</v>
      </c>
      <c r="T39" s="16">
        <v>9.27</v>
      </c>
      <c r="U39" s="16"/>
      <c r="V39" s="16">
        <v>59</v>
      </c>
      <c r="W39" s="16"/>
      <c r="X39" s="17"/>
      <c r="Y39" s="17"/>
      <c r="Z39" s="5">
        <v>7.54</v>
      </c>
      <c r="AA39" s="5">
        <v>2E-3</v>
      </c>
      <c r="AB39" s="5"/>
      <c r="AC39" s="5">
        <v>2E-3</v>
      </c>
      <c r="AD39" s="5">
        <v>0</v>
      </c>
      <c r="AE39" s="5">
        <v>4.0999999999999996</v>
      </c>
      <c r="AF39" s="5">
        <v>0.49</v>
      </c>
      <c r="AG39" s="5">
        <v>8.91</v>
      </c>
      <c r="AH39" s="5"/>
      <c r="AI39" s="5">
        <v>28</v>
      </c>
      <c r="AJ39" s="5">
        <v>676.5</v>
      </c>
      <c r="AK39" s="5"/>
      <c r="AL39" s="5"/>
      <c r="AM39" s="8" t="s">
        <v>163</v>
      </c>
    </row>
    <row r="40" spans="1:39" x14ac:dyDescent="0.3">
      <c r="A40" s="5"/>
      <c r="B40" s="6">
        <v>41933</v>
      </c>
      <c r="C40" s="7">
        <v>0.4368055555555555</v>
      </c>
      <c r="D40" s="5">
        <v>52.512279999999997</v>
      </c>
      <c r="E40" s="5">
        <v>-121.57035</v>
      </c>
      <c r="F40" s="5" t="s">
        <v>131</v>
      </c>
      <c r="G40" s="4" t="s">
        <v>164</v>
      </c>
      <c r="H40" s="5">
        <v>2182.42</v>
      </c>
      <c r="I40" s="13">
        <v>2680.8</v>
      </c>
      <c r="J40" s="5">
        <v>7</v>
      </c>
      <c r="K40" s="5">
        <v>7</v>
      </c>
      <c r="L40" s="17">
        <v>10</v>
      </c>
      <c r="M40" s="16">
        <v>6.61</v>
      </c>
      <c r="N40" s="16">
        <v>0.29899999999999999</v>
      </c>
      <c r="O40" s="16"/>
      <c r="P40" s="16">
        <v>0.3</v>
      </c>
      <c r="Q40" s="16">
        <v>0.22</v>
      </c>
      <c r="R40" s="16">
        <v>118.3</v>
      </c>
      <c r="S40" s="16">
        <v>14.48</v>
      </c>
      <c r="T40" s="16">
        <v>9.2100000000000009</v>
      </c>
      <c r="U40" s="16"/>
      <c r="V40" s="16">
        <v>75.3</v>
      </c>
      <c r="W40" s="16"/>
      <c r="X40" s="17"/>
      <c r="Y40" s="17"/>
      <c r="Z40" s="5"/>
      <c r="AA40" s="5"/>
      <c r="AB40" s="5"/>
      <c r="AC40" s="5"/>
      <c r="AD40" s="5"/>
      <c r="AE40" s="5"/>
      <c r="AF40" s="5"/>
      <c r="AG40" s="5"/>
      <c r="AH40" s="5"/>
      <c r="AI40" s="5"/>
      <c r="AJ40" s="5"/>
      <c r="AK40" s="5"/>
      <c r="AL40" s="5"/>
      <c r="AM40" s="5" t="s">
        <v>165</v>
      </c>
    </row>
    <row r="41" spans="1:39" x14ac:dyDescent="0.3">
      <c r="A41" s="5"/>
      <c r="B41" s="6">
        <v>41933</v>
      </c>
      <c r="C41" s="7">
        <v>0.4548611111111111</v>
      </c>
      <c r="D41" s="5">
        <v>52.51247</v>
      </c>
      <c r="E41" s="5">
        <v>-121.57034</v>
      </c>
      <c r="F41" s="5" t="s">
        <v>131</v>
      </c>
      <c r="G41" s="4" t="s">
        <v>166</v>
      </c>
      <c r="H41" s="5">
        <v>2172.1</v>
      </c>
      <c r="I41" s="13">
        <v>2669.09</v>
      </c>
      <c r="J41" s="5" t="s">
        <v>167</v>
      </c>
      <c r="K41" s="5" t="s">
        <v>167</v>
      </c>
      <c r="L41" s="17"/>
      <c r="M41" s="17" t="s">
        <v>167</v>
      </c>
      <c r="N41" s="16"/>
      <c r="O41" s="16"/>
      <c r="P41" s="16"/>
      <c r="Q41" s="16"/>
      <c r="R41" s="16"/>
      <c r="S41" s="16"/>
      <c r="T41" s="16"/>
      <c r="U41" s="16"/>
      <c r="V41" s="16"/>
      <c r="W41" s="16"/>
      <c r="X41" s="17"/>
      <c r="Y41" s="17"/>
      <c r="Z41" s="5">
        <v>8.35</v>
      </c>
      <c r="AA41" s="5">
        <v>1.349</v>
      </c>
      <c r="AB41" s="5"/>
      <c r="AC41" s="5">
        <v>1.2849999999999999</v>
      </c>
      <c r="AD41" s="5">
        <v>1.01</v>
      </c>
      <c r="AE41" s="5">
        <v>71.400000000000006</v>
      </c>
      <c r="AF41" s="5">
        <v>8.07</v>
      </c>
      <c r="AG41" s="5">
        <v>8.5299999999999994</v>
      </c>
      <c r="AH41" s="5"/>
      <c r="AI41" s="5">
        <v>119.5</v>
      </c>
      <c r="AJ41" s="5"/>
      <c r="AK41" s="5"/>
      <c r="AL41" s="5"/>
      <c r="AM41" s="5" t="s">
        <v>168</v>
      </c>
    </row>
    <row r="42" spans="1:39" x14ac:dyDescent="0.3">
      <c r="A42" s="5"/>
      <c r="B42" s="6">
        <v>41933</v>
      </c>
      <c r="C42" s="7">
        <v>0.52083333333333337</v>
      </c>
      <c r="D42" s="5">
        <v>52.496560000000002</v>
      </c>
      <c r="E42" s="5">
        <v>-121.51662</v>
      </c>
      <c r="F42" s="5" t="s">
        <v>131</v>
      </c>
      <c r="G42" s="4" t="s">
        <v>169</v>
      </c>
      <c r="H42" s="5">
        <v>6227.21</v>
      </c>
      <c r="I42" s="13">
        <v>7502.99</v>
      </c>
      <c r="J42" s="5">
        <v>10</v>
      </c>
      <c r="K42" s="5">
        <v>15</v>
      </c>
      <c r="L42" s="17">
        <v>12</v>
      </c>
      <c r="M42" s="16">
        <v>7.52</v>
      </c>
      <c r="N42" s="16">
        <v>0.29099999999999998</v>
      </c>
      <c r="O42" s="16"/>
      <c r="P42" s="16">
        <v>0.28399999999999997</v>
      </c>
      <c r="Q42" s="16">
        <v>0.21</v>
      </c>
      <c r="R42" s="16">
        <v>65.2</v>
      </c>
      <c r="S42" s="16">
        <v>7.79</v>
      </c>
      <c r="T42" s="16">
        <v>9</v>
      </c>
      <c r="U42" s="16"/>
      <c r="V42" s="16">
        <v>99.7</v>
      </c>
      <c r="W42" s="16"/>
      <c r="X42" s="17"/>
      <c r="Y42" s="17"/>
      <c r="Z42" s="5">
        <v>8.2100000000000009</v>
      </c>
      <c r="AA42" s="5">
        <v>8.2000000000000003E-2</v>
      </c>
      <c r="AB42" s="5"/>
      <c r="AC42" s="5">
        <v>7.6999999999999999E-2</v>
      </c>
      <c r="AD42" s="5">
        <v>0.06</v>
      </c>
      <c r="AE42" s="5">
        <v>44.7</v>
      </c>
      <c r="AF42" s="5">
        <v>5.13</v>
      </c>
      <c r="AG42" s="5">
        <v>9</v>
      </c>
      <c r="AH42" s="5"/>
      <c r="AI42" s="5">
        <v>82</v>
      </c>
      <c r="AJ42" s="5"/>
      <c r="AK42" s="5"/>
      <c r="AL42" s="5"/>
      <c r="AM42" s="8" t="s">
        <v>170</v>
      </c>
    </row>
    <row r="43" spans="1:39" ht="13.2" customHeight="1" x14ac:dyDescent="0.3">
      <c r="A43" s="5"/>
      <c r="B43" s="6">
        <v>41933</v>
      </c>
      <c r="C43" s="7">
        <v>0.57916666666666672</v>
      </c>
      <c r="D43" s="5">
        <v>52.494950000000003</v>
      </c>
      <c r="E43" s="5">
        <v>-121.50851</v>
      </c>
      <c r="F43" s="5" t="s">
        <v>131</v>
      </c>
      <c r="G43" s="4" t="s">
        <v>171</v>
      </c>
      <c r="H43" s="5">
        <v>6800.2</v>
      </c>
      <c r="I43" s="13">
        <v>8097.78</v>
      </c>
      <c r="J43" s="5">
        <v>6</v>
      </c>
      <c r="K43" s="5">
        <v>5</v>
      </c>
      <c r="L43" s="17">
        <v>8</v>
      </c>
      <c r="M43" s="16">
        <v>9.91</v>
      </c>
      <c r="N43" s="16">
        <v>0.29499999999999998</v>
      </c>
      <c r="O43" s="16"/>
      <c r="P43" s="16">
        <v>0.27</v>
      </c>
      <c r="Q43" s="16">
        <v>0.2</v>
      </c>
      <c r="R43" s="16">
        <v>87.5</v>
      </c>
      <c r="S43" s="16">
        <v>9.8800000000000008</v>
      </c>
      <c r="T43" s="16">
        <v>9.08</v>
      </c>
      <c r="U43" s="16"/>
      <c r="V43" s="16">
        <v>75</v>
      </c>
      <c r="W43" s="16"/>
      <c r="X43" s="17"/>
      <c r="Y43" s="17"/>
      <c r="Z43" s="5"/>
      <c r="AA43" s="5"/>
      <c r="AB43" s="5"/>
      <c r="AC43" s="5"/>
      <c r="AD43" s="5"/>
      <c r="AE43" s="5"/>
      <c r="AF43" s="5"/>
      <c r="AG43" s="5"/>
      <c r="AH43" s="5"/>
      <c r="AI43" s="5"/>
      <c r="AJ43" s="5"/>
      <c r="AK43" s="5"/>
      <c r="AL43" s="5"/>
      <c r="AM43" s="8" t="s">
        <v>172</v>
      </c>
    </row>
    <row r="44" spans="1:39" x14ac:dyDescent="0.3">
      <c r="A44" s="5"/>
      <c r="B44" s="6">
        <v>41933</v>
      </c>
      <c r="C44" s="7">
        <v>0.54097222222222219</v>
      </c>
      <c r="D44" s="5">
        <v>52.496481000000003</v>
      </c>
      <c r="E44" s="5">
        <v>-121.516689</v>
      </c>
      <c r="F44" s="5" t="s">
        <v>131</v>
      </c>
      <c r="G44" s="4" t="s">
        <v>173</v>
      </c>
      <c r="H44" s="5">
        <v>6226.58</v>
      </c>
      <c r="I44" s="13">
        <v>7502.1</v>
      </c>
      <c r="J44" s="5"/>
      <c r="K44" s="5"/>
      <c r="L44" s="17">
        <v>12</v>
      </c>
      <c r="M44" s="16">
        <v>7.52</v>
      </c>
      <c r="N44" s="16">
        <v>0.29099999999999998</v>
      </c>
      <c r="O44" s="16"/>
      <c r="P44" s="16">
        <v>0.28399999999999997</v>
      </c>
      <c r="Q44" s="16">
        <v>0.21</v>
      </c>
      <c r="R44" s="16">
        <v>65.2</v>
      </c>
      <c r="S44" s="16">
        <v>7.79</v>
      </c>
      <c r="T44" s="16">
        <v>9</v>
      </c>
      <c r="U44" s="16"/>
      <c r="V44" s="16">
        <v>99.7</v>
      </c>
      <c r="W44" s="16"/>
      <c r="X44" s="17"/>
      <c r="Y44" s="17"/>
      <c r="Z44" s="5">
        <v>8.16</v>
      </c>
      <c r="AA44" s="5">
        <v>8.3000000000000004E-2</v>
      </c>
      <c r="AB44" s="5"/>
      <c r="AC44" s="5">
        <v>0.08</v>
      </c>
      <c r="AD44" s="5">
        <v>0.06</v>
      </c>
      <c r="AE44" s="5">
        <v>48.9</v>
      </c>
      <c r="AF44" s="5">
        <v>5.68</v>
      </c>
      <c r="AG44" s="5">
        <v>9.1300000000000008</v>
      </c>
      <c r="AH44" s="5"/>
      <c r="AI44" s="5">
        <v>74.5</v>
      </c>
      <c r="AJ44" s="5"/>
      <c r="AK44" s="5"/>
      <c r="AL44" s="5"/>
      <c r="AM44" s="5"/>
    </row>
    <row r="45" spans="1:39" x14ac:dyDescent="0.3">
      <c r="A45" s="5"/>
      <c r="B45" s="6">
        <v>41933</v>
      </c>
      <c r="C45" s="7">
        <v>0.59375</v>
      </c>
      <c r="D45" s="5">
        <v>52.495049999999999</v>
      </c>
      <c r="E45" s="5">
        <v>-121.50841</v>
      </c>
      <c r="F45" s="5" t="s">
        <v>131</v>
      </c>
      <c r="G45" s="4" t="s">
        <v>174</v>
      </c>
      <c r="H45" s="5">
        <v>6800.74</v>
      </c>
      <c r="I45" s="13">
        <v>8102.1</v>
      </c>
      <c r="J45" s="5"/>
      <c r="K45" s="5"/>
      <c r="L45" s="17">
        <v>8</v>
      </c>
      <c r="M45" s="16">
        <v>9.91</v>
      </c>
      <c r="N45" s="16">
        <v>0.29499999999999998</v>
      </c>
      <c r="O45" s="16"/>
      <c r="P45" s="16">
        <v>0.27</v>
      </c>
      <c r="Q45" s="16">
        <v>0.2</v>
      </c>
      <c r="R45" s="16">
        <v>87.5</v>
      </c>
      <c r="S45" s="16">
        <v>9.8800000000000008</v>
      </c>
      <c r="T45" s="16">
        <v>9.08</v>
      </c>
      <c r="U45" s="16"/>
      <c r="V45" s="16">
        <v>75</v>
      </c>
      <c r="W45" s="16"/>
      <c r="X45" s="17"/>
      <c r="Y45" s="17"/>
      <c r="Z45" s="5"/>
      <c r="AA45" s="5"/>
      <c r="AB45" s="5"/>
      <c r="AC45" s="5"/>
      <c r="AD45" s="5"/>
      <c r="AE45" s="5"/>
      <c r="AF45" s="5"/>
      <c r="AG45" s="5"/>
      <c r="AH45" s="5"/>
      <c r="AI45" s="5"/>
      <c r="AJ45" s="5"/>
      <c r="AK45" s="5"/>
      <c r="AL45" s="5"/>
      <c r="AM45" s="5" t="s">
        <v>175</v>
      </c>
    </row>
    <row r="46" spans="1:39" x14ac:dyDescent="0.3">
      <c r="A46" s="5"/>
      <c r="B46" s="6">
        <v>41933</v>
      </c>
      <c r="C46" s="7">
        <v>0.64722222222222225</v>
      </c>
      <c r="D46" s="5">
        <v>52.500160000000001</v>
      </c>
      <c r="E46" s="5">
        <v>-121.55354</v>
      </c>
      <c r="F46" s="5" t="s">
        <v>131</v>
      </c>
      <c r="G46" s="4" t="s">
        <v>176</v>
      </c>
      <c r="H46" s="5">
        <v>3884.98</v>
      </c>
      <c r="I46" s="13">
        <v>4548.1099999999997</v>
      </c>
      <c r="J46" s="5">
        <v>12</v>
      </c>
      <c r="K46" s="5">
        <v>15</v>
      </c>
      <c r="L46" s="17">
        <v>30</v>
      </c>
      <c r="M46" s="16">
        <v>8.73</v>
      </c>
      <c r="N46" s="16">
        <v>0.34699999999999998</v>
      </c>
      <c r="O46" s="16"/>
      <c r="P46" s="16">
        <v>0.32800000000000001</v>
      </c>
      <c r="Q46" s="16">
        <v>0.24</v>
      </c>
      <c r="R46" s="16">
        <v>79.099999999999994</v>
      </c>
      <c r="S46" s="16">
        <v>9.19</v>
      </c>
      <c r="T46" s="16">
        <v>8.9600000000000009</v>
      </c>
      <c r="U46" s="16"/>
      <c r="V46" s="16">
        <v>126.8</v>
      </c>
      <c r="W46" s="16"/>
      <c r="X46" s="17"/>
      <c r="Y46" s="17"/>
      <c r="Z46" s="5">
        <v>8.7200000000000006</v>
      </c>
      <c r="AA46" s="5">
        <v>0.154</v>
      </c>
      <c r="AB46" s="5"/>
      <c r="AC46" s="5">
        <v>0.14399999999999999</v>
      </c>
      <c r="AD46" s="5">
        <v>0.11</v>
      </c>
      <c r="AE46" s="5">
        <v>42.3</v>
      </c>
      <c r="AF46" s="5">
        <v>4.8099999999999996</v>
      </c>
      <c r="AG46" s="5">
        <v>9.07</v>
      </c>
      <c r="AH46" s="5"/>
      <c r="AI46" s="5">
        <v>116</v>
      </c>
      <c r="AJ46" s="5"/>
      <c r="AK46" s="5"/>
      <c r="AL46" s="5"/>
      <c r="AM46" s="5"/>
    </row>
    <row r="47" spans="1:39" x14ac:dyDescent="0.3">
      <c r="A47" s="5"/>
      <c r="B47" s="6">
        <v>41933</v>
      </c>
      <c r="C47" s="7">
        <v>0.66249999999999998</v>
      </c>
      <c r="D47" s="5">
        <v>52.500210000000003</v>
      </c>
      <c r="E47" s="5">
        <v>-121.55341</v>
      </c>
      <c r="F47" s="5" t="s">
        <v>131</v>
      </c>
      <c r="G47" s="4" t="s">
        <v>177</v>
      </c>
      <c r="H47" s="5">
        <v>3888.52</v>
      </c>
      <c r="I47" s="13">
        <v>4553.71</v>
      </c>
      <c r="J47" s="5"/>
      <c r="K47" s="5"/>
      <c r="L47" s="17">
        <v>30</v>
      </c>
      <c r="M47" s="16">
        <v>8.73</v>
      </c>
      <c r="N47" s="16">
        <v>0.34699999999999998</v>
      </c>
      <c r="O47" s="16"/>
      <c r="P47" s="16">
        <v>0.32800000000000001</v>
      </c>
      <c r="Q47" s="16">
        <v>0.24</v>
      </c>
      <c r="R47" s="16">
        <v>79.099999999999994</v>
      </c>
      <c r="S47" s="16">
        <v>9.19</v>
      </c>
      <c r="T47" s="16">
        <v>8.9600000000000009</v>
      </c>
      <c r="U47" s="16"/>
      <c r="V47" s="16">
        <v>126.8</v>
      </c>
      <c r="W47" s="16"/>
      <c r="X47" s="17"/>
      <c r="Y47" s="17"/>
      <c r="Z47" s="5">
        <v>91.9</v>
      </c>
      <c r="AA47" s="5">
        <v>0.106</v>
      </c>
      <c r="AB47" s="5"/>
      <c r="AC47" s="5">
        <v>9.9000000000000005E-2</v>
      </c>
      <c r="AD47" s="5">
        <v>7.0000000000000007E-2</v>
      </c>
      <c r="AE47" s="5">
        <v>24</v>
      </c>
      <c r="AF47" s="5">
        <v>2.73</v>
      </c>
      <c r="AG47" s="5">
        <v>8.9</v>
      </c>
      <c r="AH47" s="5"/>
      <c r="AI47" s="5">
        <v>84</v>
      </c>
      <c r="AJ47" s="5"/>
      <c r="AK47" s="5"/>
      <c r="AL47" s="5"/>
      <c r="AM47" s="5"/>
    </row>
    <row r="48" spans="1:39" x14ac:dyDescent="0.3">
      <c r="A48" s="5"/>
      <c r="B48" s="6">
        <v>41934</v>
      </c>
      <c r="C48" s="7">
        <v>0.38819444444444445</v>
      </c>
      <c r="D48" s="5">
        <v>52.501150000000003</v>
      </c>
      <c r="E48" s="5">
        <v>-121.50394</v>
      </c>
      <c r="F48" s="5" t="s">
        <v>131</v>
      </c>
      <c r="G48" s="4" t="s">
        <v>178</v>
      </c>
      <c r="H48" s="5">
        <v>6817.91</v>
      </c>
      <c r="I48" s="13">
        <v>9147.36</v>
      </c>
      <c r="J48" s="5"/>
      <c r="K48" s="5"/>
      <c r="L48" s="17">
        <v>20</v>
      </c>
      <c r="M48" s="16">
        <v>10.199999999999999</v>
      </c>
      <c r="N48" s="16">
        <v>7.2999999999999995E-2</v>
      </c>
      <c r="O48" s="16"/>
      <c r="P48" s="16">
        <v>109.8</v>
      </c>
      <c r="Q48" s="16">
        <v>0.05</v>
      </c>
      <c r="R48" s="16">
        <v>109.8</v>
      </c>
      <c r="S48" s="16">
        <v>12.33</v>
      </c>
      <c r="T48" s="16">
        <v>9.1199999999999992</v>
      </c>
      <c r="U48" s="16"/>
      <c r="V48" s="16">
        <v>85.4</v>
      </c>
      <c r="W48" s="16"/>
      <c r="X48" s="17"/>
      <c r="Y48" s="17"/>
      <c r="Z48" s="5"/>
      <c r="AA48" s="5"/>
      <c r="AB48" s="5"/>
      <c r="AC48" s="5"/>
      <c r="AD48" s="5"/>
      <c r="AE48" s="5"/>
      <c r="AF48" s="5"/>
      <c r="AG48" s="5"/>
      <c r="AH48" s="5"/>
      <c r="AI48" s="5"/>
      <c r="AJ48" s="5"/>
      <c r="AK48" s="5"/>
      <c r="AL48" s="5"/>
      <c r="AM48" s="5" t="s">
        <v>179</v>
      </c>
    </row>
    <row r="49" spans="1:39" x14ac:dyDescent="0.3">
      <c r="A49" s="5"/>
      <c r="B49" s="6">
        <v>41934</v>
      </c>
      <c r="C49" s="7">
        <v>0.41805555555555557</v>
      </c>
      <c r="D49" s="5">
        <v>52.497970000000002</v>
      </c>
      <c r="E49" s="5">
        <v>-121.50229</v>
      </c>
      <c r="F49" s="5" t="s">
        <v>131</v>
      </c>
      <c r="G49" s="4" t="s">
        <v>180</v>
      </c>
      <c r="H49" s="5">
        <v>7048.84</v>
      </c>
      <c r="I49" s="13">
        <v>8772.34</v>
      </c>
      <c r="J49" s="5"/>
      <c r="K49" s="5"/>
      <c r="L49" s="17"/>
      <c r="M49" s="16"/>
      <c r="N49" s="16"/>
      <c r="O49" s="16"/>
      <c r="P49" s="16"/>
      <c r="Q49" s="16"/>
      <c r="R49" s="16"/>
      <c r="S49" s="16"/>
      <c r="T49" s="16"/>
      <c r="U49" s="16"/>
      <c r="V49" s="16"/>
      <c r="W49" s="16"/>
      <c r="X49" s="17"/>
      <c r="Y49" s="17"/>
      <c r="Z49" s="5"/>
      <c r="AA49" s="5"/>
      <c r="AB49" s="5"/>
      <c r="AC49" s="5"/>
      <c r="AD49" s="5"/>
      <c r="AE49" s="5"/>
      <c r="AF49" s="5"/>
      <c r="AG49" s="5"/>
      <c r="AH49" s="5"/>
      <c r="AI49" s="5"/>
      <c r="AJ49" s="5"/>
      <c r="AK49" s="5"/>
      <c r="AL49" s="5"/>
      <c r="AM49" s="5" t="s">
        <v>181</v>
      </c>
    </row>
    <row r="50" spans="1:39" x14ac:dyDescent="0.3">
      <c r="A50" s="5"/>
      <c r="B50" s="6">
        <v>41934</v>
      </c>
      <c r="C50" s="7">
        <v>0.47916666666666669</v>
      </c>
      <c r="D50" s="5">
        <v>52.497489999999999</v>
      </c>
      <c r="E50" s="5">
        <v>-121.53968</v>
      </c>
      <c r="F50" s="5" t="s">
        <v>131</v>
      </c>
      <c r="G50" s="4" t="s">
        <v>182</v>
      </c>
      <c r="H50" s="5">
        <v>4821.2700000000004</v>
      </c>
      <c r="I50" s="13">
        <v>5729.4</v>
      </c>
      <c r="J50" s="5">
        <v>5</v>
      </c>
      <c r="K50" s="5">
        <v>5</v>
      </c>
      <c r="L50" s="17">
        <v>10</v>
      </c>
      <c r="M50" s="16">
        <v>7.65</v>
      </c>
      <c r="N50" s="16">
        <v>0.32800000000000001</v>
      </c>
      <c r="O50" s="16"/>
      <c r="P50" s="16">
        <v>0.31</v>
      </c>
      <c r="Q50" s="16">
        <v>0.24</v>
      </c>
      <c r="R50" s="16">
        <v>111</v>
      </c>
      <c r="S50" s="16">
        <v>13.23</v>
      </c>
      <c r="T50" s="16">
        <v>9.19</v>
      </c>
      <c r="U50" s="16"/>
      <c r="V50" s="16">
        <v>160.80000000000001</v>
      </c>
      <c r="W50" s="16"/>
      <c r="X50" s="17"/>
      <c r="Y50" s="17"/>
      <c r="Z50" s="5">
        <v>8.26</v>
      </c>
      <c r="AA50" s="5">
        <v>8.8999999999999996E-2</v>
      </c>
      <c r="AB50" s="5"/>
      <c r="AC50" s="5">
        <v>8.5000000000000006E-2</v>
      </c>
      <c r="AD50" s="5">
        <v>0.06</v>
      </c>
      <c r="AE50" s="5">
        <v>51.3</v>
      </c>
      <c r="AF50" s="5">
        <v>5.99</v>
      </c>
      <c r="AG50" s="5">
        <v>9.01</v>
      </c>
      <c r="AH50" s="5"/>
      <c r="AI50" s="5">
        <v>132.5</v>
      </c>
      <c r="AJ50" s="5"/>
      <c r="AK50" s="5"/>
      <c r="AL50" s="5"/>
      <c r="AM50" s="5"/>
    </row>
    <row r="51" spans="1:39" x14ac:dyDescent="0.3">
      <c r="A51" s="5"/>
      <c r="B51" s="6">
        <v>41934</v>
      </c>
      <c r="C51" s="7">
        <v>0.50277777777777777</v>
      </c>
      <c r="D51" s="5">
        <v>52.497219999999999</v>
      </c>
      <c r="E51" s="5">
        <v>-121.54636000000001</v>
      </c>
      <c r="F51" s="5" t="s">
        <v>131</v>
      </c>
      <c r="G51" s="4" t="s">
        <v>183</v>
      </c>
      <c r="H51" s="5">
        <v>4470.51</v>
      </c>
      <c r="I51" s="13">
        <v>5172.32</v>
      </c>
      <c r="J51" s="5">
        <v>3</v>
      </c>
      <c r="K51" s="5">
        <v>4</v>
      </c>
      <c r="L51" s="17">
        <v>15</v>
      </c>
      <c r="M51" s="16">
        <v>8.07</v>
      </c>
      <c r="N51" s="16">
        <v>0.33</v>
      </c>
      <c r="O51" s="16"/>
      <c r="P51" s="16">
        <v>0.32</v>
      </c>
      <c r="Q51" s="16">
        <v>0.24</v>
      </c>
      <c r="R51" s="16">
        <v>124.9</v>
      </c>
      <c r="S51" s="16">
        <v>14.74</v>
      </c>
      <c r="T51" s="16">
        <v>9.1999999999999993</v>
      </c>
      <c r="U51" s="16"/>
      <c r="V51" s="16">
        <v>132.4</v>
      </c>
      <c r="W51" s="16"/>
      <c r="X51" s="17"/>
      <c r="Y51" s="17"/>
      <c r="Z51" s="5">
        <v>8.1199999999999992</v>
      </c>
      <c r="AA51" s="5">
        <v>0.14899999999999999</v>
      </c>
      <c r="AB51" s="5"/>
      <c r="AC51" s="5">
        <v>0.14299999999999999</v>
      </c>
      <c r="AD51" s="5">
        <v>0.1</v>
      </c>
      <c r="AE51" s="5">
        <v>56.2</v>
      </c>
      <c r="AF51" s="5">
        <v>6.65</v>
      </c>
      <c r="AG51" s="5">
        <v>8.99</v>
      </c>
      <c r="AH51" s="5"/>
      <c r="AI51" s="5">
        <v>128.19999999999999</v>
      </c>
      <c r="AJ51" s="5"/>
      <c r="AK51" s="5"/>
      <c r="AL51" s="5"/>
      <c r="AM51" s="5"/>
    </row>
    <row r="52" spans="1:39" x14ac:dyDescent="0.3">
      <c r="A52" s="5"/>
      <c r="B52" s="6">
        <v>41934</v>
      </c>
      <c r="C52" s="7">
        <v>0.55208333333333337</v>
      </c>
      <c r="D52" s="5">
        <v>52.506950000000003</v>
      </c>
      <c r="E52" s="5">
        <v>-121.56316</v>
      </c>
      <c r="F52" s="5" t="s">
        <v>131</v>
      </c>
      <c r="G52" s="4" t="s">
        <v>184</v>
      </c>
      <c r="H52" s="5">
        <v>2910.21</v>
      </c>
      <c r="I52" s="13">
        <v>3477.7</v>
      </c>
      <c r="J52" s="5">
        <v>3</v>
      </c>
      <c r="K52" s="5">
        <v>4</v>
      </c>
      <c r="L52" s="17">
        <v>13</v>
      </c>
      <c r="M52" s="16">
        <v>8.7200000000000006</v>
      </c>
      <c r="N52" s="16">
        <v>0.35599999999999998</v>
      </c>
      <c r="O52" s="16"/>
      <c r="P52" s="16">
        <v>0.33600000000000002</v>
      </c>
      <c r="Q52" s="16">
        <v>0.25</v>
      </c>
      <c r="R52" s="16">
        <v>112.6</v>
      </c>
      <c r="S52" s="16">
        <v>13.08</v>
      </c>
      <c r="T52" s="16">
        <v>9.09</v>
      </c>
      <c r="U52" s="16"/>
      <c r="V52" s="16">
        <v>152.6</v>
      </c>
      <c r="W52" s="16"/>
      <c r="X52" s="17"/>
      <c r="Y52" s="17"/>
      <c r="Z52" s="5"/>
      <c r="AA52" s="5"/>
      <c r="AB52" s="5"/>
      <c r="AC52" s="5"/>
      <c r="AD52" s="5"/>
      <c r="AE52" s="5"/>
      <c r="AF52" s="5"/>
      <c r="AG52" s="5"/>
      <c r="AH52" s="5"/>
      <c r="AI52" s="5"/>
      <c r="AJ52" s="5"/>
      <c r="AK52" s="5"/>
      <c r="AL52" s="5"/>
      <c r="AM52" s="5" t="s">
        <v>185</v>
      </c>
    </row>
    <row r="53" spans="1:39" x14ac:dyDescent="0.3">
      <c r="A53" s="5"/>
      <c r="B53" s="6">
        <v>41934</v>
      </c>
      <c r="C53" s="7">
        <v>0.56666666666666665</v>
      </c>
      <c r="D53" s="5">
        <v>52.506970000000003</v>
      </c>
      <c r="E53" s="5">
        <v>-121.56307</v>
      </c>
      <c r="F53" s="5" t="s">
        <v>131</v>
      </c>
      <c r="G53" s="4" t="s">
        <v>186</v>
      </c>
      <c r="H53" s="5">
        <v>2914.02</v>
      </c>
      <c r="I53" s="13">
        <v>3479.91</v>
      </c>
      <c r="J53" s="5"/>
      <c r="K53" s="5"/>
      <c r="L53" s="17"/>
      <c r="M53" s="16"/>
      <c r="N53" s="16"/>
      <c r="O53" s="16"/>
      <c r="P53" s="16"/>
      <c r="Q53" s="16"/>
      <c r="R53" s="16"/>
      <c r="S53" s="16"/>
      <c r="T53" s="16"/>
      <c r="U53" s="16"/>
      <c r="V53" s="16"/>
      <c r="W53" s="16"/>
      <c r="X53" s="17"/>
      <c r="Y53" s="17"/>
      <c r="Z53" s="5"/>
      <c r="AA53" s="5"/>
      <c r="AB53" s="5"/>
      <c r="AC53" s="5"/>
      <c r="AD53" s="5"/>
      <c r="AE53" s="5"/>
      <c r="AF53" s="5"/>
      <c r="AG53" s="5"/>
      <c r="AH53" s="5"/>
      <c r="AI53" s="5"/>
      <c r="AJ53" s="5"/>
      <c r="AK53" s="5"/>
      <c r="AL53" s="5"/>
      <c r="AM53" s="5" t="s">
        <v>185</v>
      </c>
    </row>
    <row r="54" spans="1:39" x14ac:dyDescent="0.3">
      <c r="A54" s="5"/>
      <c r="B54" s="6">
        <v>41934</v>
      </c>
      <c r="C54" s="7">
        <v>0.62152777777777779</v>
      </c>
      <c r="D54" s="5">
        <v>52.523159999999997</v>
      </c>
      <c r="E54" s="5">
        <v>-121.58804000000001</v>
      </c>
      <c r="F54" s="5" t="s">
        <v>131</v>
      </c>
      <c r="G54" s="4" t="s">
        <v>187</v>
      </c>
      <c r="H54" s="5">
        <v>733.12</v>
      </c>
      <c r="I54" s="13">
        <v>913.46</v>
      </c>
      <c r="J54" s="5"/>
      <c r="K54" s="5"/>
      <c r="L54" s="17"/>
      <c r="M54" s="16"/>
      <c r="N54" s="16"/>
      <c r="O54" s="16"/>
      <c r="P54" s="16"/>
      <c r="Q54" s="16"/>
      <c r="R54" s="16"/>
      <c r="S54" s="16"/>
      <c r="T54" s="16"/>
      <c r="U54" s="16"/>
      <c r="V54" s="16"/>
      <c r="W54" s="16"/>
      <c r="X54" s="17"/>
      <c r="Y54" s="17"/>
      <c r="Z54" s="5"/>
      <c r="AA54" s="5"/>
      <c r="AB54" s="5"/>
      <c r="AC54" s="5"/>
      <c r="AD54" s="5"/>
      <c r="AE54" s="5"/>
      <c r="AF54" s="5"/>
      <c r="AG54" s="5"/>
      <c r="AH54" s="5"/>
      <c r="AI54" s="5"/>
      <c r="AJ54" s="5"/>
      <c r="AK54" s="5"/>
      <c r="AL54" s="5"/>
      <c r="AM54" s="5"/>
    </row>
    <row r="55" spans="1:39" x14ac:dyDescent="0.3">
      <c r="A55" s="5"/>
      <c r="B55" s="6">
        <v>41934</v>
      </c>
      <c r="C55" s="7">
        <v>0.63055555555555554</v>
      </c>
      <c r="D55" s="5">
        <v>52.522779999999997</v>
      </c>
      <c r="E55" s="5">
        <v>-121.58916000000001</v>
      </c>
      <c r="F55" s="5" t="s">
        <v>131</v>
      </c>
      <c r="G55" s="4" t="s">
        <v>188</v>
      </c>
      <c r="H55" s="5">
        <v>646.92999999999995</v>
      </c>
      <c r="I55" s="13">
        <v>862.91</v>
      </c>
      <c r="J55" s="5">
        <v>8.5</v>
      </c>
      <c r="K55" s="5">
        <v>3</v>
      </c>
      <c r="L55" s="17">
        <v>8.5</v>
      </c>
      <c r="M55" s="16">
        <v>11.09</v>
      </c>
      <c r="N55" s="16">
        <v>0.70099999999999996</v>
      </c>
      <c r="O55" s="16"/>
      <c r="P55" s="16">
        <v>0.62</v>
      </c>
      <c r="Q55" s="16">
        <v>0.47</v>
      </c>
      <c r="R55" s="16">
        <v>103.8</v>
      </c>
      <c r="S55" s="16">
        <v>11.36</v>
      </c>
      <c r="T55" s="16">
        <v>9.01</v>
      </c>
      <c r="U55" s="16"/>
      <c r="V55" s="16">
        <v>187.2</v>
      </c>
      <c r="W55" s="16"/>
      <c r="X55" s="17"/>
      <c r="Y55" s="17"/>
      <c r="Z55" s="5">
        <v>8.75</v>
      </c>
      <c r="AA55" s="5">
        <v>0.28699999999999998</v>
      </c>
      <c r="AB55" s="5"/>
      <c r="AC55" s="5">
        <v>0.27</v>
      </c>
      <c r="AD55" s="5">
        <v>0.2</v>
      </c>
      <c r="AE55" s="5">
        <v>81.099999999999994</v>
      </c>
      <c r="AF55" s="5">
        <v>9.17</v>
      </c>
      <c r="AG55" s="5">
        <v>8.07</v>
      </c>
      <c r="AH55" s="5"/>
      <c r="AI55" s="5">
        <v>195.4</v>
      </c>
      <c r="AJ55" s="5">
        <v>672.7</v>
      </c>
      <c r="AK55" s="5"/>
      <c r="AL55" s="5"/>
      <c r="AM55" s="5" t="s">
        <v>189</v>
      </c>
    </row>
    <row r="56" spans="1:39" x14ac:dyDescent="0.3">
      <c r="A56" s="5"/>
      <c r="B56" s="6">
        <v>41934</v>
      </c>
      <c r="C56" s="7">
        <v>0.66597222222222219</v>
      </c>
      <c r="D56" s="5">
        <v>52.52017</v>
      </c>
      <c r="E56" s="5">
        <v>-121.58575</v>
      </c>
      <c r="F56" s="5" t="s">
        <v>131</v>
      </c>
      <c r="G56" s="4" t="s">
        <v>190</v>
      </c>
      <c r="H56" s="5">
        <v>887.11</v>
      </c>
      <c r="I56" s="13">
        <v>1304.43</v>
      </c>
      <c r="J56" s="5">
        <v>8</v>
      </c>
      <c r="K56" s="5">
        <v>5</v>
      </c>
      <c r="L56" s="17">
        <v>15</v>
      </c>
      <c r="M56" s="16">
        <v>8.85</v>
      </c>
      <c r="N56" s="16">
        <v>0.45</v>
      </c>
      <c r="O56" s="16"/>
      <c r="P56" s="16">
        <v>0.42299999999999999</v>
      </c>
      <c r="Q56" s="16">
        <v>0.32</v>
      </c>
      <c r="R56" s="16">
        <v>72.099999999999994</v>
      </c>
      <c r="S56" s="16">
        <v>8.35</v>
      </c>
      <c r="T56" s="16">
        <v>8.7799999999999994</v>
      </c>
      <c r="U56" s="16"/>
      <c r="V56" s="16">
        <v>168.2</v>
      </c>
      <c r="W56" s="16"/>
      <c r="X56" s="17"/>
      <c r="Y56" s="17"/>
      <c r="Z56" s="5">
        <v>8.9</v>
      </c>
      <c r="AA56" s="5">
        <v>0.128</v>
      </c>
      <c r="AB56" s="5"/>
      <c r="AC56" s="5">
        <v>0.12</v>
      </c>
      <c r="AD56" s="5">
        <v>0.09</v>
      </c>
      <c r="AE56" s="5">
        <v>14.1</v>
      </c>
      <c r="AF56" s="5">
        <v>1.61</v>
      </c>
      <c r="AG56" s="5">
        <v>8.9700000000000006</v>
      </c>
      <c r="AH56" s="5"/>
      <c r="AI56" s="5">
        <v>152.9</v>
      </c>
      <c r="AJ56" s="5">
        <v>672.8</v>
      </c>
      <c r="AK56" s="5"/>
      <c r="AL56" s="5"/>
      <c r="AM56" s="5"/>
    </row>
    <row r="57" spans="1:39" x14ac:dyDescent="0.3">
      <c r="A57" s="5"/>
      <c r="B57" s="6">
        <v>41935</v>
      </c>
      <c r="C57" s="7">
        <v>0.4916666666666667</v>
      </c>
      <c r="D57" s="5">
        <v>52.577289999999998</v>
      </c>
      <c r="E57" s="5">
        <v>-121.63311</v>
      </c>
      <c r="F57" s="5" t="s">
        <v>23</v>
      </c>
      <c r="G57" s="4" t="s">
        <v>34</v>
      </c>
      <c r="H57" s="5">
        <v>6639.81</v>
      </c>
      <c r="I57" s="13">
        <v>7131.97</v>
      </c>
      <c r="J57" s="5">
        <v>30</v>
      </c>
      <c r="K57" s="5">
        <v>30</v>
      </c>
      <c r="L57" s="17">
        <v>29.5</v>
      </c>
      <c r="M57" s="16">
        <v>9.73</v>
      </c>
      <c r="N57" s="16">
        <v>0.17299999999999999</v>
      </c>
      <c r="O57" s="16"/>
      <c r="P57" s="16">
        <v>0.158</v>
      </c>
      <c r="Q57" s="16">
        <v>0.12</v>
      </c>
      <c r="R57" s="16">
        <v>111.6</v>
      </c>
      <c r="S57" s="16">
        <v>12.68</v>
      </c>
      <c r="T57" s="16">
        <v>8.83</v>
      </c>
      <c r="U57" s="16"/>
      <c r="V57" s="16">
        <v>183</v>
      </c>
      <c r="W57" s="16"/>
      <c r="X57" s="17"/>
      <c r="Y57" s="17"/>
      <c r="Z57" s="5">
        <v>9.4700000000000006</v>
      </c>
      <c r="AA57" s="5">
        <v>5.0999999999999997E-2</v>
      </c>
      <c r="AB57" s="5"/>
      <c r="AC57" s="5">
        <v>4.7E-2</v>
      </c>
      <c r="AD57" s="5">
        <v>0.03</v>
      </c>
      <c r="AE57" s="5">
        <v>66.2</v>
      </c>
      <c r="AF57" s="5">
        <v>7.38</v>
      </c>
      <c r="AG57" s="5">
        <v>8.5399999999999991</v>
      </c>
      <c r="AH57" s="5"/>
      <c r="AI57" s="5">
        <v>-8</v>
      </c>
      <c r="AJ57" s="5"/>
      <c r="AK57" s="5"/>
      <c r="AL57" s="5"/>
      <c r="AM57" s="5"/>
    </row>
    <row r="58" spans="1:39" x14ac:dyDescent="0.3">
      <c r="A58" s="5"/>
      <c r="B58" s="6">
        <v>41935</v>
      </c>
      <c r="C58" s="7">
        <v>0.51458333333333328</v>
      </c>
      <c r="D58" s="5">
        <v>52.563969999999998</v>
      </c>
      <c r="E58" s="5">
        <v>-121.61057</v>
      </c>
      <c r="F58" s="5" t="s">
        <v>23</v>
      </c>
      <c r="G58" s="4" t="s">
        <v>35</v>
      </c>
      <c r="H58" s="5">
        <v>4786.0200000000004</v>
      </c>
      <c r="I58" s="13">
        <v>5142.28</v>
      </c>
      <c r="J58" s="5">
        <v>35</v>
      </c>
      <c r="K58" s="5">
        <v>23</v>
      </c>
      <c r="L58" s="17">
        <v>29</v>
      </c>
      <c r="M58" s="16">
        <v>9.83</v>
      </c>
      <c r="N58" s="16">
        <v>0.17799999999999999</v>
      </c>
      <c r="O58" s="16"/>
      <c r="P58" s="16">
        <v>0.16300000000000001</v>
      </c>
      <c r="Q58" s="16">
        <v>0.12</v>
      </c>
      <c r="R58" s="16">
        <v>102</v>
      </c>
      <c r="S58" s="16">
        <v>11.51</v>
      </c>
      <c r="T58" s="16">
        <v>8.7100000000000009</v>
      </c>
      <c r="U58" s="16"/>
      <c r="V58" s="16">
        <v>68.5</v>
      </c>
      <c r="W58" s="16"/>
      <c r="X58" s="17"/>
      <c r="Y58" s="17"/>
      <c r="Z58" s="5">
        <v>9.3699999999999992</v>
      </c>
      <c r="AA58" s="5">
        <v>0.129</v>
      </c>
      <c r="AB58" s="5"/>
      <c r="AC58" s="5">
        <v>0.11899999999999999</v>
      </c>
      <c r="AD58" s="5">
        <v>0.09</v>
      </c>
      <c r="AE58" s="5">
        <v>87.2</v>
      </c>
      <c r="AF58" s="5">
        <v>9.7100000000000009</v>
      </c>
      <c r="AG58" s="5">
        <v>8.32</v>
      </c>
      <c r="AH58" s="5"/>
      <c r="AI58" s="5">
        <v>82.3</v>
      </c>
      <c r="AJ58" s="5"/>
      <c r="AK58" s="5"/>
      <c r="AL58" s="5"/>
      <c r="AM58" s="5" t="s">
        <v>191</v>
      </c>
    </row>
    <row r="59" spans="1:39" x14ac:dyDescent="0.3">
      <c r="A59" s="5"/>
      <c r="B59" s="6">
        <v>41935</v>
      </c>
      <c r="C59" s="7">
        <v>0.53680555555555554</v>
      </c>
      <c r="D59" s="5">
        <v>52.556550000000001</v>
      </c>
      <c r="E59" s="5">
        <v>-121.60290999999999</v>
      </c>
      <c r="F59" s="5" t="s">
        <v>23</v>
      </c>
      <c r="G59" s="4" t="s">
        <v>36</v>
      </c>
      <c r="H59" s="5">
        <v>3889.59</v>
      </c>
      <c r="I59" s="13">
        <v>4186.09</v>
      </c>
      <c r="J59" s="5">
        <v>21</v>
      </c>
      <c r="K59" s="5">
        <v>33</v>
      </c>
      <c r="L59" s="17">
        <v>32</v>
      </c>
      <c r="M59" s="16">
        <v>9.66</v>
      </c>
      <c r="N59" s="16">
        <v>0.17899999999999999</v>
      </c>
      <c r="O59" s="16"/>
      <c r="P59" s="16">
        <v>0.16400000000000001</v>
      </c>
      <c r="Q59" s="16">
        <v>0.12</v>
      </c>
      <c r="R59" s="16">
        <v>101.1</v>
      </c>
      <c r="S59" s="16">
        <v>11.43</v>
      </c>
      <c r="T59" s="16">
        <v>8.73</v>
      </c>
      <c r="U59" s="16"/>
      <c r="V59" s="16">
        <v>77.8</v>
      </c>
      <c r="W59" s="16"/>
      <c r="X59" s="17"/>
      <c r="Y59" s="17"/>
      <c r="Z59" s="5">
        <v>9.19</v>
      </c>
      <c r="AA59" s="5">
        <v>0.185</v>
      </c>
      <c r="AB59" s="5"/>
      <c r="AC59" s="5">
        <v>0.17199999999999999</v>
      </c>
      <c r="AD59" s="5">
        <v>0.13</v>
      </c>
      <c r="AE59" s="5">
        <v>59.7</v>
      </c>
      <c r="AF59" s="5">
        <v>5.94</v>
      </c>
      <c r="AG59" s="5">
        <v>8.1999999999999993</v>
      </c>
      <c r="AH59" s="5"/>
      <c r="AI59" s="5">
        <v>-85</v>
      </c>
      <c r="AJ59" s="5"/>
      <c r="AK59" s="5"/>
      <c r="AL59" s="5"/>
      <c r="AM59" s="5"/>
    </row>
    <row r="60" spans="1:39" x14ac:dyDescent="0.3">
      <c r="A60" s="5"/>
      <c r="B60" s="6">
        <v>41935</v>
      </c>
      <c r="C60" s="7">
        <v>0.56597222222222221</v>
      </c>
      <c r="D60" s="5">
        <v>52.547370000000001</v>
      </c>
      <c r="E60" s="5">
        <v>-121.59622</v>
      </c>
      <c r="F60" s="5" t="s">
        <v>23</v>
      </c>
      <c r="G60" s="4" t="s">
        <v>37</v>
      </c>
      <c r="H60" s="5">
        <v>2861.97</v>
      </c>
      <c r="I60" s="13">
        <v>3104.17</v>
      </c>
      <c r="J60" s="5">
        <v>24</v>
      </c>
      <c r="K60" s="5">
        <v>21</v>
      </c>
      <c r="L60" s="17">
        <v>16</v>
      </c>
      <c r="M60" s="16">
        <v>9.32</v>
      </c>
      <c r="N60" s="16">
        <v>0.184</v>
      </c>
      <c r="O60" s="16"/>
      <c r="P60" s="16">
        <v>0.17100000000000001</v>
      </c>
      <c r="Q60" s="16">
        <v>0.13</v>
      </c>
      <c r="R60" s="16">
        <v>88.5</v>
      </c>
      <c r="S60" s="16">
        <v>9.91</v>
      </c>
      <c r="T60" s="16">
        <v>8.39</v>
      </c>
      <c r="U60" s="16"/>
      <c r="V60" s="16">
        <v>16.899999999999999</v>
      </c>
      <c r="W60" s="16"/>
      <c r="X60" s="17"/>
      <c r="Y60" s="17"/>
      <c r="Z60" s="5">
        <v>8.74</v>
      </c>
      <c r="AA60" s="5">
        <v>0.183</v>
      </c>
      <c r="AB60" s="5"/>
      <c r="AC60" s="5">
        <v>0.17399999999999999</v>
      </c>
      <c r="AD60" s="5">
        <v>0.13</v>
      </c>
      <c r="AE60" s="5">
        <v>49.6</v>
      </c>
      <c r="AF60" s="5">
        <v>5.41</v>
      </c>
      <c r="AG60" s="5">
        <v>8.07</v>
      </c>
      <c r="AH60" s="5"/>
      <c r="AI60" s="5">
        <v>-38.1</v>
      </c>
      <c r="AJ60" s="5"/>
      <c r="AK60" s="5"/>
      <c r="AL60" s="5"/>
      <c r="AM60" s="5"/>
    </row>
    <row r="61" spans="1:39" x14ac:dyDescent="0.3">
      <c r="A61" s="5"/>
      <c r="B61" s="6">
        <v>41935</v>
      </c>
      <c r="C61" s="7">
        <v>0.58333333333333337</v>
      </c>
      <c r="D61" s="5">
        <v>52.541460000000001</v>
      </c>
      <c r="E61" s="5">
        <v>-121.59126999999999</v>
      </c>
      <c r="F61" s="5" t="s">
        <v>23</v>
      </c>
      <c r="G61" s="4" t="s">
        <v>38</v>
      </c>
      <c r="H61" s="5">
        <v>2262.86</v>
      </c>
      <c r="I61" s="13">
        <v>2380.7600000000002</v>
      </c>
      <c r="J61" s="5">
        <v>15</v>
      </c>
      <c r="K61" s="5">
        <v>18</v>
      </c>
      <c r="L61" s="17">
        <v>24</v>
      </c>
      <c r="M61" s="16">
        <v>9.43</v>
      </c>
      <c r="N61" s="16">
        <v>0.19</v>
      </c>
      <c r="O61" s="16"/>
      <c r="P61" s="16">
        <v>0.17599999999999999</v>
      </c>
      <c r="Q61" s="16">
        <v>0.13</v>
      </c>
      <c r="R61" s="16">
        <v>75</v>
      </c>
      <c r="S61" s="16">
        <v>8.5500000000000007</v>
      </c>
      <c r="T61" s="16">
        <v>8.5299999999999994</v>
      </c>
      <c r="U61" s="16"/>
      <c r="V61" s="16">
        <v>-14</v>
      </c>
      <c r="W61" s="16"/>
      <c r="X61" s="17"/>
      <c r="Y61" s="17"/>
      <c r="Z61" s="5">
        <v>9.14</v>
      </c>
      <c r="AA61" s="5">
        <v>0.20499999999999999</v>
      </c>
      <c r="AB61" s="5"/>
      <c r="AC61" s="5">
        <v>0.191</v>
      </c>
      <c r="AD61" s="5">
        <v>0.14000000000000001</v>
      </c>
      <c r="AE61" s="5">
        <v>24.3</v>
      </c>
      <c r="AF61" s="5">
        <v>2.85</v>
      </c>
      <c r="AG61" s="5">
        <v>8</v>
      </c>
      <c r="AH61" s="5"/>
      <c r="AI61" s="5">
        <v>-71.2</v>
      </c>
      <c r="AJ61" s="5"/>
      <c r="AK61" s="5"/>
      <c r="AL61" s="5"/>
      <c r="AM61" s="5" t="s">
        <v>192</v>
      </c>
    </row>
    <row r="62" spans="1:39" x14ac:dyDescent="0.3">
      <c r="A62" s="5"/>
      <c r="B62" s="6">
        <v>41935</v>
      </c>
      <c r="C62" s="7">
        <v>0.6069444444444444</v>
      </c>
      <c r="D62" s="5">
        <v>52.533949999999997</v>
      </c>
      <c r="E62" s="5">
        <v>-121.59649</v>
      </c>
      <c r="F62" s="5" t="s">
        <v>23</v>
      </c>
      <c r="G62" s="4" t="s">
        <v>39</v>
      </c>
      <c r="H62" s="5">
        <v>1371.04</v>
      </c>
      <c r="I62" s="13">
        <v>1653.48</v>
      </c>
      <c r="J62" s="5">
        <v>21</v>
      </c>
      <c r="K62" s="5">
        <v>35</v>
      </c>
      <c r="L62" s="17">
        <v>35</v>
      </c>
      <c r="M62" s="16">
        <v>9.4</v>
      </c>
      <c r="N62" s="16">
        <v>0.19</v>
      </c>
      <c r="O62" s="16"/>
      <c r="P62" s="16">
        <v>0.17599999999999999</v>
      </c>
      <c r="Q62" s="16">
        <v>0.13</v>
      </c>
      <c r="R62" s="16">
        <v>42.1</v>
      </c>
      <c r="S62" s="16">
        <v>4.82</v>
      </c>
      <c r="T62" s="16">
        <v>8.25</v>
      </c>
      <c r="U62" s="16"/>
      <c r="V62" s="16">
        <v>-31.5</v>
      </c>
      <c r="W62" s="16"/>
      <c r="X62" s="17"/>
      <c r="Y62" s="17"/>
      <c r="Z62" s="5">
        <v>8.56</v>
      </c>
      <c r="AA62" s="5">
        <v>0.26600000000000001</v>
      </c>
      <c r="AB62" s="5"/>
      <c r="AC62" s="5">
        <v>0.252</v>
      </c>
      <c r="AD62" s="5">
        <v>0.19</v>
      </c>
      <c r="AE62" s="5">
        <v>20.5</v>
      </c>
      <c r="AF62" s="5">
        <v>2.33</v>
      </c>
      <c r="AG62" s="5">
        <v>7.84</v>
      </c>
      <c r="AH62" s="5"/>
      <c r="AI62" s="5">
        <v>-65.400000000000006</v>
      </c>
      <c r="AJ62" s="5"/>
      <c r="AK62" s="5"/>
      <c r="AL62" s="5"/>
      <c r="AM62" s="5" t="s">
        <v>193</v>
      </c>
    </row>
    <row r="63" spans="1:39" x14ac:dyDescent="0.3">
      <c r="A63" s="5"/>
      <c r="B63" s="6">
        <v>41935</v>
      </c>
      <c r="C63" s="7">
        <v>0.62083333333333335</v>
      </c>
      <c r="D63" s="5">
        <v>52.532029999999999</v>
      </c>
      <c r="E63" s="5">
        <v>-121.59511000000001</v>
      </c>
      <c r="F63" s="5" t="s">
        <v>23</v>
      </c>
      <c r="G63" s="4" t="s">
        <v>40</v>
      </c>
      <c r="H63" s="5">
        <v>1177.19</v>
      </c>
      <c r="I63" s="13">
        <v>1416.02</v>
      </c>
      <c r="J63" s="5">
        <v>17</v>
      </c>
      <c r="K63" s="5">
        <v>18</v>
      </c>
      <c r="L63" s="17">
        <v>19</v>
      </c>
      <c r="M63" s="16">
        <v>9.36</v>
      </c>
      <c r="N63" s="16">
        <v>0.192</v>
      </c>
      <c r="O63" s="16"/>
      <c r="P63" s="16">
        <v>0.17799999999999999</v>
      </c>
      <c r="Q63" s="16">
        <v>0.13</v>
      </c>
      <c r="R63" s="16">
        <v>71.8</v>
      </c>
      <c r="S63" s="16">
        <v>8.2100000000000009</v>
      </c>
      <c r="T63" s="16">
        <v>8.5299999999999994</v>
      </c>
      <c r="U63" s="16"/>
      <c r="V63" s="16">
        <v>-53.4</v>
      </c>
      <c r="W63" s="16"/>
      <c r="X63" s="17"/>
      <c r="Y63" s="17"/>
      <c r="Z63" s="5">
        <v>8.8800000000000008</v>
      </c>
      <c r="AA63" s="5">
        <v>0.30399999999999999</v>
      </c>
      <c r="AB63" s="5"/>
      <c r="AC63" s="5">
        <v>0.28599999999999998</v>
      </c>
      <c r="AD63" s="5">
        <v>0.21</v>
      </c>
      <c r="AE63" s="5">
        <v>12.1</v>
      </c>
      <c r="AF63" s="5">
        <v>1.44</v>
      </c>
      <c r="AG63" s="5">
        <v>7.95</v>
      </c>
      <c r="AH63" s="5"/>
      <c r="AI63" s="5">
        <v>-118</v>
      </c>
      <c r="AJ63" s="5"/>
      <c r="AK63" s="5"/>
      <c r="AL63" s="5"/>
      <c r="AM63" s="5" t="s">
        <v>194</v>
      </c>
    </row>
    <row r="64" spans="1:39" x14ac:dyDescent="0.3">
      <c r="A64" s="5"/>
      <c r="B64" s="6">
        <v>41935</v>
      </c>
      <c r="C64" s="7">
        <v>0.63888888888888895</v>
      </c>
      <c r="D64" s="5">
        <v>52.531190000000002</v>
      </c>
      <c r="E64" s="5">
        <v>-121.5946</v>
      </c>
      <c r="F64" s="5" t="s">
        <v>23</v>
      </c>
      <c r="G64" s="4" t="s">
        <v>41</v>
      </c>
      <c r="H64" s="5">
        <v>1091.21</v>
      </c>
      <c r="I64" s="13">
        <v>1329.24</v>
      </c>
      <c r="J64" s="5">
        <v>16</v>
      </c>
      <c r="K64" s="5">
        <v>16</v>
      </c>
      <c r="L64" s="17">
        <v>16</v>
      </c>
      <c r="M64" s="16">
        <v>9.18</v>
      </c>
      <c r="N64" s="16">
        <v>0.193</v>
      </c>
      <c r="O64" s="16"/>
      <c r="P64" s="16">
        <v>0.17899999999999999</v>
      </c>
      <c r="Q64" s="16">
        <v>0.13</v>
      </c>
      <c r="R64" s="16">
        <v>33.1</v>
      </c>
      <c r="S64" s="16">
        <v>3.78</v>
      </c>
      <c r="T64" s="16">
        <v>8.2100000000000009</v>
      </c>
      <c r="U64" s="16"/>
      <c r="V64" s="16">
        <v>-76</v>
      </c>
      <c r="W64" s="16"/>
      <c r="X64" s="17"/>
      <c r="Y64" s="17"/>
      <c r="Z64" s="5">
        <v>9.07</v>
      </c>
      <c r="AA64" s="5">
        <v>0.28899999999999998</v>
      </c>
      <c r="AB64" s="5"/>
      <c r="AC64" s="5">
        <v>0.27</v>
      </c>
      <c r="AD64" s="5">
        <v>0.2</v>
      </c>
      <c r="AE64" s="5">
        <v>18.3</v>
      </c>
      <c r="AF64" s="5">
        <v>2.0699999999999998</v>
      </c>
      <c r="AG64" s="5">
        <v>7.37</v>
      </c>
      <c r="AH64" s="5"/>
      <c r="AI64" s="5">
        <v>-73.599999999999994</v>
      </c>
      <c r="AJ64" s="5"/>
      <c r="AK64" s="5"/>
      <c r="AL64" s="5"/>
      <c r="AM64" s="5"/>
    </row>
    <row r="65" spans="1:39" x14ac:dyDescent="0.3">
      <c r="A65" s="5"/>
      <c r="B65" s="6">
        <v>41935</v>
      </c>
      <c r="C65" s="7">
        <v>0.65625</v>
      </c>
      <c r="D65" s="5">
        <v>52.530340000000002</v>
      </c>
      <c r="E65" s="5">
        <v>-121.5942</v>
      </c>
      <c r="F65" s="5" t="s">
        <v>23</v>
      </c>
      <c r="G65" s="4" t="s">
        <v>42</v>
      </c>
      <c r="H65" s="5">
        <v>1006.6</v>
      </c>
      <c r="I65" s="13">
        <v>1241.74</v>
      </c>
      <c r="J65" s="5">
        <v>8</v>
      </c>
      <c r="K65" s="5">
        <v>8</v>
      </c>
      <c r="L65" s="17">
        <v>8</v>
      </c>
      <c r="M65" s="16">
        <v>8.1300000000000008</v>
      </c>
      <c r="N65" s="16">
        <v>0.251</v>
      </c>
      <c r="O65" s="16"/>
      <c r="P65" s="16">
        <v>0.24</v>
      </c>
      <c r="Q65" s="16">
        <v>0.18</v>
      </c>
      <c r="R65" s="16">
        <v>37</v>
      </c>
      <c r="S65" s="16">
        <v>10.26</v>
      </c>
      <c r="T65" s="16">
        <v>7.98</v>
      </c>
      <c r="U65" s="16"/>
      <c r="V65" s="16">
        <v>-40.700000000000003</v>
      </c>
      <c r="W65" s="16"/>
      <c r="X65" s="17"/>
      <c r="Y65" s="17"/>
      <c r="Z65" s="5">
        <v>8.5299999999999994</v>
      </c>
      <c r="AA65" s="5">
        <v>0.67700000000000005</v>
      </c>
      <c r="AB65" s="5"/>
      <c r="AC65" s="5">
        <v>0.64700000000000002</v>
      </c>
      <c r="AD65" s="5">
        <v>0.5</v>
      </c>
      <c r="AE65" s="5">
        <v>10.1</v>
      </c>
      <c r="AF65" s="5">
        <v>1.1399999999999999</v>
      </c>
      <c r="AG65" s="5">
        <v>7.55</v>
      </c>
      <c r="AH65" s="5"/>
      <c r="AI65" s="5">
        <v>-91.4</v>
      </c>
      <c r="AJ65" s="5"/>
      <c r="AK65" s="5"/>
      <c r="AL65" s="5"/>
      <c r="AM65" s="5"/>
    </row>
  </sheetData>
  <mergeCells count="2">
    <mergeCell ref="L1:Y1"/>
    <mergeCell ref="Z1:AL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7"/>
  <sheetViews>
    <sheetView zoomScale="63" zoomScaleNormal="63" workbookViewId="0">
      <selection activeCell="F19" sqref="F19"/>
    </sheetView>
  </sheetViews>
  <sheetFormatPr defaultRowHeight="14.4" x14ac:dyDescent="0.3"/>
  <cols>
    <col min="1" max="2" width="8.88671875" style="20"/>
    <col min="3" max="4" width="13.33203125" style="20" bestFit="1" customWidth="1"/>
    <col min="5" max="7" width="27" style="20" bestFit="1" customWidth="1"/>
    <col min="8" max="9" width="15.6640625" style="20" bestFit="1" customWidth="1"/>
    <col min="10" max="10" width="20" style="20" bestFit="1" customWidth="1"/>
    <col min="11" max="11" width="19" style="20" bestFit="1" customWidth="1"/>
    <col min="12" max="12" width="17.44140625" style="20" bestFit="1" customWidth="1"/>
  </cols>
  <sheetData>
    <row r="1" spans="1:12" x14ac:dyDescent="0.3">
      <c r="A1" s="18" t="s">
        <v>195</v>
      </c>
      <c r="B1" s="18" t="s">
        <v>196</v>
      </c>
      <c r="C1" s="18" t="s">
        <v>197</v>
      </c>
      <c r="D1" s="18" t="s">
        <v>198</v>
      </c>
      <c r="E1" s="18" t="s">
        <v>199</v>
      </c>
      <c r="F1" s="18" t="s">
        <v>200</v>
      </c>
      <c r="G1" s="18" t="s">
        <v>201</v>
      </c>
      <c r="H1" s="18" t="s">
        <v>202</v>
      </c>
      <c r="I1" s="18" t="s">
        <v>203</v>
      </c>
      <c r="J1" s="18" t="s">
        <v>204</v>
      </c>
      <c r="K1" s="18" t="s">
        <v>205</v>
      </c>
      <c r="L1" s="18" t="s">
        <v>206</v>
      </c>
    </row>
    <row r="2" spans="1:12" x14ac:dyDescent="0.3">
      <c r="A2" s="19" t="s">
        <v>23</v>
      </c>
      <c r="B2" s="19" t="s">
        <v>22</v>
      </c>
      <c r="C2" s="19" t="s">
        <v>207</v>
      </c>
      <c r="D2" s="19" t="s">
        <v>207</v>
      </c>
      <c r="E2" s="19">
        <v>1.5</v>
      </c>
      <c r="F2" s="19">
        <v>7.4999999999999997E-2</v>
      </c>
      <c r="G2" s="19">
        <v>0.35299999999999998</v>
      </c>
      <c r="H2" s="19" t="s">
        <v>207</v>
      </c>
      <c r="I2" s="19" t="s">
        <v>207</v>
      </c>
      <c r="J2" s="19" t="s">
        <v>207</v>
      </c>
      <c r="K2" s="19" t="s">
        <v>207</v>
      </c>
      <c r="L2" s="19" t="s">
        <v>207</v>
      </c>
    </row>
    <row r="3" spans="1:12" x14ac:dyDescent="0.3">
      <c r="A3" s="19" t="s">
        <v>23</v>
      </c>
      <c r="B3" s="19" t="s">
        <v>24</v>
      </c>
      <c r="C3" s="19" t="s">
        <v>207</v>
      </c>
      <c r="D3" s="19" t="s">
        <v>207</v>
      </c>
      <c r="E3" s="19">
        <v>0.4</v>
      </c>
      <c r="F3" s="19">
        <v>7.3999999999999996E-2</v>
      </c>
      <c r="G3" s="19">
        <v>0</v>
      </c>
      <c r="H3" s="19" t="s">
        <v>207</v>
      </c>
      <c r="I3" s="19" t="s">
        <v>207</v>
      </c>
      <c r="J3" s="19" t="s">
        <v>207</v>
      </c>
      <c r="K3" s="19" t="s">
        <v>207</v>
      </c>
      <c r="L3" s="19" t="s">
        <v>207</v>
      </c>
    </row>
    <row r="4" spans="1:12" x14ac:dyDescent="0.3">
      <c r="A4" s="19" t="s">
        <v>23</v>
      </c>
      <c r="B4" s="19" t="s">
        <v>25</v>
      </c>
      <c r="C4" s="19" t="s">
        <v>207</v>
      </c>
      <c r="D4" s="19" t="s">
        <v>207</v>
      </c>
      <c r="E4" s="19">
        <v>0.5</v>
      </c>
      <c r="F4" s="19">
        <v>7.9000000000000001E-2</v>
      </c>
      <c r="G4" s="19">
        <v>0</v>
      </c>
      <c r="H4" s="19" t="s">
        <v>207</v>
      </c>
      <c r="I4" s="19" t="s">
        <v>207</v>
      </c>
      <c r="J4" s="19" t="s">
        <v>207</v>
      </c>
      <c r="K4" s="19" t="s">
        <v>207</v>
      </c>
      <c r="L4" s="19" t="s">
        <v>207</v>
      </c>
    </row>
    <row r="5" spans="1:12" x14ac:dyDescent="0.3">
      <c r="A5" s="19" t="s">
        <v>23</v>
      </c>
      <c r="B5" s="19" t="s">
        <v>26</v>
      </c>
      <c r="C5" s="19" t="s">
        <v>207</v>
      </c>
      <c r="D5" s="19" t="s">
        <v>207</v>
      </c>
      <c r="E5" s="19">
        <v>0.5</v>
      </c>
      <c r="F5" s="19">
        <v>8.3000000000000004E-2</v>
      </c>
      <c r="G5" s="19">
        <v>0.29499999999999998</v>
      </c>
      <c r="H5" s="19" t="s">
        <v>207</v>
      </c>
      <c r="I5" s="19" t="s">
        <v>207</v>
      </c>
      <c r="J5" s="19" t="s">
        <v>207</v>
      </c>
      <c r="K5" s="19" t="s">
        <v>207</v>
      </c>
      <c r="L5" s="19" t="s">
        <v>207</v>
      </c>
    </row>
    <row r="6" spans="1:12" x14ac:dyDescent="0.3">
      <c r="A6" s="19" t="s">
        <v>23</v>
      </c>
      <c r="B6" s="19" t="s">
        <v>27</v>
      </c>
      <c r="C6" s="19" t="s">
        <v>207</v>
      </c>
      <c r="D6" s="19" t="s">
        <v>207</v>
      </c>
      <c r="E6" s="19">
        <v>0.3</v>
      </c>
      <c r="F6" s="19">
        <v>0</v>
      </c>
      <c r="G6" s="19">
        <v>0.20699999999999999</v>
      </c>
      <c r="H6" s="19" t="s">
        <v>207</v>
      </c>
      <c r="I6" s="19" t="s">
        <v>207</v>
      </c>
      <c r="J6" s="19" t="s">
        <v>207</v>
      </c>
      <c r="K6" s="19" t="s">
        <v>207</v>
      </c>
      <c r="L6" s="19" t="s">
        <v>207</v>
      </c>
    </row>
    <row r="7" spans="1:12" x14ac:dyDescent="0.3">
      <c r="A7" s="19" t="s">
        <v>23</v>
      </c>
      <c r="B7" s="19" t="s">
        <v>28</v>
      </c>
      <c r="C7" s="19" t="s">
        <v>207</v>
      </c>
      <c r="D7" s="19" t="s">
        <v>207</v>
      </c>
      <c r="E7" s="19">
        <v>0.7</v>
      </c>
      <c r="F7" s="19">
        <v>0.04</v>
      </c>
      <c r="G7" s="19">
        <v>0.27100000000000002</v>
      </c>
      <c r="H7" s="19" t="s">
        <v>207</v>
      </c>
      <c r="I7" s="19" t="s">
        <v>207</v>
      </c>
      <c r="J7" s="19" t="s">
        <v>207</v>
      </c>
      <c r="K7" s="19" t="s">
        <v>207</v>
      </c>
      <c r="L7" s="19" t="s">
        <v>207</v>
      </c>
    </row>
    <row r="8" spans="1:12" x14ac:dyDescent="0.3">
      <c r="A8" s="19" t="s">
        <v>23</v>
      </c>
      <c r="B8" s="19" t="s">
        <v>29</v>
      </c>
      <c r="C8" s="19" t="s">
        <v>207</v>
      </c>
      <c r="D8" s="19" t="s">
        <v>207</v>
      </c>
      <c r="E8" s="19">
        <v>1</v>
      </c>
      <c r="F8" s="19">
        <v>0</v>
      </c>
      <c r="G8" s="19">
        <v>0.214</v>
      </c>
      <c r="H8" s="19" t="s">
        <v>207</v>
      </c>
      <c r="I8" s="19" t="s">
        <v>207</v>
      </c>
      <c r="J8" s="19" t="s">
        <v>207</v>
      </c>
      <c r="K8" s="19" t="s">
        <v>207</v>
      </c>
      <c r="L8" s="19" t="s">
        <v>207</v>
      </c>
    </row>
    <row r="9" spans="1:12" x14ac:dyDescent="0.3">
      <c r="A9" s="19" t="s">
        <v>23</v>
      </c>
      <c r="B9" s="19" t="s">
        <v>30</v>
      </c>
      <c r="C9" s="19" t="s">
        <v>207</v>
      </c>
      <c r="D9" s="19" t="s">
        <v>207</v>
      </c>
      <c r="E9" s="19">
        <v>0.7</v>
      </c>
      <c r="F9" s="19">
        <v>5.0999999999999997E-2</v>
      </c>
      <c r="G9" s="19">
        <v>0.25900000000000001</v>
      </c>
      <c r="H9" s="19" t="s">
        <v>207</v>
      </c>
      <c r="I9" s="19" t="s">
        <v>207</v>
      </c>
      <c r="J9" s="19" t="s">
        <v>207</v>
      </c>
      <c r="K9" s="19" t="s">
        <v>207</v>
      </c>
      <c r="L9" s="19" t="s">
        <v>207</v>
      </c>
    </row>
    <row r="10" spans="1:12" x14ac:dyDescent="0.3">
      <c r="A10" s="19" t="s">
        <v>23</v>
      </c>
      <c r="B10" s="19" t="s">
        <v>31</v>
      </c>
      <c r="C10" s="19" t="s">
        <v>207</v>
      </c>
      <c r="D10" s="19" t="s">
        <v>207</v>
      </c>
      <c r="E10" s="19">
        <v>0.8</v>
      </c>
      <c r="F10" s="19">
        <v>6.0999999999999999E-2</v>
      </c>
      <c r="G10" s="19">
        <v>0.20699999999999999</v>
      </c>
      <c r="H10" s="19" t="s">
        <v>207</v>
      </c>
      <c r="I10" s="19" t="s">
        <v>207</v>
      </c>
      <c r="J10" s="19" t="s">
        <v>207</v>
      </c>
      <c r="K10" s="19" t="s">
        <v>207</v>
      </c>
      <c r="L10" s="19" t="s">
        <v>207</v>
      </c>
    </row>
    <row r="11" spans="1:12" x14ac:dyDescent="0.3">
      <c r="A11" s="19" t="s">
        <v>23</v>
      </c>
      <c r="B11" s="19" t="s">
        <v>32</v>
      </c>
      <c r="C11" s="19" t="s">
        <v>207</v>
      </c>
      <c r="D11" s="19" t="s">
        <v>207</v>
      </c>
      <c r="E11" s="19">
        <v>0.3</v>
      </c>
      <c r="F11" s="19">
        <v>0</v>
      </c>
      <c r="G11" s="19">
        <v>0.22500000000000001</v>
      </c>
      <c r="H11" s="19" t="s">
        <v>207</v>
      </c>
      <c r="I11" s="19" t="s">
        <v>207</v>
      </c>
      <c r="J11" s="19" t="s">
        <v>207</v>
      </c>
      <c r="K11" s="19" t="s">
        <v>207</v>
      </c>
      <c r="L11" s="19" t="s">
        <v>207</v>
      </c>
    </row>
    <row r="12" spans="1:12" x14ac:dyDescent="0.3">
      <c r="A12" s="19" t="s">
        <v>23</v>
      </c>
      <c r="B12" s="19" t="s">
        <v>33</v>
      </c>
      <c r="C12" s="19" t="s">
        <v>207</v>
      </c>
      <c r="D12" s="19" t="s">
        <v>207</v>
      </c>
      <c r="E12" s="19">
        <v>1</v>
      </c>
      <c r="F12" s="19">
        <v>7.6999999999999999E-2</v>
      </c>
      <c r="G12" s="19">
        <v>0.26700000000000002</v>
      </c>
      <c r="H12" s="19" t="s">
        <v>207</v>
      </c>
      <c r="I12" s="19" t="s">
        <v>207</v>
      </c>
      <c r="J12" s="19" t="s">
        <v>207</v>
      </c>
      <c r="K12" s="19" t="s">
        <v>207</v>
      </c>
      <c r="L12" s="19" t="s">
        <v>207</v>
      </c>
    </row>
    <row r="13" spans="1:12" x14ac:dyDescent="0.3">
      <c r="A13" s="19" t="s">
        <v>128</v>
      </c>
      <c r="B13" s="19" t="s">
        <v>129</v>
      </c>
      <c r="C13" s="19" t="s">
        <v>207</v>
      </c>
      <c r="D13" s="19" t="s">
        <v>207</v>
      </c>
      <c r="E13" s="19">
        <v>0</v>
      </c>
      <c r="F13" s="19">
        <v>0</v>
      </c>
      <c r="G13" s="19">
        <v>4.1130000000000004</v>
      </c>
      <c r="H13" s="19" t="s">
        <v>207</v>
      </c>
      <c r="I13" s="19" t="s">
        <v>207</v>
      </c>
      <c r="J13" s="19">
        <v>0</v>
      </c>
      <c r="K13" s="19">
        <v>0</v>
      </c>
      <c r="L13" s="19">
        <v>0.188</v>
      </c>
    </row>
    <row r="14" spans="1:12" x14ac:dyDescent="0.3">
      <c r="A14" s="19" t="s">
        <v>131</v>
      </c>
      <c r="B14" s="19" t="s">
        <v>132</v>
      </c>
      <c r="C14" s="19" t="s">
        <v>207</v>
      </c>
      <c r="D14" s="19" t="s">
        <v>207</v>
      </c>
      <c r="E14" s="19" t="s">
        <v>208</v>
      </c>
      <c r="F14" s="19" t="s">
        <v>208</v>
      </c>
      <c r="G14" s="19" t="s">
        <v>208</v>
      </c>
      <c r="H14" s="19" t="s">
        <v>207</v>
      </c>
      <c r="I14" s="19" t="s">
        <v>207</v>
      </c>
      <c r="J14" s="19" t="s">
        <v>208</v>
      </c>
      <c r="K14" s="19" t="s">
        <v>208</v>
      </c>
      <c r="L14" s="19" t="s">
        <v>208</v>
      </c>
    </row>
    <row r="15" spans="1:12" x14ac:dyDescent="0.3">
      <c r="A15" s="19" t="s">
        <v>128</v>
      </c>
      <c r="B15" s="19" t="s">
        <v>133</v>
      </c>
      <c r="C15" s="19" t="s">
        <v>207</v>
      </c>
      <c r="D15" s="19" t="s">
        <v>207</v>
      </c>
      <c r="E15" s="19" t="s">
        <v>209</v>
      </c>
      <c r="F15" s="19" t="s">
        <v>209</v>
      </c>
      <c r="G15" s="19" t="s">
        <v>209</v>
      </c>
      <c r="H15" s="19" t="s">
        <v>207</v>
      </c>
      <c r="I15" s="19" t="s">
        <v>207</v>
      </c>
      <c r="J15" s="19">
        <v>0</v>
      </c>
      <c r="K15" s="19">
        <v>8.1000000000000003E-2</v>
      </c>
      <c r="L15" s="19">
        <v>0</v>
      </c>
    </row>
    <row r="16" spans="1:12" x14ac:dyDescent="0.3">
      <c r="A16" s="19" t="s">
        <v>128</v>
      </c>
      <c r="B16" s="19" t="s">
        <v>135</v>
      </c>
      <c r="C16" s="19" t="s">
        <v>207</v>
      </c>
      <c r="D16" s="19" t="s">
        <v>207</v>
      </c>
      <c r="E16" s="19" t="s">
        <v>207</v>
      </c>
      <c r="F16" s="19" t="s">
        <v>207</v>
      </c>
      <c r="G16" s="19" t="s">
        <v>207</v>
      </c>
      <c r="H16" s="19" t="s">
        <v>207</v>
      </c>
      <c r="I16" s="19" t="s">
        <v>207</v>
      </c>
      <c r="J16" s="19">
        <v>0</v>
      </c>
      <c r="K16" s="19">
        <v>8.1000000000000003E-2</v>
      </c>
      <c r="L16" s="19">
        <v>0</v>
      </c>
    </row>
    <row r="17" spans="1:12" x14ac:dyDescent="0.3">
      <c r="A17" s="19" t="s">
        <v>128</v>
      </c>
      <c r="B17" s="19" t="s">
        <v>136</v>
      </c>
      <c r="C17" s="19" t="s">
        <v>207</v>
      </c>
      <c r="D17" s="19" t="s">
        <v>207</v>
      </c>
      <c r="E17" s="19">
        <v>0</v>
      </c>
      <c r="F17" s="19">
        <v>0.11</v>
      </c>
      <c r="G17" s="19">
        <v>1.2789999999999999</v>
      </c>
      <c r="H17" s="19" t="s">
        <v>207</v>
      </c>
      <c r="I17" s="19" t="s">
        <v>207</v>
      </c>
      <c r="J17" s="19">
        <v>0</v>
      </c>
      <c r="K17" s="19">
        <v>8.5999999999999993E-2</v>
      </c>
      <c r="L17" s="19">
        <v>0</v>
      </c>
    </row>
    <row r="18" spans="1:12" x14ac:dyDescent="0.3">
      <c r="A18" s="19" t="s">
        <v>128</v>
      </c>
      <c r="B18" s="19" t="s">
        <v>137</v>
      </c>
      <c r="C18" s="19" t="s">
        <v>207</v>
      </c>
      <c r="D18" s="19" t="s">
        <v>207</v>
      </c>
      <c r="E18" s="19" t="s">
        <v>207</v>
      </c>
      <c r="F18" s="19" t="s">
        <v>207</v>
      </c>
      <c r="G18" s="19" t="s">
        <v>207</v>
      </c>
      <c r="H18" s="19" t="s">
        <v>207</v>
      </c>
      <c r="I18" s="19" t="s">
        <v>207</v>
      </c>
      <c r="J18" s="19">
        <v>0</v>
      </c>
      <c r="K18" s="19">
        <v>0</v>
      </c>
      <c r="L18" s="19">
        <v>0.45600000000000002</v>
      </c>
    </row>
    <row r="19" spans="1:12" x14ac:dyDescent="0.3">
      <c r="A19" s="19" t="s">
        <v>128</v>
      </c>
      <c r="B19" s="19" t="s">
        <v>139</v>
      </c>
      <c r="C19" s="19" t="s">
        <v>207</v>
      </c>
      <c r="D19" s="19" t="s">
        <v>207</v>
      </c>
      <c r="E19" s="19">
        <v>0.1</v>
      </c>
      <c r="F19" s="19">
        <v>0</v>
      </c>
      <c r="G19" s="19">
        <v>1.151</v>
      </c>
      <c r="H19" s="19" t="s">
        <v>207</v>
      </c>
      <c r="I19" s="19" t="s">
        <v>207</v>
      </c>
      <c r="J19" s="19">
        <v>0.1</v>
      </c>
      <c r="K19" s="19">
        <v>0</v>
      </c>
      <c r="L19" s="19">
        <v>0.64900000000000002</v>
      </c>
    </row>
    <row r="20" spans="1:12" x14ac:dyDescent="0.3">
      <c r="A20" s="19" t="s">
        <v>128</v>
      </c>
      <c r="B20" s="19" t="s">
        <v>141</v>
      </c>
      <c r="C20" s="19" t="s">
        <v>207</v>
      </c>
      <c r="D20" s="19" t="s">
        <v>207</v>
      </c>
      <c r="E20" s="19">
        <v>0</v>
      </c>
      <c r="F20" s="19">
        <v>6.4000000000000001E-2</v>
      </c>
      <c r="G20" s="19">
        <v>0</v>
      </c>
      <c r="H20" s="19" t="s">
        <v>207</v>
      </c>
      <c r="I20" s="19" t="s">
        <v>207</v>
      </c>
      <c r="J20" s="19">
        <v>0</v>
      </c>
      <c r="K20" s="19">
        <v>6.0999999999999999E-2</v>
      </c>
      <c r="L20" s="19">
        <v>0</v>
      </c>
    </row>
    <row r="21" spans="1:12" x14ac:dyDescent="0.3">
      <c r="A21" s="19" t="s">
        <v>128</v>
      </c>
      <c r="B21" s="19" t="s">
        <v>143</v>
      </c>
      <c r="C21" s="19" t="s">
        <v>207</v>
      </c>
      <c r="D21" s="19" t="s">
        <v>207</v>
      </c>
      <c r="E21" s="19" t="s">
        <v>210</v>
      </c>
      <c r="F21" s="19" t="s">
        <v>210</v>
      </c>
      <c r="G21" s="19" t="s">
        <v>210</v>
      </c>
      <c r="H21" s="19" t="s">
        <v>207</v>
      </c>
      <c r="I21" s="19" t="s">
        <v>207</v>
      </c>
      <c r="J21" s="19">
        <v>0</v>
      </c>
      <c r="K21" s="19">
        <v>0</v>
      </c>
      <c r="L21" s="19">
        <v>0.503</v>
      </c>
    </row>
    <row r="22" spans="1:12" x14ac:dyDescent="0.3">
      <c r="A22" s="19" t="s">
        <v>128</v>
      </c>
      <c r="B22" s="19" t="s">
        <v>144</v>
      </c>
      <c r="C22" s="19" t="s">
        <v>207</v>
      </c>
      <c r="D22" s="19" t="s">
        <v>207</v>
      </c>
      <c r="E22" s="19">
        <v>0.4</v>
      </c>
      <c r="F22" s="19">
        <v>0</v>
      </c>
      <c r="G22" s="19">
        <v>0.22500000000000001</v>
      </c>
      <c r="H22" s="19" t="s">
        <v>207</v>
      </c>
      <c r="I22" s="19" t="s">
        <v>207</v>
      </c>
      <c r="J22" s="19">
        <v>0</v>
      </c>
      <c r="K22" s="19">
        <v>0</v>
      </c>
      <c r="L22" s="19">
        <v>0.23699999999999999</v>
      </c>
    </row>
    <row r="23" spans="1:12" x14ac:dyDescent="0.3">
      <c r="A23" s="19" t="s">
        <v>145</v>
      </c>
      <c r="B23" s="19" t="s">
        <v>146</v>
      </c>
      <c r="C23" s="19" t="s">
        <v>207</v>
      </c>
      <c r="D23" s="19" t="s">
        <v>207</v>
      </c>
      <c r="E23" s="19">
        <v>0.1</v>
      </c>
      <c r="F23" s="19">
        <v>0</v>
      </c>
      <c r="G23" s="19">
        <v>0.222</v>
      </c>
      <c r="H23" s="19" t="s">
        <v>207</v>
      </c>
      <c r="I23" s="19" t="s">
        <v>207</v>
      </c>
      <c r="J23" s="19" t="s">
        <v>207</v>
      </c>
      <c r="K23" s="19" t="s">
        <v>207</v>
      </c>
      <c r="L23" s="19" t="s">
        <v>207</v>
      </c>
    </row>
    <row r="24" spans="1:12" x14ac:dyDescent="0.3">
      <c r="A24" s="19" t="s">
        <v>145</v>
      </c>
      <c r="B24" s="19" t="s">
        <v>148</v>
      </c>
      <c r="C24" s="19" t="s">
        <v>207</v>
      </c>
      <c r="D24" s="19" t="s">
        <v>207</v>
      </c>
      <c r="E24" s="19">
        <v>0.2</v>
      </c>
      <c r="F24" s="19">
        <v>0</v>
      </c>
      <c r="G24" s="19">
        <v>0.104</v>
      </c>
      <c r="H24" s="19" t="s">
        <v>207</v>
      </c>
      <c r="I24" s="19" t="s">
        <v>207</v>
      </c>
      <c r="J24" s="19" t="s">
        <v>207</v>
      </c>
      <c r="K24" s="19" t="s">
        <v>207</v>
      </c>
      <c r="L24" s="19" t="s">
        <v>207</v>
      </c>
    </row>
    <row r="25" spans="1:12" x14ac:dyDescent="0.3">
      <c r="A25" s="19" t="s">
        <v>145</v>
      </c>
      <c r="B25" s="19" t="s">
        <v>149</v>
      </c>
      <c r="C25" s="19" t="s">
        <v>207</v>
      </c>
      <c r="D25" s="19" t="s">
        <v>207</v>
      </c>
      <c r="E25" s="19">
        <v>0</v>
      </c>
      <c r="F25" s="19">
        <v>0</v>
      </c>
      <c r="G25" s="19">
        <v>0.29699999999999999</v>
      </c>
      <c r="H25" s="19" t="s">
        <v>207</v>
      </c>
      <c r="I25" s="19" t="s">
        <v>207</v>
      </c>
      <c r="J25" s="19" t="s">
        <v>207</v>
      </c>
      <c r="K25" s="19" t="s">
        <v>207</v>
      </c>
      <c r="L25" s="19" t="s">
        <v>207</v>
      </c>
    </row>
    <row r="26" spans="1:12" x14ac:dyDescent="0.3">
      <c r="A26" s="19" t="s">
        <v>145</v>
      </c>
      <c r="B26" s="19" t="s">
        <v>151</v>
      </c>
      <c r="C26" s="19" t="s">
        <v>207</v>
      </c>
      <c r="D26" s="19" t="s">
        <v>207</v>
      </c>
      <c r="E26" s="19">
        <v>0.4</v>
      </c>
      <c r="F26" s="19">
        <v>0</v>
      </c>
      <c r="G26" s="19">
        <v>0.42499999999999999</v>
      </c>
      <c r="H26" s="19" t="s">
        <v>207</v>
      </c>
      <c r="I26" s="19" t="s">
        <v>207</v>
      </c>
      <c r="J26" s="19" t="s">
        <v>207</v>
      </c>
      <c r="K26" s="19" t="s">
        <v>207</v>
      </c>
      <c r="L26" s="19" t="s">
        <v>207</v>
      </c>
    </row>
    <row r="27" spans="1:12" x14ac:dyDescent="0.3">
      <c r="A27" s="19" t="s">
        <v>145</v>
      </c>
      <c r="B27" s="19" t="s">
        <v>152</v>
      </c>
      <c r="C27" s="19" t="s">
        <v>207</v>
      </c>
      <c r="D27" s="19" t="s">
        <v>207</v>
      </c>
      <c r="E27" s="19">
        <v>0.1</v>
      </c>
      <c r="F27" s="19">
        <v>5.7000000000000002E-2</v>
      </c>
      <c r="G27" s="19">
        <v>0</v>
      </c>
      <c r="H27" s="19" t="s">
        <v>207</v>
      </c>
      <c r="I27" s="19" t="s">
        <v>207</v>
      </c>
      <c r="J27" s="19" t="s">
        <v>207</v>
      </c>
      <c r="K27" s="19" t="s">
        <v>207</v>
      </c>
      <c r="L27" s="19" t="s">
        <v>207</v>
      </c>
    </row>
    <row r="28" spans="1:12" x14ac:dyDescent="0.3">
      <c r="A28" s="19" t="s">
        <v>145</v>
      </c>
      <c r="B28" s="19" t="s">
        <v>153</v>
      </c>
      <c r="C28" s="19" t="s">
        <v>207</v>
      </c>
      <c r="D28" s="19" t="s">
        <v>207</v>
      </c>
      <c r="E28" s="19">
        <v>0.1</v>
      </c>
      <c r="F28" s="19">
        <v>0</v>
      </c>
      <c r="G28" s="19">
        <v>0.42199999999999999</v>
      </c>
      <c r="H28" s="19" t="s">
        <v>207</v>
      </c>
      <c r="I28" s="19" t="s">
        <v>207</v>
      </c>
      <c r="J28" s="19" t="s">
        <v>207</v>
      </c>
      <c r="K28" s="19" t="s">
        <v>207</v>
      </c>
      <c r="L28" s="19" t="s">
        <v>207</v>
      </c>
    </row>
    <row r="29" spans="1:12" x14ac:dyDescent="0.3">
      <c r="A29" s="19" t="s">
        <v>145</v>
      </c>
      <c r="B29" s="19" t="s">
        <v>154</v>
      </c>
      <c r="C29" s="19" t="s">
        <v>207</v>
      </c>
      <c r="D29" s="19" t="s">
        <v>207</v>
      </c>
      <c r="E29" s="19">
        <v>0.6</v>
      </c>
      <c r="F29" s="19">
        <v>0</v>
      </c>
      <c r="G29" s="19">
        <v>0.24099999999999999</v>
      </c>
      <c r="H29" s="19" t="s">
        <v>207</v>
      </c>
      <c r="I29" s="19" t="s">
        <v>207</v>
      </c>
      <c r="J29" s="19" t="s">
        <v>207</v>
      </c>
      <c r="K29" s="19" t="s">
        <v>207</v>
      </c>
      <c r="L29" s="19" t="s">
        <v>207</v>
      </c>
    </row>
    <row r="30" spans="1:12" x14ac:dyDescent="0.3">
      <c r="A30" s="19" t="s">
        <v>145</v>
      </c>
      <c r="B30" s="19" t="s">
        <v>155</v>
      </c>
      <c r="C30" s="19" t="s">
        <v>207</v>
      </c>
      <c r="D30" s="19" t="s">
        <v>207</v>
      </c>
      <c r="E30" s="19" t="s">
        <v>209</v>
      </c>
      <c r="F30" s="19" t="s">
        <v>209</v>
      </c>
      <c r="G30" s="19" t="s">
        <v>209</v>
      </c>
      <c r="H30" s="19" t="s">
        <v>207</v>
      </c>
      <c r="I30" s="19" t="s">
        <v>207</v>
      </c>
      <c r="J30" s="19" t="s">
        <v>207</v>
      </c>
      <c r="K30" s="19" t="s">
        <v>207</v>
      </c>
      <c r="L30" s="19" t="s">
        <v>207</v>
      </c>
    </row>
    <row r="31" spans="1:12" x14ac:dyDescent="0.3">
      <c r="A31" s="19" t="s">
        <v>145</v>
      </c>
      <c r="B31" s="19" t="s">
        <v>157</v>
      </c>
      <c r="C31" s="19" t="s">
        <v>207</v>
      </c>
      <c r="D31" s="19" t="s">
        <v>207</v>
      </c>
      <c r="E31" s="19">
        <v>0.2</v>
      </c>
      <c r="F31" s="19">
        <v>3.6999999999999998E-2</v>
      </c>
      <c r="G31" s="19">
        <v>0.436</v>
      </c>
      <c r="H31" s="19" t="s">
        <v>207</v>
      </c>
      <c r="I31" s="19" t="s">
        <v>207</v>
      </c>
      <c r="J31" s="19" t="s">
        <v>207</v>
      </c>
      <c r="K31" s="19" t="s">
        <v>207</v>
      </c>
      <c r="L31" s="19" t="s">
        <v>207</v>
      </c>
    </row>
    <row r="32" spans="1:12" x14ac:dyDescent="0.3">
      <c r="A32" s="19" t="s">
        <v>145</v>
      </c>
      <c r="B32" s="19" t="s">
        <v>158</v>
      </c>
      <c r="C32" s="19" t="s">
        <v>207</v>
      </c>
      <c r="D32" s="19" t="s">
        <v>207</v>
      </c>
      <c r="E32" s="19">
        <v>0.3</v>
      </c>
      <c r="F32" s="19">
        <v>5.0999999999999997E-2</v>
      </c>
      <c r="G32" s="19">
        <v>0.52700000000000002</v>
      </c>
      <c r="H32" s="19" t="s">
        <v>207</v>
      </c>
      <c r="I32" s="19" t="s">
        <v>207</v>
      </c>
      <c r="J32" s="19" t="s">
        <v>207</v>
      </c>
      <c r="K32" s="19" t="s">
        <v>207</v>
      </c>
      <c r="L32" s="19" t="s">
        <v>207</v>
      </c>
    </row>
    <row r="33" spans="1:12" x14ac:dyDescent="0.3">
      <c r="A33" s="19" t="s">
        <v>145</v>
      </c>
      <c r="B33" s="19" t="s">
        <v>159</v>
      </c>
      <c r="C33" s="19" t="s">
        <v>207</v>
      </c>
      <c r="D33" s="19" t="s">
        <v>207</v>
      </c>
      <c r="E33" s="19">
        <v>1.5</v>
      </c>
      <c r="F33" s="19">
        <v>6.6000000000000003E-2</v>
      </c>
      <c r="G33" s="19">
        <v>0.46300000000000002</v>
      </c>
      <c r="H33" s="19" t="s">
        <v>207</v>
      </c>
      <c r="I33" s="19" t="s">
        <v>207</v>
      </c>
      <c r="J33" s="19" t="s">
        <v>207</v>
      </c>
      <c r="K33" s="19" t="s">
        <v>207</v>
      </c>
      <c r="L33" s="19" t="s">
        <v>207</v>
      </c>
    </row>
    <row r="34" spans="1:12" x14ac:dyDescent="0.3">
      <c r="A34" s="19" t="s">
        <v>145</v>
      </c>
      <c r="B34" s="19" t="s">
        <v>160</v>
      </c>
      <c r="C34" s="19" t="s">
        <v>207</v>
      </c>
      <c r="D34" s="19" t="s">
        <v>207</v>
      </c>
      <c r="E34" s="19">
        <v>0.2</v>
      </c>
      <c r="F34" s="19">
        <v>8.5999999999999993E-2</v>
      </c>
      <c r="G34" s="19">
        <v>0.45500000000000002</v>
      </c>
      <c r="H34" s="19" t="s">
        <v>207</v>
      </c>
      <c r="I34" s="19" t="s">
        <v>207</v>
      </c>
      <c r="J34" s="19" t="s">
        <v>207</v>
      </c>
      <c r="K34" s="19" t="s">
        <v>207</v>
      </c>
      <c r="L34" s="19" t="s">
        <v>207</v>
      </c>
    </row>
    <row r="35" spans="1:12" x14ac:dyDescent="0.3">
      <c r="A35" s="19" t="s">
        <v>131</v>
      </c>
      <c r="B35" s="19" t="s">
        <v>162</v>
      </c>
      <c r="C35" s="19" t="s">
        <v>207</v>
      </c>
      <c r="D35" s="19" t="s">
        <v>207</v>
      </c>
      <c r="E35" s="19" t="s">
        <v>211</v>
      </c>
      <c r="F35" s="19" t="s">
        <v>211</v>
      </c>
      <c r="G35" s="19" t="s">
        <v>211</v>
      </c>
      <c r="H35" s="19">
        <v>114.72</v>
      </c>
      <c r="I35" s="19">
        <v>0</v>
      </c>
      <c r="J35" s="19">
        <v>0.1</v>
      </c>
      <c r="K35" s="19">
        <v>0.13400000000000001</v>
      </c>
      <c r="L35" s="19">
        <v>0.1</v>
      </c>
    </row>
    <row r="36" spans="1:12" x14ac:dyDescent="0.3">
      <c r="A36" s="19" t="s">
        <v>131</v>
      </c>
      <c r="B36" s="19" t="s">
        <v>164</v>
      </c>
      <c r="C36" s="19" t="s">
        <v>207</v>
      </c>
      <c r="D36" s="19" t="s">
        <v>207</v>
      </c>
      <c r="E36" s="19" t="s">
        <v>211</v>
      </c>
      <c r="F36" s="19" t="s">
        <v>211</v>
      </c>
      <c r="G36" s="19" t="s">
        <v>211</v>
      </c>
      <c r="H36" s="19">
        <v>91.64</v>
      </c>
      <c r="I36" s="19">
        <v>0</v>
      </c>
      <c r="J36" s="19">
        <v>0.1</v>
      </c>
      <c r="K36" s="19">
        <v>7.6999999999999999E-2</v>
      </c>
      <c r="L36" s="19">
        <v>0.1</v>
      </c>
    </row>
    <row r="37" spans="1:12" x14ac:dyDescent="0.3">
      <c r="A37" s="19" t="s">
        <v>131</v>
      </c>
      <c r="B37" s="19" t="s">
        <v>166</v>
      </c>
      <c r="C37" s="19">
        <v>940.36</v>
      </c>
      <c r="D37" s="19">
        <v>0</v>
      </c>
      <c r="E37" s="19">
        <v>0</v>
      </c>
      <c r="F37" s="19">
        <v>5.0999999999999997E-2</v>
      </c>
      <c r="G37" s="19">
        <v>8.2349999999999994</v>
      </c>
      <c r="H37" s="19" t="s">
        <v>207</v>
      </c>
      <c r="I37" s="19" t="s">
        <v>207</v>
      </c>
      <c r="J37" s="19" t="s">
        <v>207</v>
      </c>
      <c r="K37" s="19" t="s">
        <v>207</v>
      </c>
      <c r="L37" s="19" t="s">
        <v>207</v>
      </c>
    </row>
    <row r="38" spans="1:12" x14ac:dyDescent="0.3">
      <c r="A38" s="19" t="s">
        <v>131</v>
      </c>
      <c r="B38" s="19" t="s">
        <v>169</v>
      </c>
      <c r="C38" s="19">
        <v>85.09</v>
      </c>
      <c r="D38" s="19">
        <v>0</v>
      </c>
      <c r="E38" s="19">
        <v>0.1</v>
      </c>
      <c r="F38" s="19">
        <v>0</v>
      </c>
      <c r="G38" s="19">
        <v>0.104</v>
      </c>
      <c r="H38" s="19">
        <v>116.07</v>
      </c>
      <c r="I38" s="19">
        <v>0</v>
      </c>
      <c r="J38" s="19">
        <v>0.2</v>
      </c>
      <c r="K38" s="19">
        <v>0.11899999999999999</v>
      </c>
      <c r="L38" s="19">
        <v>0.22700000000000001</v>
      </c>
    </row>
    <row r="39" spans="1:12" x14ac:dyDescent="0.3">
      <c r="A39" s="19" t="s">
        <v>131</v>
      </c>
      <c r="B39" s="19" t="s">
        <v>171</v>
      </c>
      <c r="C39" s="19" t="s">
        <v>207</v>
      </c>
      <c r="D39" s="19" t="s">
        <v>207</v>
      </c>
      <c r="E39" s="19" t="s">
        <v>211</v>
      </c>
      <c r="F39" s="19" t="s">
        <v>211</v>
      </c>
      <c r="G39" s="19" t="s">
        <v>211</v>
      </c>
      <c r="H39" s="19">
        <v>85.1</v>
      </c>
      <c r="I39" s="19">
        <v>0</v>
      </c>
      <c r="J39" s="19">
        <v>0.2</v>
      </c>
      <c r="K39" s="19">
        <v>3.5000000000000003E-2</v>
      </c>
      <c r="L39" s="19">
        <v>0.38300000000000001</v>
      </c>
    </row>
    <row r="40" spans="1:12" x14ac:dyDescent="0.3">
      <c r="A40" s="19" t="s">
        <v>131</v>
      </c>
      <c r="B40" s="19" t="s">
        <v>173</v>
      </c>
      <c r="C40" s="19" t="s">
        <v>207</v>
      </c>
      <c r="D40" s="19" t="s">
        <v>207</v>
      </c>
      <c r="E40" s="19" t="s">
        <v>207</v>
      </c>
      <c r="F40" s="19" t="s">
        <v>207</v>
      </c>
      <c r="G40" s="19" t="s">
        <v>207</v>
      </c>
      <c r="H40" s="19" t="s">
        <v>207</v>
      </c>
      <c r="I40" s="19" t="s">
        <v>207</v>
      </c>
      <c r="J40" s="19" t="s">
        <v>207</v>
      </c>
      <c r="K40" s="19" t="s">
        <v>207</v>
      </c>
      <c r="L40" s="19" t="s">
        <v>207</v>
      </c>
    </row>
    <row r="41" spans="1:12" x14ac:dyDescent="0.3">
      <c r="A41" s="19" t="s">
        <v>131</v>
      </c>
      <c r="B41" s="19" t="s">
        <v>174</v>
      </c>
      <c r="C41" s="19" t="s">
        <v>207</v>
      </c>
      <c r="D41" s="19" t="s">
        <v>207</v>
      </c>
      <c r="E41" s="19" t="s">
        <v>207</v>
      </c>
      <c r="F41" s="19" t="s">
        <v>207</v>
      </c>
      <c r="G41" s="19" t="s">
        <v>207</v>
      </c>
      <c r="H41" s="19" t="s">
        <v>207</v>
      </c>
      <c r="I41" s="19" t="s">
        <v>207</v>
      </c>
      <c r="J41" s="19" t="s">
        <v>207</v>
      </c>
      <c r="K41" s="19" t="s">
        <v>207</v>
      </c>
      <c r="L41" s="19" t="s">
        <v>207</v>
      </c>
    </row>
    <row r="42" spans="1:12" x14ac:dyDescent="0.3">
      <c r="A42" s="19" t="s">
        <v>131</v>
      </c>
      <c r="B42" s="19" t="s">
        <v>176</v>
      </c>
      <c r="C42" s="19">
        <v>153.78</v>
      </c>
      <c r="D42" s="19">
        <v>0</v>
      </c>
      <c r="E42" s="19" t="s">
        <v>209</v>
      </c>
      <c r="F42" s="19" t="s">
        <v>209</v>
      </c>
      <c r="G42" s="19" t="s">
        <v>209</v>
      </c>
      <c r="H42" s="19">
        <v>86.99</v>
      </c>
      <c r="I42" s="19">
        <v>0</v>
      </c>
      <c r="J42" s="19">
        <v>0.15</v>
      </c>
      <c r="K42" s="19">
        <v>0</v>
      </c>
      <c r="L42" s="19">
        <v>0.35199999999999998</v>
      </c>
    </row>
    <row r="43" spans="1:12" x14ac:dyDescent="0.3">
      <c r="A43" s="19" t="s">
        <v>131</v>
      </c>
      <c r="B43" s="19" t="s">
        <v>177</v>
      </c>
      <c r="C43" s="19">
        <v>72.540000000000006</v>
      </c>
      <c r="D43" s="19">
        <v>0</v>
      </c>
      <c r="E43" s="19">
        <v>0</v>
      </c>
      <c r="F43" s="19">
        <v>0</v>
      </c>
      <c r="G43" s="19">
        <v>0.26900000000000002</v>
      </c>
      <c r="H43" s="19" t="s">
        <v>207</v>
      </c>
      <c r="I43" s="19" t="s">
        <v>207</v>
      </c>
      <c r="J43" s="19" t="s">
        <v>211</v>
      </c>
      <c r="K43" s="19" t="s">
        <v>211</v>
      </c>
      <c r="L43" s="19" t="s">
        <v>211</v>
      </c>
    </row>
    <row r="44" spans="1:12" x14ac:dyDescent="0.3">
      <c r="A44" s="19" t="s">
        <v>131</v>
      </c>
      <c r="B44" s="19" t="s">
        <v>178</v>
      </c>
      <c r="C44" s="19">
        <v>290.58999999999997</v>
      </c>
      <c r="D44" s="19">
        <v>0</v>
      </c>
      <c r="E44" s="19" t="s">
        <v>210</v>
      </c>
      <c r="F44" s="19" t="s">
        <v>210</v>
      </c>
      <c r="G44" s="19" t="s">
        <v>210</v>
      </c>
      <c r="H44" s="19">
        <v>63.92</v>
      </c>
      <c r="I44" s="19">
        <v>0</v>
      </c>
      <c r="J44" s="19">
        <v>0</v>
      </c>
      <c r="K44" s="19">
        <v>5.8999999999999997E-2</v>
      </c>
      <c r="L44" s="19">
        <v>0.56200000000000006</v>
      </c>
    </row>
    <row r="45" spans="1:12" x14ac:dyDescent="0.3">
      <c r="A45" s="19" t="s">
        <v>131</v>
      </c>
      <c r="B45" s="19" t="s">
        <v>180</v>
      </c>
      <c r="C45" s="19" t="s">
        <v>207</v>
      </c>
      <c r="D45" s="19" t="s">
        <v>207</v>
      </c>
      <c r="E45" s="19" t="s">
        <v>211</v>
      </c>
      <c r="F45" s="19" t="s">
        <v>211</v>
      </c>
      <c r="G45" s="19" t="s">
        <v>211</v>
      </c>
      <c r="H45" s="19" t="s">
        <v>207</v>
      </c>
      <c r="I45" s="19" t="s">
        <v>207</v>
      </c>
      <c r="J45" s="19" t="s">
        <v>211</v>
      </c>
      <c r="K45" s="19" t="s">
        <v>211</v>
      </c>
      <c r="L45" s="19" t="s">
        <v>211</v>
      </c>
    </row>
    <row r="46" spans="1:12" x14ac:dyDescent="0.3">
      <c r="A46" s="19" t="s">
        <v>131</v>
      </c>
      <c r="B46" s="19" t="s">
        <v>182</v>
      </c>
      <c r="C46" s="19">
        <v>176.91</v>
      </c>
      <c r="D46" s="19">
        <v>0</v>
      </c>
      <c r="E46" s="19" t="s">
        <v>209</v>
      </c>
      <c r="F46" s="19" t="s">
        <v>209</v>
      </c>
      <c r="G46" s="19" t="s">
        <v>209</v>
      </c>
      <c r="H46" s="19">
        <v>95.67</v>
      </c>
      <c r="I46" s="19">
        <v>0</v>
      </c>
      <c r="J46" s="19">
        <v>0.15</v>
      </c>
      <c r="K46" s="19">
        <v>6.6000000000000003E-2</v>
      </c>
      <c r="L46" s="19">
        <v>0.28899999999999998</v>
      </c>
    </row>
    <row r="47" spans="1:12" x14ac:dyDescent="0.3">
      <c r="A47" s="19" t="s">
        <v>131</v>
      </c>
      <c r="B47" s="19" t="s">
        <v>183</v>
      </c>
      <c r="C47" s="19">
        <v>140.05000000000001</v>
      </c>
      <c r="D47" s="19">
        <v>0</v>
      </c>
      <c r="E47" s="19" t="s">
        <v>209</v>
      </c>
      <c r="F47" s="19" t="s">
        <v>209</v>
      </c>
      <c r="G47" s="19" t="s">
        <v>209</v>
      </c>
      <c r="H47" s="19">
        <v>101.35</v>
      </c>
      <c r="I47" s="19">
        <v>0</v>
      </c>
      <c r="J47" s="19">
        <v>0</v>
      </c>
      <c r="K47" s="19">
        <v>0</v>
      </c>
      <c r="L47" s="19">
        <v>0</v>
      </c>
    </row>
    <row r="48" spans="1:12" x14ac:dyDescent="0.3">
      <c r="A48" s="19" t="s">
        <v>131</v>
      </c>
      <c r="B48" s="19" t="s">
        <v>184</v>
      </c>
      <c r="C48" s="19" t="s">
        <v>207</v>
      </c>
      <c r="D48" s="19" t="s">
        <v>207</v>
      </c>
      <c r="E48" s="19" t="s">
        <v>207</v>
      </c>
      <c r="F48" s="19" t="s">
        <v>207</v>
      </c>
      <c r="G48" s="19" t="s">
        <v>207</v>
      </c>
      <c r="H48" s="19">
        <v>112.78</v>
      </c>
      <c r="I48" s="19">
        <v>0</v>
      </c>
      <c r="J48" s="19">
        <v>0.1</v>
      </c>
      <c r="K48" s="19">
        <v>6.6000000000000003E-2</v>
      </c>
      <c r="L48" s="19">
        <v>0.80300000000000005</v>
      </c>
    </row>
    <row r="49" spans="1:12" x14ac:dyDescent="0.3">
      <c r="A49" s="19" t="s">
        <v>131</v>
      </c>
      <c r="B49" s="19" t="s">
        <v>186</v>
      </c>
      <c r="C49" s="19" t="s">
        <v>207</v>
      </c>
      <c r="D49" s="19" t="s">
        <v>207</v>
      </c>
      <c r="E49" s="19" t="s">
        <v>207</v>
      </c>
      <c r="F49" s="19" t="s">
        <v>207</v>
      </c>
      <c r="G49" s="19" t="s">
        <v>207</v>
      </c>
      <c r="H49" s="19" t="s">
        <v>207</v>
      </c>
      <c r="I49" s="19" t="s">
        <v>207</v>
      </c>
      <c r="J49" s="19" t="s">
        <v>207</v>
      </c>
      <c r="K49" s="19" t="s">
        <v>207</v>
      </c>
      <c r="L49" s="19" t="s">
        <v>207</v>
      </c>
    </row>
    <row r="50" spans="1:12" x14ac:dyDescent="0.3">
      <c r="A50" s="19" t="s">
        <v>131</v>
      </c>
      <c r="B50" s="19" t="s">
        <v>187</v>
      </c>
      <c r="C50" s="19" t="s">
        <v>207</v>
      </c>
      <c r="D50" s="19" t="s">
        <v>207</v>
      </c>
      <c r="E50" s="19" t="s">
        <v>207</v>
      </c>
      <c r="F50" s="19" t="s">
        <v>207</v>
      </c>
      <c r="G50" s="19" t="s">
        <v>207</v>
      </c>
      <c r="H50" s="19" t="s">
        <v>207</v>
      </c>
      <c r="I50" s="19" t="s">
        <v>207</v>
      </c>
      <c r="J50" s="19" t="s">
        <v>207</v>
      </c>
      <c r="K50" s="19" t="s">
        <v>207</v>
      </c>
      <c r="L50" s="19" t="s">
        <v>207</v>
      </c>
    </row>
    <row r="51" spans="1:12" x14ac:dyDescent="0.3">
      <c r="A51" s="19" t="s">
        <v>131</v>
      </c>
      <c r="B51" s="19" t="s">
        <v>188</v>
      </c>
      <c r="C51" s="19">
        <v>317.26</v>
      </c>
      <c r="D51" s="19">
        <v>0</v>
      </c>
      <c r="E51" s="19" t="s">
        <v>209</v>
      </c>
      <c r="F51" s="19" t="s">
        <v>209</v>
      </c>
      <c r="G51" s="19" t="s">
        <v>209</v>
      </c>
      <c r="H51" s="19">
        <v>337.06</v>
      </c>
      <c r="I51" s="19">
        <v>0</v>
      </c>
      <c r="J51" s="19">
        <v>0.5</v>
      </c>
      <c r="K51" s="19">
        <v>6.8000000000000005E-2</v>
      </c>
      <c r="L51" s="19">
        <v>1.425</v>
      </c>
    </row>
    <row r="52" spans="1:12" x14ac:dyDescent="0.3">
      <c r="A52" s="19" t="s">
        <v>131</v>
      </c>
      <c r="B52" s="19" t="s">
        <v>190</v>
      </c>
      <c r="C52" s="19">
        <v>78.52</v>
      </c>
      <c r="D52" s="19">
        <v>0</v>
      </c>
      <c r="E52" s="19">
        <v>0</v>
      </c>
      <c r="F52" s="19">
        <v>6.4000000000000001E-2</v>
      </c>
      <c r="G52" s="19">
        <v>0.752</v>
      </c>
      <c r="H52" s="19" t="s">
        <v>207</v>
      </c>
      <c r="I52" s="19" t="s">
        <v>207</v>
      </c>
      <c r="J52" s="19">
        <v>0.1</v>
      </c>
      <c r="K52" s="19">
        <v>6.4000000000000001E-2</v>
      </c>
      <c r="L52" s="19">
        <v>0.72799999999999998</v>
      </c>
    </row>
    <row r="53" spans="1:12" x14ac:dyDescent="0.3">
      <c r="A53" s="19" t="s">
        <v>23</v>
      </c>
      <c r="B53" s="19" t="s">
        <v>34</v>
      </c>
      <c r="C53" s="19">
        <v>73.55</v>
      </c>
      <c r="D53" s="19">
        <v>0</v>
      </c>
      <c r="E53" s="19">
        <v>0</v>
      </c>
      <c r="F53" s="19">
        <v>4.3999999999999997E-2</v>
      </c>
      <c r="G53" s="19">
        <v>0</v>
      </c>
      <c r="H53" s="19">
        <v>81.05</v>
      </c>
      <c r="I53" s="19">
        <v>0</v>
      </c>
      <c r="J53" s="19">
        <v>0</v>
      </c>
      <c r="K53" s="19">
        <v>7.3999999999999996E-2</v>
      </c>
      <c r="L53" s="19">
        <v>0.32500000000000001</v>
      </c>
    </row>
    <row r="54" spans="1:12" x14ac:dyDescent="0.3">
      <c r="A54" s="19" t="s">
        <v>23</v>
      </c>
      <c r="B54" s="19" t="s">
        <v>35</v>
      </c>
      <c r="C54" s="19">
        <v>172.36</v>
      </c>
      <c r="D54" s="19">
        <v>0</v>
      </c>
      <c r="E54" s="19">
        <v>0.2</v>
      </c>
      <c r="F54" s="19">
        <v>7.0000000000000007E-2</v>
      </c>
      <c r="G54" s="19">
        <v>2.0289999999999999</v>
      </c>
      <c r="H54" s="19">
        <v>103.16</v>
      </c>
      <c r="I54" s="19">
        <v>0</v>
      </c>
      <c r="J54" s="19">
        <v>0.15</v>
      </c>
      <c r="K54" s="19">
        <v>5.5E-2</v>
      </c>
      <c r="L54" s="19">
        <v>0.35499999999999998</v>
      </c>
    </row>
    <row r="55" spans="1:12" x14ac:dyDescent="0.3">
      <c r="A55" s="19" t="s">
        <v>23</v>
      </c>
      <c r="B55" s="19" t="s">
        <v>36</v>
      </c>
      <c r="C55" s="19">
        <v>88.13</v>
      </c>
      <c r="D55" s="19">
        <v>0</v>
      </c>
      <c r="E55" s="19">
        <v>0.1</v>
      </c>
      <c r="F55" s="19">
        <v>0</v>
      </c>
      <c r="G55" s="19">
        <v>0</v>
      </c>
      <c r="H55" s="19">
        <v>117.27</v>
      </c>
      <c r="I55" s="19">
        <v>0</v>
      </c>
      <c r="J55" s="19">
        <v>0.1</v>
      </c>
      <c r="K55" s="19">
        <v>6.4000000000000001E-2</v>
      </c>
      <c r="L55" s="19">
        <v>0.30599999999999999</v>
      </c>
    </row>
    <row r="56" spans="1:12" x14ac:dyDescent="0.3">
      <c r="A56" s="19" t="s">
        <v>23</v>
      </c>
      <c r="B56" s="19" t="s">
        <v>37</v>
      </c>
      <c r="C56" s="19">
        <v>94.53</v>
      </c>
      <c r="D56" s="19">
        <v>0</v>
      </c>
      <c r="E56" s="19">
        <v>0.1</v>
      </c>
      <c r="F56" s="19">
        <v>0</v>
      </c>
      <c r="G56" s="19">
        <v>0.34599999999999997</v>
      </c>
      <c r="H56" s="19">
        <v>73.53</v>
      </c>
      <c r="I56" s="19">
        <v>0</v>
      </c>
      <c r="J56" s="19">
        <v>0.3</v>
      </c>
      <c r="K56" s="19">
        <v>6.0999999999999999E-2</v>
      </c>
      <c r="L56" s="19">
        <v>0.34599999999999997</v>
      </c>
    </row>
    <row r="57" spans="1:12" x14ac:dyDescent="0.3">
      <c r="A57" s="19" t="s">
        <v>23</v>
      </c>
      <c r="B57" s="19" t="s">
        <v>38</v>
      </c>
      <c r="C57" s="19" t="s">
        <v>207</v>
      </c>
      <c r="D57" s="19" t="s">
        <v>207</v>
      </c>
      <c r="E57" s="19">
        <v>0.3</v>
      </c>
      <c r="F57" s="19">
        <v>3.6999999999999998E-2</v>
      </c>
      <c r="G57" s="19">
        <v>0</v>
      </c>
      <c r="H57" s="19">
        <v>76.95</v>
      </c>
      <c r="I57" s="19">
        <v>0</v>
      </c>
      <c r="J57" s="19">
        <v>0.3</v>
      </c>
      <c r="K57" s="19">
        <v>7.6999999999999999E-2</v>
      </c>
      <c r="L57" s="19">
        <v>0.3</v>
      </c>
    </row>
    <row r="58" spans="1:12" x14ac:dyDescent="0.3">
      <c r="A58" s="19" t="s">
        <v>23</v>
      </c>
      <c r="B58" s="19" t="s">
        <v>39</v>
      </c>
      <c r="C58" s="19">
        <v>84.89</v>
      </c>
      <c r="D58" s="19">
        <v>0</v>
      </c>
      <c r="E58" s="19">
        <v>2</v>
      </c>
      <c r="F58" s="19">
        <v>6.6000000000000003E-2</v>
      </c>
      <c r="G58" s="19">
        <v>0</v>
      </c>
      <c r="H58" s="19">
        <v>77.489999999999995</v>
      </c>
      <c r="I58" s="19">
        <v>0</v>
      </c>
      <c r="J58" s="19">
        <v>0.2</v>
      </c>
      <c r="K58" s="19">
        <v>5.5E-2</v>
      </c>
      <c r="L58" s="19">
        <v>0</v>
      </c>
    </row>
    <row r="59" spans="1:12" x14ac:dyDescent="0.3">
      <c r="A59" s="19" t="s">
        <v>23</v>
      </c>
      <c r="B59" s="19" t="s">
        <v>40</v>
      </c>
      <c r="C59" s="19">
        <v>206.35</v>
      </c>
      <c r="D59" s="19">
        <v>0</v>
      </c>
      <c r="E59" s="19">
        <v>0.6</v>
      </c>
      <c r="F59" s="19">
        <v>0</v>
      </c>
      <c r="G59" s="19">
        <v>0</v>
      </c>
      <c r="H59" s="19">
        <v>76.790000000000006</v>
      </c>
      <c r="I59" s="19">
        <v>0</v>
      </c>
      <c r="J59" s="19">
        <v>0.2</v>
      </c>
      <c r="K59" s="19">
        <v>3.1E-2</v>
      </c>
      <c r="L59" s="19">
        <v>0</v>
      </c>
    </row>
    <row r="60" spans="1:12" x14ac:dyDescent="0.3">
      <c r="A60" s="19" t="s">
        <v>23</v>
      </c>
      <c r="B60" s="19" t="s">
        <v>41</v>
      </c>
      <c r="C60" s="19">
        <v>71.42</v>
      </c>
      <c r="D60" s="19">
        <v>0</v>
      </c>
      <c r="E60" s="19">
        <v>1</v>
      </c>
      <c r="F60" s="19">
        <v>5.7000000000000002E-2</v>
      </c>
      <c r="G60" s="19">
        <v>0.33800000000000002</v>
      </c>
      <c r="H60" s="19">
        <v>79.790000000000006</v>
      </c>
      <c r="I60" s="19">
        <v>0</v>
      </c>
      <c r="J60" s="19">
        <v>0.3</v>
      </c>
      <c r="K60" s="19">
        <v>6.0999999999999999E-2</v>
      </c>
      <c r="L60" s="19">
        <v>0</v>
      </c>
    </row>
    <row r="61" spans="1:12" x14ac:dyDescent="0.3">
      <c r="A61" s="19" t="s">
        <v>23</v>
      </c>
      <c r="B61" s="19" t="s">
        <v>42</v>
      </c>
      <c r="C61" s="19">
        <v>207.04</v>
      </c>
      <c r="D61" s="19">
        <v>0</v>
      </c>
      <c r="E61" s="19">
        <v>8</v>
      </c>
      <c r="F61" s="19">
        <v>6.4000000000000001E-2</v>
      </c>
      <c r="G61" s="19">
        <v>0</v>
      </c>
      <c r="H61" s="19">
        <v>169.74</v>
      </c>
      <c r="I61" s="19">
        <v>0</v>
      </c>
      <c r="J61" s="19">
        <v>1.5</v>
      </c>
      <c r="K61" s="19">
        <v>2.1999999999999999E-2</v>
      </c>
      <c r="L61" s="19">
        <v>0.379</v>
      </c>
    </row>
    <row r="66" spans="3:12" x14ac:dyDescent="0.3">
      <c r="C66" s="21" t="s">
        <v>197</v>
      </c>
      <c r="D66" s="21" t="s">
        <v>198</v>
      </c>
      <c r="E66" s="21" t="s">
        <v>199</v>
      </c>
      <c r="F66" s="21" t="s">
        <v>200</v>
      </c>
      <c r="G66" s="21" t="s">
        <v>201</v>
      </c>
      <c r="H66" s="21" t="s">
        <v>202</v>
      </c>
      <c r="I66" s="21" t="s">
        <v>203</v>
      </c>
      <c r="J66" s="21" t="s">
        <v>204</v>
      </c>
      <c r="K66" s="21" t="s">
        <v>205</v>
      </c>
      <c r="L66" s="21" t="s">
        <v>206</v>
      </c>
    </row>
    <row r="67" spans="3:12" x14ac:dyDescent="0.3">
      <c r="C67" s="20">
        <f>AVERAGE(C2:C61)</f>
        <v>191.37470588235297</v>
      </c>
      <c r="D67" s="20">
        <f t="shared" ref="D67:L67" si="0">AVERAGE(D2:D61)</f>
        <v>0</v>
      </c>
      <c r="E67" s="20">
        <f t="shared" si="0"/>
        <v>0.60749999999999993</v>
      </c>
      <c r="F67" s="20">
        <f t="shared" si="0"/>
        <v>3.6600000000000008E-2</v>
      </c>
      <c r="G67" s="20">
        <f t="shared" si="0"/>
        <v>0.61827499999999991</v>
      </c>
      <c r="H67" s="20">
        <f t="shared" si="0"/>
        <v>108.47736842105262</v>
      </c>
      <c r="I67" s="20">
        <f t="shared" si="0"/>
        <v>0</v>
      </c>
      <c r="J67" s="20">
        <f t="shared" si="0"/>
        <v>0.16379310344827586</v>
      </c>
      <c r="K67" s="20">
        <f t="shared" si="0"/>
        <v>5.1620689655172421E-2</v>
      </c>
      <c r="L67" s="20">
        <f t="shared" si="0"/>
        <v>0.31079310344827588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75"/>
  <sheetViews>
    <sheetView tabSelected="1" zoomScale="60" zoomScaleNormal="60" workbookViewId="0">
      <selection activeCell="I18" sqref="I18"/>
    </sheetView>
  </sheetViews>
  <sheetFormatPr defaultRowHeight="14.4" x14ac:dyDescent="0.3"/>
  <cols>
    <col min="1" max="1" width="11.109375" style="13" bestFit="1" customWidth="1"/>
    <col min="2" max="2" width="13.5546875" style="13" bestFit="1" customWidth="1"/>
    <col min="3" max="12" width="16.77734375" style="13" customWidth="1"/>
    <col min="15" max="15" width="20.21875" bestFit="1" customWidth="1"/>
    <col min="16" max="16" width="11.5546875" bestFit="1" customWidth="1"/>
    <col min="19" max="19" width="20.21875" bestFit="1" customWidth="1"/>
    <col min="20" max="20" width="15.44140625" bestFit="1" customWidth="1"/>
  </cols>
  <sheetData>
    <row r="1" spans="1:20" ht="57.6" x14ac:dyDescent="0.3">
      <c r="A1" s="14" t="s">
        <v>213</v>
      </c>
      <c r="B1" s="14" t="s">
        <v>1</v>
      </c>
      <c r="C1" s="22" t="s">
        <v>547</v>
      </c>
      <c r="D1" s="22" t="s">
        <v>214</v>
      </c>
      <c r="E1" s="22" t="s">
        <v>215</v>
      </c>
      <c r="F1" s="22" t="s">
        <v>216</v>
      </c>
      <c r="G1" s="22" t="s">
        <v>217</v>
      </c>
      <c r="H1" s="22" t="s">
        <v>218</v>
      </c>
      <c r="I1" s="22" t="s">
        <v>219</v>
      </c>
      <c r="J1" s="22" t="s">
        <v>220</v>
      </c>
      <c r="K1" s="22" t="s">
        <v>221</v>
      </c>
      <c r="L1" s="22" t="s">
        <v>222</v>
      </c>
      <c r="O1" s="9" t="s">
        <v>223</v>
      </c>
      <c r="P1" s="10" t="s">
        <v>225</v>
      </c>
      <c r="S1" s="9" t="s">
        <v>223</v>
      </c>
      <c r="T1" s="10" t="s">
        <v>224</v>
      </c>
    </row>
    <row r="2" spans="1:20" x14ac:dyDescent="0.3">
      <c r="A2" s="14">
        <v>1</v>
      </c>
      <c r="B2" s="14" t="s">
        <v>234</v>
      </c>
      <c r="C2" s="14">
        <v>1</v>
      </c>
      <c r="D2" s="14" t="s">
        <v>235</v>
      </c>
      <c r="E2" s="14" t="s">
        <v>236</v>
      </c>
      <c r="F2" s="14"/>
      <c r="G2" s="14" t="s">
        <v>237</v>
      </c>
      <c r="H2" s="14">
        <v>0</v>
      </c>
      <c r="I2" s="14">
        <v>4</v>
      </c>
      <c r="J2" s="14">
        <v>12</v>
      </c>
      <c r="K2" s="14">
        <v>7</v>
      </c>
      <c r="L2" s="14">
        <v>7</v>
      </c>
      <c r="O2" s="11" t="s">
        <v>226</v>
      </c>
      <c r="P2" s="11">
        <v>1</v>
      </c>
      <c r="S2" s="11" t="s">
        <v>255</v>
      </c>
      <c r="T2" s="11">
        <v>1</v>
      </c>
    </row>
    <row r="3" spans="1:20" x14ac:dyDescent="0.3">
      <c r="A3" s="14">
        <v>2</v>
      </c>
      <c r="B3" s="14" t="s">
        <v>239</v>
      </c>
      <c r="C3" s="14">
        <v>2</v>
      </c>
      <c r="D3" s="14" t="s">
        <v>235</v>
      </c>
      <c r="E3" s="14" t="s">
        <v>236</v>
      </c>
      <c r="F3" s="14"/>
      <c r="G3" s="14" t="s">
        <v>237</v>
      </c>
      <c r="H3" s="14">
        <v>0</v>
      </c>
      <c r="I3" s="14">
        <v>4</v>
      </c>
      <c r="J3" s="14">
        <v>12</v>
      </c>
      <c r="K3" s="14">
        <v>7</v>
      </c>
      <c r="L3" s="14">
        <v>7</v>
      </c>
      <c r="O3" s="11" t="s">
        <v>245</v>
      </c>
      <c r="P3" s="11">
        <v>2</v>
      </c>
      <c r="S3" s="11" t="s">
        <v>252</v>
      </c>
      <c r="T3" s="11">
        <v>2</v>
      </c>
    </row>
    <row r="4" spans="1:20" x14ac:dyDescent="0.3">
      <c r="A4" s="14">
        <v>3</v>
      </c>
      <c r="B4" s="14" t="s">
        <v>241</v>
      </c>
      <c r="C4" s="14">
        <v>3</v>
      </c>
      <c r="D4" s="14" t="s">
        <v>226</v>
      </c>
      <c r="E4" s="14"/>
      <c r="F4" s="14"/>
      <c r="G4" s="14" t="s">
        <v>242</v>
      </c>
      <c r="H4" s="14">
        <v>0</v>
      </c>
      <c r="I4" s="14">
        <v>8</v>
      </c>
      <c r="J4" s="14">
        <v>1</v>
      </c>
      <c r="K4" s="14" t="s">
        <v>548</v>
      </c>
      <c r="L4" s="14" t="s">
        <v>548</v>
      </c>
      <c r="O4" s="11" t="s">
        <v>250</v>
      </c>
      <c r="P4" s="11">
        <v>3</v>
      </c>
      <c r="S4" s="11" t="s">
        <v>230</v>
      </c>
      <c r="T4" s="11">
        <v>3</v>
      </c>
    </row>
    <row r="5" spans="1:20" x14ac:dyDescent="0.3">
      <c r="A5" s="14">
        <v>4</v>
      </c>
      <c r="B5" s="14" t="s">
        <v>244</v>
      </c>
      <c r="C5" s="14">
        <v>4</v>
      </c>
      <c r="D5" s="14" t="s">
        <v>226</v>
      </c>
      <c r="E5" s="14"/>
      <c r="F5" s="14"/>
      <c r="G5" s="14" t="s">
        <v>242</v>
      </c>
      <c r="H5" s="14">
        <v>0</v>
      </c>
      <c r="I5" s="14">
        <v>8</v>
      </c>
      <c r="J5" s="14">
        <v>1</v>
      </c>
      <c r="K5" s="14" t="s">
        <v>548</v>
      </c>
      <c r="L5" s="14" t="s">
        <v>548</v>
      </c>
      <c r="O5" s="11" t="s">
        <v>228</v>
      </c>
      <c r="P5" s="11">
        <v>4</v>
      </c>
      <c r="S5" s="11" t="s">
        <v>235</v>
      </c>
      <c r="T5" s="11">
        <v>4</v>
      </c>
    </row>
    <row r="6" spans="1:20" x14ac:dyDescent="0.3">
      <c r="A6" s="14">
        <v>5</v>
      </c>
      <c r="B6" s="14" t="s">
        <v>227</v>
      </c>
      <c r="C6" s="14">
        <v>5</v>
      </c>
      <c r="D6" s="14" t="s">
        <v>228</v>
      </c>
      <c r="E6" s="14"/>
      <c r="F6" s="14"/>
      <c r="G6" s="14" t="s">
        <v>229</v>
      </c>
      <c r="H6" s="14">
        <v>25</v>
      </c>
      <c r="I6" s="14">
        <v>11</v>
      </c>
      <c r="J6" s="14">
        <v>4</v>
      </c>
      <c r="K6" s="14" t="s">
        <v>548</v>
      </c>
      <c r="L6" s="14" t="s">
        <v>548</v>
      </c>
      <c r="O6" s="11" t="s">
        <v>243</v>
      </c>
      <c r="P6" s="11">
        <v>5</v>
      </c>
      <c r="S6" s="11" t="s">
        <v>240</v>
      </c>
      <c r="T6" s="11">
        <v>5</v>
      </c>
    </row>
    <row r="7" spans="1:20" x14ac:dyDescent="0.3">
      <c r="A7" s="14">
        <v>6</v>
      </c>
      <c r="B7" s="14" t="s">
        <v>231</v>
      </c>
      <c r="C7" s="14">
        <v>6</v>
      </c>
      <c r="D7" s="14" t="s">
        <v>228</v>
      </c>
      <c r="E7" s="14"/>
      <c r="F7" s="14"/>
      <c r="G7" s="14" t="s">
        <v>229</v>
      </c>
      <c r="H7" s="14">
        <v>25</v>
      </c>
      <c r="I7" s="14">
        <v>11</v>
      </c>
      <c r="J7" s="14">
        <v>4</v>
      </c>
      <c r="K7" s="14" t="s">
        <v>548</v>
      </c>
      <c r="L7" s="14" t="s">
        <v>548</v>
      </c>
      <c r="O7" s="11" t="s">
        <v>247</v>
      </c>
      <c r="P7" s="11">
        <v>6</v>
      </c>
      <c r="S7" s="11" t="s">
        <v>233</v>
      </c>
      <c r="T7" s="11">
        <v>6</v>
      </c>
    </row>
    <row r="8" spans="1:20" x14ac:dyDescent="0.3">
      <c r="A8" s="14">
        <v>7</v>
      </c>
      <c r="B8" s="14" t="s">
        <v>234</v>
      </c>
      <c r="C8" s="14">
        <v>1</v>
      </c>
      <c r="D8" s="14" t="s">
        <v>249</v>
      </c>
      <c r="E8" s="14" t="s">
        <v>238</v>
      </c>
      <c r="F8" s="14"/>
      <c r="G8" s="14" t="s">
        <v>251</v>
      </c>
      <c r="H8" s="14">
        <v>0</v>
      </c>
      <c r="I8" s="14">
        <v>7</v>
      </c>
      <c r="J8" s="14">
        <v>7</v>
      </c>
      <c r="K8" s="14">
        <v>14</v>
      </c>
      <c r="L8" s="14">
        <v>9</v>
      </c>
      <c r="O8" s="11" t="s">
        <v>249</v>
      </c>
      <c r="P8" s="11">
        <v>7</v>
      </c>
      <c r="S8" s="11" t="s">
        <v>249</v>
      </c>
      <c r="T8" s="11">
        <v>7</v>
      </c>
    </row>
    <row r="9" spans="1:20" x14ac:dyDescent="0.3">
      <c r="A9" s="14">
        <v>8</v>
      </c>
      <c r="B9" s="14" t="s">
        <v>239</v>
      </c>
      <c r="C9" s="14">
        <v>2</v>
      </c>
      <c r="D9" s="14" t="s">
        <v>249</v>
      </c>
      <c r="E9" s="14" t="s">
        <v>238</v>
      </c>
      <c r="F9" s="14"/>
      <c r="G9" s="14" t="s">
        <v>251</v>
      </c>
      <c r="H9" s="14">
        <v>0</v>
      </c>
      <c r="I9" s="14">
        <v>7</v>
      </c>
      <c r="J9" s="14">
        <v>7</v>
      </c>
      <c r="K9" s="14">
        <v>14</v>
      </c>
      <c r="L9" s="14">
        <v>9</v>
      </c>
      <c r="O9" s="11" t="s">
        <v>233</v>
      </c>
      <c r="P9" s="11">
        <v>8</v>
      </c>
      <c r="S9" s="11" t="s">
        <v>226</v>
      </c>
      <c r="T9" s="11">
        <v>8</v>
      </c>
    </row>
    <row r="10" spans="1:20" x14ac:dyDescent="0.3">
      <c r="A10" s="14">
        <v>9</v>
      </c>
      <c r="B10" s="14" t="s">
        <v>241</v>
      </c>
      <c r="C10" s="14">
        <v>3</v>
      </c>
      <c r="D10" s="14" t="s">
        <v>253</v>
      </c>
      <c r="E10" s="14" t="s">
        <v>243</v>
      </c>
      <c r="F10" s="14"/>
      <c r="G10" s="14" t="s">
        <v>254</v>
      </c>
      <c r="H10" s="14">
        <v>0</v>
      </c>
      <c r="I10" s="14">
        <v>8</v>
      </c>
      <c r="J10" s="14">
        <v>1</v>
      </c>
      <c r="K10" s="14">
        <v>9</v>
      </c>
      <c r="L10" s="14">
        <v>5</v>
      </c>
      <c r="O10" s="11" t="s">
        <v>238</v>
      </c>
      <c r="P10" s="11">
        <v>9</v>
      </c>
      <c r="S10" s="11" t="s">
        <v>243</v>
      </c>
      <c r="T10" s="11">
        <v>9</v>
      </c>
    </row>
    <row r="11" spans="1:20" x14ac:dyDescent="0.3">
      <c r="A11" s="14">
        <v>10</v>
      </c>
      <c r="B11" s="14" t="s">
        <v>244</v>
      </c>
      <c r="C11" s="14">
        <v>4</v>
      </c>
      <c r="D11" s="14" t="s">
        <v>253</v>
      </c>
      <c r="E11" s="14" t="s">
        <v>243</v>
      </c>
      <c r="F11" s="14"/>
      <c r="G11" s="14" t="s">
        <v>254</v>
      </c>
      <c r="H11" s="14">
        <v>0</v>
      </c>
      <c r="I11" s="14">
        <v>8</v>
      </c>
      <c r="J11" s="14">
        <v>1</v>
      </c>
      <c r="K11" s="14">
        <v>9</v>
      </c>
      <c r="L11" s="14">
        <v>5</v>
      </c>
      <c r="O11" s="11" t="s">
        <v>240</v>
      </c>
      <c r="P11" s="11">
        <v>10</v>
      </c>
      <c r="S11" s="11" t="s">
        <v>245</v>
      </c>
      <c r="T11" s="11">
        <v>10</v>
      </c>
    </row>
    <row r="12" spans="1:20" x14ac:dyDescent="0.3">
      <c r="A12" s="14">
        <v>11</v>
      </c>
      <c r="B12" s="14" t="s">
        <v>227</v>
      </c>
      <c r="C12" s="14">
        <v>5</v>
      </c>
      <c r="D12" s="14" t="s">
        <v>233</v>
      </c>
      <c r="E12" s="14"/>
      <c r="F12" s="14"/>
      <c r="G12" s="14" t="s">
        <v>246</v>
      </c>
      <c r="H12" s="14">
        <v>70</v>
      </c>
      <c r="I12" s="14">
        <v>6</v>
      </c>
      <c r="J12" s="14">
        <v>8</v>
      </c>
      <c r="K12" s="14" t="s">
        <v>548</v>
      </c>
      <c r="L12" s="14" t="s">
        <v>548</v>
      </c>
      <c r="O12" s="11" t="s">
        <v>232</v>
      </c>
      <c r="P12" s="11">
        <v>11</v>
      </c>
      <c r="S12" s="11" t="s">
        <v>228</v>
      </c>
      <c r="T12" s="11">
        <v>11</v>
      </c>
    </row>
    <row r="13" spans="1:20" x14ac:dyDescent="0.3">
      <c r="A13" s="14">
        <v>12</v>
      </c>
      <c r="B13" s="14" t="s">
        <v>231</v>
      </c>
      <c r="C13" s="14">
        <v>6</v>
      </c>
      <c r="D13" s="14" t="s">
        <v>233</v>
      </c>
      <c r="E13" s="14"/>
      <c r="F13" s="14"/>
      <c r="G13" s="14" t="s">
        <v>248</v>
      </c>
      <c r="H13" s="14">
        <v>80</v>
      </c>
      <c r="I13" s="14">
        <v>6</v>
      </c>
      <c r="J13" s="14">
        <v>8</v>
      </c>
      <c r="K13" s="14" t="s">
        <v>548</v>
      </c>
      <c r="L13" s="14" t="s">
        <v>548</v>
      </c>
      <c r="O13" s="11" t="s">
        <v>235</v>
      </c>
      <c r="P13" s="11">
        <v>12</v>
      </c>
      <c r="S13" s="11" t="s">
        <v>232</v>
      </c>
      <c r="T13" s="11">
        <v>12</v>
      </c>
    </row>
    <row r="14" spans="1:20" x14ac:dyDescent="0.3">
      <c r="A14" s="14">
        <v>13</v>
      </c>
      <c r="B14" s="14" t="s">
        <v>234</v>
      </c>
      <c r="C14" s="14">
        <v>1</v>
      </c>
      <c r="D14" s="14" t="s">
        <v>249</v>
      </c>
      <c r="E14" s="14" t="s">
        <v>258</v>
      </c>
      <c r="F14" s="14"/>
      <c r="G14" s="14" t="s">
        <v>259</v>
      </c>
      <c r="H14" s="14">
        <v>0</v>
      </c>
      <c r="I14" s="14">
        <v>7</v>
      </c>
      <c r="J14" s="14">
        <v>7</v>
      </c>
      <c r="K14" s="14">
        <v>4</v>
      </c>
      <c r="L14" s="14">
        <v>12</v>
      </c>
      <c r="O14" s="11" t="s">
        <v>230</v>
      </c>
      <c r="P14" s="11">
        <v>13</v>
      </c>
      <c r="S14" s="11" t="s">
        <v>247</v>
      </c>
      <c r="T14" s="11">
        <v>13</v>
      </c>
    </row>
    <row r="15" spans="1:20" x14ac:dyDescent="0.3">
      <c r="A15" s="14">
        <v>14</v>
      </c>
      <c r="B15" s="14" t="s">
        <v>239</v>
      </c>
      <c r="C15" s="14">
        <v>2</v>
      </c>
      <c r="D15" s="14" t="s">
        <v>249</v>
      </c>
      <c r="E15" s="14" t="s">
        <v>238</v>
      </c>
      <c r="F15" s="14"/>
      <c r="G15" s="14" t="s">
        <v>260</v>
      </c>
      <c r="H15" s="14">
        <v>0</v>
      </c>
      <c r="I15" s="14">
        <v>7</v>
      </c>
      <c r="J15" s="14">
        <v>7</v>
      </c>
      <c r="K15" s="14">
        <v>14</v>
      </c>
      <c r="L15" s="14">
        <v>9</v>
      </c>
      <c r="O15" s="11" t="s">
        <v>252</v>
      </c>
      <c r="P15" s="11">
        <v>14</v>
      </c>
      <c r="S15" s="11" t="s">
        <v>238</v>
      </c>
      <c r="T15" s="11">
        <v>14</v>
      </c>
    </row>
    <row r="16" spans="1:20" x14ac:dyDescent="0.3">
      <c r="A16" s="14">
        <v>15</v>
      </c>
      <c r="B16" s="14" t="s">
        <v>241</v>
      </c>
      <c r="C16" s="14">
        <v>3</v>
      </c>
      <c r="D16" s="14" t="s">
        <v>249</v>
      </c>
      <c r="E16" s="14"/>
      <c r="F16" s="14"/>
      <c r="G16" s="14" t="s">
        <v>261</v>
      </c>
      <c r="H16" s="14">
        <v>0</v>
      </c>
      <c r="I16" s="14">
        <v>7</v>
      </c>
      <c r="J16" s="14">
        <v>7</v>
      </c>
      <c r="K16" s="14" t="s">
        <v>548</v>
      </c>
      <c r="L16" s="14" t="s">
        <v>548</v>
      </c>
      <c r="O16" s="11" t="s">
        <v>255</v>
      </c>
      <c r="P16" s="11">
        <v>15</v>
      </c>
      <c r="S16" s="11" t="s">
        <v>250</v>
      </c>
      <c r="T16" s="11">
        <v>15</v>
      </c>
    </row>
    <row r="17" spans="1:12" x14ac:dyDescent="0.3">
      <c r="A17" s="14">
        <v>16</v>
      </c>
      <c r="B17" s="14" t="s">
        <v>244</v>
      </c>
      <c r="C17" s="14">
        <v>4</v>
      </c>
      <c r="D17" s="14" t="s">
        <v>253</v>
      </c>
      <c r="E17" s="14"/>
      <c r="F17" s="14"/>
      <c r="G17" s="14" t="s">
        <v>262</v>
      </c>
      <c r="H17" s="14">
        <v>0</v>
      </c>
      <c r="I17" s="14">
        <v>8</v>
      </c>
      <c r="J17" s="14">
        <v>1</v>
      </c>
      <c r="K17" s="14" t="s">
        <v>548</v>
      </c>
      <c r="L17" s="14" t="s">
        <v>548</v>
      </c>
    </row>
    <row r="18" spans="1:12" x14ac:dyDescent="0.3">
      <c r="A18" s="14">
        <v>17</v>
      </c>
      <c r="B18" s="14" t="s">
        <v>227</v>
      </c>
      <c r="C18" s="14">
        <v>5</v>
      </c>
      <c r="D18" s="14" t="s">
        <v>249</v>
      </c>
      <c r="E18" s="14"/>
      <c r="F18" s="14"/>
      <c r="G18" s="14" t="s">
        <v>256</v>
      </c>
      <c r="H18" s="14">
        <v>30</v>
      </c>
      <c r="I18" s="14">
        <v>7</v>
      </c>
      <c r="J18" s="14">
        <v>7</v>
      </c>
      <c r="K18" s="14" t="s">
        <v>548</v>
      </c>
      <c r="L18" s="14" t="s">
        <v>548</v>
      </c>
    </row>
    <row r="19" spans="1:12" x14ac:dyDescent="0.3">
      <c r="A19" s="14">
        <v>18</v>
      </c>
      <c r="B19" s="14" t="s">
        <v>231</v>
      </c>
      <c r="C19" s="14">
        <v>6</v>
      </c>
      <c r="D19" s="14" t="s">
        <v>249</v>
      </c>
      <c r="E19" s="14"/>
      <c r="F19" s="14"/>
      <c r="G19" s="14" t="s">
        <v>257</v>
      </c>
      <c r="H19" s="14">
        <v>40</v>
      </c>
      <c r="I19" s="14">
        <v>7</v>
      </c>
      <c r="J19" s="14">
        <v>7</v>
      </c>
      <c r="K19" s="14" t="s">
        <v>548</v>
      </c>
      <c r="L19" s="14" t="s">
        <v>548</v>
      </c>
    </row>
    <row r="20" spans="1:12" x14ac:dyDescent="0.3">
      <c r="A20" s="14">
        <v>19</v>
      </c>
      <c r="B20" s="14" t="s">
        <v>234</v>
      </c>
      <c r="C20" s="14">
        <v>1</v>
      </c>
      <c r="D20" s="14" t="s">
        <v>233</v>
      </c>
      <c r="E20" s="14" t="s">
        <v>240</v>
      </c>
      <c r="F20" s="14"/>
      <c r="G20" s="14" t="s">
        <v>264</v>
      </c>
      <c r="H20" s="14">
        <v>0</v>
      </c>
      <c r="I20" s="14">
        <v>6</v>
      </c>
      <c r="J20" s="14">
        <v>8</v>
      </c>
      <c r="K20" s="14">
        <v>5</v>
      </c>
      <c r="L20" s="14">
        <v>10</v>
      </c>
    </row>
    <row r="21" spans="1:12" x14ac:dyDescent="0.3">
      <c r="A21" s="14">
        <v>20</v>
      </c>
      <c r="B21" s="14" t="s">
        <v>239</v>
      </c>
      <c r="C21" s="14">
        <v>2</v>
      </c>
      <c r="D21" s="14" t="s">
        <v>233</v>
      </c>
      <c r="E21" s="14" t="s">
        <v>240</v>
      </c>
      <c r="F21" s="14"/>
      <c r="G21" s="14" t="s">
        <v>264</v>
      </c>
      <c r="H21" s="14">
        <v>0</v>
      </c>
      <c r="I21" s="14">
        <v>6</v>
      </c>
      <c r="J21" s="14">
        <v>8</v>
      </c>
      <c r="K21" s="14">
        <v>5</v>
      </c>
      <c r="L21" s="14">
        <v>10</v>
      </c>
    </row>
    <row r="22" spans="1:12" x14ac:dyDescent="0.3">
      <c r="A22" s="14">
        <v>21</v>
      </c>
      <c r="B22" s="14" t="s">
        <v>241</v>
      </c>
      <c r="C22" s="14">
        <v>3</v>
      </c>
      <c r="D22" s="14" t="s">
        <v>240</v>
      </c>
      <c r="E22" s="14"/>
      <c r="F22" s="14"/>
      <c r="G22" s="14" t="s">
        <v>265</v>
      </c>
      <c r="H22" s="14">
        <v>0</v>
      </c>
      <c r="I22" s="14">
        <v>5</v>
      </c>
      <c r="J22" s="14">
        <v>10</v>
      </c>
      <c r="K22" s="14" t="s">
        <v>548</v>
      </c>
      <c r="L22" s="14" t="s">
        <v>548</v>
      </c>
    </row>
    <row r="23" spans="1:12" x14ac:dyDescent="0.3">
      <c r="A23" s="14">
        <v>22</v>
      </c>
      <c r="B23" s="14" t="s">
        <v>244</v>
      </c>
      <c r="C23" s="14">
        <v>4</v>
      </c>
      <c r="D23" s="14" t="s">
        <v>240</v>
      </c>
      <c r="E23" s="14"/>
      <c r="F23" s="14"/>
      <c r="G23" s="14" t="s">
        <v>265</v>
      </c>
      <c r="H23" s="14">
        <v>0</v>
      </c>
      <c r="I23" s="14">
        <v>5</v>
      </c>
      <c r="J23" s="14">
        <v>10</v>
      </c>
      <c r="K23" s="14" t="s">
        <v>548</v>
      </c>
      <c r="L23" s="14" t="s">
        <v>548</v>
      </c>
    </row>
    <row r="24" spans="1:12" x14ac:dyDescent="0.3">
      <c r="A24" s="14">
        <v>23</v>
      </c>
      <c r="B24" s="14" t="s">
        <v>227</v>
      </c>
      <c r="C24" s="14">
        <v>5</v>
      </c>
      <c r="D24" s="14" t="s">
        <v>233</v>
      </c>
      <c r="E24" s="14"/>
      <c r="F24" s="14"/>
      <c r="G24" s="14" t="s">
        <v>263</v>
      </c>
      <c r="H24" s="14">
        <v>60</v>
      </c>
      <c r="I24" s="14">
        <v>6</v>
      </c>
      <c r="J24" s="14">
        <v>8</v>
      </c>
      <c r="K24" s="14" t="s">
        <v>548</v>
      </c>
      <c r="L24" s="14" t="s">
        <v>548</v>
      </c>
    </row>
    <row r="25" spans="1:12" x14ac:dyDescent="0.3">
      <c r="A25" s="14">
        <v>24</v>
      </c>
      <c r="B25" s="14" t="s">
        <v>231</v>
      </c>
      <c r="C25" s="14">
        <v>6</v>
      </c>
      <c r="D25" s="14" t="s">
        <v>233</v>
      </c>
      <c r="E25" s="14"/>
      <c r="F25" s="14"/>
      <c r="G25" s="14" t="s">
        <v>263</v>
      </c>
      <c r="H25" s="14">
        <v>60</v>
      </c>
      <c r="I25" s="14">
        <v>6</v>
      </c>
      <c r="J25" s="14">
        <v>8</v>
      </c>
      <c r="K25" s="14" t="s">
        <v>548</v>
      </c>
      <c r="L25" s="14" t="s">
        <v>548</v>
      </c>
    </row>
    <row r="26" spans="1:12" x14ac:dyDescent="0.3">
      <c r="A26" s="14">
        <v>25</v>
      </c>
      <c r="B26" s="14" t="s">
        <v>234</v>
      </c>
      <c r="C26" s="14">
        <v>1</v>
      </c>
      <c r="D26" s="14" t="s">
        <v>253</v>
      </c>
      <c r="E26" s="14" t="s">
        <v>243</v>
      </c>
      <c r="F26" s="14"/>
      <c r="G26" s="14" t="s">
        <v>267</v>
      </c>
      <c r="H26" s="14">
        <v>0</v>
      </c>
      <c r="I26" s="14">
        <v>8</v>
      </c>
      <c r="J26" s="14">
        <v>1</v>
      </c>
      <c r="K26" s="14">
        <v>9</v>
      </c>
      <c r="L26" s="14">
        <v>5</v>
      </c>
    </row>
    <row r="27" spans="1:12" x14ac:dyDescent="0.3">
      <c r="A27" s="14">
        <v>26</v>
      </c>
      <c r="B27" s="14" t="s">
        <v>239</v>
      </c>
      <c r="C27" s="14">
        <v>2</v>
      </c>
      <c r="D27" s="14" t="s">
        <v>253</v>
      </c>
      <c r="E27" s="14" t="s">
        <v>233</v>
      </c>
      <c r="F27" s="14"/>
      <c r="G27" s="14" t="s">
        <v>268</v>
      </c>
      <c r="H27" s="14">
        <v>0</v>
      </c>
      <c r="I27" s="14">
        <v>8</v>
      </c>
      <c r="J27" s="14">
        <v>1</v>
      </c>
      <c r="K27" s="14">
        <v>6</v>
      </c>
      <c r="L27" s="14">
        <v>8</v>
      </c>
    </row>
    <row r="28" spans="1:12" x14ac:dyDescent="0.3">
      <c r="A28" s="14">
        <v>27</v>
      </c>
      <c r="B28" s="14" t="s">
        <v>241</v>
      </c>
      <c r="C28" s="14">
        <v>3</v>
      </c>
      <c r="D28" s="14" t="s">
        <v>253</v>
      </c>
      <c r="E28" s="14" t="s">
        <v>249</v>
      </c>
      <c r="F28" s="14"/>
      <c r="G28" s="14" t="s">
        <v>269</v>
      </c>
      <c r="H28" s="14">
        <v>0</v>
      </c>
      <c r="I28" s="14">
        <v>8</v>
      </c>
      <c r="J28" s="14">
        <v>1</v>
      </c>
      <c r="K28" s="14">
        <v>7</v>
      </c>
      <c r="L28" s="14">
        <v>7</v>
      </c>
    </row>
    <row r="29" spans="1:12" x14ac:dyDescent="0.3">
      <c r="A29" s="14">
        <v>28</v>
      </c>
      <c r="B29" s="14" t="s">
        <v>244</v>
      </c>
      <c r="C29" s="14">
        <v>4</v>
      </c>
      <c r="D29" s="14" t="s">
        <v>253</v>
      </c>
      <c r="E29" s="14" t="s">
        <v>243</v>
      </c>
      <c r="F29" s="14"/>
      <c r="G29" s="14" t="s">
        <v>267</v>
      </c>
      <c r="H29" s="14">
        <v>0</v>
      </c>
      <c r="I29" s="14">
        <v>8</v>
      </c>
      <c r="J29" s="14">
        <v>1</v>
      </c>
      <c r="K29" s="14">
        <v>9</v>
      </c>
      <c r="L29" s="14">
        <v>5</v>
      </c>
    </row>
    <row r="30" spans="1:12" x14ac:dyDescent="0.3">
      <c r="A30" s="14">
        <v>29</v>
      </c>
      <c r="B30" s="14" t="s">
        <v>227</v>
      </c>
      <c r="C30" s="14">
        <v>5</v>
      </c>
      <c r="D30" s="14" t="s">
        <v>233</v>
      </c>
      <c r="E30" s="14" t="s">
        <v>258</v>
      </c>
      <c r="F30" s="14"/>
      <c r="G30" s="14" t="s">
        <v>266</v>
      </c>
      <c r="H30" s="14">
        <v>80</v>
      </c>
      <c r="I30" s="14">
        <v>6</v>
      </c>
      <c r="J30" s="14">
        <v>8</v>
      </c>
      <c r="K30" s="14">
        <v>4</v>
      </c>
      <c r="L30" s="14">
        <v>12</v>
      </c>
    </row>
    <row r="31" spans="1:12" x14ac:dyDescent="0.3">
      <c r="A31" s="14">
        <v>30</v>
      </c>
      <c r="B31" s="14" t="s">
        <v>231</v>
      </c>
      <c r="C31" s="14">
        <v>6</v>
      </c>
      <c r="D31" s="14" t="s">
        <v>233</v>
      </c>
      <c r="E31" s="14"/>
      <c r="F31" s="14"/>
      <c r="G31" s="14" t="s">
        <v>263</v>
      </c>
      <c r="H31" s="14">
        <v>60</v>
      </c>
      <c r="I31" s="14">
        <v>6</v>
      </c>
      <c r="J31" s="14">
        <v>8</v>
      </c>
      <c r="K31" s="14" t="s">
        <v>548</v>
      </c>
      <c r="L31" s="14" t="s">
        <v>548</v>
      </c>
    </row>
    <row r="32" spans="1:12" x14ac:dyDescent="0.3">
      <c r="A32" s="14">
        <v>31</v>
      </c>
      <c r="B32" s="14" t="s">
        <v>234</v>
      </c>
      <c r="C32" s="14">
        <v>1</v>
      </c>
      <c r="D32" s="14" t="s">
        <v>233</v>
      </c>
      <c r="E32" s="14"/>
      <c r="F32" s="14"/>
      <c r="G32" s="14" t="s">
        <v>272</v>
      </c>
      <c r="H32" s="14">
        <v>5</v>
      </c>
      <c r="I32" s="14">
        <v>6</v>
      </c>
      <c r="J32" s="14">
        <v>8</v>
      </c>
      <c r="K32" s="14" t="s">
        <v>548</v>
      </c>
      <c r="L32" s="14" t="s">
        <v>548</v>
      </c>
    </row>
    <row r="33" spans="1:12" x14ac:dyDescent="0.3">
      <c r="A33" s="14">
        <v>32</v>
      </c>
      <c r="B33" s="14" t="s">
        <v>239</v>
      </c>
      <c r="C33" s="14">
        <v>2</v>
      </c>
      <c r="D33" s="14" t="s">
        <v>249</v>
      </c>
      <c r="E33" s="14" t="s">
        <v>230</v>
      </c>
      <c r="F33" s="14"/>
      <c r="G33" s="14" t="s">
        <v>273</v>
      </c>
      <c r="H33" s="14">
        <v>0</v>
      </c>
      <c r="I33" s="14">
        <v>7</v>
      </c>
      <c r="J33" s="14">
        <v>7</v>
      </c>
      <c r="K33" s="14">
        <v>3</v>
      </c>
      <c r="L33" s="14">
        <v>13</v>
      </c>
    </row>
    <row r="34" spans="1:12" x14ac:dyDescent="0.3">
      <c r="A34" s="14">
        <v>33</v>
      </c>
      <c r="B34" s="14" t="s">
        <v>241</v>
      </c>
      <c r="C34" s="14">
        <v>3</v>
      </c>
      <c r="D34" s="14" t="s">
        <v>233</v>
      </c>
      <c r="E34" s="14" t="s">
        <v>253</v>
      </c>
      <c r="F34" s="14"/>
      <c r="G34" s="14" t="s">
        <v>274</v>
      </c>
      <c r="H34" s="14">
        <v>0</v>
      </c>
      <c r="I34" s="14">
        <v>6</v>
      </c>
      <c r="J34" s="14">
        <v>8</v>
      </c>
      <c r="K34" s="14">
        <v>8</v>
      </c>
      <c r="L34" s="14">
        <v>1</v>
      </c>
    </row>
    <row r="35" spans="1:12" x14ac:dyDescent="0.3">
      <c r="A35" s="14">
        <v>34</v>
      </c>
      <c r="B35" s="14" t="s">
        <v>244</v>
      </c>
      <c r="C35" s="14">
        <v>4</v>
      </c>
      <c r="D35" s="14" t="s">
        <v>249</v>
      </c>
      <c r="E35" s="14" t="s">
        <v>230</v>
      </c>
      <c r="F35" s="14"/>
      <c r="G35" s="14" t="s">
        <v>273</v>
      </c>
      <c r="H35" s="14">
        <v>0</v>
      </c>
      <c r="I35" s="14">
        <v>7</v>
      </c>
      <c r="J35" s="14">
        <v>7</v>
      </c>
      <c r="K35" s="14">
        <v>3</v>
      </c>
      <c r="L35" s="14">
        <v>13</v>
      </c>
    </row>
    <row r="36" spans="1:12" x14ac:dyDescent="0.3">
      <c r="A36" s="14">
        <v>35</v>
      </c>
      <c r="B36" s="14" t="s">
        <v>227</v>
      </c>
      <c r="C36" s="14">
        <v>5</v>
      </c>
      <c r="D36" s="14" t="s">
        <v>243</v>
      </c>
      <c r="E36" s="14"/>
      <c r="F36" s="14"/>
      <c r="G36" s="14" t="s">
        <v>270</v>
      </c>
      <c r="H36" s="14">
        <v>40</v>
      </c>
      <c r="I36" s="14">
        <v>9</v>
      </c>
      <c r="J36" s="14">
        <v>5</v>
      </c>
      <c r="K36" s="14" t="s">
        <v>548</v>
      </c>
      <c r="L36" s="14" t="s">
        <v>548</v>
      </c>
    </row>
    <row r="37" spans="1:12" x14ac:dyDescent="0.3">
      <c r="A37" s="14">
        <v>36</v>
      </c>
      <c r="B37" s="14" t="s">
        <v>231</v>
      </c>
      <c r="C37" s="14">
        <v>6</v>
      </c>
      <c r="D37" s="14" t="s">
        <v>233</v>
      </c>
      <c r="E37" s="14"/>
      <c r="F37" s="14"/>
      <c r="G37" s="14" t="s">
        <v>271</v>
      </c>
      <c r="H37" s="14">
        <v>30</v>
      </c>
      <c r="I37" s="14">
        <v>6</v>
      </c>
      <c r="J37" s="14">
        <v>8</v>
      </c>
      <c r="K37" s="14" t="s">
        <v>548</v>
      </c>
      <c r="L37" s="14" t="s">
        <v>548</v>
      </c>
    </row>
    <row r="38" spans="1:12" x14ac:dyDescent="0.3">
      <c r="A38" s="14">
        <v>37</v>
      </c>
      <c r="B38" s="14" t="s">
        <v>234</v>
      </c>
      <c r="C38" s="14">
        <v>1</v>
      </c>
      <c r="D38" s="14" t="s">
        <v>233</v>
      </c>
      <c r="E38" s="14"/>
      <c r="F38" s="14"/>
      <c r="G38" s="14" t="s">
        <v>277</v>
      </c>
      <c r="H38" s="14">
        <v>0</v>
      </c>
      <c r="I38" s="14">
        <v>6</v>
      </c>
      <c r="J38" s="14">
        <v>8</v>
      </c>
      <c r="K38" s="14" t="s">
        <v>548</v>
      </c>
      <c r="L38" s="14" t="s">
        <v>548</v>
      </c>
    </row>
    <row r="39" spans="1:12" x14ac:dyDescent="0.3">
      <c r="A39" s="14">
        <v>38</v>
      </c>
      <c r="B39" s="14" t="s">
        <v>239</v>
      </c>
      <c r="C39" s="14">
        <v>2</v>
      </c>
      <c r="D39" s="14" t="s">
        <v>233</v>
      </c>
      <c r="E39" s="14"/>
      <c r="F39" s="14"/>
      <c r="G39" s="14" t="s">
        <v>277</v>
      </c>
      <c r="H39" s="14">
        <v>0</v>
      </c>
      <c r="I39" s="14">
        <v>6</v>
      </c>
      <c r="J39" s="14">
        <v>8</v>
      </c>
      <c r="K39" s="14" t="s">
        <v>548</v>
      </c>
      <c r="L39" s="14" t="s">
        <v>548</v>
      </c>
    </row>
    <row r="40" spans="1:12" x14ac:dyDescent="0.3">
      <c r="A40" s="14">
        <v>39</v>
      </c>
      <c r="B40" s="14" t="s">
        <v>241</v>
      </c>
      <c r="C40" s="14">
        <v>3</v>
      </c>
      <c r="D40" s="14" t="s">
        <v>253</v>
      </c>
      <c r="E40" s="14" t="s">
        <v>249</v>
      </c>
      <c r="F40" s="14"/>
      <c r="G40" s="14" t="s">
        <v>269</v>
      </c>
      <c r="H40" s="14">
        <v>0</v>
      </c>
      <c r="I40" s="14">
        <v>8</v>
      </c>
      <c r="J40" s="14">
        <v>1</v>
      </c>
      <c r="K40" s="14">
        <v>7</v>
      </c>
      <c r="L40" s="14">
        <v>7</v>
      </c>
    </row>
    <row r="41" spans="1:12" x14ac:dyDescent="0.3">
      <c r="A41" s="14">
        <v>40</v>
      </c>
      <c r="B41" s="14" t="s">
        <v>244</v>
      </c>
      <c r="C41" s="14">
        <v>4</v>
      </c>
      <c r="D41" s="14" t="s">
        <v>233</v>
      </c>
      <c r="E41" s="14"/>
      <c r="F41" s="14"/>
      <c r="G41" s="14" t="s">
        <v>277</v>
      </c>
      <c r="H41" s="14">
        <v>0</v>
      </c>
      <c r="I41" s="14">
        <v>6</v>
      </c>
      <c r="J41" s="14">
        <v>8</v>
      </c>
      <c r="K41" s="14" t="s">
        <v>548</v>
      </c>
      <c r="L41" s="14" t="s">
        <v>548</v>
      </c>
    </row>
    <row r="42" spans="1:12" x14ac:dyDescent="0.3">
      <c r="A42" s="14">
        <v>41</v>
      </c>
      <c r="B42" s="14" t="s">
        <v>227</v>
      </c>
      <c r="C42" s="14">
        <v>5</v>
      </c>
      <c r="D42" s="14" t="s">
        <v>249</v>
      </c>
      <c r="E42" s="14"/>
      <c r="F42" s="14"/>
      <c r="G42" s="14" t="s">
        <v>275</v>
      </c>
      <c r="H42" s="14">
        <v>60</v>
      </c>
      <c r="I42" s="14">
        <v>7</v>
      </c>
      <c r="J42" s="14">
        <v>7</v>
      </c>
      <c r="K42" s="14" t="s">
        <v>548</v>
      </c>
      <c r="L42" s="14" t="s">
        <v>548</v>
      </c>
    </row>
    <row r="43" spans="1:12" x14ac:dyDescent="0.3">
      <c r="A43" s="14">
        <v>42</v>
      </c>
      <c r="B43" s="14" t="s">
        <v>231</v>
      </c>
      <c r="C43" s="14">
        <v>6</v>
      </c>
      <c r="D43" s="14" t="s">
        <v>249</v>
      </c>
      <c r="E43" s="14"/>
      <c r="F43" s="14"/>
      <c r="G43" s="14" t="s">
        <v>276</v>
      </c>
      <c r="H43" s="14">
        <v>70</v>
      </c>
      <c r="I43" s="14">
        <v>7</v>
      </c>
      <c r="J43" s="14">
        <v>7</v>
      </c>
      <c r="K43" s="14" t="s">
        <v>548</v>
      </c>
      <c r="L43" s="14" t="s">
        <v>548</v>
      </c>
    </row>
    <row r="44" spans="1:12" x14ac:dyDescent="0.3">
      <c r="A44" s="14">
        <v>43</v>
      </c>
      <c r="B44" s="14" t="s">
        <v>234</v>
      </c>
      <c r="C44" s="14">
        <v>1</v>
      </c>
      <c r="D44" s="14" t="s">
        <v>253</v>
      </c>
      <c r="E44" s="14" t="s">
        <v>249</v>
      </c>
      <c r="F44" s="14"/>
      <c r="G44" s="14" t="s">
        <v>281</v>
      </c>
      <c r="H44" s="14">
        <v>0</v>
      </c>
      <c r="I44" s="14">
        <v>8</v>
      </c>
      <c r="J44" s="14">
        <v>1</v>
      </c>
      <c r="K44" s="14">
        <v>7</v>
      </c>
      <c r="L44" s="14">
        <v>7</v>
      </c>
    </row>
    <row r="45" spans="1:12" x14ac:dyDescent="0.3">
      <c r="A45" s="14">
        <v>44</v>
      </c>
      <c r="B45" s="14" t="s">
        <v>239</v>
      </c>
      <c r="C45" s="14">
        <v>2</v>
      </c>
      <c r="D45" s="14" t="s">
        <v>253</v>
      </c>
      <c r="E45" s="14" t="s">
        <v>249</v>
      </c>
      <c r="F45" s="14"/>
      <c r="G45" s="14" t="s">
        <v>281</v>
      </c>
      <c r="H45" s="14">
        <v>0</v>
      </c>
      <c r="I45" s="14">
        <v>8</v>
      </c>
      <c r="J45" s="14">
        <v>1</v>
      </c>
      <c r="K45" s="14">
        <v>7</v>
      </c>
      <c r="L45" s="14">
        <v>7</v>
      </c>
    </row>
    <row r="46" spans="1:12" x14ac:dyDescent="0.3">
      <c r="A46" s="14">
        <v>45</v>
      </c>
      <c r="B46" s="14" t="s">
        <v>241</v>
      </c>
      <c r="C46" s="14">
        <v>3</v>
      </c>
      <c r="D46" s="14" t="s">
        <v>253</v>
      </c>
      <c r="E46" s="14" t="s">
        <v>249</v>
      </c>
      <c r="F46" s="14"/>
      <c r="G46" s="14" t="s">
        <v>282</v>
      </c>
      <c r="H46" s="14">
        <v>10</v>
      </c>
      <c r="I46" s="14">
        <v>8</v>
      </c>
      <c r="J46" s="14">
        <v>1</v>
      </c>
      <c r="K46" s="14">
        <v>7</v>
      </c>
      <c r="L46" s="14">
        <v>7</v>
      </c>
    </row>
    <row r="47" spans="1:12" x14ac:dyDescent="0.3">
      <c r="A47" s="14">
        <v>46</v>
      </c>
      <c r="B47" s="14" t="s">
        <v>244</v>
      </c>
      <c r="C47" s="14">
        <v>4</v>
      </c>
      <c r="D47" s="14" t="s">
        <v>253</v>
      </c>
      <c r="E47" s="14"/>
      <c r="F47" s="14"/>
      <c r="G47" s="14" t="s">
        <v>283</v>
      </c>
      <c r="H47" s="14">
        <v>0</v>
      </c>
      <c r="I47" s="14">
        <v>8</v>
      </c>
      <c r="J47" s="14">
        <v>1</v>
      </c>
      <c r="K47" s="14" t="s">
        <v>548</v>
      </c>
      <c r="L47" s="14" t="s">
        <v>548</v>
      </c>
    </row>
    <row r="48" spans="1:12" x14ac:dyDescent="0.3">
      <c r="A48" s="14">
        <v>47</v>
      </c>
      <c r="B48" s="14" t="s">
        <v>227</v>
      </c>
      <c r="C48" s="14">
        <v>5</v>
      </c>
      <c r="D48" s="14" t="s">
        <v>243</v>
      </c>
      <c r="E48" s="14" t="s">
        <v>278</v>
      </c>
      <c r="F48" s="14"/>
      <c r="G48" s="14" t="s">
        <v>279</v>
      </c>
      <c r="H48" s="14">
        <v>30</v>
      </c>
      <c r="I48" s="14">
        <v>9</v>
      </c>
      <c r="J48" s="14">
        <v>5</v>
      </c>
      <c r="K48" s="14">
        <v>11</v>
      </c>
      <c r="L48" s="14">
        <v>4</v>
      </c>
    </row>
    <row r="49" spans="1:12" x14ac:dyDescent="0.3">
      <c r="A49" s="14">
        <v>48</v>
      </c>
      <c r="B49" s="14" t="s">
        <v>231</v>
      </c>
      <c r="C49" s="14">
        <v>6</v>
      </c>
      <c r="D49" s="14" t="s">
        <v>243</v>
      </c>
      <c r="E49" s="14" t="s">
        <v>278</v>
      </c>
      <c r="F49" s="14"/>
      <c r="G49" s="14" t="s">
        <v>280</v>
      </c>
      <c r="H49" s="14">
        <v>50</v>
      </c>
      <c r="I49" s="14">
        <v>9</v>
      </c>
      <c r="J49" s="14">
        <v>5</v>
      </c>
      <c r="K49" s="14">
        <v>11</v>
      </c>
      <c r="L49" s="14">
        <v>4</v>
      </c>
    </row>
    <row r="50" spans="1:12" x14ac:dyDescent="0.3">
      <c r="A50" s="14">
        <v>49</v>
      </c>
      <c r="B50" s="14" t="s">
        <v>234</v>
      </c>
      <c r="C50" s="14">
        <v>1</v>
      </c>
      <c r="D50" s="14" t="s">
        <v>233</v>
      </c>
      <c r="E50" s="14"/>
      <c r="F50" s="14"/>
      <c r="G50" s="14" t="s">
        <v>277</v>
      </c>
      <c r="H50" s="14">
        <v>0</v>
      </c>
      <c r="I50" s="14">
        <v>6</v>
      </c>
      <c r="J50" s="14">
        <v>8</v>
      </c>
      <c r="K50" s="14" t="s">
        <v>548</v>
      </c>
      <c r="L50" s="14" t="s">
        <v>548</v>
      </c>
    </row>
    <row r="51" spans="1:12" x14ac:dyDescent="0.3">
      <c r="A51" s="14">
        <v>50</v>
      </c>
      <c r="B51" s="14" t="s">
        <v>239</v>
      </c>
      <c r="C51" s="14">
        <v>2</v>
      </c>
      <c r="D51" s="14" t="s">
        <v>233</v>
      </c>
      <c r="E51" s="14"/>
      <c r="F51" s="14"/>
      <c r="G51" s="14" t="s">
        <v>277</v>
      </c>
      <c r="H51" s="14">
        <v>0</v>
      </c>
      <c r="I51" s="14">
        <v>6</v>
      </c>
      <c r="J51" s="14">
        <v>8</v>
      </c>
      <c r="K51" s="14" t="s">
        <v>548</v>
      </c>
      <c r="L51" s="14" t="s">
        <v>548</v>
      </c>
    </row>
    <row r="52" spans="1:12" x14ac:dyDescent="0.3">
      <c r="A52" s="14">
        <v>51</v>
      </c>
      <c r="B52" s="14" t="s">
        <v>241</v>
      </c>
      <c r="C52" s="14">
        <v>3</v>
      </c>
      <c r="D52" s="14" t="s">
        <v>253</v>
      </c>
      <c r="E52" s="14" t="s">
        <v>249</v>
      </c>
      <c r="F52" s="14"/>
      <c r="G52" s="14" t="s">
        <v>285</v>
      </c>
      <c r="H52" s="14">
        <v>0</v>
      </c>
      <c r="I52" s="14">
        <v>8</v>
      </c>
      <c r="J52" s="14">
        <v>1</v>
      </c>
      <c r="K52" s="14">
        <v>7</v>
      </c>
      <c r="L52" s="14">
        <v>7</v>
      </c>
    </row>
    <row r="53" spans="1:12" x14ac:dyDescent="0.3">
      <c r="A53" s="14">
        <v>52</v>
      </c>
      <c r="B53" s="14" t="s">
        <v>244</v>
      </c>
      <c r="C53" s="14">
        <v>4</v>
      </c>
      <c r="D53" s="14" t="s">
        <v>253</v>
      </c>
      <c r="E53" s="14" t="s">
        <v>249</v>
      </c>
      <c r="F53" s="14"/>
      <c r="G53" s="14" t="s">
        <v>285</v>
      </c>
      <c r="H53" s="14">
        <v>0</v>
      </c>
      <c r="I53" s="14">
        <v>8</v>
      </c>
      <c r="J53" s="14">
        <v>1</v>
      </c>
      <c r="K53" s="14">
        <v>7</v>
      </c>
      <c r="L53" s="14">
        <v>7</v>
      </c>
    </row>
    <row r="54" spans="1:12" x14ac:dyDescent="0.3">
      <c r="A54" s="14">
        <v>53</v>
      </c>
      <c r="B54" s="14" t="s">
        <v>227</v>
      </c>
      <c r="C54" s="14">
        <v>5</v>
      </c>
      <c r="D54" s="14" t="s">
        <v>249</v>
      </c>
      <c r="E54" s="14"/>
      <c r="F54" s="14"/>
      <c r="G54" s="14" t="s">
        <v>276</v>
      </c>
      <c r="H54" s="14">
        <v>70</v>
      </c>
      <c r="I54" s="14">
        <v>7</v>
      </c>
      <c r="J54" s="14">
        <v>7</v>
      </c>
      <c r="K54" s="14" t="s">
        <v>548</v>
      </c>
      <c r="L54" s="14" t="s">
        <v>548</v>
      </c>
    </row>
    <row r="55" spans="1:12" x14ac:dyDescent="0.3">
      <c r="A55" s="14">
        <v>54</v>
      </c>
      <c r="B55" s="14" t="s">
        <v>231</v>
      </c>
      <c r="C55" s="14">
        <v>6</v>
      </c>
      <c r="D55" s="14" t="s">
        <v>233</v>
      </c>
      <c r="E55" s="14"/>
      <c r="F55" s="14"/>
      <c r="G55" s="14" t="s">
        <v>284</v>
      </c>
      <c r="H55" s="14">
        <v>40</v>
      </c>
      <c r="I55" s="14">
        <v>6</v>
      </c>
      <c r="J55" s="14">
        <v>8</v>
      </c>
      <c r="K55" s="14" t="s">
        <v>548</v>
      </c>
      <c r="L55" s="14" t="s">
        <v>548</v>
      </c>
    </row>
    <row r="56" spans="1:12" x14ac:dyDescent="0.3">
      <c r="A56" s="14">
        <v>55</v>
      </c>
      <c r="B56" s="14" t="s">
        <v>234</v>
      </c>
      <c r="C56" s="14">
        <v>1</v>
      </c>
      <c r="D56" s="14" t="s">
        <v>253</v>
      </c>
      <c r="E56" s="14" t="s">
        <v>249</v>
      </c>
      <c r="F56" s="14"/>
      <c r="G56" s="14" t="s">
        <v>269</v>
      </c>
      <c r="H56" s="14">
        <v>0</v>
      </c>
      <c r="I56" s="14">
        <v>8</v>
      </c>
      <c r="J56" s="14">
        <v>1</v>
      </c>
      <c r="K56" s="14">
        <v>7</v>
      </c>
      <c r="L56" s="14">
        <v>7</v>
      </c>
    </row>
    <row r="57" spans="1:12" x14ac:dyDescent="0.3">
      <c r="A57" s="14">
        <v>56</v>
      </c>
      <c r="B57" s="14" t="s">
        <v>239</v>
      </c>
      <c r="C57" s="14">
        <v>2</v>
      </c>
      <c r="D57" s="14" t="s">
        <v>278</v>
      </c>
      <c r="E57" s="14" t="s">
        <v>243</v>
      </c>
      <c r="F57" s="14"/>
      <c r="G57" s="14" t="s">
        <v>288</v>
      </c>
      <c r="H57" s="14">
        <v>0</v>
      </c>
      <c r="I57" s="14">
        <v>11</v>
      </c>
      <c r="J57" s="14">
        <v>4</v>
      </c>
      <c r="K57" s="14">
        <v>9</v>
      </c>
      <c r="L57" s="14">
        <v>5</v>
      </c>
    </row>
    <row r="58" spans="1:12" x14ac:dyDescent="0.3">
      <c r="A58" s="14">
        <v>57</v>
      </c>
      <c r="B58" s="14" t="s">
        <v>241</v>
      </c>
      <c r="C58" s="14">
        <v>3</v>
      </c>
      <c r="D58" s="14" t="s">
        <v>253</v>
      </c>
      <c r="E58" s="14" t="s">
        <v>243</v>
      </c>
      <c r="F58" s="14"/>
      <c r="G58" s="14" t="s">
        <v>289</v>
      </c>
      <c r="H58" s="14">
        <v>0</v>
      </c>
      <c r="I58" s="14">
        <v>8</v>
      </c>
      <c r="J58" s="14">
        <v>1</v>
      </c>
      <c r="K58" s="14">
        <v>9</v>
      </c>
      <c r="L58" s="14">
        <v>5</v>
      </c>
    </row>
    <row r="59" spans="1:12" x14ac:dyDescent="0.3">
      <c r="A59" s="14">
        <v>58</v>
      </c>
      <c r="B59" s="14" t="s">
        <v>244</v>
      </c>
      <c r="C59" s="14">
        <v>4</v>
      </c>
      <c r="D59" s="14" t="s">
        <v>253</v>
      </c>
      <c r="E59" s="14" t="s">
        <v>243</v>
      </c>
      <c r="F59" s="14"/>
      <c r="G59" s="14" t="s">
        <v>289</v>
      </c>
      <c r="H59" s="14">
        <v>0</v>
      </c>
      <c r="I59" s="14">
        <v>8</v>
      </c>
      <c r="J59" s="14">
        <v>1</v>
      </c>
      <c r="K59" s="14">
        <v>9</v>
      </c>
      <c r="L59" s="14">
        <v>5</v>
      </c>
    </row>
    <row r="60" spans="1:12" x14ac:dyDescent="0.3">
      <c r="A60" s="14">
        <v>59</v>
      </c>
      <c r="B60" s="14" t="s">
        <v>227</v>
      </c>
      <c r="C60" s="14">
        <v>5</v>
      </c>
      <c r="D60" s="14" t="s">
        <v>278</v>
      </c>
      <c r="E60" s="14"/>
      <c r="F60" s="14"/>
      <c r="G60" s="14" t="s">
        <v>286</v>
      </c>
      <c r="H60" s="14">
        <v>50</v>
      </c>
      <c r="I60" s="14">
        <v>11</v>
      </c>
      <c r="J60" s="14">
        <v>4</v>
      </c>
      <c r="K60" s="14" t="s">
        <v>548</v>
      </c>
      <c r="L60" s="14" t="s">
        <v>548</v>
      </c>
    </row>
    <row r="61" spans="1:12" x14ac:dyDescent="0.3">
      <c r="A61" s="14">
        <v>60</v>
      </c>
      <c r="B61" s="14" t="s">
        <v>231</v>
      </c>
      <c r="C61" s="14">
        <v>6</v>
      </c>
      <c r="D61" s="14" t="s">
        <v>278</v>
      </c>
      <c r="E61" s="14" t="s">
        <v>243</v>
      </c>
      <c r="F61" s="14"/>
      <c r="G61" s="14" t="s">
        <v>287</v>
      </c>
      <c r="H61" s="14">
        <v>30</v>
      </c>
      <c r="I61" s="14">
        <v>11</v>
      </c>
      <c r="J61" s="14">
        <v>4</v>
      </c>
      <c r="K61" s="14">
        <v>9</v>
      </c>
      <c r="L61" s="14">
        <v>5</v>
      </c>
    </row>
    <row r="62" spans="1:12" x14ac:dyDescent="0.3">
      <c r="A62" s="14">
        <v>61</v>
      </c>
      <c r="B62" s="14" t="s">
        <v>234</v>
      </c>
      <c r="C62" s="14">
        <v>1</v>
      </c>
      <c r="D62" s="14" t="s">
        <v>253</v>
      </c>
      <c r="E62" s="14" t="s">
        <v>249</v>
      </c>
      <c r="F62" s="14"/>
      <c r="G62" s="14" t="s">
        <v>269</v>
      </c>
      <c r="H62" s="14">
        <v>0</v>
      </c>
      <c r="I62" s="14">
        <v>8</v>
      </c>
      <c r="J62" s="14">
        <v>1</v>
      </c>
      <c r="K62" s="14">
        <v>7</v>
      </c>
      <c r="L62" s="14">
        <v>7</v>
      </c>
    </row>
    <row r="63" spans="1:12" x14ac:dyDescent="0.3">
      <c r="A63" s="14">
        <v>62</v>
      </c>
      <c r="B63" s="14" t="s">
        <v>239</v>
      </c>
      <c r="C63" s="14">
        <v>2</v>
      </c>
      <c r="D63" s="14" t="s">
        <v>243</v>
      </c>
      <c r="E63" s="14" t="s">
        <v>247</v>
      </c>
      <c r="F63" s="14"/>
      <c r="G63" s="14" t="s">
        <v>292</v>
      </c>
      <c r="H63" s="14">
        <v>10</v>
      </c>
      <c r="I63" s="14">
        <v>9</v>
      </c>
      <c r="J63" s="14">
        <v>5</v>
      </c>
      <c r="K63" s="14">
        <v>13</v>
      </c>
      <c r="L63" s="14">
        <v>6</v>
      </c>
    </row>
    <row r="64" spans="1:12" x14ac:dyDescent="0.3">
      <c r="A64" s="14">
        <v>63</v>
      </c>
      <c r="B64" s="14" t="s">
        <v>241</v>
      </c>
      <c r="C64" s="14">
        <v>3</v>
      </c>
      <c r="D64" s="14" t="s">
        <v>253</v>
      </c>
      <c r="E64" s="14" t="s">
        <v>249</v>
      </c>
      <c r="F64" s="14"/>
      <c r="G64" s="14" t="s">
        <v>269</v>
      </c>
      <c r="H64" s="14">
        <v>0</v>
      </c>
      <c r="I64" s="14">
        <v>8</v>
      </c>
      <c r="J64" s="14">
        <v>1</v>
      </c>
      <c r="K64" s="14">
        <v>7</v>
      </c>
      <c r="L64" s="14">
        <v>7</v>
      </c>
    </row>
    <row r="65" spans="1:12" x14ac:dyDescent="0.3">
      <c r="A65" s="14">
        <v>64</v>
      </c>
      <c r="B65" s="14" t="s">
        <v>244</v>
      </c>
      <c r="C65" s="14">
        <v>4</v>
      </c>
      <c r="D65" s="14" t="s">
        <v>253</v>
      </c>
      <c r="E65" s="14" t="s">
        <v>249</v>
      </c>
      <c r="F65" s="14"/>
      <c r="G65" s="14" t="s">
        <v>269</v>
      </c>
      <c r="H65" s="14">
        <v>0</v>
      </c>
      <c r="I65" s="14">
        <v>8</v>
      </c>
      <c r="J65" s="14">
        <v>1</v>
      </c>
      <c r="K65" s="14">
        <v>7</v>
      </c>
      <c r="L65" s="14">
        <v>7</v>
      </c>
    </row>
    <row r="66" spans="1:12" x14ac:dyDescent="0.3">
      <c r="A66" s="14">
        <v>65</v>
      </c>
      <c r="B66" s="14" t="s">
        <v>227</v>
      </c>
      <c r="C66" s="14">
        <v>5</v>
      </c>
      <c r="D66" s="14" t="s">
        <v>243</v>
      </c>
      <c r="E66" s="14" t="s">
        <v>278</v>
      </c>
      <c r="F66" s="14"/>
      <c r="G66" s="14" t="s">
        <v>290</v>
      </c>
      <c r="H66" s="14">
        <v>0</v>
      </c>
      <c r="I66" s="14">
        <v>9</v>
      </c>
      <c r="J66" s="14">
        <v>5</v>
      </c>
      <c r="K66" s="14">
        <v>11</v>
      </c>
      <c r="L66" s="14">
        <v>4</v>
      </c>
    </row>
    <row r="67" spans="1:12" x14ac:dyDescent="0.3">
      <c r="A67" s="14">
        <v>66</v>
      </c>
      <c r="B67" s="14" t="s">
        <v>231</v>
      </c>
      <c r="C67" s="14">
        <v>6</v>
      </c>
      <c r="D67" s="14" t="s">
        <v>240</v>
      </c>
      <c r="E67" s="14" t="s">
        <v>249</v>
      </c>
      <c r="F67" s="14"/>
      <c r="G67" s="14" t="s">
        <v>291</v>
      </c>
      <c r="H67" s="14">
        <v>70</v>
      </c>
      <c r="I67" s="14">
        <v>5</v>
      </c>
      <c r="J67" s="14">
        <v>10</v>
      </c>
      <c r="K67" s="14">
        <v>7</v>
      </c>
      <c r="L67" s="14">
        <v>7</v>
      </c>
    </row>
    <row r="68" spans="1:12" x14ac:dyDescent="0.3">
      <c r="A68" s="14">
        <v>67</v>
      </c>
      <c r="B68" s="14" t="s">
        <v>234</v>
      </c>
      <c r="C68" s="14">
        <v>1</v>
      </c>
      <c r="D68" s="14" t="s">
        <v>249</v>
      </c>
      <c r="E68" s="14" t="s">
        <v>258</v>
      </c>
      <c r="F68" s="14"/>
      <c r="G68" s="14" t="s">
        <v>295</v>
      </c>
      <c r="H68" s="14">
        <v>0</v>
      </c>
      <c r="I68" s="14">
        <v>7</v>
      </c>
      <c r="J68" s="14">
        <v>7</v>
      </c>
      <c r="K68" s="14">
        <v>4</v>
      </c>
      <c r="L68" s="14">
        <v>12</v>
      </c>
    </row>
    <row r="69" spans="1:12" x14ac:dyDescent="0.3">
      <c r="A69" s="14">
        <v>68</v>
      </c>
      <c r="B69" s="14" t="s">
        <v>239</v>
      </c>
      <c r="C69" s="14">
        <v>2</v>
      </c>
      <c r="D69" s="14" t="s">
        <v>249</v>
      </c>
      <c r="E69" s="14" t="s">
        <v>258</v>
      </c>
      <c r="F69" s="14"/>
      <c r="G69" s="14" t="s">
        <v>295</v>
      </c>
      <c r="H69" s="14">
        <v>0</v>
      </c>
      <c r="I69" s="14">
        <v>7</v>
      </c>
      <c r="J69" s="14">
        <v>7</v>
      </c>
      <c r="K69" s="14">
        <v>4</v>
      </c>
      <c r="L69" s="14">
        <v>12</v>
      </c>
    </row>
    <row r="70" spans="1:12" x14ac:dyDescent="0.3">
      <c r="A70" s="14">
        <v>69</v>
      </c>
      <c r="B70" s="14" t="s">
        <v>241</v>
      </c>
      <c r="C70" s="14">
        <v>3</v>
      </c>
      <c r="D70" s="14" t="s">
        <v>249</v>
      </c>
      <c r="E70" s="14" t="s">
        <v>258</v>
      </c>
      <c r="F70" s="14"/>
      <c r="G70" s="14" t="s">
        <v>295</v>
      </c>
      <c r="H70" s="14">
        <v>0</v>
      </c>
      <c r="I70" s="14">
        <v>7</v>
      </c>
      <c r="J70" s="14">
        <v>7</v>
      </c>
      <c r="K70" s="14">
        <v>4</v>
      </c>
      <c r="L70" s="14">
        <v>12</v>
      </c>
    </row>
    <row r="71" spans="1:12" x14ac:dyDescent="0.3">
      <c r="A71" s="14">
        <v>70</v>
      </c>
      <c r="B71" s="14" t="s">
        <v>244</v>
      </c>
      <c r="C71" s="14">
        <v>4</v>
      </c>
      <c r="D71" s="14"/>
      <c r="E71" s="14"/>
      <c r="F71" s="14"/>
      <c r="G71" s="14" t="s">
        <v>296</v>
      </c>
      <c r="H71" s="14">
        <v>0</v>
      </c>
      <c r="I71" s="14" t="s">
        <v>548</v>
      </c>
      <c r="J71" s="14" t="s">
        <v>548</v>
      </c>
      <c r="K71" s="14" t="s">
        <v>548</v>
      </c>
      <c r="L71" s="14" t="s">
        <v>548</v>
      </c>
    </row>
    <row r="72" spans="1:12" x14ac:dyDescent="0.3">
      <c r="A72" s="14">
        <v>71</v>
      </c>
      <c r="B72" s="14" t="s">
        <v>227</v>
      </c>
      <c r="C72" s="14">
        <v>5</v>
      </c>
      <c r="D72" s="14" t="s">
        <v>245</v>
      </c>
      <c r="E72" s="14"/>
      <c r="F72" s="14"/>
      <c r="G72" s="14" t="s">
        <v>293</v>
      </c>
      <c r="H72" s="14">
        <v>40</v>
      </c>
      <c r="I72" s="14">
        <v>10</v>
      </c>
      <c r="J72" s="14">
        <v>2</v>
      </c>
      <c r="K72" s="14" t="s">
        <v>548</v>
      </c>
      <c r="L72" s="14" t="s">
        <v>548</v>
      </c>
    </row>
    <row r="73" spans="1:12" x14ac:dyDescent="0.3">
      <c r="A73" s="14">
        <v>72</v>
      </c>
      <c r="B73" s="14" t="s">
        <v>231</v>
      </c>
      <c r="C73" s="14">
        <v>6</v>
      </c>
      <c r="D73" s="14" t="s">
        <v>245</v>
      </c>
      <c r="E73" s="14"/>
      <c r="F73" s="14"/>
      <c r="G73" s="14" t="s">
        <v>294</v>
      </c>
      <c r="H73" s="14">
        <v>30</v>
      </c>
      <c r="I73" s="14">
        <v>10</v>
      </c>
      <c r="J73" s="14">
        <v>2</v>
      </c>
      <c r="K73" s="14" t="s">
        <v>548</v>
      </c>
      <c r="L73" s="14" t="s">
        <v>548</v>
      </c>
    </row>
    <row r="74" spans="1:12" x14ac:dyDescent="0.3">
      <c r="A74" s="14">
        <v>73</v>
      </c>
      <c r="B74" s="14" t="s">
        <v>234</v>
      </c>
      <c r="C74" s="14">
        <v>1</v>
      </c>
      <c r="D74" s="14" t="s">
        <v>249</v>
      </c>
      <c r="E74" s="14" t="s">
        <v>230</v>
      </c>
      <c r="F74" s="14"/>
      <c r="G74" s="14" t="s">
        <v>300</v>
      </c>
      <c r="H74" s="14">
        <v>0</v>
      </c>
      <c r="I74" s="14">
        <v>7</v>
      </c>
      <c r="J74" s="14">
        <v>7</v>
      </c>
      <c r="K74" s="14">
        <v>3</v>
      </c>
      <c r="L74" s="14">
        <v>13</v>
      </c>
    </row>
    <row r="75" spans="1:12" x14ac:dyDescent="0.3">
      <c r="A75" s="14">
        <v>74</v>
      </c>
      <c r="B75" s="14" t="s">
        <v>239</v>
      </c>
      <c r="C75" s="14">
        <v>2</v>
      </c>
      <c r="D75" s="14" t="s">
        <v>249</v>
      </c>
      <c r="E75" s="14" t="s">
        <v>230</v>
      </c>
      <c r="F75" s="14"/>
      <c r="G75" s="14" t="s">
        <v>300</v>
      </c>
      <c r="H75" s="14">
        <v>0</v>
      </c>
      <c r="I75" s="14">
        <v>7</v>
      </c>
      <c r="J75" s="14">
        <v>7</v>
      </c>
      <c r="K75" s="14">
        <v>3</v>
      </c>
      <c r="L75" s="14">
        <v>13</v>
      </c>
    </row>
    <row r="76" spans="1:12" x14ac:dyDescent="0.3">
      <c r="A76" s="14">
        <v>75</v>
      </c>
      <c r="B76" s="14" t="s">
        <v>241</v>
      </c>
      <c r="C76" s="14">
        <v>3</v>
      </c>
      <c r="D76" s="14" t="s">
        <v>253</v>
      </c>
      <c r="E76" s="14"/>
      <c r="F76" s="14"/>
      <c r="G76" s="14" t="s">
        <v>301</v>
      </c>
      <c r="H76" s="14">
        <v>0</v>
      </c>
      <c r="I76" s="14">
        <v>8</v>
      </c>
      <c r="J76" s="14">
        <v>1</v>
      </c>
      <c r="K76" s="14" t="s">
        <v>548</v>
      </c>
      <c r="L76" s="14" t="s">
        <v>548</v>
      </c>
    </row>
    <row r="77" spans="1:12" x14ac:dyDescent="0.3">
      <c r="A77" s="14">
        <v>76</v>
      </c>
      <c r="B77" s="14" t="s">
        <v>244</v>
      </c>
      <c r="C77" s="14">
        <v>4</v>
      </c>
      <c r="D77" s="14" t="s">
        <v>253</v>
      </c>
      <c r="E77" s="14"/>
      <c r="F77" s="14"/>
      <c r="G77" s="14" t="s">
        <v>301</v>
      </c>
      <c r="H77" s="14">
        <v>0</v>
      </c>
      <c r="I77" s="14">
        <v>8</v>
      </c>
      <c r="J77" s="14">
        <v>1</v>
      </c>
      <c r="K77" s="14" t="s">
        <v>548</v>
      </c>
      <c r="L77" s="14" t="s">
        <v>548</v>
      </c>
    </row>
    <row r="78" spans="1:12" x14ac:dyDescent="0.3">
      <c r="A78" s="14">
        <v>77</v>
      </c>
      <c r="B78" s="14" t="s">
        <v>227</v>
      </c>
      <c r="C78" s="14">
        <v>5</v>
      </c>
      <c r="D78" s="14" t="s">
        <v>243</v>
      </c>
      <c r="E78" s="14" t="s">
        <v>278</v>
      </c>
      <c r="F78" s="14" t="s">
        <v>297</v>
      </c>
      <c r="G78" s="14" t="s">
        <v>298</v>
      </c>
      <c r="H78" s="14">
        <v>60</v>
      </c>
      <c r="I78" s="14">
        <v>9</v>
      </c>
      <c r="J78" s="14">
        <v>5</v>
      </c>
      <c r="K78" s="14">
        <v>11</v>
      </c>
      <c r="L78" s="14">
        <v>4</v>
      </c>
    </row>
    <row r="79" spans="1:12" x14ac:dyDescent="0.3">
      <c r="A79" s="14">
        <v>78</v>
      </c>
      <c r="B79" s="14" t="s">
        <v>231</v>
      </c>
      <c r="C79" s="14">
        <v>6</v>
      </c>
      <c r="D79" s="14" t="s">
        <v>243</v>
      </c>
      <c r="E79" s="14" t="s">
        <v>278</v>
      </c>
      <c r="F79" s="14" t="s">
        <v>297</v>
      </c>
      <c r="G79" s="14" t="s">
        <v>299</v>
      </c>
      <c r="H79" s="14">
        <v>50</v>
      </c>
      <c r="I79" s="14">
        <v>9</v>
      </c>
      <c r="J79" s="14">
        <v>5</v>
      </c>
      <c r="K79" s="14">
        <v>11</v>
      </c>
      <c r="L79" s="14">
        <v>4</v>
      </c>
    </row>
    <row r="80" spans="1:12" x14ac:dyDescent="0.3">
      <c r="A80" s="14">
        <v>79</v>
      </c>
      <c r="B80" s="14" t="s">
        <v>234</v>
      </c>
      <c r="C80" s="14">
        <v>1</v>
      </c>
      <c r="D80" s="14" t="s">
        <v>230</v>
      </c>
      <c r="E80" s="14" t="s">
        <v>249</v>
      </c>
      <c r="F80" s="14"/>
      <c r="G80" s="14" t="s">
        <v>304</v>
      </c>
      <c r="H80" s="14">
        <v>0</v>
      </c>
      <c r="I80" s="14">
        <v>3</v>
      </c>
      <c r="J80" s="14">
        <v>13</v>
      </c>
      <c r="K80" s="14">
        <v>7</v>
      </c>
      <c r="L80" s="14">
        <v>7</v>
      </c>
    </row>
    <row r="81" spans="1:12" x14ac:dyDescent="0.3">
      <c r="A81" s="14">
        <v>80</v>
      </c>
      <c r="B81" s="14" t="s">
        <v>239</v>
      </c>
      <c r="C81" s="14">
        <v>2</v>
      </c>
      <c r="D81" s="14" t="s">
        <v>230</v>
      </c>
      <c r="E81" s="14" t="s">
        <v>249</v>
      </c>
      <c r="F81" s="14"/>
      <c r="G81" s="14" t="s">
        <v>304</v>
      </c>
      <c r="H81" s="14">
        <v>0</v>
      </c>
      <c r="I81" s="14">
        <v>3</v>
      </c>
      <c r="J81" s="14">
        <v>13</v>
      </c>
      <c r="K81" s="14">
        <v>7</v>
      </c>
      <c r="L81" s="14">
        <v>7</v>
      </c>
    </row>
    <row r="82" spans="1:12" x14ac:dyDescent="0.3">
      <c r="A82" s="14">
        <v>81</v>
      </c>
      <c r="B82" s="14" t="s">
        <v>241</v>
      </c>
      <c r="C82" s="14">
        <v>3</v>
      </c>
      <c r="D82" s="14" t="s">
        <v>253</v>
      </c>
      <c r="E82" s="14"/>
      <c r="F82" s="14"/>
      <c r="G82" s="14" t="s">
        <v>305</v>
      </c>
      <c r="H82" s="14">
        <v>0</v>
      </c>
      <c r="I82" s="14">
        <v>8</v>
      </c>
      <c r="J82" s="14">
        <v>1</v>
      </c>
      <c r="K82" s="14" t="s">
        <v>548</v>
      </c>
      <c r="L82" s="14" t="s">
        <v>548</v>
      </c>
    </row>
    <row r="83" spans="1:12" x14ac:dyDescent="0.3">
      <c r="A83" s="14">
        <v>82</v>
      </c>
      <c r="B83" s="14" t="s">
        <v>244</v>
      </c>
      <c r="C83" s="14">
        <v>4</v>
      </c>
      <c r="D83" s="14" t="s">
        <v>253</v>
      </c>
      <c r="E83" s="14"/>
      <c r="F83" s="14"/>
      <c r="G83" s="14" t="s">
        <v>305</v>
      </c>
      <c r="H83" s="14">
        <v>0</v>
      </c>
      <c r="I83" s="14">
        <v>8</v>
      </c>
      <c r="J83" s="14">
        <v>1</v>
      </c>
      <c r="K83" s="14" t="s">
        <v>548</v>
      </c>
      <c r="L83" s="14" t="s">
        <v>548</v>
      </c>
    </row>
    <row r="84" spans="1:12" x14ac:dyDescent="0.3">
      <c r="A84" s="14">
        <v>83</v>
      </c>
      <c r="B84" s="14" t="s">
        <v>227</v>
      </c>
      <c r="C84" s="14">
        <v>5</v>
      </c>
      <c r="D84" s="14" t="s">
        <v>230</v>
      </c>
      <c r="E84" s="14" t="s">
        <v>249</v>
      </c>
      <c r="F84" s="14" t="s">
        <v>302</v>
      </c>
      <c r="G84" s="14" t="s">
        <v>303</v>
      </c>
      <c r="H84" s="14">
        <v>20</v>
      </c>
      <c r="I84" s="14">
        <v>3</v>
      </c>
      <c r="J84" s="14">
        <v>13</v>
      </c>
      <c r="K84" s="14">
        <v>7</v>
      </c>
      <c r="L84" s="14">
        <v>7</v>
      </c>
    </row>
    <row r="85" spans="1:12" x14ac:dyDescent="0.3">
      <c r="A85" s="14">
        <v>84</v>
      </c>
      <c r="B85" s="14" t="s">
        <v>231</v>
      </c>
      <c r="C85" s="14">
        <v>6</v>
      </c>
      <c r="D85" s="14" t="s">
        <v>230</v>
      </c>
      <c r="E85" s="14" t="s">
        <v>249</v>
      </c>
      <c r="F85" s="14" t="s">
        <v>302</v>
      </c>
      <c r="G85" s="14" t="s">
        <v>303</v>
      </c>
      <c r="H85" s="14">
        <v>20</v>
      </c>
      <c r="I85" s="14">
        <v>3</v>
      </c>
      <c r="J85" s="14">
        <v>13</v>
      </c>
      <c r="K85" s="14">
        <v>7</v>
      </c>
      <c r="L85" s="14">
        <v>7</v>
      </c>
    </row>
    <row r="86" spans="1:12" x14ac:dyDescent="0.3">
      <c r="A86" s="14">
        <v>85</v>
      </c>
      <c r="B86" s="14" t="s">
        <v>234</v>
      </c>
      <c r="C86" s="14">
        <v>1</v>
      </c>
      <c r="D86" s="14" t="s">
        <v>230</v>
      </c>
      <c r="E86" s="14" t="s">
        <v>253</v>
      </c>
      <c r="F86" s="14"/>
      <c r="G86" s="14" t="s">
        <v>308</v>
      </c>
      <c r="H86" s="14">
        <v>0</v>
      </c>
      <c r="I86" s="14">
        <v>3</v>
      </c>
      <c r="J86" s="14">
        <v>13</v>
      </c>
      <c r="K86" s="14">
        <v>8</v>
      </c>
      <c r="L86" s="14">
        <v>1</v>
      </c>
    </row>
    <row r="87" spans="1:12" x14ac:dyDescent="0.3">
      <c r="A87" s="14">
        <v>86</v>
      </c>
      <c r="B87" s="14" t="s">
        <v>239</v>
      </c>
      <c r="C87" s="14">
        <v>2</v>
      </c>
      <c r="D87" s="14" t="s">
        <v>249</v>
      </c>
      <c r="E87" s="14" t="s">
        <v>258</v>
      </c>
      <c r="F87" s="14"/>
      <c r="G87" s="14" t="s">
        <v>259</v>
      </c>
      <c r="H87" s="14">
        <v>0</v>
      </c>
      <c r="I87" s="14">
        <v>7</v>
      </c>
      <c r="J87" s="14">
        <v>7</v>
      </c>
      <c r="K87" s="14">
        <v>4</v>
      </c>
      <c r="L87" s="14">
        <v>12</v>
      </c>
    </row>
    <row r="88" spans="1:12" x14ac:dyDescent="0.3">
      <c r="A88" s="14">
        <v>87</v>
      </c>
      <c r="B88" s="14" t="s">
        <v>241</v>
      </c>
      <c r="C88" s="14">
        <v>3</v>
      </c>
      <c r="D88" s="14" t="s">
        <v>253</v>
      </c>
      <c r="E88" s="14"/>
      <c r="F88" s="14"/>
      <c r="G88" s="14" t="s">
        <v>309</v>
      </c>
      <c r="H88" s="14">
        <v>0</v>
      </c>
      <c r="I88" s="14">
        <v>8</v>
      </c>
      <c r="J88" s="14">
        <v>1</v>
      </c>
      <c r="K88" s="14" t="s">
        <v>548</v>
      </c>
      <c r="L88" s="14" t="s">
        <v>548</v>
      </c>
    </row>
    <row r="89" spans="1:12" x14ac:dyDescent="0.3">
      <c r="A89" s="14">
        <v>88</v>
      </c>
      <c r="B89" s="14" t="s">
        <v>244</v>
      </c>
      <c r="C89" s="14">
        <v>4</v>
      </c>
      <c r="D89" s="14" t="s">
        <v>253</v>
      </c>
      <c r="E89" s="14"/>
      <c r="F89" s="14"/>
      <c r="G89" s="14" t="s">
        <v>309</v>
      </c>
      <c r="H89" s="14">
        <v>0</v>
      </c>
      <c r="I89" s="14">
        <v>8</v>
      </c>
      <c r="J89" s="14">
        <v>1</v>
      </c>
      <c r="K89" s="14" t="s">
        <v>548</v>
      </c>
      <c r="L89" s="14" t="s">
        <v>548</v>
      </c>
    </row>
    <row r="90" spans="1:12" x14ac:dyDescent="0.3">
      <c r="A90" s="14">
        <v>89</v>
      </c>
      <c r="B90" s="14" t="s">
        <v>227</v>
      </c>
      <c r="C90" s="14">
        <v>5</v>
      </c>
      <c r="D90" s="14" t="s">
        <v>230</v>
      </c>
      <c r="E90" s="14" t="s">
        <v>297</v>
      </c>
      <c r="F90" s="14"/>
      <c r="G90" s="14" t="s">
        <v>306</v>
      </c>
      <c r="H90" s="14">
        <v>0</v>
      </c>
      <c r="I90" s="14">
        <v>3</v>
      </c>
      <c r="J90" s="14">
        <v>13</v>
      </c>
      <c r="K90" s="14" t="e">
        <v>#N/A</v>
      </c>
      <c r="L90" s="14" t="e">
        <v>#N/A</v>
      </c>
    </row>
    <row r="91" spans="1:12" x14ac:dyDescent="0.3">
      <c r="A91" s="14">
        <v>90</v>
      </c>
      <c r="B91" s="14" t="s">
        <v>231</v>
      </c>
      <c r="C91" s="14">
        <v>6</v>
      </c>
      <c r="D91" s="14" t="s">
        <v>230</v>
      </c>
      <c r="E91" s="14" t="s">
        <v>249</v>
      </c>
      <c r="F91" s="14"/>
      <c r="G91" s="14" t="s">
        <v>307</v>
      </c>
      <c r="H91" s="14">
        <v>0</v>
      </c>
      <c r="I91" s="14">
        <v>3</v>
      </c>
      <c r="J91" s="14">
        <v>13</v>
      </c>
      <c r="K91" s="14">
        <v>7</v>
      </c>
      <c r="L91" s="14">
        <v>7</v>
      </c>
    </row>
    <row r="92" spans="1:12" x14ac:dyDescent="0.3">
      <c r="A92" s="14">
        <v>91</v>
      </c>
      <c r="B92" s="14" t="s">
        <v>234</v>
      </c>
      <c r="C92" s="14">
        <v>1</v>
      </c>
      <c r="D92" s="14" t="s">
        <v>258</v>
      </c>
      <c r="E92" s="14"/>
      <c r="F92" s="14"/>
      <c r="G92" s="14" t="s">
        <v>312</v>
      </c>
      <c r="H92" s="14">
        <v>0</v>
      </c>
      <c r="I92" s="14">
        <v>4</v>
      </c>
      <c r="J92" s="14">
        <v>12</v>
      </c>
      <c r="K92" s="14" t="s">
        <v>548</v>
      </c>
      <c r="L92" s="14" t="s">
        <v>548</v>
      </c>
    </row>
    <row r="93" spans="1:12" x14ac:dyDescent="0.3">
      <c r="A93" s="14">
        <v>92</v>
      </c>
      <c r="B93" s="14" t="s">
        <v>239</v>
      </c>
      <c r="C93" s="14">
        <v>2</v>
      </c>
      <c r="D93" s="14" t="s">
        <v>258</v>
      </c>
      <c r="E93" s="14"/>
      <c r="F93" s="14"/>
      <c r="G93" s="14" t="s">
        <v>312</v>
      </c>
      <c r="H93" s="14">
        <v>0</v>
      </c>
      <c r="I93" s="14">
        <v>4</v>
      </c>
      <c r="J93" s="14">
        <v>12</v>
      </c>
      <c r="K93" s="14" t="s">
        <v>548</v>
      </c>
      <c r="L93" s="14" t="s">
        <v>548</v>
      </c>
    </row>
    <row r="94" spans="1:12" x14ac:dyDescent="0.3">
      <c r="A94" s="14">
        <v>93</v>
      </c>
      <c r="B94" s="14" t="s">
        <v>241</v>
      </c>
      <c r="C94" s="14">
        <v>3</v>
      </c>
      <c r="D94" s="14" t="s">
        <v>258</v>
      </c>
      <c r="E94" s="14"/>
      <c r="F94" s="14"/>
      <c r="G94" s="14" t="s">
        <v>312</v>
      </c>
      <c r="H94" s="14">
        <v>0</v>
      </c>
      <c r="I94" s="14">
        <v>4</v>
      </c>
      <c r="J94" s="14">
        <v>12</v>
      </c>
      <c r="K94" s="14" t="s">
        <v>548</v>
      </c>
      <c r="L94" s="14" t="s">
        <v>548</v>
      </c>
    </row>
    <row r="95" spans="1:12" x14ac:dyDescent="0.3">
      <c r="A95" s="14">
        <v>94</v>
      </c>
      <c r="B95" s="14" t="s">
        <v>244</v>
      </c>
      <c r="C95" s="14">
        <v>4</v>
      </c>
      <c r="D95" s="14" t="s">
        <v>258</v>
      </c>
      <c r="E95" s="14" t="s">
        <v>230</v>
      </c>
      <c r="F95" s="14"/>
      <c r="G95" s="14" t="s">
        <v>313</v>
      </c>
      <c r="H95" s="14">
        <v>0</v>
      </c>
      <c r="I95" s="14">
        <v>4</v>
      </c>
      <c r="J95" s="14">
        <v>12</v>
      </c>
      <c r="K95" s="14">
        <v>3</v>
      </c>
      <c r="L95" s="14">
        <v>13</v>
      </c>
    </row>
    <row r="96" spans="1:12" x14ac:dyDescent="0.3">
      <c r="A96" s="14">
        <v>95</v>
      </c>
      <c r="B96" s="14" t="s">
        <v>227</v>
      </c>
      <c r="C96" s="14">
        <v>5</v>
      </c>
      <c r="D96" s="14" t="s">
        <v>233</v>
      </c>
      <c r="E96" s="14" t="s">
        <v>258</v>
      </c>
      <c r="F96" s="14"/>
      <c r="G96" s="14" t="s">
        <v>310</v>
      </c>
      <c r="H96" s="14">
        <v>60</v>
      </c>
      <c r="I96" s="14">
        <v>6</v>
      </c>
      <c r="J96" s="14">
        <v>8</v>
      </c>
      <c r="K96" s="14">
        <v>4</v>
      </c>
      <c r="L96" s="14">
        <v>12</v>
      </c>
    </row>
    <row r="97" spans="1:12" x14ac:dyDescent="0.3">
      <c r="A97" s="14">
        <v>96</v>
      </c>
      <c r="B97" s="14" t="s">
        <v>231</v>
      </c>
      <c r="C97" s="14">
        <v>6</v>
      </c>
      <c r="D97" s="14" t="s">
        <v>278</v>
      </c>
      <c r="E97" s="14" t="s">
        <v>243</v>
      </c>
      <c r="F97" s="14"/>
      <c r="G97" s="14" t="s">
        <v>311</v>
      </c>
      <c r="H97" s="14">
        <v>80</v>
      </c>
      <c r="I97" s="14">
        <v>11</v>
      </c>
      <c r="J97" s="14">
        <v>4</v>
      </c>
      <c r="K97" s="14">
        <v>9</v>
      </c>
      <c r="L97" s="14">
        <v>5</v>
      </c>
    </row>
    <row r="98" spans="1:12" x14ac:dyDescent="0.3">
      <c r="A98" s="14">
        <v>97</v>
      </c>
      <c r="B98" s="14" t="s">
        <v>234</v>
      </c>
      <c r="C98" s="14">
        <v>1</v>
      </c>
      <c r="D98" s="14" t="s">
        <v>258</v>
      </c>
      <c r="E98" s="14" t="s">
        <v>230</v>
      </c>
      <c r="F98" s="14"/>
      <c r="G98" s="14" t="s">
        <v>313</v>
      </c>
      <c r="H98" s="14">
        <v>0</v>
      </c>
      <c r="I98" s="14">
        <v>4</v>
      </c>
      <c r="J98" s="14">
        <v>12</v>
      </c>
      <c r="K98" s="14">
        <v>3</v>
      </c>
      <c r="L98" s="14">
        <v>13</v>
      </c>
    </row>
    <row r="99" spans="1:12" x14ac:dyDescent="0.3">
      <c r="A99" s="14">
        <v>98</v>
      </c>
      <c r="B99" s="14" t="s">
        <v>239</v>
      </c>
      <c r="C99" s="14">
        <v>2</v>
      </c>
      <c r="D99" s="14" t="s">
        <v>258</v>
      </c>
      <c r="E99" s="14" t="s">
        <v>230</v>
      </c>
      <c r="F99" s="14"/>
      <c r="G99" s="14" t="s">
        <v>313</v>
      </c>
      <c r="H99" s="14">
        <v>0</v>
      </c>
      <c r="I99" s="14">
        <v>4</v>
      </c>
      <c r="J99" s="14">
        <v>12</v>
      </c>
      <c r="K99" s="14">
        <v>3</v>
      </c>
      <c r="L99" s="14">
        <v>13</v>
      </c>
    </row>
    <row r="100" spans="1:12" x14ac:dyDescent="0.3">
      <c r="A100" s="14">
        <v>99</v>
      </c>
      <c r="B100" s="14" t="s">
        <v>241</v>
      </c>
      <c r="C100" s="14">
        <v>3</v>
      </c>
      <c r="D100" s="14" t="s">
        <v>230</v>
      </c>
      <c r="E100" s="14" t="s">
        <v>253</v>
      </c>
      <c r="F100" s="14"/>
      <c r="G100" s="14" t="s">
        <v>314</v>
      </c>
      <c r="H100" s="14">
        <v>0</v>
      </c>
      <c r="I100" s="14">
        <v>3</v>
      </c>
      <c r="J100" s="14">
        <v>13</v>
      </c>
      <c r="K100" s="14">
        <v>8</v>
      </c>
      <c r="L100" s="14">
        <v>1</v>
      </c>
    </row>
    <row r="101" spans="1:12" x14ac:dyDescent="0.3">
      <c r="A101" s="14">
        <v>100</v>
      </c>
      <c r="B101" s="14" t="s">
        <v>244</v>
      </c>
      <c r="C101" s="14">
        <v>4</v>
      </c>
      <c r="D101" s="14"/>
      <c r="E101" s="14"/>
      <c r="F101" s="14"/>
      <c r="G101" s="14" t="s">
        <v>315</v>
      </c>
      <c r="H101" s="14">
        <v>0</v>
      </c>
      <c r="I101" s="14" t="s">
        <v>548</v>
      </c>
      <c r="J101" s="14" t="s">
        <v>548</v>
      </c>
      <c r="K101" s="14" t="s">
        <v>548</v>
      </c>
      <c r="L101" s="14" t="s">
        <v>548</v>
      </c>
    </row>
    <row r="102" spans="1:12" x14ac:dyDescent="0.3">
      <c r="A102" s="14">
        <v>101</v>
      </c>
      <c r="B102" s="14" t="s">
        <v>227</v>
      </c>
      <c r="C102" s="14">
        <v>5</v>
      </c>
      <c r="D102" s="14" t="s">
        <v>258</v>
      </c>
      <c r="E102" s="14" t="s">
        <v>230</v>
      </c>
      <c r="F102" s="14"/>
      <c r="G102" s="14" t="s">
        <v>313</v>
      </c>
      <c r="H102" s="14">
        <v>0</v>
      </c>
      <c r="I102" s="14">
        <v>4</v>
      </c>
      <c r="J102" s="14">
        <v>12</v>
      </c>
      <c r="K102" s="14">
        <v>3</v>
      </c>
      <c r="L102" s="14">
        <v>13</v>
      </c>
    </row>
    <row r="103" spans="1:12" x14ac:dyDescent="0.3">
      <c r="A103" s="14">
        <v>102</v>
      </c>
      <c r="B103" s="14" t="s">
        <v>231</v>
      </c>
      <c r="C103" s="14">
        <v>6</v>
      </c>
      <c r="D103" s="14" t="s">
        <v>258</v>
      </c>
      <c r="E103" s="14" t="s">
        <v>230</v>
      </c>
      <c r="F103" s="14"/>
      <c r="G103" s="14" t="s">
        <v>313</v>
      </c>
      <c r="H103" s="14">
        <v>0</v>
      </c>
      <c r="I103" s="14">
        <v>4</v>
      </c>
      <c r="J103" s="14">
        <v>12</v>
      </c>
      <c r="K103" s="14">
        <v>3</v>
      </c>
      <c r="L103" s="14">
        <v>13</v>
      </c>
    </row>
    <row r="104" spans="1:12" x14ac:dyDescent="0.3">
      <c r="A104" s="14">
        <v>103</v>
      </c>
      <c r="B104" s="14" t="s">
        <v>234</v>
      </c>
      <c r="C104" s="14">
        <v>1</v>
      </c>
      <c r="D104" s="14" t="s">
        <v>230</v>
      </c>
      <c r="E104" s="14" t="s">
        <v>249</v>
      </c>
      <c r="F104" s="14"/>
      <c r="G104" s="14" t="s">
        <v>304</v>
      </c>
      <c r="H104" s="14">
        <v>0</v>
      </c>
      <c r="I104" s="14">
        <v>3</v>
      </c>
      <c r="J104" s="14">
        <v>13</v>
      </c>
      <c r="K104" s="14">
        <v>7</v>
      </c>
      <c r="L104" s="14">
        <v>7</v>
      </c>
    </row>
    <row r="105" spans="1:12" x14ac:dyDescent="0.3">
      <c r="A105" s="14">
        <v>104</v>
      </c>
      <c r="B105" s="14" t="s">
        <v>239</v>
      </c>
      <c r="C105" s="14">
        <v>2</v>
      </c>
      <c r="D105" s="14" t="s">
        <v>238</v>
      </c>
      <c r="E105" s="14"/>
      <c r="F105" s="14"/>
      <c r="G105" s="14" t="s">
        <v>317</v>
      </c>
      <c r="H105" s="14">
        <v>0</v>
      </c>
      <c r="I105" s="14">
        <v>14</v>
      </c>
      <c r="J105" s="14">
        <v>9</v>
      </c>
      <c r="K105" s="14" t="s">
        <v>548</v>
      </c>
      <c r="L105" s="14" t="s">
        <v>548</v>
      </c>
    </row>
    <row r="106" spans="1:12" x14ac:dyDescent="0.3">
      <c r="A106" s="14">
        <v>105</v>
      </c>
      <c r="B106" s="14" t="s">
        <v>241</v>
      </c>
      <c r="C106" s="14">
        <v>3</v>
      </c>
      <c r="D106" s="14" t="s">
        <v>253</v>
      </c>
      <c r="E106" s="14"/>
      <c r="F106" s="14"/>
      <c r="G106" s="14" t="s">
        <v>262</v>
      </c>
      <c r="H106" s="14">
        <v>0</v>
      </c>
      <c r="I106" s="14">
        <v>8</v>
      </c>
      <c r="J106" s="14">
        <v>1</v>
      </c>
      <c r="K106" s="14" t="s">
        <v>548</v>
      </c>
      <c r="L106" s="14" t="s">
        <v>548</v>
      </c>
    </row>
    <row r="107" spans="1:12" x14ac:dyDescent="0.3">
      <c r="A107" s="14">
        <v>106</v>
      </c>
      <c r="B107" s="14" t="s">
        <v>244</v>
      </c>
      <c r="C107" s="14">
        <v>4</v>
      </c>
      <c r="D107" s="14" t="s">
        <v>253</v>
      </c>
      <c r="E107" s="14"/>
      <c r="F107" s="14"/>
      <c r="G107" s="14" t="s">
        <v>262</v>
      </c>
      <c r="H107" s="14">
        <v>0</v>
      </c>
      <c r="I107" s="14">
        <v>8</v>
      </c>
      <c r="J107" s="14">
        <v>1</v>
      </c>
      <c r="K107" s="14" t="s">
        <v>548</v>
      </c>
      <c r="L107" s="14" t="s">
        <v>548</v>
      </c>
    </row>
    <row r="108" spans="1:12" x14ac:dyDescent="0.3">
      <c r="A108" s="14">
        <v>107</v>
      </c>
      <c r="B108" s="14" t="s">
        <v>227</v>
      </c>
      <c r="C108" s="14">
        <v>5</v>
      </c>
      <c r="D108" s="14" t="s">
        <v>249</v>
      </c>
      <c r="E108" s="14"/>
      <c r="F108" s="14"/>
      <c r="G108" s="14" t="s">
        <v>316</v>
      </c>
      <c r="H108" s="14">
        <v>50</v>
      </c>
      <c r="I108" s="14">
        <v>7</v>
      </c>
      <c r="J108" s="14">
        <v>7</v>
      </c>
      <c r="K108" s="14" t="s">
        <v>548</v>
      </c>
      <c r="L108" s="14" t="s">
        <v>548</v>
      </c>
    </row>
    <row r="109" spans="1:12" x14ac:dyDescent="0.3">
      <c r="A109" s="14">
        <v>108</v>
      </c>
      <c r="B109" s="14" t="s">
        <v>231</v>
      </c>
      <c r="C109" s="14">
        <v>6</v>
      </c>
      <c r="D109" s="14" t="s">
        <v>233</v>
      </c>
      <c r="E109" s="14"/>
      <c r="F109" s="14"/>
      <c r="G109" s="14" t="s">
        <v>246</v>
      </c>
      <c r="H109" s="14">
        <v>70</v>
      </c>
      <c r="I109" s="14">
        <v>6</v>
      </c>
      <c r="J109" s="14">
        <v>8</v>
      </c>
      <c r="K109" s="14" t="s">
        <v>548</v>
      </c>
      <c r="L109" s="14" t="s">
        <v>548</v>
      </c>
    </row>
    <row r="110" spans="1:12" x14ac:dyDescent="0.3">
      <c r="A110" s="14">
        <v>109</v>
      </c>
      <c r="B110" s="14" t="s">
        <v>234</v>
      </c>
      <c r="C110" s="14">
        <v>1</v>
      </c>
      <c r="D110" s="14" t="s">
        <v>233</v>
      </c>
      <c r="E110" s="14" t="s">
        <v>247</v>
      </c>
      <c r="F110" s="14"/>
      <c r="G110" s="14" t="s">
        <v>319</v>
      </c>
      <c r="H110" s="14">
        <v>0</v>
      </c>
      <c r="I110" s="14">
        <v>6</v>
      </c>
      <c r="J110" s="14">
        <v>8</v>
      </c>
      <c r="K110" s="14">
        <v>13</v>
      </c>
      <c r="L110" s="14">
        <v>6</v>
      </c>
    </row>
    <row r="111" spans="1:12" x14ac:dyDescent="0.3">
      <c r="A111" s="14">
        <v>110</v>
      </c>
      <c r="B111" s="14" t="s">
        <v>239</v>
      </c>
      <c r="C111" s="14">
        <v>2</v>
      </c>
      <c r="D111" s="14" t="s">
        <v>233</v>
      </c>
      <c r="E111" s="14" t="s">
        <v>247</v>
      </c>
      <c r="F111" s="14"/>
      <c r="G111" s="14" t="s">
        <v>320</v>
      </c>
      <c r="H111" s="14">
        <v>0</v>
      </c>
      <c r="I111" s="14">
        <v>6</v>
      </c>
      <c r="J111" s="14">
        <v>8</v>
      </c>
      <c r="K111" s="14">
        <v>13</v>
      </c>
      <c r="L111" s="14">
        <v>6</v>
      </c>
    </row>
    <row r="112" spans="1:12" x14ac:dyDescent="0.3">
      <c r="A112" s="14">
        <v>111</v>
      </c>
      <c r="B112" s="14" t="s">
        <v>241</v>
      </c>
      <c r="C112" s="14">
        <v>3</v>
      </c>
      <c r="D112" s="14" t="s">
        <v>253</v>
      </c>
      <c r="E112" s="14"/>
      <c r="F112" s="14"/>
      <c r="G112" s="14" t="s">
        <v>321</v>
      </c>
      <c r="H112" s="14">
        <v>0</v>
      </c>
      <c r="I112" s="14">
        <v>8</v>
      </c>
      <c r="J112" s="14">
        <v>1</v>
      </c>
      <c r="K112" s="14" t="s">
        <v>548</v>
      </c>
      <c r="L112" s="14" t="s">
        <v>548</v>
      </c>
    </row>
    <row r="113" spans="1:12" x14ac:dyDescent="0.3">
      <c r="A113" s="14">
        <v>112</v>
      </c>
      <c r="B113" s="14" t="s">
        <v>244</v>
      </c>
      <c r="C113" s="14">
        <v>4</v>
      </c>
      <c r="D113" s="14" t="s">
        <v>253</v>
      </c>
      <c r="E113" s="14"/>
      <c r="F113" s="14"/>
      <c r="G113" s="14" t="s">
        <v>322</v>
      </c>
      <c r="H113" s="14">
        <v>0</v>
      </c>
      <c r="I113" s="14">
        <v>8</v>
      </c>
      <c r="J113" s="14">
        <v>1</v>
      </c>
      <c r="K113" s="14" t="s">
        <v>548</v>
      </c>
      <c r="L113" s="14" t="s">
        <v>548</v>
      </c>
    </row>
    <row r="114" spans="1:12" x14ac:dyDescent="0.3">
      <c r="A114" s="14">
        <v>113</v>
      </c>
      <c r="B114" s="14" t="s">
        <v>227</v>
      </c>
      <c r="C114" s="14">
        <v>5</v>
      </c>
      <c r="D114" s="14" t="s">
        <v>278</v>
      </c>
      <c r="E114" s="14"/>
      <c r="F114" s="14"/>
      <c r="G114" s="14" t="s">
        <v>286</v>
      </c>
      <c r="H114" s="14">
        <v>50</v>
      </c>
      <c r="I114" s="14">
        <v>11</v>
      </c>
      <c r="J114" s="14">
        <v>4</v>
      </c>
      <c r="K114" s="14" t="s">
        <v>548</v>
      </c>
      <c r="L114" s="14" t="s">
        <v>548</v>
      </c>
    </row>
    <row r="115" spans="1:12" x14ac:dyDescent="0.3">
      <c r="A115" s="14">
        <v>114</v>
      </c>
      <c r="B115" s="14" t="s">
        <v>231</v>
      </c>
      <c r="C115" s="14">
        <v>6</v>
      </c>
      <c r="D115" s="14" t="s">
        <v>278</v>
      </c>
      <c r="E115" s="14"/>
      <c r="F115" s="14"/>
      <c r="G115" s="14" t="s">
        <v>318</v>
      </c>
      <c r="H115" s="14">
        <v>70</v>
      </c>
      <c r="I115" s="14">
        <v>11</v>
      </c>
      <c r="J115" s="14">
        <v>4</v>
      </c>
      <c r="K115" s="14" t="s">
        <v>548</v>
      </c>
      <c r="L115" s="14" t="s">
        <v>548</v>
      </c>
    </row>
    <row r="116" spans="1:12" x14ac:dyDescent="0.3">
      <c r="A116" s="14">
        <v>115</v>
      </c>
      <c r="B116" s="14" t="s">
        <v>234</v>
      </c>
      <c r="C116" s="14">
        <v>1</v>
      </c>
      <c r="D116" s="14" t="s">
        <v>253</v>
      </c>
      <c r="E116" s="14" t="s">
        <v>249</v>
      </c>
      <c r="F116" s="14"/>
      <c r="G116" s="14" t="s">
        <v>269</v>
      </c>
      <c r="H116" s="14">
        <v>0</v>
      </c>
      <c r="I116" s="14">
        <v>8</v>
      </c>
      <c r="J116" s="14">
        <v>1</v>
      </c>
      <c r="K116" s="14">
        <v>7</v>
      </c>
      <c r="L116" s="14">
        <v>7</v>
      </c>
    </row>
    <row r="117" spans="1:12" x14ac:dyDescent="0.3">
      <c r="A117" s="14">
        <v>116</v>
      </c>
      <c r="B117" s="14" t="s">
        <v>239</v>
      </c>
      <c r="C117" s="14">
        <v>2</v>
      </c>
      <c r="D117" s="14" t="s">
        <v>253</v>
      </c>
      <c r="E117" s="14" t="s">
        <v>249</v>
      </c>
      <c r="F117" s="14"/>
      <c r="G117" s="14" t="s">
        <v>269</v>
      </c>
      <c r="H117" s="14">
        <v>0</v>
      </c>
      <c r="I117" s="14">
        <v>8</v>
      </c>
      <c r="J117" s="14">
        <v>1</v>
      </c>
      <c r="K117" s="14">
        <v>7</v>
      </c>
      <c r="L117" s="14">
        <v>7</v>
      </c>
    </row>
    <row r="118" spans="1:12" x14ac:dyDescent="0.3">
      <c r="A118" s="14">
        <v>117</v>
      </c>
      <c r="B118" s="14" t="s">
        <v>241</v>
      </c>
      <c r="C118" s="14">
        <v>3</v>
      </c>
      <c r="D118" s="14" t="s">
        <v>253</v>
      </c>
      <c r="E118" s="14" t="s">
        <v>249</v>
      </c>
      <c r="F118" s="14"/>
      <c r="G118" s="14" t="s">
        <v>269</v>
      </c>
      <c r="H118" s="14">
        <v>0</v>
      </c>
      <c r="I118" s="14">
        <v>8</v>
      </c>
      <c r="J118" s="14">
        <v>1</v>
      </c>
      <c r="K118" s="14">
        <v>7</v>
      </c>
      <c r="L118" s="14">
        <v>7</v>
      </c>
    </row>
    <row r="119" spans="1:12" x14ac:dyDescent="0.3">
      <c r="A119" s="14">
        <v>118</v>
      </c>
      <c r="B119" s="14" t="s">
        <v>244</v>
      </c>
      <c r="C119" s="14">
        <v>4</v>
      </c>
      <c r="D119" s="14" t="s">
        <v>253</v>
      </c>
      <c r="E119" s="14" t="s">
        <v>249</v>
      </c>
      <c r="F119" s="14"/>
      <c r="G119" s="14" t="s">
        <v>269</v>
      </c>
      <c r="H119" s="14">
        <v>0</v>
      </c>
      <c r="I119" s="14">
        <v>8</v>
      </c>
      <c r="J119" s="14">
        <v>1</v>
      </c>
      <c r="K119" s="14">
        <v>7</v>
      </c>
      <c r="L119" s="14">
        <v>7</v>
      </c>
    </row>
    <row r="120" spans="1:12" x14ac:dyDescent="0.3">
      <c r="A120" s="14">
        <v>119</v>
      </c>
      <c r="B120" s="14" t="s">
        <v>227</v>
      </c>
      <c r="C120" s="14">
        <v>5</v>
      </c>
      <c r="D120" s="14" t="s">
        <v>243</v>
      </c>
      <c r="E120" s="14" t="s">
        <v>278</v>
      </c>
      <c r="F120" s="14"/>
      <c r="G120" s="14" t="s">
        <v>290</v>
      </c>
      <c r="H120" s="14">
        <v>0</v>
      </c>
      <c r="I120" s="14">
        <v>9</v>
      </c>
      <c r="J120" s="14">
        <v>5</v>
      </c>
      <c r="K120" s="14">
        <v>11</v>
      </c>
      <c r="L120" s="14">
        <v>4</v>
      </c>
    </row>
    <row r="121" spans="1:12" x14ac:dyDescent="0.3">
      <c r="A121" s="14">
        <v>120</v>
      </c>
      <c r="B121" s="14" t="s">
        <v>231</v>
      </c>
      <c r="C121" s="14">
        <v>6</v>
      </c>
      <c r="D121" s="14" t="s">
        <v>243</v>
      </c>
      <c r="E121" s="14" t="s">
        <v>278</v>
      </c>
      <c r="F121" s="14"/>
      <c r="G121" s="14" t="s">
        <v>290</v>
      </c>
      <c r="H121" s="14">
        <v>0</v>
      </c>
      <c r="I121" s="14">
        <v>9</v>
      </c>
      <c r="J121" s="14">
        <v>5</v>
      </c>
      <c r="K121" s="14">
        <v>11</v>
      </c>
      <c r="L121" s="14">
        <v>4</v>
      </c>
    </row>
    <row r="122" spans="1:12" x14ac:dyDescent="0.3">
      <c r="A122" s="14">
        <v>121</v>
      </c>
      <c r="B122" s="14" t="s">
        <v>234</v>
      </c>
      <c r="C122" s="14">
        <v>1</v>
      </c>
      <c r="D122" s="14" t="s">
        <v>249</v>
      </c>
      <c r="E122" s="14" t="s">
        <v>240</v>
      </c>
      <c r="F122" s="14"/>
      <c r="G122" s="14" t="s">
        <v>325</v>
      </c>
      <c r="H122" s="14">
        <v>0</v>
      </c>
      <c r="I122" s="14">
        <v>7</v>
      </c>
      <c r="J122" s="14">
        <v>7</v>
      </c>
      <c r="K122" s="14">
        <v>5</v>
      </c>
      <c r="L122" s="14">
        <v>10</v>
      </c>
    </row>
    <row r="123" spans="1:12" x14ac:dyDescent="0.3">
      <c r="A123" s="14">
        <v>122</v>
      </c>
      <c r="B123" s="14" t="s">
        <v>239</v>
      </c>
      <c r="C123" s="14">
        <v>2</v>
      </c>
      <c r="D123" s="14" t="s">
        <v>253</v>
      </c>
      <c r="E123" s="14" t="s">
        <v>249</v>
      </c>
      <c r="F123" s="14"/>
      <c r="G123" s="14" t="s">
        <v>269</v>
      </c>
      <c r="H123" s="14">
        <v>0</v>
      </c>
      <c r="I123" s="14">
        <v>8</v>
      </c>
      <c r="J123" s="14">
        <v>1</v>
      </c>
      <c r="K123" s="14">
        <v>7</v>
      </c>
      <c r="L123" s="14">
        <v>7</v>
      </c>
    </row>
    <row r="124" spans="1:12" x14ac:dyDescent="0.3">
      <c r="A124" s="14">
        <v>123</v>
      </c>
      <c r="B124" s="14" t="s">
        <v>241</v>
      </c>
      <c r="C124" s="14">
        <v>3</v>
      </c>
      <c r="D124" s="14" t="s">
        <v>253</v>
      </c>
      <c r="E124" s="14"/>
      <c r="F124" s="14"/>
      <c r="G124" s="14" t="s">
        <v>321</v>
      </c>
      <c r="H124" s="14">
        <v>0</v>
      </c>
      <c r="I124" s="14">
        <v>8</v>
      </c>
      <c r="J124" s="14">
        <v>1</v>
      </c>
      <c r="K124" s="14" t="s">
        <v>548</v>
      </c>
      <c r="L124" s="14" t="s">
        <v>548</v>
      </c>
    </row>
    <row r="125" spans="1:12" x14ac:dyDescent="0.3">
      <c r="A125" s="14">
        <v>124</v>
      </c>
      <c r="B125" s="14" t="s">
        <v>244</v>
      </c>
      <c r="C125" s="14">
        <v>4</v>
      </c>
      <c r="D125" s="14" t="s">
        <v>253</v>
      </c>
      <c r="E125" s="14"/>
      <c r="F125" s="14"/>
      <c r="G125" s="14" t="s">
        <v>321</v>
      </c>
      <c r="H125" s="14">
        <v>0</v>
      </c>
      <c r="I125" s="14">
        <v>8</v>
      </c>
      <c r="J125" s="14">
        <v>1</v>
      </c>
      <c r="K125" s="14" t="s">
        <v>548</v>
      </c>
      <c r="L125" s="14" t="s">
        <v>548</v>
      </c>
    </row>
    <row r="126" spans="1:12" x14ac:dyDescent="0.3">
      <c r="A126" s="14">
        <v>125</v>
      </c>
      <c r="B126" s="14" t="s">
        <v>227</v>
      </c>
      <c r="C126" s="14">
        <v>5</v>
      </c>
      <c r="D126" s="14" t="s">
        <v>230</v>
      </c>
      <c r="E126" s="14" t="s">
        <v>249</v>
      </c>
      <c r="F126" s="14"/>
      <c r="G126" s="14" t="s">
        <v>323</v>
      </c>
      <c r="H126" s="14">
        <v>0</v>
      </c>
      <c r="I126" s="14">
        <v>3</v>
      </c>
      <c r="J126" s="14">
        <v>13</v>
      </c>
      <c r="K126" s="14">
        <v>7</v>
      </c>
      <c r="L126" s="14">
        <v>7</v>
      </c>
    </row>
    <row r="127" spans="1:12" x14ac:dyDescent="0.3">
      <c r="A127" s="14">
        <v>126</v>
      </c>
      <c r="B127" s="14" t="s">
        <v>231</v>
      </c>
      <c r="C127" s="14">
        <v>6</v>
      </c>
      <c r="D127" s="14" t="s">
        <v>249</v>
      </c>
      <c r="E127" s="14" t="s">
        <v>278</v>
      </c>
      <c r="F127" s="14"/>
      <c r="G127" s="14" t="s">
        <v>324</v>
      </c>
      <c r="H127" s="14">
        <v>0</v>
      </c>
      <c r="I127" s="14">
        <v>7</v>
      </c>
      <c r="J127" s="14">
        <v>7</v>
      </c>
      <c r="K127" s="14">
        <v>11</v>
      </c>
      <c r="L127" s="14">
        <v>4</v>
      </c>
    </row>
    <row r="128" spans="1:12" x14ac:dyDescent="0.3">
      <c r="A128" s="14">
        <v>127</v>
      </c>
      <c r="B128" s="14" t="s">
        <v>234</v>
      </c>
      <c r="C128" s="14">
        <v>1</v>
      </c>
      <c r="D128" s="14" t="s">
        <v>238</v>
      </c>
      <c r="E128" s="14" t="s">
        <v>250</v>
      </c>
      <c r="F128" s="14"/>
      <c r="G128" s="14" t="s">
        <v>327</v>
      </c>
      <c r="H128" s="14">
        <v>0</v>
      </c>
      <c r="I128" s="14">
        <v>14</v>
      </c>
      <c r="J128" s="14">
        <v>9</v>
      </c>
      <c r="K128" s="14">
        <v>15</v>
      </c>
      <c r="L128" s="14">
        <v>3</v>
      </c>
    </row>
    <row r="129" spans="1:12" x14ac:dyDescent="0.3">
      <c r="A129" s="14">
        <v>128</v>
      </c>
      <c r="B129" s="14" t="s">
        <v>239</v>
      </c>
      <c r="C129" s="14">
        <v>2</v>
      </c>
      <c r="D129" s="14" t="s">
        <v>238</v>
      </c>
      <c r="E129" s="14" t="s">
        <v>249</v>
      </c>
      <c r="F129" s="14"/>
      <c r="G129" s="14" t="s">
        <v>328</v>
      </c>
      <c r="H129" s="14">
        <v>0</v>
      </c>
      <c r="I129" s="14">
        <v>14</v>
      </c>
      <c r="J129" s="14">
        <v>9</v>
      </c>
      <c r="K129" s="14">
        <v>7</v>
      </c>
      <c r="L129" s="14">
        <v>7</v>
      </c>
    </row>
    <row r="130" spans="1:12" x14ac:dyDescent="0.3">
      <c r="A130" s="14">
        <v>129</v>
      </c>
      <c r="B130" s="14" t="s">
        <v>241</v>
      </c>
      <c r="C130" s="14">
        <v>3</v>
      </c>
      <c r="D130" s="14" t="s">
        <v>253</v>
      </c>
      <c r="E130" s="14" t="s">
        <v>238</v>
      </c>
      <c r="F130" s="14"/>
      <c r="G130" s="14" t="s">
        <v>329</v>
      </c>
      <c r="H130" s="14">
        <v>0</v>
      </c>
      <c r="I130" s="14">
        <v>8</v>
      </c>
      <c r="J130" s="14">
        <v>1</v>
      </c>
      <c r="K130" s="14">
        <v>14</v>
      </c>
      <c r="L130" s="14">
        <v>9</v>
      </c>
    </row>
    <row r="131" spans="1:12" x14ac:dyDescent="0.3">
      <c r="A131" s="14">
        <v>130</v>
      </c>
      <c r="B131" s="14" t="s">
        <v>244</v>
      </c>
      <c r="C131" s="14">
        <v>4</v>
      </c>
      <c r="D131" s="14" t="s">
        <v>253</v>
      </c>
      <c r="E131" s="14" t="s">
        <v>238</v>
      </c>
      <c r="F131" s="14"/>
      <c r="G131" s="14" t="s">
        <v>329</v>
      </c>
      <c r="H131" s="14">
        <v>0</v>
      </c>
      <c r="I131" s="14">
        <v>8</v>
      </c>
      <c r="J131" s="14">
        <v>1</v>
      </c>
      <c r="K131" s="14">
        <v>14</v>
      </c>
      <c r="L131" s="14">
        <v>9</v>
      </c>
    </row>
    <row r="132" spans="1:12" x14ac:dyDescent="0.3">
      <c r="A132" s="14">
        <v>131</v>
      </c>
      <c r="B132" s="14" t="s">
        <v>227</v>
      </c>
      <c r="C132" s="14">
        <v>5</v>
      </c>
      <c r="D132" s="14" t="s">
        <v>278</v>
      </c>
      <c r="E132" s="14"/>
      <c r="F132" s="14"/>
      <c r="G132" s="14" t="s">
        <v>326</v>
      </c>
      <c r="H132" s="14">
        <v>0</v>
      </c>
      <c r="I132" s="14">
        <v>11</v>
      </c>
      <c r="J132" s="14">
        <v>4</v>
      </c>
      <c r="K132" s="14" t="s">
        <v>548</v>
      </c>
      <c r="L132" s="14" t="s">
        <v>548</v>
      </c>
    </row>
    <row r="133" spans="1:12" x14ac:dyDescent="0.3">
      <c r="A133" s="14">
        <v>132</v>
      </c>
      <c r="B133" s="14" t="s">
        <v>231</v>
      </c>
      <c r="C133" s="14">
        <v>6</v>
      </c>
      <c r="D133" s="14" t="s">
        <v>278</v>
      </c>
      <c r="E133" s="14"/>
      <c r="F133" s="14"/>
      <c r="G133" s="14" t="s">
        <v>326</v>
      </c>
      <c r="H133" s="14">
        <v>0</v>
      </c>
      <c r="I133" s="14">
        <v>11</v>
      </c>
      <c r="J133" s="14">
        <v>4</v>
      </c>
      <c r="K133" s="14" t="s">
        <v>548</v>
      </c>
      <c r="L133" s="14" t="s">
        <v>548</v>
      </c>
    </row>
    <row r="134" spans="1:12" x14ac:dyDescent="0.3">
      <c r="A134" s="14">
        <v>133</v>
      </c>
      <c r="B134" s="14" t="s">
        <v>234</v>
      </c>
      <c r="C134" s="14">
        <v>1</v>
      </c>
      <c r="D134" s="14" t="s">
        <v>233</v>
      </c>
      <c r="E134" s="14" t="s">
        <v>243</v>
      </c>
      <c r="F134" s="14"/>
      <c r="G134" s="14" t="s">
        <v>331</v>
      </c>
      <c r="H134" s="14">
        <v>0</v>
      </c>
      <c r="I134" s="14">
        <v>6</v>
      </c>
      <c r="J134" s="14">
        <v>8</v>
      </c>
      <c r="K134" s="14">
        <v>9</v>
      </c>
      <c r="L134" s="14">
        <v>5</v>
      </c>
    </row>
    <row r="135" spans="1:12" x14ac:dyDescent="0.3">
      <c r="A135" s="14">
        <v>134</v>
      </c>
      <c r="B135" s="14" t="s">
        <v>239</v>
      </c>
      <c r="C135" s="14">
        <v>2</v>
      </c>
      <c r="D135" s="14" t="s">
        <v>233</v>
      </c>
      <c r="E135" s="14" t="s">
        <v>243</v>
      </c>
      <c r="F135" s="14"/>
      <c r="G135" s="14" t="s">
        <v>332</v>
      </c>
      <c r="H135" s="14">
        <v>0</v>
      </c>
      <c r="I135" s="14">
        <v>6</v>
      </c>
      <c r="J135" s="14">
        <v>8</v>
      </c>
      <c r="K135" s="14">
        <v>9</v>
      </c>
      <c r="L135" s="14">
        <v>5</v>
      </c>
    </row>
    <row r="136" spans="1:12" x14ac:dyDescent="0.3">
      <c r="A136" s="14">
        <v>135</v>
      </c>
      <c r="B136" s="14" t="s">
        <v>241</v>
      </c>
      <c r="C136" s="14">
        <v>3</v>
      </c>
      <c r="D136" s="14" t="s">
        <v>253</v>
      </c>
      <c r="E136" s="14" t="s">
        <v>249</v>
      </c>
      <c r="F136" s="14"/>
      <c r="G136" s="14" t="s">
        <v>333</v>
      </c>
      <c r="H136" s="14">
        <v>0</v>
      </c>
      <c r="I136" s="14">
        <v>8</v>
      </c>
      <c r="J136" s="14">
        <v>1</v>
      </c>
      <c r="K136" s="14">
        <v>7</v>
      </c>
      <c r="L136" s="14">
        <v>7</v>
      </c>
    </row>
    <row r="137" spans="1:12" x14ac:dyDescent="0.3">
      <c r="A137" s="14">
        <v>136</v>
      </c>
      <c r="B137" s="14" t="s">
        <v>244</v>
      </c>
      <c r="C137" s="14">
        <v>4</v>
      </c>
      <c r="D137" s="14" t="s">
        <v>253</v>
      </c>
      <c r="E137" s="14"/>
      <c r="F137" s="14"/>
      <c r="G137" s="14" t="s">
        <v>242</v>
      </c>
      <c r="H137" s="14">
        <v>0</v>
      </c>
      <c r="I137" s="14">
        <v>8</v>
      </c>
      <c r="J137" s="14">
        <v>1</v>
      </c>
      <c r="K137" s="14" t="s">
        <v>548</v>
      </c>
      <c r="L137" s="14" t="s">
        <v>548</v>
      </c>
    </row>
    <row r="138" spans="1:12" x14ac:dyDescent="0.3">
      <c r="A138" s="14">
        <v>137</v>
      </c>
      <c r="B138" s="14" t="s">
        <v>227</v>
      </c>
      <c r="C138" s="14">
        <v>5</v>
      </c>
      <c r="D138" s="14" t="s">
        <v>233</v>
      </c>
      <c r="E138" s="14"/>
      <c r="F138" s="14"/>
      <c r="G138" s="14" t="s">
        <v>284</v>
      </c>
      <c r="H138" s="14">
        <v>40</v>
      </c>
      <c r="I138" s="14">
        <v>6</v>
      </c>
      <c r="J138" s="14">
        <v>8</v>
      </c>
      <c r="K138" s="14" t="s">
        <v>548</v>
      </c>
      <c r="L138" s="14" t="s">
        <v>548</v>
      </c>
    </row>
    <row r="139" spans="1:12" x14ac:dyDescent="0.3">
      <c r="A139" s="14">
        <v>138</v>
      </c>
      <c r="B139" s="14" t="s">
        <v>231</v>
      </c>
      <c r="C139" s="14">
        <v>6</v>
      </c>
      <c r="D139" s="14" t="s">
        <v>233</v>
      </c>
      <c r="E139" s="14"/>
      <c r="F139" s="14"/>
      <c r="G139" s="14" t="s">
        <v>330</v>
      </c>
      <c r="H139" s="14">
        <v>50</v>
      </c>
      <c r="I139" s="14">
        <v>6</v>
      </c>
      <c r="J139" s="14">
        <v>8</v>
      </c>
      <c r="K139" s="14" t="s">
        <v>548</v>
      </c>
      <c r="L139" s="14" t="s">
        <v>548</v>
      </c>
    </row>
    <row r="140" spans="1:12" x14ac:dyDescent="0.3">
      <c r="A140" s="14">
        <v>139</v>
      </c>
      <c r="B140" s="14" t="s">
        <v>234</v>
      </c>
      <c r="C140" s="14">
        <v>1</v>
      </c>
      <c r="D140" s="14" t="s">
        <v>232</v>
      </c>
      <c r="E140" s="14" t="s">
        <v>249</v>
      </c>
      <c r="F140" s="14"/>
      <c r="G140" s="14" t="s">
        <v>336</v>
      </c>
      <c r="H140" s="14">
        <v>0</v>
      </c>
      <c r="I140" s="14">
        <v>12</v>
      </c>
      <c r="J140" s="14">
        <v>11</v>
      </c>
      <c r="K140" s="14">
        <v>7</v>
      </c>
      <c r="L140" s="14">
        <v>7</v>
      </c>
    </row>
    <row r="141" spans="1:12" x14ac:dyDescent="0.3">
      <c r="A141" s="14">
        <v>140</v>
      </c>
      <c r="B141" s="14" t="s">
        <v>239</v>
      </c>
      <c r="C141" s="14">
        <v>2</v>
      </c>
      <c r="D141" s="14" t="s">
        <v>232</v>
      </c>
      <c r="E141" s="14" t="s">
        <v>249</v>
      </c>
      <c r="F141" s="14"/>
      <c r="G141" s="14" t="s">
        <v>336</v>
      </c>
      <c r="H141" s="14">
        <v>0</v>
      </c>
      <c r="I141" s="14">
        <v>12</v>
      </c>
      <c r="J141" s="14">
        <v>11</v>
      </c>
      <c r="K141" s="14">
        <v>7</v>
      </c>
      <c r="L141" s="14">
        <v>7</v>
      </c>
    </row>
    <row r="142" spans="1:12" x14ac:dyDescent="0.3">
      <c r="A142" s="14">
        <v>141</v>
      </c>
      <c r="B142" s="14" t="s">
        <v>241</v>
      </c>
      <c r="C142" s="14">
        <v>3</v>
      </c>
      <c r="D142" s="14" t="s">
        <v>233</v>
      </c>
      <c r="E142" s="14" t="s">
        <v>258</v>
      </c>
      <c r="F142" s="14"/>
      <c r="G142" s="14" t="s">
        <v>337</v>
      </c>
      <c r="H142" s="14">
        <v>0</v>
      </c>
      <c r="I142" s="14">
        <v>6</v>
      </c>
      <c r="J142" s="14">
        <v>8</v>
      </c>
      <c r="K142" s="14">
        <v>4</v>
      </c>
      <c r="L142" s="14">
        <v>12</v>
      </c>
    </row>
    <row r="143" spans="1:12" x14ac:dyDescent="0.3">
      <c r="A143" s="14">
        <v>142</v>
      </c>
      <c r="B143" s="14" t="s">
        <v>244</v>
      </c>
      <c r="C143" s="14">
        <v>4</v>
      </c>
      <c r="D143" s="14" t="s">
        <v>249</v>
      </c>
      <c r="E143" s="14" t="s">
        <v>253</v>
      </c>
      <c r="F143" s="14"/>
      <c r="G143" s="14" t="s">
        <v>338</v>
      </c>
      <c r="H143" s="14">
        <v>0</v>
      </c>
      <c r="I143" s="14">
        <v>7</v>
      </c>
      <c r="J143" s="14">
        <v>7</v>
      </c>
      <c r="K143" s="14">
        <v>8</v>
      </c>
      <c r="L143" s="14">
        <v>1</v>
      </c>
    </row>
    <row r="144" spans="1:12" x14ac:dyDescent="0.3">
      <c r="A144" s="14">
        <v>143</v>
      </c>
      <c r="B144" s="14" t="s">
        <v>227</v>
      </c>
      <c r="C144" s="14">
        <v>5</v>
      </c>
      <c r="D144" s="14" t="s">
        <v>243</v>
      </c>
      <c r="E144" s="14"/>
      <c r="F144" s="14"/>
      <c r="G144" s="14" t="s">
        <v>334</v>
      </c>
      <c r="H144" s="14">
        <v>10</v>
      </c>
      <c r="I144" s="14">
        <v>9</v>
      </c>
      <c r="J144" s="14">
        <v>5</v>
      </c>
      <c r="K144" s="14" t="s">
        <v>548</v>
      </c>
      <c r="L144" s="14" t="s">
        <v>548</v>
      </c>
    </row>
    <row r="145" spans="1:12" x14ac:dyDescent="0.3">
      <c r="A145" s="14">
        <v>144</v>
      </c>
      <c r="B145" s="14" t="s">
        <v>231</v>
      </c>
      <c r="C145" s="14">
        <v>6</v>
      </c>
      <c r="D145" s="14" t="s">
        <v>249</v>
      </c>
      <c r="E145" s="14" t="s">
        <v>240</v>
      </c>
      <c r="F145" s="14"/>
      <c r="G145" s="14" t="s">
        <v>335</v>
      </c>
      <c r="H145" s="14">
        <v>20</v>
      </c>
      <c r="I145" s="14">
        <v>7</v>
      </c>
      <c r="J145" s="14">
        <v>7</v>
      </c>
      <c r="K145" s="14">
        <v>5</v>
      </c>
      <c r="L145" s="14">
        <v>10</v>
      </c>
    </row>
    <row r="146" spans="1:12" x14ac:dyDescent="0.3">
      <c r="A146" s="14">
        <v>145</v>
      </c>
      <c r="B146" s="14" t="s">
        <v>234</v>
      </c>
      <c r="C146" s="14">
        <v>1</v>
      </c>
      <c r="D146" s="14" t="s">
        <v>258</v>
      </c>
      <c r="E146" s="14"/>
      <c r="F146" s="14"/>
      <c r="G146" s="14" t="s">
        <v>312</v>
      </c>
      <c r="H146" s="14">
        <v>0</v>
      </c>
      <c r="I146" s="14">
        <v>4</v>
      </c>
      <c r="J146" s="14">
        <v>12</v>
      </c>
      <c r="K146" s="14" t="s">
        <v>548</v>
      </c>
      <c r="L146" s="14" t="s">
        <v>548</v>
      </c>
    </row>
    <row r="147" spans="1:12" x14ac:dyDescent="0.3">
      <c r="A147" s="14">
        <v>146</v>
      </c>
      <c r="B147" s="14" t="s">
        <v>239</v>
      </c>
      <c r="C147" s="14">
        <v>2</v>
      </c>
      <c r="D147" s="14" t="s">
        <v>233</v>
      </c>
      <c r="E147" s="14"/>
      <c r="F147" s="14"/>
      <c r="G147" s="14" t="s">
        <v>277</v>
      </c>
      <c r="H147" s="14">
        <v>0</v>
      </c>
      <c r="I147" s="14">
        <v>6</v>
      </c>
      <c r="J147" s="14">
        <v>8</v>
      </c>
      <c r="K147" s="14" t="s">
        <v>548</v>
      </c>
      <c r="L147" s="14" t="s">
        <v>548</v>
      </c>
    </row>
    <row r="148" spans="1:12" x14ac:dyDescent="0.3">
      <c r="A148" s="14">
        <v>147</v>
      </c>
      <c r="B148" s="14" t="s">
        <v>241</v>
      </c>
      <c r="C148" s="14">
        <v>3</v>
      </c>
      <c r="D148" s="14" t="s">
        <v>240</v>
      </c>
      <c r="E148" s="14"/>
      <c r="F148" s="14"/>
      <c r="G148" s="14" t="s">
        <v>265</v>
      </c>
      <c r="H148" s="14">
        <v>0</v>
      </c>
      <c r="I148" s="14">
        <v>5</v>
      </c>
      <c r="J148" s="14">
        <v>10</v>
      </c>
      <c r="K148" s="14" t="s">
        <v>548</v>
      </c>
      <c r="L148" s="14" t="s">
        <v>548</v>
      </c>
    </row>
    <row r="149" spans="1:12" x14ac:dyDescent="0.3">
      <c r="A149" s="14">
        <v>148</v>
      </c>
      <c r="B149" s="14" t="s">
        <v>244</v>
      </c>
      <c r="C149" s="14">
        <v>4</v>
      </c>
      <c r="D149" s="14" t="s">
        <v>258</v>
      </c>
      <c r="E149" s="14"/>
      <c r="F149" s="14"/>
      <c r="G149" s="14" t="s">
        <v>312</v>
      </c>
      <c r="H149" s="14">
        <v>0</v>
      </c>
      <c r="I149" s="14">
        <v>4</v>
      </c>
      <c r="J149" s="14">
        <v>12</v>
      </c>
      <c r="K149" s="14" t="s">
        <v>548</v>
      </c>
      <c r="L149" s="14" t="s">
        <v>548</v>
      </c>
    </row>
    <row r="150" spans="1:12" x14ac:dyDescent="0.3">
      <c r="A150" s="14">
        <v>149</v>
      </c>
      <c r="B150" s="14" t="s">
        <v>227</v>
      </c>
      <c r="C150" s="14">
        <v>5</v>
      </c>
      <c r="D150" s="14" t="s">
        <v>233</v>
      </c>
      <c r="E150" s="14"/>
      <c r="F150" s="14"/>
      <c r="G150" s="14" t="s">
        <v>284</v>
      </c>
      <c r="H150" s="14">
        <v>40</v>
      </c>
      <c r="I150" s="14">
        <v>6</v>
      </c>
      <c r="J150" s="14">
        <v>8</v>
      </c>
      <c r="K150" s="14" t="s">
        <v>548</v>
      </c>
      <c r="L150" s="14" t="s">
        <v>548</v>
      </c>
    </row>
    <row r="151" spans="1:12" x14ac:dyDescent="0.3">
      <c r="A151" s="14">
        <v>150</v>
      </c>
      <c r="B151" s="14" t="s">
        <v>231</v>
      </c>
      <c r="C151" s="14">
        <v>6</v>
      </c>
      <c r="D151" s="14" t="s">
        <v>249</v>
      </c>
      <c r="E151" s="14"/>
      <c r="F151" s="14"/>
      <c r="G151" s="14" t="s">
        <v>316</v>
      </c>
      <c r="H151" s="14">
        <v>50</v>
      </c>
      <c r="I151" s="14">
        <v>7</v>
      </c>
      <c r="J151" s="14">
        <v>7</v>
      </c>
      <c r="K151" s="14" t="s">
        <v>548</v>
      </c>
      <c r="L151" s="14" t="s">
        <v>548</v>
      </c>
    </row>
    <row r="152" spans="1:12" x14ac:dyDescent="0.3">
      <c r="A152" s="14">
        <v>151</v>
      </c>
      <c r="B152" s="14" t="s">
        <v>234</v>
      </c>
      <c r="C152" s="14">
        <v>1</v>
      </c>
      <c r="D152" s="14" t="s">
        <v>238</v>
      </c>
      <c r="E152" s="14" t="s">
        <v>249</v>
      </c>
      <c r="F152" s="14"/>
      <c r="G152" s="14" t="s">
        <v>340</v>
      </c>
      <c r="H152" s="14">
        <v>0</v>
      </c>
      <c r="I152" s="14">
        <v>14</v>
      </c>
      <c r="J152" s="14">
        <v>9</v>
      </c>
      <c r="K152" s="14">
        <v>7</v>
      </c>
      <c r="L152" s="14">
        <v>7</v>
      </c>
    </row>
    <row r="153" spans="1:12" x14ac:dyDescent="0.3">
      <c r="A153" s="14">
        <v>152</v>
      </c>
      <c r="B153" s="14" t="s">
        <v>239</v>
      </c>
      <c r="C153" s="14">
        <v>2</v>
      </c>
      <c r="D153" s="14" t="s">
        <v>238</v>
      </c>
      <c r="E153" s="14" t="s">
        <v>249</v>
      </c>
      <c r="F153" s="14"/>
      <c r="G153" s="14" t="s">
        <v>340</v>
      </c>
      <c r="H153" s="14">
        <v>0</v>
      </c>
      <c r="I153" s="14">
        <v>14</v>
      </c>
      <c r="J153" s="14">
        <v>9</v>
      </c>
      <c r="K153" s="14">
        <v>7</v>
      </c>
      <c r="L153" s="14">
        <v>7</v>
      </c>
    </row>
    <row r="154" spans="1:12" x14ac:dyDescent="0.3">
      <c r="A154" s="14">
        <v>153</v>
      </c>
      <c r="B154" s="14" t="s">
        <v>241</v>
      </c>
      <c r="C154" s="14">
        <v>3</v>
      </c>
      <c r="D154" s="14" t="s">
        <v>253</v>
      </c>
      <c r="E154" s="14"/>
      <c r="F154" s="14"/>
      <c r="G154" s="14" t="s">
        <v>262</v>
      </c>
      <c r="H154" s="14">
        <v>0</v>
      </c>
      <c r="I154" s="14">
        <v>8</v>
      </c>
      <c r="J154" s="14">
        <v>1</v>
      </c>
      <c r="K154" s="14" t="s">
        <v>548</v>
      </c>
      <c r="L154" s="14" t="s">
        <v>548</v>
      </c>
    </row>
    <row r="155" spans="1:12" x14ac:dyDescent="0.3">
      <c r="A155" s="14">
        <v>154</v>
      </c>
      <c r="B155" s="14" t="s">
        <v>244</v>
      </c>
      <c r="C155" s="14">
        <v>4</v>
      </c>
      <c r="D155" s="14" t="s">
        <v>253</v>
      </c>
      <c r="E155" s="14" t="s">
        <v>249</v>
      </c>
      <c r="F155" s="14"/>
      <c r="G155" s="14" t="s">
        <v>285</v>
      </c>
      <c r="H155" s="14">
        <v>0</v>
      </c>
      <c r="I155" s="14">
        <v>8</v>
      </c>
      <c r="J155" s="14">
        <v>1</v>
      </c>
      <c r="K155" s="14">
        <v>7</v>
      </c>
      <c r="L155" s="14">
        <v>7</v>
      </c>
    </row>
    <row r="156" spans="1:12" x14ac:dyDescent="0.3">
      <c r="A156" s="14">
        <v>155</v>
      </c>
      <c r="B156" s="14" t="s">
        <v>227</v>
      </c>
      <c r="C156" s="14">
        <v>5</v>
      </c>
      <c r="D156" s="14" t="s">
        <v>249</v>
      </c>
      <c r="E156" s="14"/>
      <c r="F156" s="14"/>
      <c r="G156" s="14" t="s">
        <v>261</v>
      </c>
      <c r="H156" s="14">
        <v>0</v>
      </c>
      <c r="I156" s="14">
        <v>7</v>
      </c>
      <c r="J156" s="14">
        <v>7</v>
      </c>
      <c r="K156" s="14" t="s">
        <v>548</v>
      </c>
      <c r="L156" s="14" t="s">
        <v>548</v>
      </c>
    </row>
    <row r="157" spans="1:12" x14ac:dyDescent="0.3">
      <c r="A157" s="14">
        <v>156</v>
      </c>
      <c r="B157" s="14" t="s">
        <v>231</v>
      </c>
      <c r="C157" s="14">
        <v>6</v>
      </c>
      <c r="D157" s="14" t="s">
        <v>249</v>
      </c>
      <c r="E157" s="14"/>
      <c r="F157" s="14"/>
      <c r="G157" s="14" t="s">
        <v>339</v>
      </c>
      <c r="H157" s="14">
        <v>50</v>
      </c>
      <c r="I157" s="14">
        <v>7</v>
      </c>
      <c r="J157" s="14">
        <v>7</v>
      </c>
      <c r="K157" s="14" t="s">
        <v>548</v>
      </c>
      <c r="L157" s="14" t="s">
        <v>548</v>
      </c>
    </row>
    <row r="158" spans="1:12" x14ac:dyDescent="0.3">
      <c r="A158" s="14">
        <v>157</v>
      </c>
      <c r="B158" s="14" t="s">
        <v>234</v>
      </c>
      <c r="C158" s="14">
        <v>1</v>
      </c>
      <c r="D158" s="14" t="s">
        <v>233</v>
      </c>
      <c r="E158" s="14"/>
      <c r="F158" s="14"/>
      <c r="G158" s="14" t="s">
        <v>277</v>
      </c>
      <c r="H158" s="14">
        <v>0</v>
      </c>
      <c r="I158" s="14">
        <v>6</v>
      </c>
      <c r="J158" s="14">
        <v>8</v>
      </c>
      <c r="K158" s="14" t="s">
        <v>548</v>
      </c>
      <c r="L158" s="14" t="s">
        <v>548</v>
      </c>
    </row>
    <row r="159" spans="1:12" x14ac:dyDescent="0.3">
      <c r="A159" s="14">
        <v>158</v>
      </c>
      <c r="B159" s="14" t="s">
        <v>239</v>
      </c>
      <c r="C159" s="14">
        <v>2</v>
      </c>
      <c r="D159" s="14" t="s">
        <v>233</v>
      </c>
      <c r="E159" s="14"/>
      <c r="F159" s="14"/>
      <c r="G159" s="14" t="s">
        <v>277</v>
      </c>
      <c r="H159" s="14">
        <v>0</v>
      </c>
      <c r="I159" s="14">
        <v>6</v>
      </c>
      <c r="J159" s="14">
        <v>8</v>
      </c>
      <c r="K159" s="14" t="s">
        <v>548</v>
      </c>
      <c r="L159" s="14" t="s">
        <v>548</v>
      </c>
    </row>
    <row r="160" spans="1:12" x14ac:dyDescent="0.3">
      <c r="A160" s="14">
        <v>159</v>
      </c>
      <c r="B160" s="14" t="s">
        <v>241</v>
      </c>
      <c r="C160" s="14">
        <v>3</v>
      </c>
      <c r="D160" s="14" t="s">
        <v>233</v>
      </c>
      <c r="E160" s="14" t="s">
        <v>253</v>
      </c>
      <c r="F160" s="14"/>
      <c r="G160" s="14" t="s">
        <v>343</v>
      </c>
      <c r="H160" s="14">
        <v>0</v>
      </c>
      <c r="I160" s="14">
        <v>6</v>
      </c>
      <c r="J160" s="14">
        <v>8</v>
      </c>
      <c r="K160" s="14">
        <v>8</v>
      </c>
      <c r="L160" s="14">
        <v>1</v>
      </c>
    </row>
    <row r="161" spans="1:12" x14ac:dyDescent="0.3">
      <c r="A161" s="14">
        <v>160</v>
      </c>
      <c r="B161" s="14" t="s">
        <v>244</v>
      </c>
      <c r="C161" s="14">
        <v>4</v>
      </c>
      <c r="D161" s="14" t="s">
        <v>233</v>
      </c>
      <c r="E161" s="14"/>
      <c r="F161" s="14"/>
      <c r="G161" s="14" t="s">
        <v>277</v>
      </c>
      <c r="H161" s="14">
        <v>0</v>
      </c>
      <c r="I161" s="14">
        <v>6</v>
      </c>
      <c r="J161" s="14">
        <v>8</v>
      </c>
      <c r="K161" s="14" t="s">
        <v>548</v>
      </c>
      <c r="L161" s="14" t="s">
        <v>548</v>
      </c>
    </row>
    <row r="162" spans="1:12" x14ac:dyDescent="0.3">
      <c r="A162" s="14">
        <v>161</v>
      </c>
      <c r="B162" s="14" t="s">
        <v>227</v>
      </c>
      <c r="C162" s="14">
        <v>5</v>
      </c>
      <c r="D162" s="14" t="s">
        <v>249</v>
      </c>
      <c r="E162" s="14"/>
      <c r="F162" s="14"/>
      <c r="G162" s="14" t="s">
        <v>341</v>
      </c>
      <c r="H162" s="14">
        <v>0</v>
      </c>
      <c r="I162" s="14">
        <v>7</v>
      </c>
      <c r="J162" s="14">
        <v>7</v>
      </c>
      <c r="K162" s="14" t="s">
        <v>548</v>
      </c>
      <c r="L162" s="14" t="s">
        <v>548</v>
      </c>
    </row>
    <row r="163" spans="1:12" x14ac:dyDescent="0.3">
      <c r="A163" s="14">
        <v>162</v>
      </c>
      <c r="B163" s="14" t="s">
        <v>231</v>
      </c>
      <c r="C163" s="14">
        <v>6</v>
      </c>
      <c r="D163" s="14" t="s">
        <v>249</v>
      </c>
      <c r="E163" s="14"/>
      <c r="F163" s="14"/>
      <c r="G163" s="14" t="s">
        <v>342</v>
      </c>
      <c r="H163" s="14">
        <v>40</v>
      </c>
      <c r="I163" s="14">
        <v>7</v>
      </c>
      <c r="J163" s="14">
        <v>7</v>
      </c>
      <c r="K163" s="14" t="s">
        <v>548</v>
      </c>
      <c r="L163" s="14" t="s">
        <v>548</v>
      </c>
    </row>
    <row r="164" spans="1:12" x14ac:dyDescent="0.3">
      <c r="A164" s="14">
        <v>163</v>
      </c>
      <c r="B164" s="14" t="s">
        <v>234</v>
      </c>
      <c r="C164" s="14">
        <v>1</v>
      </c>
      <c r="D164" s="14" t="s">
        <v>249</v>
      </c>
      <c r="E164" s="14" t="s">
        <v>240</v>
      </c>
      <c r="F164" s="14"/>
      <c r="G164" s="14" t="s">
        <v>325</v>
      </c>
      <c r="H164" s="14">
        <v>0</v>
      </c>
      <c r="I164" s="14">
        <v>7</v>
      </c>
      <c r="J164" s="14">
        <v>7</v>
      </c>
      <c r="K164" s="14">
        <v>5</v>
      </c>
      <c r="L164" s="14">
        <v>10</v>
      </c>
    </row>
    <row r="165" spans="1:12" x14ac:dyDescent="0.3">
      <c r="A165" s="14">
        <v>164</v>
      </c>
      <c r="B165" s="14" t="s">
        <v>239</v>
      </c>
      <c r="C165" s="14">
        <v>2</v>
      </c>
      <c r="D165" s="14" t="s">
        <v>233</v>
      </c>
      <c r="E165" s="14"/>
      <c r="F165" s="14"/>
      <c r="G165" s="14" t="s">
        <v>277</v>
      </c>
      <c r="H165" s="14">
        <v>0</v>
      </c>
      <c r="I165" s="14">
        <v>6</v>
      </c>
      <c r="J165" s="14">
        <v>8</v>
      </c>
      <c r="K165" s="14" t="s">
        <v>548</v>
      </c>
      <c r="L165" s="14" t="s">
        <v>548</v>
      </c>
    </row>
    <row r="166" spans="1:12" x14ac:dyDescent="0.3">
      <c r="A166" s="14">
        <v>165</v>
      </c>
      <c r="B166" s="14" t="s">
        <v>241</v>
      </c>
      <c r="C166" s="14">
        <v>3</v>
      </c>
      <c r="D166" s="14" t="s">
        <v>233</v>
      </c>
      <c r="E166" s="14" t="s">
        <v>258</v>
      </c>
      <c r="F166" s="14"/>
      <c r="G166" s="14" t="s">
        <v>345</v>
      </c>
      <c r="H166" s="14">
        <v>0</v>
      </c>
      <c r="I166" s="14">
        <v>6</v>
      </c>
      <c r="J166" s="14">
        <v>8</v>
      </c>
      <c r="K166" s="14">
        <v>4</v>
      </c>
      <c r="L166" s="14">
        <v>12</v>
      </c>
    </row>
    <row r="167" spans="1:12" x14ac:dyDescent="0.3">
      <c r="A167" s="14">
        <v>166</v>
      </c>
      <c r="B167" s="14" t="s">
        <v>244</v>
      </c>
      <c r="C167" s="14">
        <v>4</v>
      </c>
      <c r="D167" s="14" t="s">
        <v>249</v>
      </c>
      <c r="E167" s="14" t="s">
        <v>240</v>
      </c>
      <c r="F167" s="14"/>
      <c r="G167" s="14" t="s">
        <v>325</v>
      </c>
      <c r="H167" s="14">
        <v>0</v>
      </c>
      <c r="I167" s="14">
        <v>7</v>
      </c>
      <c r="J167" s="14">
        <v>7</v>
      </c>
      <c r="K167" s="14">
        <v>5</v>
      </c>
      <c r="L167" s="14">
        <v>10</v>
      </c>
    </row>
    <row r="168" spans="1:12" x14ac:dyDescent="0.3">
      <c r="A168" s="14">
        <v>167</v>
      </c>
      <c r="B168" s="14" t="s">
        <v>227</v>
      </c>
      <c r="C168" s="14">
        <v>5</v>
      </c>
      <c r="D168" s="14" t="s">
        <v>249</v>
      </c>
      <c r="E168" s="14" t="s">
        <v>278</v>
      </c>
      <c r="F168" s="14"/>
      <c r="G168" s="14" t="s">
        <v>344</v>
      </c>
      <c r="H168" s="14">
        <v>40</v>
      </c>
      <c r="I168" s="14">
        <v>7</v>
      </c>
      <c r="J168" s="14">
        <v>7</v>
      </c>
      <c r="K168" s="14">
        <v>11</v>
      </c>
      <c r="L168" s="14">
        <v>4</v>
      </c>
    </row>
    <row r="169" spans="1:12" x14ac:dyDescent="0.3">
      <c r="A169" s="14">
        <v>168</v>
      </c>
      <c r="B169" s="14" t="s">
        <v>231</v>
      </c>
      <c r="C169" s="14">
        <v>6</v>
      </c>
      <c r="D169" s="14" t="s">
        <v>249</v>
      </c>
      <c r="E169" s="14"/>
      <c r="F169" s="14"/>
      <c r="G169" s="14" t="s">
        <v>261</v>
      </c>
      <c r="H169" s="14">
        <v>0</v>
      </c>
      <c r="I169" s="14">
        <v>7</v>
      </c>
      <c r="J169" s="14">
        <v>7</v>
      </c>
      <c r="K169" s="14" t="s">
        <v>548</v>
      </c>
      <c r="L169" s="14" t="s">
        <v>548</v>
      </c>
    </row>
    <row r="170" spans="1:12" x14ac:dyDescent="0.3">
      <c r="A170" s="14">
        <v>169</v>
      </c>
      <c r="B170" s="14" t="s">
        <v>234</v>
      </c>
      <c r="C170" s="14">
        <v>1</v>
      </c>
      <c r="D170" s="14" t="s">
        <v>233</v>
      </c>
      <c r="E170" s="14"/>
      <c r="F170" s="14"/>
      <c r="G170" s="14" t="s">
        <v>277</v>
      </c>
      <c r="H170" s="14">
        <v>0</v>
      </c>
      <c r="I170" s="14">
        <v>6</v>
      </c>
      <c r="J170" s="14">
        <v>8</v>
      </c>
      <c r="K170" s="14" t="s">
        <v>548</v>
      </c>
      <c r="L170" s="14" t="s">
        <v>548</v>
      </c>
    </row>
    <row r="171" spans="1:12" x14ac:dyDescent="0.3">
      <c r="A171" s="14">
        <v>170</v>
      </c>
      <c r="B171" s="14" t="s">
        <v>239</v>
      </c>
      <c r="C171" s="14">
        <v>2</v>
      </c>
      <c r="D171" s="14" t="s">
        <v>233</v>
      </c>
      <c r="E171" s="14"/>
      <c r="F171" s="14"/>
      <c r="G171" s="14" t="s">
        <v>277</v>
      </c>
      <c r="H171" s="14">
        <v>0</v>
      </c>
      <c r="I171" s="14">
        <v>6</v>
      </c>
      <c r="J171" s="14">
        <v>8</v>
      </c>
      <c r="K171" s="14" t="s">
        <v>548</v>
      </c>
      <c r="L171" s="14" t="s">
        <v>548</v>
      </c>
    </row>
    <row r="172" spans="1:12" x14ac:dyDescent="0.3">
      <c r="A172" s="14">
        <v>171</v>
      </c>
      <c r="B172" s="14" t="s">
        <v>241</v>
      </c>
      <c r="C172" s="14">
        <v>3</v>
      </c>
      <c r="D172" s="14" t="s">
        <v>253</v>
      </c>
      <c r="E172" s="14" t="s">
        <v>249</v>
      </c>
      <c r="F172" s="14"/>
      <c r="G172" s="14" t="s">
        <v>347</v>
      </c>
      <c r="H172" s="14">
        <v>0</v>
      </c>
      <c r="I172" s="14">
        <v>8</v>
      </c>
      <c r="J172" s="14">
        <v>1</v>
      </c>
      <c r="K172" s="14">
        <v>7</v>
      </c>
      <c r="L172" s="14">
        <v>7</v>
      </c>
    </row>
    <row r="173" spans="1:12" x14ac:dyDescent="0.3">
      <c r="A173" s="14">
        <v>172</v>
      </c>
      <c r="B173" s="14" t="s">
        <v>244</v>
      </c>
      <c r="C173" s="14">
        <v>4</v>
      </c>
      <c r="D173" s="14" t="s">
        <v>253</v>
      </c>
      <c r="E173" s="14"/>
      <c r="F173" s="14"/>
      <c r="G173" s="14" t="s">
        <v>242</v>
      </c>
      <c r="H173" s="14">
        <v>0</v>
      </c>
      <c r="I173" s="14">
        <v>8</v>
      </c>
      <c r="J173" s="14">
        <v>1</v>
      </c>
      <c r="K173" s="14" t="s">
        <v>548</v>
      </c>
      <c r="L173" s="14" t="s">
        <v>548</v>
      </c>
    </row>
    <row r="174" spans="1:12" x14ac:dyDescent="0.3">
      <c r="A174" s="14">
        <v>173</v>
      </c>
      <c r="B174" s="14" t="s">
        <v>227</v>
      </c>
      <c r="C174" s="14">
        <v>5</v>
      </c>
      <c r="D174" s="14" t="s">
        <v>243</v>
      </c>
      <c r="E174" s="14" t="s">
        <v>278</v>
      </c>
      <c r="F174" s="14"/>
      <c r="G174" s="14" t="s">
        <v>290</v>
      </c>
      <c r="H174" s="14">
        <v>0</v>
      </c>
      <c r="I174" s="14">
        <v>9</v>
      </c>
      <c r="J174" s="14">
        <v>5</v>
      </c>
      <c r="K174" s="14">
        <v>11</v>
      </c>
      <c r="L174" s="14">
        <v>4</v>
      </c>
    </row>
    <row r="175" spans="1:12" x14ac:dyDescent="0.3">
      <c r="A175" s="14">
        <v>174</v>
      </c>
      <c r="B175" s="14" t="s">
        <v>231</v>
      </c>
      <c r="C175" s="14">
        <v>6</v>
      </c>
      <c r="D175" s="14" t="s">
        <v>243</v>
      </c>
      <c r="E175" s="14" t="s">
        <v>278</v>
      </c>
      <c r="F175" s="14"/>
      <c r="G175" s="14" t="s">
        <v>346</v>
      </c>
      <c r="H175" s="14">
        <v>60</v>
      </c>
      <c r="I175" s="14">
        <v>9</v>
      </c>
      <c r="J175" s="14">
        <v>5</v>
      </c>
      <c r="K175" s="14">
        <v>11</v>
      </c>
      <c r="L175" s="14">
        <v>4</v>
      </c>
    </row>
  </sheetData>
  <sortState ref="O2:P233">
    <sortCondition ref="P2:P23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1"/>
  <sheetViews>
    <sheetView workbookViewId="0">
      <selection activeCell="G30" sqref="G30"/>
    </sheetView>
  </sheetViews>
  <sheetFormatPr defaultRowHeight="14.4" x14ac:dyDescent="0.3"/>
  <cols>
    <col min="1" max="1" width="6.109375" bestFit="1" customWidth="1"/>
    <col min="2" max="2" width="5.77734375" bestFit="1" customWidth="1"/>
    <col min="3" max="3" width="11.77734375" bestFit="1" customWidth="1"/>
    <col min="4" max="4" width="5.77734375" bestFit="1" customWidth="1"/>
    <col min="5" max="5" width="10" bestFit="1" customWidth="1"/>
    <col min="6" max="6" width="9.44140625" bestFit="1" customWidth="1"/>
    <col min="7" max="7" width="19" bestFit="1" customWidth="1"/>
    <col min="8" max="8" width="24.88671875" bestFit="1" customWidth="1"/>
    <col min="9" max="9" width="20.33203125" bestFit="1" customWidth="1"/>
    <col min="10" max="10" width="26.21875" bestFit="1" customWidth="1"/>
    <col min="11" max="11" width="21.6640625" bestFit="1" customWidth="1"/>
    <col min="12" max="12" width="18.6640625" bestFit="1" customWidth="1"/>
    <col min="13" max="14" width="12.6640625" bestFit="1" customWidth="1"/>
    <col min="15" max="15" width="5.88671875" bestFit="1" customWidth="1"/>
  </cols>
  <sheetData>
    <row r="1" spans="1:15" x14ac:dyDescent="0.3">
      <c r="A1" s="12" t="s">
        <v>348</v>
      </c>
      <c r="B1" s="12" t="s">
        <v>0</v>
      </c>
      <c r="C1" s="12" t="s">
        <v>1</v>
      </c>
      <c r="D1" s="12" t="s">
        <v>349</v>
      </c>
      <c r="E1" s="12" t="s">
        <v>350</v>
      </c>
      <c r="F1" s="12" t="s">
        <v>212</v>
      </c>
      <c r="G1" s="12" t="s">
        <v>351</v>
      </c>
      <c r="H1" s="12" t="s">
        <v>352</v>
      </c>
      <c r="I1" s="12" t="s">
        <v>353</v>
      </c>
      <c r="J1" s="12" t="s">
        <v>354</v>
      </c>
      <c r="K1" s="12" t="s">
        <v>355</v>
      </c>
      <c r="L1" s="12" t="s">
        <v>356</v>
      </c>
      <c r="M1" s="12" t="s">
        <v>357</v>
      </c>
      <c r="N1" s="12" t="s">
        <v>358</v>
      </c>
      <c r="O1" s="12"/>
    </row>
    <row r="2" spans="1:15" x14ac:dyDescent="0.3">
      <c r="A2" t="s">
        <v>22</v>
      </c>
      <c r="B2">
        <v>1</v>
      </c>
      <c r="C2">
        <v>2</v>
      </c>
      <c r="D2">
        <v>23</v>
      </c>
      <c r="E2">
        <v>1.2907900000000001</v>
      </c>
      <c r="F2" t="s">
        <v>359</v>
      </c>
      <c r="G2">
        <v>1.7942</v>
      </c>
      <c r="H2">
        <v>2.64195</v>
      </c>
      <c r="I2">
        <v>1.3511599999999999</v>
      </c>
      <c r="J2">
        <v>2.59545</v>
      </c>
      <c r="K2">
        <v>1.3046599999999999</v>
      </c>
      <c r="L2">
        <f t="shared" ref="L2:L65" si="0">(G2-I2)/G2*100</f>
        <v>24.692899342325276</v>
      </c>
      <c r="M2">
        <v>34.414873146037472</v>
      </c>
      <c r="N2">
        <v>19.96222340257394</v>
      </c>
    </row>
    <row r="3" spans="1:15" x14ac:dyDescent="0.3">
      <c r="A3" t="s">
        <v>22</v>
      </c>
      <c r="B3">
        <v>1</v>
      </c>
      <c r="C3">
        <v>5</v>
      </c>
      <c r="D3">
        <v>32</v>
      </c>
      <c r="E3">
        <v>1.2913300000000001</v>
      </c>
      <c r="F3" t="s">
        <v>360</v>
      </c>
      <c r="G3">
        <v>0.40262999999999999</v>
      </c>
      <c r="H3">
        <v>1.3270900000000001</v>
      </c>
      <c r="I3">
        <v>3.5760000000000014E-2</v>
      </c>
      <c r="J3">
        <v>1.2965500000000001</v>
      </c>
      <c r="K3">
        <v>5.2200000000000024E-3</v>
      </c>
      <c r="L3">
        <f t="shared" si="0"/>
        <v>91.118396542731546</v>
      </c>
      <c r="M3">
        <v>854.02684563758396</v>
      </c>
      <c r="N3">
        <v>495.37520048583758</v>
      </c>
    </row>
    <row r="4" spans="1:15" x14ac:dyDescent="0.3">
      <c r="A4" t="s">
        <v>22</v>
      </c>
      <c r="B4">
        <v>1</v>
      </c>
      <c r="C4">
        <v>6</v>
      </c>
      <c r="D4">
        <v>37</v>
      </c>
      <c r="E4">
        <v>1.2973300000000001</v>
      </c>
      <c r="F4" t="s">
        <v>361</v>
      </c>
      <c r="G4">
        <v>1.79274</v>
      </c>
      <c r="H4">
        <v>2.7803200000000001</v>
      </c>
      <c r="I4">
        <v>1.48299</v>
      </c>
      <c r="J4">
        <v>2.7638400000000001</v>
      </c>
      <c r="K4">
        <v>1.46651</v>
      </c>
      <c r="L4">
        <f t="shared" si="0"/>
        <v>17.278021352789583</v>
      </c>
      <c r="M4">
        <v>11.112684508998745</v>
      </c>
      <c r="N4">
        <v>6.4458726850340753</v>
      </c>
    </row>
    <row r="5" spans="1:15" x14ac:dyDescent="0.3">
      <c r="A5" t="s">
        <v>24</v>
      </c>
      <c r="B5">
        <v>2</v>
      </c>
      <c r="C5">
        <v>1</v>
      </c>
      <c r="D5">
        <v>9</v>
      </c>
      <c r="E5">
        <v>1.2902899999999999</v>
      </c>
      <c r="F5" t="s">
        <v>362</v>
      </c>
      <c r="G5">
        <v>2.0731700000000002</v>
      </c>
      <c r="H5">
        <v>2.9554100000000001</v>
      </c>
      <c r="I5">
        <v>1.6651200000000002</v>
      </c>
      <c r="J5">
        <v>2.9349400000000001</v>
      </c>
      <c r="K5">
        <v>1.6446500000000002</v>
      </c>
      <c r="L5">
        <f t="shared" si="0"/>
        <v>19.682418711441898</v>
      </c>
      <c r="M5">
        <v>12.29340828288651</v>
      </c>
      <c r="N5">
        <v>7.1307472638552847</v>
      </c>
    </row>
    <row r="6" spans="1:15" x14ac:dyDescent="0.3">
      <c r="A6" t="s">
        <v>24</v>
      </c>
      <c r="B6">
        <v>2</v>
      </c>
      <c r="C6">
        <v>2</v>
      </c>
      <c r="D6">
        <v>43</v>
      </c>
      <c r="E6">
        <v>1.2944800000000001</v>
      </c>
      <c r="F6" t="s">
        <v>363</v>
      </c>
      <c r="G6">
        <v>1.9410400000000001</v>
      </c>
      <c r="H6">
        <v>2.83263</v>
      </c>
      <c r="I6">
        <v>1.5381499999999999</v>
      </c>
      <c r="J6">
        <v>2.7968199999999999</v>
      </c>
      <c r="K6">
        <v>1.5023399999999998</v>
      </c>
      <c r="L6">
        <f t="shared" si="0"/>
        <v>20.756398631661384</v>
      </c>
      <c r="M6">
        <v>23.281214445925379</v>
      </c>
      <c r="N6">
        <v>13.504184713413792</v>
      </c>
    </row>
    <row r="7" spans="1:15" x14ac:dyDescent="0.3">
      <c r="A7" t="s">
        <v>24</v>
      </c>
      <c r="B7">
        <v>2</v>
      </c>
      <c r="C7">
        <v>3</v>
      </c>
      <c r="D7">
        <v>164</v>
      </c>
      <c r="E7">
        <v>1.2951999999999999</v>
      </c>
      <c r="F7" t="s">
        <v>364</v>
      </c>
      <c r="G7">
        <v>1.8462499999999999</v>
      </c>
      <c r="H7">
        <v>2.6951100000000001</v>
      </c>
      <c r="I7">
        <v>1.3999100000000002</v>
      </c>
      <c r="J7">
        <v>2.6412300000000002</v>
      </c>
      <c r="K7">
        <v>1.3460300000000003</v>
      </c>
      <c r="L7">
        <f t="shared" si="0"/>
        <v>24.175490859851038</v>
      </c>
      <c r="M7">
        <v>38.48818852640521</v>
      </c>
      <c r="N7">
        <v>22.324935340142233</v>
      </c>
    </row>
    <row r="8" spans="1:15" x14ac:dyDescent="0.3">
      <c r="A8" t="s">
        <v>24</v>
      </c>
      <c r="B8">
        <v>2</v>
      </c>
      <c r="C8">
        <v>4</v>
      </c>
      <c r="D8">
        <v>165</v>
      </c>
      <c r="E8">
        <v>1.29216</v>
      </c>
      <c r="F8" t="s">
        <v>365</v>
      </c>
      <c r="G8">
        <v>2.0993599999999999</v>
      </c>
      <c r="H8">
        <v>1.8988400000000001</v>
      </c>
      <c r="I8">
        <v>0.60668000000000011</v>
      </c>
      <c r="J8">
        <v>1.87198</v>
      </c>
      <c r="K8">
        <v>0.57982</v>
      </c>
      <c r="L8">
        <f t="shared" si="0"/>
        <v>71.101669080100592</v>
      </c>
      <c r="M8">
        <v>44.273752225225984</v>
      </c>
      <c r="N8">
        <v>25.680830757091638</v>
      </c>
    </row>
    <row r="9" spans="1:15" x14ac:dyDescent="0.3">
      <c r="A9" t="s">
        <v>24</v>
      </c>
      <c r="B9">
        <v>2</v>
      </c>
      <c r="C9">
        <v>5</v>
      </c>
      <c r="D9">
        <v>25</v>
      </c>
      <c r="E9">
        <v>1.29522</v>
      </c>
      <c r="F9" t="s">
        <v>366</v>
      </c>
      <c r="G9">
        <v>2.1355400000000002</v>
      </c>
      <c r="H9">
        <v>3.0405199999999999</v>
      </c>
      <c r="I9">
        <v>1.7452999999999999</v>
      </c>
      <c r="J9">
        <v>3.0231599999999998</v>
      </c>
      <c r="K9">
        <v>1.7279399999999998</v>
      </c>
      <c r="L9">
        <f t="shared" si="0"/>
        <v>18.273598246813467</v>
      </c>
      <c r="M9">
        <v>9.9467140319716059</v>
      </c>
      <c r="N9">
        <v>5.7695557029997717</v>
      </c>
    </row>
    <row r="10" spans="1:15" x14ac:dyDescent="0.3">
      <c r="A10" t="s">
        <v>24</v>
      </c>
      <c r="B10">
        <v>2</v>
      </c>
      <c r="C10">
        <v>6</v>
      </c>
      <c r="D10">
        <v>5</v>
      </c>
      <c r="E10">
        <v>1.29498</v>
      </c>
      <c r="F10" t="s">
        <v>367</v>
      </c>
      <c r="G10">
        <v>2.0022099999999998</v>
      </c>
      <c r="H10">
        <v>2.9492500000000001</v>
      </c>
      <c r="I10">
        <v>1.6542700000000001</v>
      </c>
      <c r="J10">
        <v>2.9410400000000001</v>
      </c>
      <c r="K10">
        <v>1.6460600000000001</v>
      </c>
      <c r="L10">
        <f t="shared" si="0"/>
        <v>17.377797533725222</v>
      </c>
      <c r="M10">
        <v>4.9629141554885541</v>
      </c>
      <c r="N10">
        <v>2.8787205078239873</v>
      </c>
    </row>
    <row r="11" spans="1:15" x14ac:dyDescent="0.3">
      <c r="A11" t="s">
        <v>25</v>
      </c>
      <c r="B11">
        <v>3</v>
      </c>
      <c r="C11">
        <v>1</v>
      </c>
      <c r="D11">
        <v>39</v>
      </c>
      <c r="E11">
        <v>1.3062400000000001</v>
      </c>
      <c r="F11" t="s">
        <v>368</v>
      </c>
      <c r="G11">
        <v>2.0171199999999998</v>
      </c>
      <c r="H11">
        <v>2.8969499999999999</v>
      </c>
      <c r="I11">
        <v>1.5907099999999998</v>
      </c>
      <c r="J11">
        <v>2.86903</v>
      </c>
      <c r="K11">
        <v>1.5627899999999999</v>
      </c>
      <c r="L11">
        <f t="shared" si="0"/>
        <v>21.139545490600458</v>
      </c>
      <c r="M11">
        <v>17.551910781977828</v>
      </c>
      <c r="N11">
        <v>10.18092272736533</v>
      </c>
    </row>
    <row r="12" spans="1:15" x14ac:dyDescent="0.3">
      <c r="A12" t="s">
        <v>25</v>
      </c>
      <c r="B12">
        <v>3</v>
      </c>
      <c r="C12">
        <v>2</v>
      </c>
      <c r="D12">
        <v>166</v>
      </c>
      <c r="E12">
        <v>1.2914099999999999</v>
      </c>
      <c r="F12" t="s">
        <v>369</v>
      </c>
      <c r="G12">
        <v>1.9229400000000001</v>
      </c>
      <c r="H12">
        <v>2.7634500000000002</v>
      </c>
      <c r="I12">
        <v>1.4720400000000002</v>
      </c>
      <c r="J12">
        <v>2.7188500000000002</v>
      </c>
      <c r="K12">
        <v>1.4274400000000003</v>
      </c>
      <c r="L12">
        <f t="shared" si="0"/>
        <v>23.4484695310306</v>
      </c>
      <c r="M12">
        <v>30.298089725822646</v>
      </c>
      <c r="N12">
        <v>17.574297984815921</v>
      </c>
    </row>
    <row r="13" spans="1:15" x14ac:dyDescent="0.3">
      <c r="A13" t="s">
        <v>25</v>
      </c>
      <c r="B13">
        <v>3</v>
      </c>
      <c r="C13">
        <v>4</v>
      </c>
      <c r="D13">
        <v>170</v>
      </c>
      <c r="E13">
        <v>1.28762</v>
      </c>
      <c r="F13" t="s">
        <v>370</v>
      </c>
      <c r="G13">
        <v>2.07131</v>
      </c>
      <c r="H13">
        <v>3.02007</v>
      </c>
      <c r="I13">
        <v>1.73245</v>
      </c>
      <c r="J13">
        <v>3.0043500000000001</v>
      </c>
      <c r="K13">
        <v>1.7167300000000001</v>
      </c>
      <c r="L13">
        <f t="shared" si="0"/>
        <v>16.35969507220068</v>
      </c>
      <c r="M13">
        <v>9.073854945308641</v>
      </c>
      <c r="N13">
        <v>5.2632569288333189</v>
      </c>
    </row>
    <row r="14" spans="1:15" x14ac:dyDescent="0.3">
      <c r="A14" t="s">
        <v>25</v>
      </c>
      <c r="B14">
        <v>3</v>
      </c>
      <c r="C14">
        <v>6</v>
      </c>
      <c r="D14">
        <v>163</v>
      </c>
      <c r="E14">
        <v>1.29345</v>
      </c>
      <c r="F14" t="s">
        <v>371</v>
      </c>
      <c r="G14">
        <v>0.63022999999999996</v>
      </c>
      <c r="H14">
        <v>1.5229600000000001</v>
      </c>
      <c r="I14">
        <v>0.2295100000000001</v>
      </c>
      <c r="J14">
        <v>1.45922</v>
      </c>
      <c r="K14">
        <v>0.16576999999999997</v>
      </c>
      <c r="L14">
        <f t="shared" si="0"/>
        <v>63.583136315313439</v>
      </c>
      <c r="M14">
        <v>277.7221036120435</v>
      </c>
      <c r="N14">
        <v>161.09170743157975</v>
      </c>
    </row>
    <row r="15" spans="1:15" x14ac:dyDescent="0.3">
      <c r="A15" t="s">
        <v>26</v>
      </c>
      <c r="B15">
        <v>4</v>
      </c>
      <c r="C15">
        <v>1</v>
      </c>
      <c r="D15">
        <v>48</v>
      </c>
      <c r="E15">
        <v>1.29115</v>
      </c>
      <c r="F15" t="s">
        <v>372</v>
      </c>
      <c r="G15">
        <v>2.0507</v>
      </c>
      <c r="H15">
        <v>3.04928</v>
      </c>
      <c r="I15">
        <v>1.75813</v>
      </c>
      <c r="J15">
        <v>3.02738</v>
      </c>
      <c r="K15">
        <v>1.7362299999999999</v>
      </c>
      <c r="L15">
        <f t="shared" si="0"/>
        <v>14.266835714634027</v>
      </c>
      <c r="M15">
        <v>12.456416760990388</v>
      </c>
      <c r="N15">
        <v>7.2252997453540537</v>
      </c>
    </row>
    <row r="16" spans="1:15" x14ac:dyDescent="0.3">
      <c r="A16" t="s">
        <v>26</v>
      </c>
      <c r="B16">
        <v>4</v>
      </c>
      <c r="C16">
        <v>2</v>
      </c>
      <c r="D16">
        <v>13</v>
      </c>
      <c r="E16">
        <v>1.296</v>
      </c>
      <c r="F16" t="s">
        <v>373</v>
      </c>
      <c r="G16">
        <v>2.0662400000000001</v>
      </c>
      <c r="H16">
        <v>2.8961000000000001</v>
      </c>
      <c r="I16">
        <v>1.6001000000000001</v>
      </c>
      <c r="J16">
        <v>2.8751099999999998</v>
      </c>
      <c r="K16">
        <v>1.5791099999999998</v>
      </c>
      <c r="L16">
        <f t="shared" si="0"/>
        <v>22.559818801300914</v>
      </c>
      <c r="M16">
        <v>13.117930129367092</v>
      </c>
      <c r="N16">
        <v>7.6090081956885687</v>
      </c>
    </row>
    <row r="17" spans="1:14" x14ac:dyDescent="0.3">
      <c r="A17" t="s">
        <v>26</v>
      </c>
      <c r="B17">
        <v>4</v>
      </c>
      <c r="C17">
        <v>3</v>
      </c>
      <c r="D17">
        <v>50</v>
      </c>
      <c r="E17">
        <v>1.29261</v>
      </c>
      <c r="F17" t="s">
        <v>374</v>
      </c>
      <c r="G17">
        <v>1.9876100000000001</v>
      </c>
      <c r="H17">
        <v>2.6497299999999999</v>
      </c>
      <c r="I17">
        <v>1.3571199999999999</v>
      </c>
      <c r="J17">
        <v>2.5299200000000002</v>
      </c>
      <c r="K17">
        <v>1.2373100000000001</v>
      </c>
      <c r="L17">
        <f t="shared" si="0"/>
        <v>31.721011667278802</v>
      </c>
      <c r="M17">
        <v>88.282539495401849</v>
      </c>
      <c r="N17">
        <v>51.207969544896663</v>
      </c>
    </row>
    <row r="18" spans="1:14" x14ac:dyDescent="0.3">
      <c r="A18" t="s">
        <v>26</v>
      </c>
      <c r="B18">
        <v>4</v>
      </c>
      <c r="C18">
        <v>4</v>
      </c>
      <c r="D18">
        <v>174</v>
      </c>
      <c r="E18">
        <v>1.29243</v>
      </c>
      <c r="F18" t="s">
        <v>375</v>
      </c>
      <c r="G18">
        <v>2.1782900000000001</v>
      </c>
      <c r="H18">
        <v>2.9857100000000001</v>
      </c>
      <c r="I18">
        <v>1.6932800000000001</v>
      </c>
      <c r="J18">
        <v>2.93025</v>
      </c>
      <c r="K18">
        <v>1.6378200000000001</v>
      </c>
      <c r="L18">
        <f t="shared" si="0"/>
        <v>22.265630379793322</v>
      </c>
      <c r="M18">
        <v>32.753000094491206</v>
      </c>
      <c r="N18">
        <v>18.998259915598148</v>
      </c>
    </row>
    <row r="19" spans="1:14" x14ac:dyDescent="0.3">
      <c r="A19" t="s">
        <v>26</v>
      </c>
      <c r="B19">
        <v>4</v>
      </c>
      <c r="C19">
        <v>6</v>
      </c>
      <c r="D19">
        <v>20</v>
      </c>
      <c r="E19">
        <v>1.2961</v>
      </c>
      <c r="F19" t="s">
        <v>376</v>
      </c>
      <c r="G19">
        <v>1.9559599999999999</v>
      </c>
      <c r="H19">
        <v>2.9186299999999998</v>
      </c>
      <c r="I19">
        <v>1.6225299999999998</v>
      </c>
      <c r="J19">
        <v>2.9059300000000001</v>
      </c>
      <c r="K19">
        <v>1.6098300000000001</v>
      </c>
      <c r="L19">
        <f t="shared" si="0"/>
        <v>17.046872124174325</v>
      </c>
      <c r="M19">
        <v>7.8272820841523494</v>
      </c>
      <c r="N19">
        <v>4.5401868237542633</v>
      </c>
    </row>
    <row r="20" spans="1:14" x14ac:dyDescent="0.3">
      <c r="A20" t="s">
        <v>27</v>
      </c>
      <c r="B20">
        <v>5</v>
      </c>
      <c r="C20">
        <v>1</v>
      </c>
      <c r="D20">
        <v>36</v>
      </c>
      <c r="E20">
        <v>1.29396</v>
      </c>
      <c r="F20" t="s">
        <v>377</v>
      </c>
      <c r="G20">
        <v>1.95824</v>
      </c>
      <c r="H20">
        <v>2.7294100000000001</v>
      </c>
      <c r="I20">
        <v>1.4354500000000001</v>
      </c>
      <c r="J20">
        <v>2.6744500000000002</v>
      </c>
      <c r="K20">
        <v>1.3804900000000002</v>
      </c>
      <c r="L20">
        <f t="shared" si="0"/>
        <v>26.696931938883889</v>
      </c>
      <c r="M20">
        <v>38.287644989376076</v>
      </c>
      <c r="N20">
        <v>22.208610782700742</v>
      </c>
    </row>
    <row r="21" spans="1:14" x14ac:dyDescent="0.3">
      <c r="A21" t="s">
        <v>27</v>
      </c>
      <c r="B21">
        <v>5</v>
      </c>
      <c r="C21">
        <v>2</v>
      </c>
      <c r="D21">
        <v>180</v>
      </c>
      <c r="E21">
        <v>1.2924599999999999</v>
      </c>
      <c r="F21" t="s">
        <v>378</v>
      </c>
      <c r="G21">
        <v>2.0578500000000002</v>
      </c>
      <c r="H21">
        <v>2.9711400000000001</v>
      </c>
      <c r="I21">
        <v>1.6786800000000002</v>
      </c>
      <c r="J21">
        <v>2.9488099999999999</v>
      </c>
      <c r="K21">
        <v>1.65635</v>
      </c>
      <c r="L21">
        <f t="shared" si="0"/>
        <v>18.425541220205552</v>
      </c>
      <c r="M21">
        <v>13.302118331069758</v>
      </c>
      <c r="N21">
        <v>7.7158458996924351</v>
      </c>
    </row>
    <row r="22" spans="1:14" x14ac:dyDescent="0.3">
      <c r="A22" t="s">
        <v>27</v>
      </c>
      <c r="B22">
        <v>5</v>
      </c>
      <c r="C22">
        <v>3</v>
      </c>
      <c r="D22">
        <v>44</v>
      </c>
      <c r="E22">
        <v>1.2920199999999999</v>
      </c>
      <c r="F22" t="s">
        <v>379</v>
      </c>
      <c r="G22">
        <v>2.0074900000000002</v>
      </c>
      <c r="H22">
        <v>2.94428</v>
      </c>
      <c r="I22">
        <v>1.6522600000000001</v>
      </c>
      <c r="J22">
        <v>2.9270700000000001</v>
      </c>
      <c r="K22">
        <v>1.6350500000000001</v>
      </c>
      <c r="L22">
        <f t="shared" si="0"/>
        <v>17.695231358562189</v>
      </c>
      <c r="M22">
        <v>10.416036217060237</v>
      </c>
      <c r="N22">
        <v>6.0417843486428291</v>
      </c>
    </row>
    <row r="23" spans="1:14" x14ac:dyDescent="0.3">
      <c r="A23" t="s">
        <v>27</v>
      </c>
      <c r="B23">
        <v>5</v>
      </c>
      <c r="C23">
        <v>4</v>
      </c>
      <c r="D23">
        <v>19</v>
      </c>
      <c r="E23">
        <v>1.2943800000000001</v>
      </c>
      <c r="F23" t="s">
        <v>380</v>
      </c>
      <c r="G23">
        <v>2.0427300000000002</v>
      </c>
      <c r="H23">
        <v>2.7646799999999998</v>
      </c>
      <c r="I23">
        <v>1.4702999999999997</v>
      </c>
      <c r="J23">
        <v>2.6831100000000001</v>
      </c>
      <c r="K23">
        <v>1.38873</v>
      </c>
      <c r="L23">
        <f t="shared" si="0"/>
        <v>28.022793026978622</v>
      </c>
      <c r="M23">
        <v>55.478473780860853</v>
      </c>
      <c r="N23">
        <v>32.180089200035297</v>
      </c>
    </row>
    <row r="24" spans="1:14" x14ac:dyDescent="0.3">
      <c r="A24" t="s">
        <v>27</v>
      </c>
      <c r="B24">
        <v>5</v>
      </c>
      <c r="C24">
        <v>6</v>
      </c>
      <c r="D24">
        <v>31</v>
      </c>
      <c r="E24">
        <v>1.29762</v>
      </c>
      <c r="F24" t="s">
        <v>381</v>
      </c>
      <c r="G24">
        <v>2.0893999999999999</v>
      </c>
      <c r="H24">
        <v>3.0227499999999998</v>
      </c>
      <c r="I24">
        <v>1.7251299999999998</v>
      </c>
      <c r="J24">
        <v>3.0144099999999998</v>
      </c>
      <c r="K24">
        <v>1.7167899999999998</v>
      </c>
      <c r="L24">
        <f t="shared" si="0"/>
        <v>17.434191633961905</v>
      </c>
      <c r="M24">
        <v>4.8344182757241567</v>
      </c>
      <c r="N24">
        <v>2.8041869348748008</v>
      </c>
    </row>
    <row r="25" spans="1:14" x14ac:dyDescent="0.3">
      <c r="A25" t="s">
        <v>28</v>
      </c>
      <c r="B25">
        <v>6</v>
      </c>
      <c r="C25">
        <v>2</v>
      </c>
      <c r="D25">
        <v>52</v>
      </c>
      <c r="E25">
        <v>1.2978700000000001</v>
      </c>
      <c r="F25" t="s">
        <v>382</v>
      </c>
      <c r="G25">
        <v>2.1033599999999999</v>
      </c>
      <c r="H25">
        <v>2.9542600000000001</v>
      </c>
      <c r="I25">
        <v>1.65639</v>
      </c>
      <c r="J25">
        <v>2.93791</v>
      </c>
      <c r="K25">
        <v>1.6400399999999999</v>
      </c>
      <c r="L25">
        <f t="shared" si="0"/>
        <v>21.250285257873109</v>
      </c>
      <c r="M25">
        <v>9.8708637458570063</v>
      </c>
      <c r="N25">
        <v>5.7255590173184494</v>
      </c>
    </row>
    <row r="26" spans="1:14" x14ac:dyDescent="0.3">
      <c r="A26" t="s">
        <v>28</v>
      </c>
      <c r="B26">
        <v>6</v>
      </c>
      <c r="C26">
        <v>3</v>
      </c>
      <c r="D26">
        <v>22</v>
      </c>
      <c r="E26">
        <v>1.3022400000000001</v>
      </c>
      <c r="F26" t="s">
        <v>383</v>
      </c>
      <c r="G26">
        <v>1.8891199999999999</v>
      </c>
      <c r="H26">
        <v>2.6161500000000002</v>
      </c>
      <c r="I26">
        <v>1.3139100000000001</v>
      </c>
      <c r="J26">
        <v>2.5847099999999998</v>
      </c>
      <c r="K26">
        <v>1.2824699999999998</v>
      </c>
      <c r="L26">
        <f t="shared" si="0"/>
        <v>30.44856864571863</v>
      </c>
      <c r="M26">
        <v>23.928579583076736</v>
      </c>
      <c r="N26">
        <v>13.879686533107156</v>
      </c>
    </row>
    <row r="27" spans="1:14" x14ac:dyDescent="0.3">
      <c r="A27" t="s">
        <v>28</v>
      </c>
      <c r="B27">
        <v>6</v>
      </c>
      <c r="C27">
        <v>6</v>
      </c>
      <c r="D27">
        <v>35</v>
      </c>
      <c r="E27">
        <v>1.2968599999999999</v>
      </c>
      <c r="F27" t="s">
        <v>384</v>
      </c>
      <c r="G27">
        <v>2.1562700000000001</v>
      </c>
      <c r="H27">
        <v>2.90299</v>
      </c>
      <c r="I27">
        <v>1.6061300000000001</v>
      </c>
      <c r="J27">
        <v>2.8807900000000002</v>
      </c>
      <c r="K27">
        <v>1.5839300000000003</v>
      </c>
      <c r="L27">
        <f t="shared" si="0"/>
        <v>25.51350248345523</v>
      </c>
      <c r="M27">
        <v>13.822044292803058</v>
      </c>
      <c r="N27">
        <v>8.0174270839924926</v>
      </c>
    </row>
    <row r="28" spans="1:14" x14ac:dyDescent="0.3">
      <c r="A28" t="s">
        <v>29</v>
      </c>
      <c r="B28">
        <v>7</v>
      </c>
      <c r="C28">
        <v>2</v>
      </c>
      <c r="D28">
        <v>6</v>
      </c>
      <c r="E28">
        <v>1.2988900000000001</v>
      </c>
      <c r="F28" t="s">
        <v>385</v>
      </c>
      <c r="G28">
        <v>1.83083</v>
      </c>
      <c r="H28">
        <v>2.76918</v>
      </c>
      <c r="I28">
        <v>1.4702899999999999</v>
      </c>
      <c r="J28">
        <v>2.7481100000000001</v>
      </c>
      <c r="K28">
        <v>1.44922</v>
      </c>
      <c r="L28">
        <f t="shared" si="0"/>
        <v>19.692707679030828</v>
      </c>
      <c r="M28">
        <v>14.330506226662717</v>
      </c>
      <c r="N28">
        <v>8.3123586001523879</v>
      </c>
    </row>
    <row r="29" spans="1:14" x14ac:dyDescent="0.3">
      <c r="A29" t="s">
        <v>29</v>
      </c>
      <c r="B29">
        <v>7</v>
      </c>
      <c r="C29">
        <v>3</v>
      </c>
      <c r="D29">
        <v>45</v>
      </c>
      <c r="E29">
        <v>1.2941400000000001</v>
      </c>
      <c r="F29" t="s">
        <v>386</v>
      </c>
      <c r="G29">
        <v>2.0301399999999998</v>
      </c>
      <c r="H29">
        <v>2.9198499999999998</v>
      </c>
      <c r="I29">
        <v>1.6257099999999998</v>
      </c>
      <c r="J29">
        <v>2.8673899999999999</v>
      </c>
      <c r="K29">
        <v>1.5732499999999998</v>
      </c>
      <c r="L29">
        <f t="shared" si="0"/>
        <v>19.921286216714122</v>
      </c>
      <c r="M29">
        <v>32.268977861980275</v>
      </c>
      <c r="N29">
        <v>18.717504560313383</v>
      </c>
    </row>
    <row r="30" spans="1:14" x14ac:dyDescent="0.3">
      <c r="A30" t="s">
        <v>30</v>
      </c>
      <c r="B30">
        <v>8</v>
      </c>
      <c r="C30">
        <v>1</v>
      </c>
      <c r="D30">
        <v>168</v>
      </c>
      <c r="E30">
        <v>1.2899499999999999</v>
      </c>
      <c r="F30" t="s">
        <v>387</v>
      </c>
      <c r="G30">
        <v>2.1082200000000002</v>
      </c>
      <c r="H30">
        <v>2.7221799999999998</v>
      </c>
      <c r="I30">
        <v>1.4322299999999999</v>
      </c>
      <c r="J30">
        <v>2.6485300000000001</v>
      </c>
      <c r="K30">
        <v>1.3585800000000001</v>
      </c>
      <c r="L30">
        <f t="shared" si="0"/>
        <v>32.064490423200624</v>
      </c>
      <c r="M30">
        <v>51.423304916109686</v>
      </c>
      <c r="N30">
        <v>29.827903083590304</v>
      </c>
    </row>
    <row r="31" spans="1:14" x14ac:dyDescent="0.3">
      <c r="A31" t="s">
        <v>30</v>
      </c>
      <c r="B31">
        <v>8</v>
      </c>
      <c r="C31">
        <v>3</v>
      </c>
      <c r="D31">
        <v>40</v>
      </c>
      <c r="E31">
        <v>1.2925</v>
      </c>
      <c r="F31" t="s">
        <v>388</v>
      </c>
      <c r="G31">
        <v>2.1065</v>
      </c>
      <c r="H31">
        <v>3.13029</v>
      </c>
      <c r="I31">
        <v>1.83779</v>
      </c>
      <c r="J31">
        <v>3.1103800000000001</v>
      </c>
      <c r="K31">
        <v>1.8178800000000002</v>
      </c>
      <c r="L31">
        <f t="shared" si="0"/>
        <v>12.756230714455258</v>
      </c>
      <c r="M31">
        <v>10.833664346851311</v>
      </c>
      <c r="N31">
        <v>6.2840280434172335</v>
      </c>
    </row>
    <row r="32" spans="1:14" x14ac:dyDescent="0.3">
      <c r="A32" t="s">
        <v>30</v>
      </c>
      <c r="B32">
        <v>8</v>
      </c>
      <c r="C32">
        <v>5</v>
      </c>
      <c r="D32">
        <v>42</v>
      </c>
      <c r="E32">
        <v>1.2929200000000001</v>
      </c>
      <c r="F32" t="s">
        <v>389</v>
      </c>
      <c r="G32">
        <v>1.45007</v>
      </c>
      <c r="H32">
        <v>2.0522499999999999</v>
      </c>
      <c r="I32">
        <v>0.75932999999999984</v>
      </c>
      <c r="J32">
        <v>1.9910600000000001</v>
      </c>
      <c r="K32">
        <v>0.69813999999999998</v>
      </c>
      <c r="L32">
        <f t="shared" si="0"/>
        <v>47.634941761432216</v>
      </c>
      <c r="M32">
        <v>80.58419922826684</v>
      </c>
      <c r="N32">
        <v>46.742574958391437</v>
      </c>
    </row>
    <row r="33" spans="1:14" x14ac:dyDescent="0.3">
      <c r="A33" t="s">
        <v>30</v>
      </c>
      <c r="B33">
        <v>8</v>
      </c>
      <c r="C33">
        <v>6</v>
      </c>
      <c r="D33">
        <v>167</v>
      </c>
      <c r="E33">
        <v>1.29461</v>
      </c>
      <c r="F33" t="s">
        <v>390</v>
      </c>
      <c r="G33">
        <v>1.24875</v>
      </c>
      <c r="H33">
        <v>2.28424</v>
      </c>
      <c r="I33">
        <v>0.98963000000000001</v>
      </c>
      <c r="J33">
        <v>2.2734000000000001</v>
      </c>
      <c r="K33">
        <v>0.97879000000000005</v>
      </c>
      <c r="L33">
        <f t="shared" si="0"/>
        <v>20.750350350350352</v>
      </c>
      <c r="M33">
        <v>10.953588714974243</v>
      </c>
      <c r="N33">
        <v>6.3535897418644103</v>
      </c>
    </row>
    <row r="34" spans="1:14" x14ac:dyDescent="0.3">
      <c r="A34" t="s">
        <v>31</v>
      </c>
      <c r="B34">
        <v>9</v>
      </c>
      <c r="C34">
        <v>1</v>
      </c>
      <c r="D34">
        <v>172</v>
      </c>
      <c r="E34">
        <v>1.29165</v>
      </c>
      <c r="F34" t="s">
        <v>391</v>
      </c>
      <c r="G34">
        <v>1.85165</v>
      </c>
      <c r="H34">
        <v>2.6199599999999998</v>
      </c>
      <c r="I34">
        <v>1.3283099999999999</v>
      </c>
      <c r="J34">
        <v>2.5828500000000001</v>
      </c>
      <c r="K34">
        <v>1.2912000000000001</v>
      </c>
      <c r="L34">
        <f t="shared" si="0"/>
        <v>28.263440715037945</v>
      </c>
      <c r="M34">
        <v>27.937755493822795</v>
      </c>
      <c r="N34">
        <v>16.205194601985379</v>
      </c>
    </row>
    <row r="35" spans="1:14" x14ac:dyDescent="0.3">
      <c r="A35" t="s">
        <v>31</v>
      </c>
      <c r="B35">
        <v>9</v>
      </c>
      <c r="C35">
        <v>2</v>
      </c>
      <c r="D35">
        <v>21</v>
      </c>
      <c r="E35">
        <v>1.2968599999999999</v>
      </c>
      <c r="F35" t="s">
        <v>392</v>
      </c>
      <c r="G35">
        <v>1.9621999999999999</v>
      </c>
      <c r="H35">
        <v>2.8456800000000002</v>
      </c>
      <c r="I35">
        <v>1.5488200000000003</v>
      </c>
      <c r="J35">
        <v>2.8219099999999999</v>
      </c>
      <c r="K35">
        <v>1.52505</v>
      </c>
      <c r="L35">
        <f t="shared" si="0"/>
        <v>21.06716950361837</v>
      </c>
      <c r="M35">
        <v>15.347167521080749</v>
      </c>
      <c r="N35">
        <v>8.9020693277730558</v>
      </c>
    </row>
    <row r="36" spans="1:14" x14ac:dyDescent="0.3">
      <c r="A36" t="s">
        <v>32</v>
      </c>
      <c r="B36">
        <v>10</v>
      </c>
      <c r="C36">
        <v>1</v>
      </c>
      <c r="D36">
        <v>27</v>
      </c>
      <c r="E36">
        <v>1.2983199999999999</v>
      </c>
      <c r="F36" t="s">
        <v>393</v>
      </c>
      <c r="G36">
        <v>1.8417699999999999</v>
      </c>
      <c r="H36">
        <v>2.7517200000000002</v>
      </c>
      <c r="I36">
        <v>1.4534000000000002</v>
      </c>
      <c r="J36">
        <v>2.7263299999999999</v>
      </c>
      <c r="K36">
        <v>1.42801</v>
      </c>
      <c r="L36">
        <f t="shared" si="0"/>
        <v>21.086780651221364</v>
      </c>
      <c r="M36">
        <v>17.469382138434185</v>
      </c>
      <c r="N36">
        <v>10.133052284474585</v>
      </c>
    </row>
    <row r="37" spans="1:14" x14ac:dyDescent="0.3">
      <c r="A37" t="s">
        <v>32</v>
      </c>
      <c r="B37">
        <v>10</v>
      </c>
      <c r="C37">
        <v>2</v>
      </c>
      <c r="D37">
        <v>33</v>
      </c>
      <c r="E37">
        <v>1.3002499999999999</v>
      </c>
      <c r="F37" t="s">
        <v>394</v>
      </c>
      <c r="G37">
        <v>1.5052099999999999</v>
      </c>
      <c r="H37">
        <v>2.4189699999999998</v>
      </c>
      <c r="I37">
        <v>1.1187199999999999</v>
      </c>
      <c r="J37">
        <v>2.3952300000000002</v>
      </c>
      <c r="K37">
        <v>1.0949800000000003</v>
      </c>
      <c r="L37">
        <f t="shared" si="0"/>
        <v>25.676815859581055</v>
      </c>
      <c r="M37">
        <v>21.220680778031724</v>
      </c>
      <c r="N37">
        <v>12.30897956962397</v>
      </c>
    </row>
    <row r="38" spans="1:14" x14ac:dyDescent="0.3">
      <c r="A38" t="s">
        <v>32</v>
      </c>
      <c r="B38">
        <v>10</v>
      </c>
      <c r="C38">
        <v>3</v>
      </c>
      <c r="D38">
        <v>177</v>
      </c>
      <c r="E38">
        <v>1.3014699999999999</v>
      </c>
      <c r="F38" t="s">
        <v>395</v>
      </c>
      <c r="G38">
        <v>2.0248300000000001</v>
      </c>
      <c r="H38">
        <v>3.1478799999999998</v>
      </c>
      <c r="I38">
        <v>1.8464099999999999</v>
      </c>
      <c r="J38">
        <v>3.12853</v>
      </c>
      <c r="K38">
        <v>1.8270600000000001</v>
      </c>
      <c r="L38">
        <f t="shared" si="0"/>
        <v>8.8116039371206583</v>
      </c>
      <c r="M38">
        <v>10.479795928314816</v>
      </c>
      <c r="N38">
        <v>6.0787679398577819</v>
      </c>
    </row>
    <row r="39" spans="1:14" x14ac:dyDescent="0.3">
      <c r="A39" t="s">
        <v>32</v>
      </c>
      <c r="B39">
        <v>10</v>
      </c>
      <c r="C39">
        <v>4</v>
      </c>
      <c r="D39">
        <v>171</v>
      </c>
      <c r="E39">
        <v>1.2936700000000001</v>
      </c>
      <c r="F39" t="s">
        <v>396</v>
      </c>
      <c r="G39">
        <v>2.0075699999999999</v>
      </c>
      <c r="H39">
        <v>3.1286499999999999</v>
      </c>
      <c r="I39">
        <v>1.8349799999999998</v>
      </c>
      <c r="J39">
        <v>3.12297</v>
      </c>
      <c r="K39">
        <v>1.8292999999999999</v>
      </c>
      <c r="L39">
        <f t="shared" si="0"/>
        <v>8.5969605044905055</v>
      </c>
      <c r="M39">
        <v>3.0954015847583669</v>
      </c>
      <c r="N39">
        <v>1.7954765572844356</v>
      </c>
    </row>
    <row r="40" spans="1:14" x14ac:dyDescent="0.3">
      <c r="A40" t="s">
        <v>32</v>
      </c>
      <c r="B40">
        <v>10</v>
      </c>
      <c r="C40">
        <v>5</v>
      </c>
      <c r="D40">
        <v>29</v>
      </c>
      <c r="E40">
        <v>1.29295</v>
      </c>
      <c r="F40" t="s">
        <v>397</v>
      </c>
      <c r="G40">
        <v>1.46583</v>
      </c>
      <c r="H40">
        <v>2.3698700000000001</v>
      </c>
      <c r="I40">
        <v>1.0769200000000001</v>
      </c>
      <c r="J40">
        <v>2.3619500000000002</v>
      </c>
      <c r="K40">
        <v>1.0690000000000002</v>
      </c>
      <c r="L40">
        <f t="shared" si="0"/>
        <v>26.531726052816484</v>
      </c>
      <c r="M40">
        <v>7.354306726590579</v>
      </c>
      <c r="N40">
        <v>4.2658391685560204</v>
      </c>
    </row>
    <row r="41" spans="1:14" x14ac:dyDescent="0.3">
      <c r="A41" t="s">
        <v>32</v>
      </c>
      <c r="B41">
        <v>10</v>
      </c>
      <c r="C41">
        <v>6</v>
      </c>
      <c r="D41">
        <v>175</v>
      </c>
      <c r="E41">
        <v>1.2896099999999999</v>
      </c>
      <c r="F41" t="s">
        <v>398</v>
      </c>
      <c r="G41">
        <v>1.9388399999999999</v>
      </c>
      <c r="H41">
        <v>2.80342</v>
      </c>
      <c r="I41">
        <v>1.5138100000000001</v>
      </c>
      <c r="J41">
        <v>2.79705</v>
      </c>
      <c r="K41">
        <v>1.5074400000000001</v>
      </c>
      <c r="L41">
        <f t="shared" si="0"/>
        <v>21.921870809349912</v>
      </c>
      <c r="M41">
        <v>4.2079256974124801</v>
      </c>
      <c r="N41">
        <v>2.4407921678726683</v>
      </c>
    </row>
    <row r="42" spans="1:14" x14ac:dyDescent="0.3">
      <c r="A42" t="s">
        <v>33</v>
      </c>
      <c r="B42">
        <v>11</v>
      </c>
      <c r="C42">
        <v>2</v>
      </c>
      <c r="D42">
        <v>26</v>
      </c>
      <c r="E42">
        <v>1.2911999999999999</v>
      </c>
      <c r="F42" t="s">
        <v>399</v>
      </c>
      <c r="G42">
        <v>1.91615</v>
      </c>
      <c r="H42">
        <v>2.66534</v>
      </c>
      <c r="I42">
        <v>1.3741400000000001</v>
      </c>
      <c r="J42">
        <v>2.6393</v>
      </c>
      <c r="K42">
        <v>1.3481000000000001</v>
      </c>
      <c r="L42">
        <f t="shared" si="0"/>
        <v>28.286407640320427</v>
      </c>
      <c r="M42">
        <v>18.95003420321078</v>
      </c>
      <c r="N42">
        <v>10.991899189797437</v>
      </c>
    </row>
    <row r="43" spans="1:14" x14ac:dyDescent="0.3">
      <c r="A43" t="s">
        <v>33</v>
      </c>
      <c r="B43">
        <v>11</v>
      </c>
      <c r="C43">
        <v>4</v>
      </c>
      <c r="D43">
        <v>46</v>
      </c>
      <c r="E43">
        <v>1.28769</v>
      </c>
      <c r="F43" t="s">
        <v>400</v>
      </c>
      <c r="G43">
        <v>1.8446</v>
      </c>
      <c r="H43">
        <v>2.8658399999999999</v>
      </c>
      <c r="I43">
        <v>1.5781499999999999</v>
      </c>
      <c r="J43">
        <v>2.82728</v>
      </c>
      <c r="K43">
        <v>1.53959</v>
      </c>
      <c r="L43">
        <f t="shared" si="0"/>
        <v>14.444866095630493</v>
      </c>
      <c r="M43">
        <v>24.433672337863911</v>
      </c>
      <c r="N43">
        <v>14.172663769062593</v>
      </c>
    </row>
    <row r="44" spans="1:14" x14ac:dyDescent="0.3">
      <c r="A44" t="s">
        <v>129</v>
      </c>
      <c r="B44">
        <v>12</v>
      </c>
      <c r="C44">
        <v>1</v>
      </c>
      <c r="D44">
        <v>179</v>
      </c>
      <c r="E44">
        <v>1.2944899999999999</v>
      </c>
      <c r="F44" t="s">
        <v>401</v>
      </c>
      <c r="G44">
        <v>2.19285</v>
      </c>
      <c r="H44">
        <v>3.1491600000000002</v>
      </c>
      <c r="I44">
        <v>1.8546700000000003</v>
      </c>
      <c r="J44">
        <v>3.0921699999999999</v>
      </c>
      <c r="K44">
        <v>1.7976799999999999</v>
      </c>
      <c r="L44">
        <f t="shared" si="0"/>
        <v>15.42193948514489</v>
      </c>
      <c r="M44">
        <v>30.727838375560239</v>
      </c>
      <c r="N44">
        <v>17.823572143596426</v>
      </c>
    </row>
    <row r="45" spans="1:14" x14ac:dyDescent="0.3">
      <c r="A45" t="s">
        <v>129</v>
      </c>
      <c r="B45">
        <v>12</v>
      </c>
      <c r="C45">
        <v>3</v>
      </c>
      <c r="D45">
        <v>7</v>
      </c>
      <c r="E45">
        <v>1.29247</v>
      </c>
      <c r="F45" t="s">
        <v>402</v>
      </c>
      <c r="G45">
        <v>2.0182000000000002</v>
      </c>
      <c r="H45">
        <v>2.9829599999999998</v>
      </c>
      <c r="I45">
        <v>1.6904899999999998</v>
      </c>
      <c r="J45">
        <v>2.9373399999999998</v>
      </c>
      <c r="K45">
        <v>1.6448699999999998</v>
      </c>
      <c r="L45">
        <f t="shared" si="0"/>
        <v>16.237736596967611</v>
      </c>
      <c r="M45">
        <v>26.986258422114297</v>
      </c>
      <c r="N45">
        <v>15.653282147398084</v>
      </c>
    </row>
    <row r="46" spans="1:14" x14ac:dyDescent="0.3">
      <c r="A46" t="s">
        <v>129</v>
      </c>
      <c r="B46">
        <v>12</v>
      </c>
      <c r="C46">
        <v>5</v>
      </c>
      <c r="D46">
        <v>30</v>
      </c>
      <c r="E46">
        <v>1.29196</v>
      </c>
      <c r="F46" t="s">
        <v>403</v>
      </c>
      <c r="G46">
        <v>1.13632</v>
      </c>
      <c r="H46">
        <v>2.0553300000000001</v>
      </c>
      <c r="I46">
        <v>0.7633700000000001</v>
      </c>
      <c r="J46">
        <v>2.0461399999999998</v>
      </c>
      <c r="K46">
        <v>0.75417999999999985</v>
      </c>
      <c r="L46">
        <f t="shared" si="0"/>
        <v>32.820860321036314</v>
      </c>
      <c r="M46">
        <v>12.038723030771779</v>
      </c>
      <c r="N46">
        <v>6.9830179992875747</v>
      </c>
    </row>
    <row r="47" spans="1:14" x14ac:dyDescent="0.3">
      <c r="A47" t="s">
        <v>133</v>
      </c>
      <c r="B47">
        <v>14</v>
      </c>
      <c r="C47">
        <v>3</v>
      </c>
      <c r="D47">
        <v>28</v>
      </c>
      <c r="E47">
        <v>1.29345</v>
      </c>
      <c r="F47" t="s">
        <v>404</v>
      </c>
      <c r="G47">
        <v>2.1346400000000001</v>
      </c>
      <c r="H47">
        <v>3.06975</v>
      </c>
      <c r="I47">
        <v>1.7763</v>
      </c>
      <c r="J47">
        <v>3.05132</v>
      </c>
      <c r="K47">
        <v>1.75787</v>
      </c>
      <c r="L47">
        <f t="shared" si="0"/>
        <v>16.786905520368776</v>
      </c>
      <c r="M47">
        <v>10.37549963407079</v>
      </c>
      <c r="N47">
        <v>6.0182712494610149</v>
      </c>
    </row>
    <row r="48" spans="1:14" x14ac:dyDescent="0.3">
      <c r="A48" t="s">
        <v>133</v>
      </c>
      <c r="B48">
        <v>14</v>
      </c>
      <c r="C48">
        <v>4</v>
      </c>
      <c r="D48">
        <v>162</v>
      </c>
      <c r="E48">
        <v>1.29131</v>
      </c>
      <c r="F48" t="s">
        <v>405</v>
      </c>
      <c r="G48">
        <v>1.9339999999999999</v>
      </c>
      <c r="H48">
        <v>2.8286699999999998</v>
      </c>
      <c r="I48">
        <v>1.5373599999999998</v>
      </c>
      <c r="J48">
        <v>2.81881</v>
      </c>
      <c r="K48">
        <v>1.5275000000000001</v>
      </c>
      <c r="L48">
        <f t="shared" si="0"/>
        <v>20.508790072388837</v>
      </c>
      <c r="M48">
        <v>6.4135921319663316</v>
      </c>
      <c r="N48">
        <v>3.7201810510245545</v>
      </c>
    </row>
    <row r="49" spans="1:14" x14ac:dyDescent="0.3">
      <c r="A49" t="s">
        <v>133</v>
      </c>
      <c r="B49">
        <v>14</v>
      </c>
      <c r="C49">
        <v>6</v>
      </c>
      <c r="D49">
        <v>15</v>
      </c>
      <c r="E49">
        <v>1.29925</v>
      </c>
      <c r="F49" t="s">
        <v>406</v>
      </c>
      <c r="G49">
        <v>1.3891199999999999</v>
      </c>
      <c r="H49">
        <v>2.3626</v>
      </c>
      <c r="I49">
        <v>1.06335</v>
      </c>
      <c r="J49">
        <v>2.3534099999999998</v>
      </c>
      <c r="K49">
        <v>1.0541599999999998</v>
      </c>
      <c r="L49">
        <f t="shared" si="0"/>
        <v>23.451537664132683</v>
      </c>
      <c r="M49">
        <v>8.6424977664929266</v>
      </c>
      <c r="N49">
        <v>5.0130497485457814</v>
      </c>
    </row>
    <row r="50" spans="1:14" x14ac:dyDescent="0.3">
      <c r="A50" t="s">
        <v>135</v>
      </c>
      <c r="B50">
        <v>15</v>
      </c>
      <c r="C50">
        <v>1</v>
      </c>
      <c r="D50">
        <v>17</v>
      </c>
      <c r="E50">
        <v>1.29915</v>
      </c>
      <c r="F50" t="s">
        <v>407</v>
      </c>
      <c r="G50">
        <v>2.0294599999999998</v>
      </c>
      <c r="H50">
        <v>3.1250599999999999</v>
      </c>
      <c r="I50">
        <v>1.8259099999999999</v>
      </c>
      <c r="J50">
        <v>3.0964800000000001</v>
      </c>
      <c r="K50">
        <v>1.7973300000000001</v>
      </c>
      <c r="L50">
        <f t="shared" si="0"/>
        <v>10.029761611463144</v>
      </c>
      <c r="M50">
        <v>15.652469179751373</v>
      </c>
      <c r="N50">
        <v>9.0791584569323511</v>
      </c>
    </row>
    <row r="51" spans="1:14" x14ac:dyDescent="0.3">
      <c r="A51" t="s">
        <v>135</v>
      </c>
      <c r="B51">
        <v>15</v>
      </c>
      <c r="C51">
        <v>3</v>
      </c>
      <c r="D51">
        <v>3</v>
      </c>
      <c r="E51">
        <v>1.29288</v>
      </c>
      <c r="F51" t="s">
        <v>408</v>
      </c>
      <c r="G51">
        <v>2.0907100000000001</v>
      </c>
      <c r="H51">
        <v>3.0017900000000002</v>
      </c>
      <c r="I51">
        <v>1.7089100000000002</v>
      </c>
      <c r="J51">
        <v>2.9853399999999999</v>
      </c>
      <c r="K51">
        <v>1.6924599999999999</v>
      </c>
      <c r="L51">
        <f t="shared" si="0"/>
        <v>18.261738835132558</v>
      </c>
      <c r="M51">
        <v>9.6260189243437608</v>
      </c>
      <c r="N51">
        <v>5.5835376591321122</v>
      </c>
    </row>
    <row r="52" spans="1:14" x14ac:dyDescent="0.3">
      <c r="A52" t="s">
        <v>136</v>
      </c>
      <c r="B52">
        <v>16</v>
      </c>
      <c r="C52">
        <v>5</v>
      </c>
      <c r="D52">
        <v>169</v>
      </c>
      <c r="E52">
        <v>1.2913300000000001</v>
      </c>
      <c r="F52" t="s">
        <v>409</v>
      </c>
      <c r="G52">
        <v>2.0322800000000001</v>
      </c>
      <c r="H52">
        <v>2.9415</v>
      </c>
      <c r="I52">
        <v>1.6501699999999999</v>
      </c>
      <c r="J52">
        <v>2.9283100000000002</v>
      </c>
      <c r="K52">
        <v>1.6369800000000001</v>
      </c>
      <c r="L52">
        <f t="shared" si="0"/>
        <v>18.802035152636456</v>
      </c>
      <c r="M52">
        <v>7.9931158607899881</v>
      </c>
      <c r="N52">
        <v>4.6363781095069534</v>
      </c>
    </row>
    <row r="53" spans="1:14" x14ac:dyDescent="0.3">
      <c r="A53" t="s">
        <v>137</v>
      </c>
      <c r="B53">
        <v>17</v>
      </c>
      <c r="C53">
        <v>3</v>
      </c>
      <c r="D53">
        <v>8</v>
      </c>
      <c r="E53">
        <v>1.30294</v>
      </c>
      <c r="F53" t="s">
        <v>410</v>
      </c>
      <c r="G53">
        <v>2.0188100000000002</v>
      </c>
      <c r="H53">
        <v>3.1171199999999999</v>
      </c>
      <c r="I53">
        <v>1.8141799999999999</v>
      </c>
      <c r="J53">
        <v>3.0934200000000001</v>
      </c>
      <c r="K53">
        <v>1.7904800000000001</v>
      </c>
      <c r="L53">
        <f t="shared" si="0"/>
        <v>10.136169327475111</v>
      </c>
      <c r="M53">
        <v>13.06375332105956</v>
      </c>
      <c r="N53">
        <v>7.5775831328651737</v>
      </c>
    </row>
    <row r="54" spans="1:14" x14ac:dyDescent="0.3">
      <c r="A54" t="s">
        <v>137</v>
      </c>
      <c r="B54">
        <v>17</v>
      </c>
      <c r="C54">
        <v>4</v>
      </c>
      <c r="D54">
        <v>18</v>
      </c>
      <c r="E54">
        <v>1.2891600000000001</v>
      </c>
      <c r="F54" t="s">
        <v>411</v>
      </c>
      <c r="G54">
        <v>2.0889869999999999</v>
      </c>
      <c r="H54">
        <v>3.23007</v>
      </c>
      <c r="I54">
        <v>1.9409099999999999</v>
      </c>
      <c r="J54">
        <v>3.1960899999999999</v>
      </c>
      <c r="K54">
        <v>1.9069299999999998</v>
      </c>
      <c r="L54">
        <f t="shared" si="0"/>
        <v>7.0884596218166989</v>
      </c>
      <c r="M54">
        <v>17.507251753043739</v>
      </c>
      <c r="N54">
        <v>10.155018418238829</v>
      </c>
    </row>
    <row r="55" spans="1:14" x14ac:dyDescent="0.3">
      <c r="A55" t="s">
        <v>137</v>
      </c>
      <c r="B55">
        <v>17</v>
      </c>
      <c r="C55">
        <v>5</v>
      </c>
      <c r="D55">
        <v>11</v>
      </c>
      <c r="E55">
        <v>1.2969900000000001</v>
      </c>
      <c r="F55" t="s">
        <v>412</v>
      </c>
      <c r="G55">
        <v>2.1185</v>
      </c>
      <c r="H55">
        <v>3.0434100000000002</v>
      </c>
      <c r="I55">
        <v>1.7464200000000001</v>
      </c>
      <c r="J55">
        <v>3.0363000000000002</v>
      </c>
      <c r="K55">
        <v>1.7393100000000001</v>
      </c>
      <c r="L55">
        <f t="shared" si="0"/>
        <v>17.563370309181021</v>
      </c>
      <c r="M55">
        <v>4.0711856254508927</v>
      </c>
      <c r="N55">
        <v>2.361476580887989</v>
      </c>
    </row>
    <row r="56" spans="1:14" x14ac:dyDescent="0.3">
      <c r="A56" t="s">
        <v>139</v>
      </c>
      <c r="B56">
        <v>18</v>
      </c>
      <c r="C56">
        <v>1</v>
      </c>
      <c r="D56">
        <v>16</v>
      </c>
      <c r="E56">
        <v>1.2903100000000001</v>
      </c>
      <c r="F56" t="s">
        <v>413</v>
      </c>
      <c r="G56">
        <v>1.92492</v>
      </c>
      <c r="H56">
        <v>3.1024400000000001</v>
      </c>
      <c r="I56">
        <v>1.81213</v>
      </c>
      <c r="J56">
        <v>3.0699100000000001</v>
      </c>
      <c r="K56">
        <v>1.7796000000000001</v>
      </c>
      <c r="L56">
        <f t="shared" si="0"/>
        <v>5.859464289425012</v>
      </c>
      <c r="M56">
        <v>17.951250738081679</v>
      </c>
      <c r="N56">
        <v>10.412558432761996</v>
      </c>
    </row>
    <row r="57" spans="1:14" x14ac:dyDescent="0.3">
      <c r="A57" t="s">
        <v>139</v>
      </c>
      <c r="B57">
        <v>18</v>
      </c>
      <c r="C57">
        <v>2</v>
      </c>
      <c r="D57">
        <v>12</v>
      </c>
      <c r="E57">
        <v>1.2987299999999999</v>
      </c>
      <c r="F57" t="s">
        <v>414</v>
      </c>
      <c r="G57">
        <v>1.7928500000000001</v>
      </c>
      <c r="H57">
        <v>3.0553400000000002</v>
      </c>
      <c r="I57">
        <v>1.7566100000000002</v>
      </c>
      <c r="J57">
        <v>3.0490599999999999</v>
      </c>
      <c r="K57">
        <v>1.7503299999999999</v>
      </c>
      <c r="L57">
        <f t="shared" si="0"/>
        <v>2.0213626349108864</v>
      </c>
      <c r="M57">
        <v>3.5750678864405216</v>
      </c>
      <c r="N57">
        <v>2.0737052705571473</v>
      </c>
    </row>
    <row r="58" spans="1:14" x14ac:dyDescent="0.3">
      <c r="A58" t="s">
        <v>139</v>
      </c>
      <c r="B58">
        <v>18</v>
      </c>
      <c r="C58">
        <v>4</v>
      </c>
      <c r="D58">
        <v>47</v>
      </c>
      <c r="E58">
        <v>1.2915300000000001</v>
      </c>
      <c r="F58" t="s">
        <v>415</v>
      </c>
      <c r="G58">
        <v>2.0952099999999998</v>
      </c>
      <c r="H58">
        <v>3.3517800000000002</v>
      </c>
      <c r="I58">
        <v>2.0602499999999999</v>
      </c>
      <c r="J58">
        <v>3.3272200000000001</v>
      </c>
      <c r="K58">
        <v>2.0356899999999998</v>
      </c>
      <c r="L58">
        <f t="shared" si="0"/>
        <v>1.6685678285231498</v>
      </c>
      <c r="M58">
        <v>11.920883387938424</v>
      </c>
      <c r="N58">
        <v>6.9146655382473456</v>
      </c>
    </row>
    <row r="59" spans="1:14" x14ac:dyDescent="0.3">
      <c r="A59" t="s">
        <v>139</v>
      </c>
      <c r="B59">
        <v>18</v>
      </c>
      <c r="C59">
        <v>5</v>
      </c>
      <c r="D59">
        <v>2</v>
      </c>
      <c r="E59">
        <v>1.2896099999999999</v>
      </c>
      <c r="F59" t="s">
        <v>416</v>
      </c>
      <c r="G59">
        <v>1.6551499999999999</v>
      </c>
      <c r="H59">
        <v>2.63645</v>
      </c>
      <c r="I59">
        <v>1.34684</v>
      </c>
      <c r="J59">
        <v>2.6305200000000002</v>
      </c>
      <c r="K59">
        <v>1.3409100000000003</v>
      </c>
      <c r="L59">
        <f t="shared" si="0"/>
        <v>18.627314744887162</v>
      </c>
      <c r="M59">
        <v>4.4028986368089518</v>
      </c>
      <c r="N59">
        <v>2.5538855201908075</v>
      </c>
    </row>
    <row r="60" spans="1:14" x14ac:dyDescent="0.3">
      <c r="A60" t="s">
        <v>139</v>
      </c>
      <c r="B60">
        <v>18</v>
      </c>
      <c r="C60">
        <v>6</v>
      </c>
      <c r="D60">
        <v>49</v>
      </c>
      <c r="E60">
        <v>1.2956799999999999</v>
      </c>
      <c r="F60" t="s">
        <v>417</v>
      </c>
      <c r="G60">
        <v>1.7847900000000001</v>
      </c>
      <c r="H60">
        <v>2.7322000000000002</v>
      </c>
      <c r="I60">
        <v>1.4365200000000002</v>
      </c>
      <c r="J60">
        <v>2.7208600000000001</v>
      </c>
      <c r="K60">
        <v>1.4251800000000001</v>
      </c>
      <c r="L60">
        <f t="shared" si="0"/>
        <v>19.51322004269409</v>
      </c>
      <c r="M60">
        <v>7.8940773536046329</v>
      </c>
      <c r="N60">
        <v>4.5789311795850542</v>
      </c>
    </row>
    <row r="61" spans="1:14" x14ac:dyDescent="0.3">
      <c r="A61" t="s">
        <v>143</v>
      </c>
      <c r="B61">
        <v>20</v>
      </c>
      <c r="C61">
        <v>4</v>
      </c>
      <c r="D61">
        <v>161</v>
      </c>
      <c r="E61">
        <v>1.28908</v>
      </c>
      <c r="F61" t="s">
        <v>418</v>
      </c>
      <c r="G61">
        <v>2.1114899999999999</v>
      </c>
      <c r="H61">
        <v>3.17415</v>
      </c>
      <c r="I61">
        <v>1.88507</v>
      </c>
      <c r="J61">
        <v>3.16879</v>
      </c>
      <c r="K61">
        <v>1.87971</v>
      </c>
      <c r="L61">
        <f t="shared" si="0"/>
        <v>10.723233356539689</v>
      </c>
      <c r="M61">
        <v>2.8433957359673809</v>
      </c>
      <c r="N61">
        <v>1.6493014709787592</v>
      </c>
    </row>
    <row r="62" spans="1:14" x14ac:dyDescent="0.3">
      <c r="A62" t="s">
        <v>143</v>
      </c>
      <c r="B62">
        <v>20</v>
      </c>
      <c r="C62">
        <v>6</v>
      </c>
      <c r="D62">
        <v>10</v>
      </c>
      <c r="E62">
        <v>1.29512</v>
      </c>
      <c r="F62" t="s">
        <v>419</v>
      </c>
      <c r="G62">
        <v>2.06901</v>
      </c>
      <c r="H62">
        <v>2.9090099999999999</v>
      </c>
      <c r="I62">
        <v>1.6138899999999998</v>
      </c>
      <c r="J62">
        <v>2.9025699999999999</v>
      </c>
      <c r="K62">
        <v>1.6074499999999998</v>
      </c>
      <c r="L62">
        <f t="shared" si="0"/>
        <v>21.996993731301455</v>
      </c>
      <c r="M62">
        <v>3.9903586985482291</v>
      </c>
      <c r="N62">
        <v>2.314593212614982</v>
      </c>
    </row>
    <row r="63" spans="1:14" x14ac:dyDescent="0.3">
      <c r="A63" t="s">
        <v>144</v>
      </c>
      <c r="B63">
        <v>21</v>
      </c>
      <c r="C63">
        <v>1</v>
      </c>
      <c r="D63">
        <v>14</v>
      </c>
      <c r="E63">
        <v>1.29288</v>
      </c>
      <c r="F63" t="s">
        <v>420</v>
      </c>
      <c r="G63">
        <v>2.07009</v>
      </c>
      <c r="H63">
        <v>2.9977800000000001</v>
      </c>
      <c r="I63">
        <v>1.7049000000000001</v>
      </c>
      <c r="J63">
        <v>2.9788399999999999</v>
      </c>
      <c r="K63">
        <v>1.6859599999999999</v>
      </c>
      <c r="L63">
        <f t="shared" si="0"/>
        <v>17.641261974117061</v>
      </c>
      <c r="M63">
        <v>11.109155962226627</v>
      </c>
      <c r="N63">
        <v>6.4438259641685773</v>
      </c>
    </row>
    <row r="64" spans="1:14" x14ac:dyDescent="0.3">
      <c r="A64" t="s">
        <v>144</v>
      </c>
      <c r="B64">
        <v>21</v>
      </c>
      <c r="C64">
        <v>2</v>
      </c>
      <c r="D64">
        <v>24</v>
      </c>
      <c r="E64">
        <v>1.2956399999999999</v>
      </c>
      <c r="F64" t="s">
        <v>421</v>
      </c>
      <c r="G64">
        <v>1.3848100000000001</v>
      </c>
      <c r="H64">
        <v>2.2181500000000001</v>
      </c>
      <c r="I64">
        <v>0.92251000000000016</v>
      </c>
      <c r="J64">
        <v>2.15618</v>
      </c>
      <c r="K64">
        <v>0.86054000000000008</v>
      </c>
      <c r="L64">
        <f t="shared" si="0"/>
        <v>33.383641077115264</v>
      </c>
      <c r="M64">
        <v>67.175423572644277</v>
      </c>
      <c r="N64">
        <v>38.964862861162572</v>
      </c>
    </row>
    <row r="65" spans="1:14" x14ac:dyDescent="0.3">
      <c r="A65" t="s">
        <v>144</v>
      </c>
      <c r="B65">
        <v>21</v>
      </c>
      <c r="C65">
        <v>5</v>
      </c>
      <c r="D65">
        <v>38</v>
      </c>
      <c r="E65">
        <v>1.2929999999999999</v>
      </c>
      <c r="F65" t="s">
        <v>422</v>
      </c>
      <c r="G65">
        <v>1.4992099999999999</v>
      </c>
      <c r="H65">
        <v>2.4595199999999999</v>
      </c>
      <c r="I65">
        <v>1.16652</v>
      </c>
      <c r="J65">
        <v>2.44943</v>
      </c>
      <c r="K65">
        <v>1.1564300000000001</v>
      </c>
      <c r="L65">
        <f t="shared" si="0"/>
        <v>22.191020604184867</v>
      </c>
      <c r="M65">
        <v>8.6496588142508752</v>
      </c>
      <c r="N65">
        <v>5.0172034885445909</v>
      </c>
    </row>
    <row r="66" spans="1:14" x14ac:dyDescent="0.3">
      <c r="A66" t="s">
        <v>146</v>
      </c>
      <c r="B66">
        <v>22</v>
      </c>
      <c r="C66">
        <v>1</v>
      </c>
      <c r="D66">
        <v>34</v>
      </c>
      <c r="E66">
        <v>1.2987599999999999</v>
      </c>
      <c r="F66" t="s">
        <v>423</v>
      </c>
      <c r="G66">
        <v>1.9042600000000001</v>
      </c>
      <c r="H66">
        <v>2.6075200000000001</v>
      </c>
      <c r="I66">
        <v>1.3087600000000001</v>
      </c>
      <c r="J66">
        <v>2.55762</v>
      </c>
      <c r="K66">
        <v>1.2588600000000001</v>
      </c>
      <c r="L66">
        <f t="shared" ref="L66:L129" si="1">(G66-I66)/G66*100</f>
        <v>31.271990169409637</v>
      </c>
      <c r="M66">
        <v>38.127693389162296</v>
      </c>
      <c r="N66">
        <v>22.11583143222871</v>
      </c>
    </row>
    <row r="67" spans="1:14" x14ac:dyDescent="0.3">
      <c r="A67" t="s">
        <v>146</v>
      </c>
      <c r="B67">
        <v>22</v>
      </c>
      <c r="C67">
        <v>2</v>
      </c>
      <c r="D67">
        <v>176</v>
      </c>
      <c r="E67">
        <v>1.2905</v>
      </c>
      <c r="F67" t="s">
        <v>424</v>
      </c>
      <c r="G67">
        <v>1.9692400000000001</v>
      </c>
      <c r="H67">
        <v>2.5383300000000002</v>
      </c>
      <c r="I67">
        <v>1.2478300000000002</v>
      </c>
      <c r="J67">
        <v>2.4816099999999999</v>
      </c>
      <c r="K67">
        <v>1.1911099999999999</v>
      </c>
      <c r="L67">
        <f t="shared" si="1"/>
        <v>36.633929840953861</v>
      </c>
      <c r="M67">
        <v>45.454909723279869</v>
      </c>
      <c r="N67">
        <v>26.365956916055609</v>
      </c>
    </row>
    <row r="68" spans="1:14" x14ac:dyDescent="0.3">
      <c r="A68" t="s">
        <v>146</v>
      </c>
      <c r="B68">
        <v>22</v>
      </c>
      <c r="C68">
        <v>3</v>
      </c>
      <c r="D68">
        <v>4</v>
      </c>
      <c r="E68">
        <v>1.2970600000000001</v>
      </c>
      <c r="F68" t="s">
        <v>425</v>
      </c>
      <c r="G68">
        <v>1.9559200000000001</v>
      </c>
      <c r="H68">
        <v>2.6857700000000002</v>
      </c>
      <c r="I68">
        <v>1.3887100000000001</v>
      </c>
      <c r="J68">
        <v>2.6691799999999999</v>
      </c>
      <c r="K68">
        <v>1.3721199999999998</v>
      </c>
      <c r="L68">
        <f t="shared" si="1"/>
        <v>28.999652337518917</v>
      </c>
      <c r="M68">
        <v>11.946338688423303</v>
      </c>
      <c r="N68">
        <v>6.9294307937490158</v>
      </c>
    </row>
    <row r="69" spans="1:14" x14ac:dyDescent="0.3">
      <c r="A69" t="s">
        <v>149</v>
      </c>
      <c r="B69">
        <v>24</v>
      </c>
      <c r="C69">
        <v>3</v>
      </c>
      <c r="D69">
        <v>51</v>
      </c>
      <c r="E69">
        <v>1.2974699999999999</v>
      </c>
      <c r="F69" t="s">
        <v>426</v>
      </c>
      <c r="G69">
        <v>1.90832</v>
      </c>
      <c r="H69">
        <v>2.9826600000000001</v>
      </c>
      <c r="I69">
        <v>1.6851900000000002</v>
      </c>
      <c r="J69">
        <v>2.9657300000000002</v>
      </c>
      <c r="K69">
        <v>1.6682600000000003</v>
      </c>
      <c r="L69">
        <f t="shared" si="1"/>
        <v>11.692483440932328</v>
      </c>
      <c r="M69">
        <v>10.046344922530924</v>
      </c>
      <c r="N69">
        <v>5.8273462427673577</v>
      </c>
    </row>
    <row r="70" spans="1:14" x14ac:dyDescent="0.3">
      <c r="A70" t="s">
        <v>149</v>
      </c>
      <c r="B70">
        <v>24</v>
      </c>
      <c r="C70">
        <v>4</v>
      </c>
      <c r="D70">
        <v>41</v>
      </c>
      <c r="E70">
        <v>1.2909200000000001</v>
      </c>
      <c r="F70" t="s">
        <v>427</v>
      </c>
      <c r="G70">
        <v>2.0475699999999999</v>
      </c>
      <c r="H70">
        <v>2.9139499999999998</v>
      </c>
      <c r="I70">
        <v>1.6230299999999998</v>
      </c>
      <c r="J70">
        <v>2.8946999999999998</v>
      </c>
      <c r="K70">
        <v>1.6037799999999998</v>
      </c>
      <c r="L70">
        <f t="shared" si="1"/>
        <v>20.733845485136047</v>
      </c>
      <c r="M70">
        <v>11.860532460891044</v>
      </c>
      <c r="N70">
        <v>6.8796592000528101</v>
      </c>
    </row>
    <row r="71" spans="1:14" x14ac:dyDescent="0.3">
      <c r="A71" t="s">
        <v>151</v>
      </c>
      <c r="B71">
        <v>25</v>
      </c>
      <c r="C71">
        <v>4</v>
      </c>
      <c r="D71">
        <v>1</v>
      </c>
      <c r="E71">
        <v>1.29613</v>
      </c>
      <c r="F71" t="s">
        <v>428</v>
      </c>
      <c r="G71">
        <v>1.31778</v>
      </c>
      <c r="H71">
        <v>1.6788400000000001</v>
      </c>
      <c r="I71">
        <v>0.38271000000000011</v>
      </c>
      <c r="J71">
        <v>1.5041</v>
      </c>
      <c r="K71">
        <v>0.20796999999999999</v>
      </c>
      <c r="L71">
        <f t="shared" si="1"/>
        <v>70.957974775759226</v>
      </c>
      <c r="M71">
        <v>456.58592668077677</v>
      </c>
      <c r="N71">
        <v>264.84102475683108</v>
      </c>
    </row>
    <row r="72" spans="1:14" x14ac:dyDescent="0.3">
      <c r="A72" t="s">
        <v>160</v>
      </c>
      <c r="B72">
        <v>33</v>
      </c>
      <c r="C72">
        <v>1</v>
      </c>
      <c r="D72">
        <v>169</v>
      </c>
      <c r="E72">
        <v>1.2913300000000001</v>
      </c>
      <c r="F72" t="s">
        <v>429</v>
      </c>
      <c r="G72">
        <v>2.07212</v>
      </c>
      <c r="H72">
        <v>2.9497499999999999</v>
      </c>
      <c r="I72">
        <v>1.6584199999999998</v>
      </c>
      <c r="J72">
        <v>2.9313099999999999</v>
      </c>
      <c r="K72">
        <v>1.6399799999999998</v>
      </c>
      <c r="L72">
        <f t="shared" si="1"/>
        <v>19.965059938613603</v>
      </c>
      <c r="M72">
        <v>11.119016895599433</v>
      </c>
      <c r="N72">
        <v>6.4495457631087199</v>
      </c>
    </row>
    <row r="73" spans="1:14" x14ac:dyDescent="0.3">
      <c r="A73" t="s">
        <v>160</v>
      </c>
      <c r="B73">
        <v>33</v>
      </c>
      <c r="C73">
        <v>2</v>
      </c>
      <c r="D73">
        <v>126</v>
      </c>
      <c r="E73">
        <v>1.29199</v>
      </c>
      <c r="F73" t="s">
        <v>430</v>
      </c>
      <c r="G73">
        <v>2.1844299999999999</v>
      </c>
      <c r="H73">
        <v>2.9437000000000002</v>
      </c>
      <c r="I73">
        <v>1.6517100000000002</v>
      </c>
      <c r="J73">
        <v>2.9231400000000001</v>
      </c>
      <c r="K73">
        <v>1.6311500000000001</v>
      </c>
      <c r="L73">
        <f t="shared" si="1"/>
        <v>24.3871398946178</v>
      </c>
      <c r="M73">
        <v>12.447705711051052</v>
      </c>
      <c r="N73">
        <v>7.2202469321641836</v>
      </c>
    </row>
    <row r="74" spans="1:14" x14ac:dyDescent="0.3">
      <c r="A74" t="s">
        <v>160</v>
      </c>
      <c r="B74">
        <v>33</v>
      </c>
      <c r="C74">
        <v>3</v>
      </c>
      <c r="D74">
        <v>137</v>
      </c>
      <c r="E74">
        <v>1.30596</v>
      </c>
      <c r="F74" t="s">
        <v>431</v>
      </c>
      <c r="G74">
        <v>1.958</v>
      </c>
      <c r="H74">
        <v>2.9139900000000001</v>
      </c>
      <c r="I74">
        <v>1.6080300000000001</v>
      </c>
      <c r="J74">
        <v>2.8862199999999998</v>
      </c>
      <c r="K74">
        <v>1.5802599999999998</v>
      </c>
      <c r="L74">
        <f t="shared" si="1"/>
        <v>17.873850868232886</v>
      </c>
      <c r="M74">
        <v>17.269578303887549</v>
      </c>
      <c r="N74">
        <v>10.017156788797882</v>
      </c>
    </row>
    <row r="75" spans="1:14" x14ac:dyDescent="0.3">
      <c r="A75" t="s">
        <v>160</v>
      </c>
      <c r="B75">
        <v>33</v>
      </c>
      <c r="C75">
        <v>5</v>
      </c>
      <c r="D75">
        <v>121</v>
      </c>
      <c r="E75">
        <v>1.2970999999999999</v>
      </c>
      <c r="F75" t="s">
        <v>432</v>
      </c>
      <c r="G75">
        <v>1.9157599999999999</v>
      </c>
      <c r="H75">
        <v>2.8130000000000002</v>
      </c>
      <c r="I75">
        <v>1.5159000000000002</v>
      </c>
      <c r="J75">
        <v>2.7840500000000001</v>
      </c>
      <c r="K75">
        <v>1.4869500000000002</v>
      </c>
      <c r="L75">
        <f t="shared" si="1"/>
        <v>20.872134296571581</v>
      </c>
      <c r="M75">
        <v>19.097565802493587</v>
      </c>
      <c r="N75">
        <v>11.077474363395352</v>
      </c>
    </row>
    <row r="76" spans="1:14" x14ac:dyDescent="0.3">
      <c r="A76" t="s">
        <v>160</v>
      </c>
      <c r="B76">
        <v>33</v>
      </c>
      <c r="C76">
        <v>6</v>
      </c>
      <c r="D76">
        <v>125</v>
      </c>
      <c r="E76">
        <v>1.2876799999999999</v>
      </c>
      <c r="F76" t="s">
        <v>433</v>
      </c>
      <c r="G76">
        <v>1.95685</v>
      </c>
      <c r="H76">
        <v>2.8219599999999998</v>
      </c>
      <c r="I76">
        <v>1.5342799999999999</v>
      </c>
      <c r="J76">
        <v>2.8136700000000001</v>
      </c>
      <c r="K76">
        <v>1.5259900000000002</v>
      </c>
      <c r="L76">
        <f t="shared" si="1"/>
        <v>21.594399161918396</v>
      </c>
      <c r="M76">
        <v>5.4031858591650073</v>
      </c>
      <c r="N76">
        <v>3.1340985261978003</v>
      </c>
    </row>
    <row r="77" spans="1:14" x14ac:dyDescent="0.3">
      <c r="A77" t="s">
        <v>164</v>
      </c>
      <c r="B77">
        <v>35</v>
      </c>
      <c r="C77">
        <v>4</v>
      </c>
      <c r="D77">
        <v>168</v>
      </c>
      <c r="E77">
        <v>1.2899499999999999</v>
      </c>
      <c r="F77" t="s">
        <v>434</v>
      </c>
      <c r="G77">
        <v>1.92588</v>
      </c>
      <c r="H77">
        <v>2.8895400000000002</v>
      </c>
      <c r="I77">
        <v>1.5995900000000003</v>
      </c>
      <c r="J77">
        <v>2.8796300000000001</v>
      </c>
      <c r="K77">
        <v>1.5896800000000002</v>
      </c>
      <c r="L77">
        <f t="shared" si="1"/>
        <v>16.942384779944739</v>
      </c>
      <c r="M77">
        <v>6.1953375552485843</v>
      </c>
      <c r="N77">
        <v>3.5935832687056752</v>
      </c>
    </row>
    <row r="78" spans="1:14" x14ac:dyDescent="0.3">
      <c r="A78" t="s">
        <v>166</v>
      </c>
      <c r="B78">
        <v>36</v>
      </c>
      <c r="C78">
        <v>1</v>
      </c>
      <c r="D78">
        <v>166</v>
      </c>
      <c r="E78">
        <v>1.2914099999999999</v>
      </c>
      <c r="F78" t="s">
        <v>435</v>
      </c>
      <c r="G78">
        <v>2.1311900000000001</v>
      </c>
      <c r="H78">
        <v>3.02752</v>
      </c>
      <c r="I78">
        <v>1.73611</v>
      </c>
      <c r="J78">
        <v>3.0242800000000001</v>
      </c>
      <c r="K78">
        <v>1.7328700000000001</v>
      </c>
      <c r="L78">
        <f t="shared" si="1"/>
        <v>18.537999896771289</v>
      </c>
      <c r="M78">
        <v>1.8662411943943122</v>
      </c>
      <c r="N78">
        <v>1.0825064932681625</v>
      </c>
    </row>
    <row r="79" spans="1:14" x14ac:dyDescent="0.3">
      <c r="A79" t="s">
        <v>166</v>
      </c>
      <c r="B79">
        <v>36</v>
      </c>
      <c r="C79">
        <v>2</v>
      </c>
      <c r="D79">
        <v>136</v>
      </c>
      <c r="E79">
        <v>1.29895</v>
      </c>
      <c r="F79" t="s">
        <v>436</v>
      </c>
      <c r="G79">
        <v>2.0954299999999999</v>
      </c>
      <c r="H79">
        <v>2.9773000000000001</v>
      </c>
      <c r="I79">
        <v>1.67835</v>
      </c>
      <c r="J79">
        <v>2.97749</v>
      </c>
      <c r="K79">
        <v>1.6785399999999999</v>
      </c>
      <c r="L79">
        <f t="shared" si="1"/>
        <v>19.904267859102902</v>
      </c>
      <c r="M79">
        <v>-0.11320642297489347</v>
      </c>
      <c r="N79">
        <v>-6.5664978523720108E-2</v>
      </c>
    </row>
    <row r="80" spans="1:14" x14ac:dyDescent="0.3">
      <c r="A80" t="s">
        <v>166</v>
      </c>
      <c r="B80">
        <v>36</v>
      </c>
      <c r="C80">
        <v>3</v>
      </c>
      <c r="D80">
        <v>40</v>
      </c>
      <c r="E80">
        <v>1.2925</v>
      </c>
      <c r="F80" t="s">
        <v>437</v>
      </c>
      <c r="G80">
        <v>2.08283</v>
      </c>
      <c r="H80">
        <v>3.1305900000000002</v>
      </c>
      <c r="I80">
        <v>1.8380900000000002</v>
      </c>
      <c r="J80">
        <v>3.1214300000000001</v>
      </c>
      <c r="K80">
        <v>1.8289300000000002</v>
      </c>
      <c r="L80">
        <f t="shared" si="1"/>
        <v>11.750358886707016</v>
      </c>
      <c r="M80">
        <v>4.9834338906147453</v>
      </c>
      <c r="N80">
        <v>2.8906229063890634</v>
      </c>
    </row>
    <row r="81" spans="1:14" x14ac:dyDescent="0.3">
      <c r="A81" t="s">
        <v>166</v>
      </c>
      <c r="B81">
        <v>36</v>
      </c>
      <c r="C81">
        <v>4</v>
      </c>
      <c r="D81">
        <v>122</v>
      </c>
      <c r="E81">
        <v>1.2916300000000001</v>
      </c>
      <c r="F81" t="s">
        <v>438</v>
      </c>
      <c r="G81">
        <v>1.94</v>
      </c>
      <c r="H81">
        <v>2.94957</v>
      </c>
      <c r="I81">
        <v>1.65794</v>
      </c>
      <c r="J81">
        <v>2.9488699999999999</v>
      </c>
      <c r="K81">
        <v>1.6572399999999998</v>
      </c>
      <c r="L81">
        <f t="shared" si="1"/>
        <v>14.539175257731957</v>
      </c>
      <c r="M81">
        <v>0.42221069520015497</v>
      </c>
      <c r="N81">
        <v>0.24490179535971868</v>
      </c>
    </row>
    <row r="82" spans="1:14" x14ac:dyDescent="0.3">
      <c r="A82" t="s">
        <v>169</v>
      </c>
      <c r="B82">
        <v>37</v>
      </c>
      <c r="C82">
        <v>1</v>
      </c>
      <c r="D82">
        <v>8</v>
      </c>
      <c r="E82">
        <v>1.30294</v>
      </c>
      <c r="F82" t="s">
        <v>439</v>
      </c>
      <c r="G82">
        <v>2.09117</v>
      </c>
      <c r="H82">
        <v>2.8427899999999999</v>
      </c>
      <c r="I82">
        <v>1.5398499999999999</v>
      </c>
      <c r="J82">
        <v>2.83535</v>
      </c>
      <c r="K82">
        <v>1.53241</v>
      </c>
      <c r="L82">
        <f t="shared" si="1"/>
        <v>26.364188468656302</v>
      </c>
      <c r="M82">
        <v>4.8316394454004561</v>
      </c>
      <c r="N82">
        <v>2.8025750843390118</v>
      </c>
    </row>
    <row r="83" spans="1:14" x14ac:dyDescent="0.3">
      <c r="A83" t="s">
        <v>169</v>
      </c>
      <c r="B83">
        <v>37</v>
      </c>
      <c r="C83">
        <v>2</v>
      </c>
      <c r="D83">
        <v>139</v>
      </c>
      <c r="E83">
        <v>1.2964</v>
      </c>
      <c r="F83" t="s">
        <v>440</v>
      </c>
      <c r="G83">
        <v>2.1430600000000002</v>
      </c>
      <c r="H83">
        <v>2.9021499999999998</v>
      </c>
      <c r="I83">
        <v>1.6057499999999998</v>
      </c>
      <c r="J83">
        <v>2.8965700000000001</v>
      </c>
      <c r="K83">
        <v>1.6001700000000001</v>
      </c>
      <c r="L83">
        <f t="shared" si="1"/>
        <v>25.072093175179432</v>
      </c>
      <c r="M83">
        <v>3.4750116767863597</v>
      </c>
      <c r="N83">
        <v>2.015668025978167</v>
      </c>
    </row>
    <row r="84" spans="1:14" x14ac:dyDescent="0.3">
      <c r="A84" t="s">
        <v>169</v>
      </c>
      <c r="B84">
        <v>37</v>
      </c>
      <c r="C84">
        <v>3</v>
      </c>
      <c r="D84">
        <v>124</v>
      </c>
      <c r="E84">
        <v>1.2898400000000001</v>
      </c>
      <c r="F84" t="s">
        <v>441</v>
      </c>
      <c r="G84">
        <v>2.0219999999999998</v>
      </c>
      <c r="H84">
        <v>2.8023400000000001</v>
      </c>
      <c r="I84">
        <v>1.5125</v>
      </c>
      <c r="J84">
        <v>2.8005800000000001</v>
      </c>
      <c r="K84">
        <v>1.51074</v>
      </c>
      <c r="L84">
        <f t="shared" si="1"/>
        <v>25.197823936696334</v>
      </c>
      <c r="M84">
        <v>1.1636363636363529</v>
      </c>
      <c r="N84">
        <v>0.67496308795612114</v>
      </c>
    </row>
    <row r="85" spans="1:14" x14ac:dyDescent="0.3">
      <c r="A85" t="s">
        <v>169</v>
      </c>
      <c r="B85">
        <v>37</v>
      </c>
      <c r="C85">
        <v>4</v>
      </c>
      <c r="D85">
        <v>140</v>
      </c>
      <c r="E85">
        <v>1.2938099999999999</v>
      </c>
      <c r="F85" t="s">
        <v>442</v>
      </c>
      <c r="G85">
        <v>2.1850399999999999</v>
      </c>
      <c r="H85">
        <v>2.9522499999999998</v>
      </c>
      <c r="I85">
        <v>1.6584399999999999</v>
      </c>
      <c r="J85">
        <v>2.94794</v>
      </c>
      <c r="K85">
        <v>1.6541300000000001</v>
      </c>
      <c r="L85">
        <f t="shared" si="1"/>
        <v>24.100245304433784</v>
      </c>
      <c r="M85">
        <v>2.5988278140902379</v>
      </c>
      <c r="N85">
        <v>1.5074407274305324</v>
      </c>
    </row>
    <row r="86" spans="1:14" x14ac:dyDescent="0.3">
      <c r="A86" t="s">
        <v>169</v>
      </c>
      <c r="B86">
        <v>37</v>
      </c>
      <c r="C86">
        <v>5</v>
      </c>
      <c r="D86">
        <v>130</v>
      </c>
      <c r="E86">
        <v>1.2923100000000001</v>
      </c>
      <c r="F86" t="s">
        <v>443</v>
      </c>
      <c r="G86">
        <v>1.9553700000000001</v>
      </c>
      <c r="H86">
        <v>2.8355100000000002</v>
      </c>
      <c r="I86">
        <v>1.5432000000000001</v>
      </c>
      <c r="J86">
        <v>2.83365</v>
      </c>
      <c r="K86">
        <v>1.5413399999999999</v>
      </c>
      <c r="L86">
        <f t="shared" si="1"/>
        <v>21.078875097807572</v>
      </c>
      <c r="M86">
        <v>1.2052877138414948</v>
      </c>
      <c r="N86">
        <v>0.69912280385237513</v>
      </c>
    </row>
    <row r="87" spans="1:14" x14ac:dyDescent="0.3">
      <c r="A87" t="s">
        <v>169</v>
      </c>
      <c r="B87">
        <v>37</v>
      </c>
      <c r="C87">
        <v>6</v>
      </c>
      <c r="D87">
        <v>129</v>
      </c>
      <c r="E87">
        <v>1.2910900000000001</v>
      </c>
      <c r="F87" t="s">
        <v>444</v>
      </c>
      <c r="G87">
        <v>2.1272899999999999</v>
      </c>
      <c r="H87">
        <v>2.9569399999999999</v>
      </c>
      <c r="I87">
        <v>1.6658499999999998</v>
      </c>
      <c r="J87">
        <v>2.9543200000000001</v>
      </c>
      <c r="K87">
        <v>1.66323</v>
      </c>
      <c r="L87">
        <f t="shared" si="1"/>
        <v>21.691447804483644</v>
      </c>
      <c r="M87">
        <v>1.5727706576221419</v>
      </c>
      <c r="N87">
        <v>0.91227996381794774</v>
      </c>
    </row>
    <row r="88" spans="1:14" x14ac:dyDescent="0.3">
      <c r="A88" t="s">
        <v>171</v>
      </c>
      <c r="B88">
        <v>38</v>
      </c>
      <c r="C88">
        <v>1</v>
      </c>
      <c r="D88">
        <v>26</v>
      </c>
      <c r="E88">
        <v>1.2911999999999999</v>
      </c>
      <c r="F88" t="s">
        <v>445</v>
      </c>
      <c r="G88">
        <v>2.0627300000000002</v>
      </c>
      <c r="H88">
        <v>2.97092</v>
      </c>
      <c r="I88">
        <v>1.6797200000000001</v>
      </c>
      <c r="J88">
        <v>2.9677899999999999</v>
      </c>
      <c r="K88">
        <v>1.67659</v>
      </c>
      <c r="L88">
        <f t="shared" si="1"/>
        <v>18.568111192448843</v>
      </c>
      <c r="M88">
        <v>1.8634058057295722</v>
      </c>
      <c r="N88">
        <v>1.0808618362700535</v>
      </c>
    </row>
    <row r="89" spans="1:14" x14ac:dyDescent="0.3">
      <c r="A89" t="s">
        <v>171</v>
      </c>
      <c r="B89">
        <v>38</v>
      </c>
      <c r="C89">
        <v>2</v>
      </c>
      <c r="D89">
        <v>36</v>
      </c>
      <c r="E89">
        <v>1.29396</v>
      </c>
      <c r="F89" t="s">
        <v>446</v>
      </c>
      <c r="G89">
        <v>2.0683500000000001</v>
      </c>
      <c r="H89">
        <v>3.0184299999999999</v>
      </c>
      <c r="I89">
        <v>1.7244699999999999</v>
      </c>
      <c r="J89">
        <v>3.0143</v>
      </c>
      <c r="K89">
        <v>1.72034</v>
      </c>
      <c r="L89">
        <f t="shared" si="1"/>
        <v>16.625812845988357</v>
      </c>
      <c r="M89">
        <v>2.3949387347996587</v>
      </c>
      <c r="N89">
        <v>1.3891756002318205</v>
      </c>
    </row>
    <row r="90" spans="1:14" x14ac:dyDescent="0.3">
      <c r="A90" t="s">
        <v>171</v>
      </c>
      <c r="B90">
        <v>38</v>
      </c>
      <c r="C90">
        <v>3</v>
      </c>
      <c r="D90">
        <v>34</v>
      </c>
      <c r="E90">
        <v>1.2987599999999999</v>
      </c>
      <c r="F90" t="s">
        <v>447</v>
      </c>
      <c r="G90">
        <v>2.0994100000000002</v>
      </c>
      <c r="H90">
        <v>2.9931399999999999</v>
      </c>
      <c r="I90">
        <v>1.69438</v>
      </c>
      <c r="J90">
        <v>2.9807600000000001</v>
      </c>
      <c r="K90">
        <v>1.6820000000000002</v>
      </c>
      <c r="L90">
        <f t="shared" si="1"/>
        <v>19.292563148694168</v>
      </c>
      <c r="M90">
        <v>7.306507395035255</v>
      </c>
      <c r="N90">
        <v>4.2381133381875031</v>
      </c>
    </row>
    <row r="91" spans="1:14" x14ac:dyDescent="0.3">
      <c r="A91" t="s">
        <v>171</v>
      </c>
      <c r="B91">
        <v>38</v>
      </c>
      <c r="C91">
        <v>4</v>
      </c>
      <c r="D91">
        <v>147</v>
      </c>
      <c r="E91">
        <v>1.28783</v>
      </c>
      <c r="F91" t="s">
        <v>448</v>
      </c>
      <c r="G91">
        <v>2.1145800000000001</v>
      </c>
      <c r="H91">
        <v>2.8299400000000001</v>
      </c>
      <c r="I91">
        <v>1.5421100000000001</v>
      </c>
      <c r="J91">
        <v>2.8302999999999998</v>
      </c>
      <c r="K91">
        <v>1.5424699999999998</v>
      </c>
      <c r="L91">
        <f t="shared" si="1"/>
        <v>27.072515582290574</v>
      </c>
      <c r="M91">
        <v>-0.23344638190511305</v>
      </c>
      <c r="N91">
        <v>-0.13540973428370826</v>
      </c>
    </row>
    <row r="92" spans="1:14" x14ac:dyDescent="0.3">
      <c r="A92" t="s">
        <v>171</v>
      </c>
      <c r="B92">
        <v>38</v>
      </c>
      <c r="C92">
        <v>5</v>
      </c>
      <c r="D92">
        <v>128</v>
      </c>
      <c r="E92">
        <v>1.29626</v>
      </c>
      <c r="F92" t="s">
        <v>449</v>
      </c>
      <c r="G92">
        <v>1.96515</v>
      </c>
      <c r="H92">
        <v>2.95316</v>
      </c>
      <c r="I92">
        <v>1.6569</v>
      </c>
      <c r="J92">
        <v>2.9500299999999999</v>
      </c>
      <c r="K92">
        <v>1.65377</v>
      </c>
      <c r="L92">
        <f t="shared" si="1"/>
        <v>15.685825509503088</v>
      </c>
      <c r="M92">
        <v>1.8890699499064982</v>
      </c>
      <c r="N92">
        <v>1.0957482308042332</v>
      </c>
    </row>
    <row r="93" spans="1:14" x14ac:dyDescent="0.3">
      <c r="A93" t="s">
        <v>171</v>
      </c>
      <c r="B93">
        <v>38</v>
      </c>
      <c r="C93">
        <v>6</v>
      </c>
      <c r="D93">
        <v>2</v>
      </c>
      <c r="E93">
        <v>1.2896099999999999</v>
      </c>
      <c r="F93" t="s">
        <v>450</v>
      </c>
      <c r="G93">
        <v>2.0464500000000001</v>
      </c>
      <c r="H93">
        <v>2.8775200000000001</v>
      </c>
      <c r="I93">
        <v>1.5879100000000002</v>
      </c>
      <c r="J93">
        <v>2.5397799999999999</v>
      </c>
      <c r="K93">
        <v>1.25017</v>
      </c>
      <c r="L93">
        <f t="shared" si="1"/>
        <v>22.406606562583985</v>
      </c>
      <c r="M93">
        <v>212.69467413140549</v>
      </c>
      <c r="N93">
        <v>123.37278081868068</v>
      </c>
    </row>
    <row r="94" spans="1:14" x14ac:dyDescent="0.3">
      <c r="A94" t="s">
        <v>173</v>
      </c>
      <c r="B94">
        <v>39</v>
      </c>
      <c r="C94">
        <v>1</v>
      </c>
      <c r="D94">
        <v>13</v>
      </c>
      <c r="E94">
        <v>1.296</v>
      </c>
      <c r="F94" t="s">
        <v>451</v>
      </c>
      <c r="G94">
        <v>2.0832700000000002</v>
      </c>
      <c r="H94">
        <v>2.8910499999999999</v>
      </c>
      <c r="I94">
        <v>1.5950499999999999</v>
      </c>
      <c r="J94">
        <v>2.8918599999999999</v>
      </c>
      <c r="K94">
        <v>1.5958599999999998</v>
      </c>
      <c r="L94">
        <f t="shared" si="1"/>
        <v>23.435272432281955</v>
      </c>
      <c r="M94">
        <v>-0.50782107143975264</v>
      </c>
      <c r="N94">
        <v>-0.29455978621795398</v>
      </c>
    </row>
    <row r="95" spans="1:14" x14ac:dyDescent="0.3">
      <c r="A95" t="s">
        <v>173</v>
      </c>
      <c r="B95">
        <v>39</v>
      </c>
      <c r="C95">
        <v>2</v>
      </c>
      <c r="D95">
        <v>171</v>
      </c>
      <c r="E95">
        <v>1.2936700000000001</v>
      </c>
      <c r="F95" t="s">
        <v>452</v>
      </c>
      <c r="G95">
        <v>2.1106500000000001</v>
      </c>
      <c r="H95">
        <v>2.9525800000000002</v>
      </c>
      <c r="I95">
        <v>1.6589100000000001</v>
      </c>
      <c r="J95">
        <v>2.9517699999999998</v>
      </c>
      <c r="K95">
        <v>1.6580999999999997</v>
      </c>
      <c r="L95">
        <f t="shared" si="1"/>
        <v>21.402885367067018</v>
      </c>
      <c r="M95">
        <v>0.48827241984219844</v>
      </c>
      <c r="N95">
        <v>0.28322066116136801</v>
      </c>
    </row>
    <row r="96" spans="1:14" x14ac:dyDescent="0.3">
      <c r="A96" t="s">
        <v>173</v>
      </c>
      <c r="B96">
        <v>39</v>
      </c>
      <c r="C96">
        <v>3</v>
      </c>
      <c r="D96">
        <v>134</v>
      </c>
      <c r="E96">
        <v>1.29298</v>
      </c>
      <c r="F96" t="s">
        <v>453</v>
      </c>
      <c r="G96">
        <v>2.1640899999999998</v>
      </c>
      <c r="H96">
        <v>3.11198</v>
      </c>
      <c r="I96">
        <v>1.819</v>
      </c>
      <c r="J96">
        <v>3.1107200000000002</v>
      </c>
      <c r="K96">
        <v>1.8177400000000001</v>
      </c>
      <c r="L96">
        <f t="shared" si="1"/>
        <v>15.946194474351802</v>
      </c>
      <c r="M96">
        <v>0.69268829026927814</v>
      </c>
      <c r="N96">
        <v>0.40179135166431446</v>
      </c>
    </row>
    <row r="97" spans="1:14" x14ac:dyDescent="0.3">
      <c r="A97" t="s">
        <v>173</v>
      </c>
      <c r="B97">
        <v>39</v>
      </c>
      <c r="C97">
        <v>4</v>
      </c>
      <c r="D97">
        <v>11</v>
      </c>
      <c r="E97">
        <v>1.2969900000000001</v>
      </c>
      <c r="F97" t="s">
        <v>454</v>
      </c>
      <c r="G97">
        <v>2.1049699999999998</v>
      </c>
      <c r="H97">
        <v>2.9449200000000002</v>
      </c>
      <c r="I97">
        <v>1.6479300000000001</v>
      </c>
      <c r="J97">
        <v>2.9397199999999999</v>
      </c>
      <c r="K97">
        <v>1.6427299999999998</v>
      </c>
      <c r="L97">
        <f t="shared" si="1"/>
        <v>21.712423454966089</v>
      </c>
      <c r="M97">
        <v>3.1554738368743305</v>
      </c>
      <c r="N97">
        <v>1.8303212510871987</v>
      </c>
    </row>
    <row r="98" spans="1:14" x14ac:dyDescent="0.3">
      <c r="A98" t="s">
        <v>174</v>
      </c>
      <c r="B98">
        <v>40</v>
      </c>
      <c r="C98">
        <v>1</v>
      </c>
      <c r="D98">
        <v>143</v>
      </c>
      <c r="E98">
        <v>1.29203</v>
      </c>
      <c r="F98" t="s">
        <v>455</v>
      </c>
      <c r="G98">
        <v>2.03742</v>
      </c>
      <c r="H98">
        <v>2.9601500000000001</v>
      </c>
      <c r="I98">
        <v>1.66812</v>
      </c>
      <c r="J98">
        <v>2.9555699999999998</v>
      </c>
      <c r="K98">
        <v>1.6635399999999998</v>
      </c>
      <c r="L98">
        <f t="shared" si="1"/>
        <v>18.125865064640571</v>
      </c>
      <c r="M98">
        <v>2.7456058317148946</v>
      </c>
      <c r="N98">
        <v>1.5925787886977347</v>
      </c>
    </row>
    <row r="99" spans="1:14" x14ac:dyDescent="0.3">
      <c r="A99" t="s">
        <v>174</v>
      </c>
      <c r="B99">
        <v>40</v>
      </c>
      <c r="C99">
        <v>2</v>
      </c>
      <c r="D99">
        <v>149</v>
      </c>
      <c r="E99">
        <v>1.2955399999999999</v>
      </c>
      <c r="F99" t="s">
        <v>456</v>
      </c>
      <c r="G99">
        <v>2.02271</v>
      </c>
      <c r="H99">
        <v>3.0015200000000002</v>
      </c>
      <c r="I99">
        <v>1.7059800000000003</v>
      </c>
      <c r="J99">
        <v>3.0022799999999998</v>
      </c>
      <c r="K99">
        <v>1.7067399999999999</v>
      </c>
      <c r="L99">
        <f t="shared" si="1"/>
        <v>15.658695512456047</v>
      </c>
      <c r="M99">
        <v>-0.44549174081738929</v>
      </c>
      <c r="N99">
        <v>-0.25840588214465737</v>
      </c>
    </row>
    <row r="100" spans="1:14" x14ac:dyDescent="0.3">
      <c r="A100" t="s">
        <v>174</v>
      </c>
      <c r="B100">
        <v>40</v>
      </c>
      <c r="C100">
        <v>3</v>
      </c>
      <c r="D100">
        <v>173</v>
      </c>
      <c r="E100">
        <v>1.2880100000000001</v>
      </c>
      <c r="F100" t="s">
        <v>457</v>
      </c>
      <c r="G100">
        <v>2.0434299999999999</v>
      </c>
      <c r="H100">
        <v>2.9746299999999999</v>
      </c>
      <c r="I100">
        <v>1.6866199999999998</v>
      </c>
      <c r="J100">
        <v>2.97248</v>
      </c>
      <c r="K100">
        <v>1.6844699999999999</v>
      </c>
      <c r="L100">
        <f t="shared" si="1"/>
        <v>17.461327278154872</v>
      </c>
      <c r="M100">
        <v>1.2747388267658835</v>
      </c>
      <c r="N100">
        <v>0.73940767213798342</v>
      </c>
    </row>
    <row r="101" spans="1:14" x14ac:dyDescent="0.3">
      <c r="A101" t="s">
        <v>174</v>
      </c>
      <c r="B101">
        <v>40</v>
      </c>
      <c r="C101">
        <v>4</v>
      </c>
      <c r="D101">
        <v>163</v>
      </c>
      <c r="E101">
        <v>1.29345</v>
      </c>
      <c r="F101" t="s">
        <v>458</v>
      </c>
      <c r="G101">
        <v>2.0997599999999998</v>
      </c>
      <c r="H101">
        <v>2.9983399999999998</v>
      </c>
      <c r="I101">
        <v>1.7048899999999998</v>
      </c>
      <c r="J101">
        <v>2.9950600000000001</v>
      </c>
      <c r="K101">
        <v>1.7016100000000001</v>
      </c>
      <c r="L101">
        <f t="shared" si="1"/>
        <v>18.805482531336917</v>
      </c>
      <c r="M101">
        <v>1.9238777868365278</v>
      </c>
      <c r="N101">
        <v>1.1159383914365011</v>
      </c>
    </row>
    <row r="102" spans="1:14" x14ac:dyDescent="0.3">
      <c r="A102" t="s">
        <v>176</v>
      </c>
      <c r="B102">
        <v>41</v>
      </c>
      <c r="C102">
        <v>3</v>
      </c>
      <c r="D102">
        <v>152</v>
      </c>
      <c r="E102">
        <v>1.2926200000000001</v>
      </c>
      <c r="F102" t="s">
        <v>459</v>
      </c>
      <c r="G102">
        <v>2.0176699999999999</v>
      </c>
      <c r="H102">
        <v>2.80871</v>
      </c>
      <c r="I102">
        <v>1.5160899999999999</v>
      </c>
      <c r="J102">
        <v>2.8087900000000001</v>
      </c>
      <c r="K102">
        <v>1.51617</v>
      </c>
      <c r="L102">
        <f t="shared" si="1"/>
        <v>24.859367488241386</v>
      </c>
      <c r="M102">
        <v>-5.2767315924569132E-2</v>
      </c>
      <c r="N102">
        <v>-3.0607491835596943E-2</v>
      </c>
    </row>
    <row r="103" spans="1:14" x14ac:dyDescent="0.3">
      <c r="A103" t="s">
        <v>176</v>
      </c>
      <c r="B103">
        <v>41</v>
      </c>
      <c r="C103">
        <v>4</v>
      </c>
      <c r="D103">
        <v>28</v>
      </c>
      <c r="E103">
        <v>1.29345</v>
      </c>
      <c r="F103" t="s">
        <v>460</v>
      </c>
      <c r="G103">
        <v>2.0950099999999998</v>
      </c>
      <c r="H103">
        <v>2.9845600000000001</v>
      </c>
      <c r="I103">
        <v>1.6911100000000001</v>
      </c>
      <c r="J103">
        <v>2.97946</v>
      </c>
      <c r="K103">
        <v>1.68601</v>
      </c>
      <c r="L103">
        <f t="shared" si="1"/>
        <v>19.279144252294724</v>
      </c>
      <c r="M103">
        <v>3.0157707068139294</v>
      </c>
      <c r="N103">
        <v>1.7492869529083117</v>
      </c>
    </row>
    <row r="104" spans="1:14" x14ac:dyDescent="0.3">
      <c r="A104" t="s">
        <v>177</v>
      </c>
      <c r="B104">
        <v>42</v>
      </c>
      <c r="C104">
        <v>1</v>
      </c>
      <c r="D104">
        <v>164</v>
      </c>
      <c r="E104">
        <v>1.2951999999999999</v>
      </c>
      <c r="F104" t="s">
        <v>461</v>
      </c>
      <c r="G104">
        <v>2.03972</v>
      </c>
      <c r="H104">
        <v>2.8552399999999998</v>
      </c>
      <c r="I104">
        <v>1.5600399999999999</v>
      </c>
      <c r="J104">
        <v>2.8516400000000002</v>
      </c>
      <c r="K104">
        <v>1.5564400000000003</v>
      </c>
      <c r="L104">
        <f t="shared" si="1"/>
        <v>23.516953307316697</v>
      </c>
      <c r="M104">
        <v>2.3076331376116022</v>
      </c>
      <c r="N104">
        <v>1.338534302558934</v>
      </c>
    </row>
    <row r="105" spans="1:14" x14ac:dyDescent="0.3">
      <c r="A105" t="s">
        <v>177</v>
      </c>
      <c r="B105">
        <v>42</v>
      </c>
      <c r="C105">
        <v>2</v>
      </c>
      <c r="D105">
        <v>39</v>
      </c>
      <c r="E105">
        <v>1.3062400000000001</v>
      </c>
      <c r="F105" t="s">
        <v>462</v>
      </c>
      <c r="G105">
        <v>1.9957400000000001</v>
      </c>
      <c r="H105">
        <v>2.82822</v>
      </c>
      <c r="I105">
        <v>1.5219799999999999</v>
      </c>
      <c r="J105">
        <v>2.8297300000000001</v>
      </c>
      <c r="K105">
        <v>1.52349</v>
      </c>
      <c r="L105">
        <f t="shared" si="1"/>
        <v>23.738563139487116</v>
      </c>
      <c r="M105">
        <v>-0.99212867448988984</v>
      </c>
      <c r="N105">
        <v>-0.57548066965770872</v>
      </c>
    </row>
    <row r="106" spans="1:14" x14ac:dyDescent="0.3">
      <c r="A106" t="s">
        <v>177</v>
      </c>
      <c r="B106">
        <v>42</v>
      </c>
      <c r="C106">
        <v>3</v>
      </c>
      <c r="D106">
        <v>33</v>
      </c>
      <c r="E106">
        <v>1.3002499999999999</v>
      </c>
      <c r="F106" t="s">
        <v>463</v>
      </c>
      <c r="G106">
        <v>2.06975</v>
      </c>
      <c r="H106">
        <v>2.9917500000000001</v>
      </c>
      <c r="I106">
        <v>1.6915000000000002</v>
      </c>
      <c r="J106">
        <v>2.9843799999999998</v>
      </c>
      <c r="K106">
        <v>1.6841299999999999</v>
      </c>
      <c r="L106">
        <f t="shared" si="1"/>
        <v>18.275154004106763</v>
      </c>
      <c r="M106">
        <v>4.3570795152233641</v>
      </c>
      <c r="N106">
        <v>2.5273083034938306</v>
      </c>
    </row>
    <row r="107" spans="1:14" x14ac:dyDescent="0.3">
      <c r="A107" t="s">
        <v>177</v>
      </c>
      <c r="B107">
        <v>42</v>
      </c>
      <c r="C107">
        <v>4</v>
      </c>
      <c r="D107">
        <v>132</v>
      </c>
      <c r="E107">
        <v>1.29217</v>
      </c>
      <c r="F107" t="s">
        <v>464</v>
      </c>
      <c r="G107">
        <v>1.90117</v>
      </c>
      <c r="H107">
        <v>2.7323900000000001</v>
      </c>
      <c r="I107">
        <v>1.4402200000000001</v>
      </c>
      <c r="J107">
        <v>2.7294700000000001</v>
      </c>
      <c r="K107">
        <v>1.4373</v>
      </c>
      <c r="L107">
        <f t="shared" si="1"/>
        <v>24.245596132907629</v>
      </c>
      <c r="M107">
        <v>2.0274680257183166</v>
      </c>
      <c r="N107">
        <v>1.1760255369595805</v>
      </c>
    </row>
    <row r="108" spans="1:14" x14ac:dyDescent="0.3">
      <c r="A108" t="s">
        <v>178</v>
      </c>
      <c r="B108">
        <v>43</v>
      </c>
      <c r="C108">
        <v>1</v>
      </c>
      <c r="D108">
        <v>151</v>
      </c>
      <c r="E108">
        <v>1.2969999999999999</v>
      </c>
      <c r="F108" t="s">
        <v>465</v>
      </c>
      <c r="G108">
        <v>2.18628</v>
      </c>
      <c r="H108">
        <v>2.9854400000000001</v>
      </c>
      <c r="I108">
        <v>1.6884400000000002</v>
      </c>
      <c r="J108">
        <v>2.9850099999999999</v>
      </c>
      <c r="K108">
        <v>1.68801</v>
      </c>
      <c r="L108">
        <f t="shared" si="1"/>
        <v>22.771099767641832</v>
      </c>
      <c r="M108">
        <v>0.25467295254800437</v>
      </c>
      <c r="N108">
        <v>0.14772213024826239</v>
      </c>
    </row>
    <row r="109" spans="1:14" x14ac:dyDescent="0.3">
      <c r="A109" t="s">
        <v>178</v>
      </c>
      <c r="B109">
        <v>43</v>
      </c>
      <c r="C109">
        <v>2</v>
      </c>
      <c r="D109">
        <v>138</v>
      </c>
      <c r="E109">
        <v>1.29749</v>
      </c>
      <c r="F109" t="s">
        <v>466</v>
      </c>
      <c r="G109">
        <v>2.01153</v>
      </c>
      <c r="H109">
        <v>2.8599700000000001</v>
      </c>
      <c r="I109">
        <v>1.5624800000000001</v>
      </c>
      <c r="J109">
        <v>2.8538800000000002</v>
      </c>
      <c r="K109">
        <v>1.5563900000000002</v>
      </c>
      <c r="L109">
        <f t="shared" si="1"/>
        <v>22.323803274124668</v>
      </c>
      <c r="M109">
        <v>3.897649889918545</v>
      </c>
      <c r="N109">
        <v>2.2608178015768821</v>
      </c>
    </row>
    <row r="110" spans="1:14" x14ac:dyDescent="0.3">
      <c r="A110" t="s">
        <v>178</v>
      </c>
      <c r="B110">
        <v>43</v>
      </c>
      <c r="C110">
        <v>3</v>
      </c>
      <c r="D110">
        <v>162</v>
      </c>
      <c r="E110">
        <v>1.29131</v>
      </c>
      <c r="F110" t="s">
        <v>467</v>
      </c>
      <c r="G110">
        <v>2.0470000000000002</v>
      </c>
      <c r="H110">
        <v>2.8314499999999998</v>
      </c>
      <c r="I110">
        <v>1.5401399999999998</v>
      </c>
      <c r="J110">
        <v>2.8275100000000002</v>
      </c>
      <c r="K110">
        <v>1.5362000000000002</v>
      </c>
      <c r="L110">
        <f t="shared" si="1"/>
        <v>24.761113825109931</v>
      </c>
      <c r="M110">
        <v>2.5582089939873067</v>
      </c>
      <c r="N110">
        <v>1.4838799269067904</v>
      </c>
    </row>
    <row r="111" spans="1:14" x14ac:dyDescent="0.3">
      <c r="A111" t="s">
        <v>178</v>
      </c>
      <c r="B111">
        <v>43</v>
      </c>
      <c r="C111">
        <v>4</v>
      </c>
      <c r="D111">
        <v>131</v>
      </c>
      <c r="E111">
        <v>1.2904199999999999</v>
      </c>
      <c r="F111" t="s">
        <v>468</v>
      </c>
      <c r="G111">
        <v>1.9488099999999999</v>
      </c>
      <c r="H111">
        <v>2.9750000000000001</v>
      </c>
      <c r="I111">
        <v>1.6845800000000002</v>
      </c>
      <c r="J111">
        <v>2.9696799999999999</v>
      </c>
      <c r="K111">
        <v>1.67926</v>
      </c>
      <c r="L111">
        <f t="shared" si="1"/>
        <v>13.558530590462887</v>
      </c>
      <c r="M111">
        <v>3.1580572012016126</v>
      </c>
      <c r="N111">
        <v>1.8318197222747172</v>
      </c>
    </row>
    <row r="112" spans="1:14" x14ac:dyDescent="0.3">
      <c r="A112" t="s">
        <v>184</v>
      </c>
      <c r="B112">
        <v>47</v>
      </c>
      <c r="C112">
        <v>1</v>
      </c>
      <c r="D112">
        <v>148</v>
      </c>
      <c r="E112">
        <v>1.29115</v>
      </c>
      <c r="F112" t="s">
        <v>469</v>
      </c>
      <c r="G112">
        <v>2.0900099999999999</v>
      </c>
      <c r="H112">
        <v>3.1438700000000002</v>
      </c>
      <c r="I112">
        <v>1.8527200000000001</v>
      </c>
      <c r="J112">
        <v>3.1434500000000001</v>
      </c>
      <c r="K112">
        <v>1.8523000000000001</v>
      </c>
      <c r="L112">
        <f t="shared" si="1"/>
        <v>11.353534193616287</v>
      </c>
      <c r="M112">
        <v>0.22669372598130691</v>
      </c>
      <c r="N112">
        <v>0.13149288049959798</v>
      </c>
    </row>
    <row r="113" spans="1:14" x14ac:dyDescent="0.3">
      <c r="A113" t="s">
        <v>184</v>
      </c>
      <c r="B113">
        <v>47</v>
      </c>
      <c r="C113">
        <v>2</v>
      </c>
      <c r="D113">
        <v>32</v>
      </c>
      <c r="E113">
        <v>1.2913300000000001</v>
      </c>
      <c r="F113" t="s">
        <v>470</v>
      </c>
      <c r="G113">
        <v>1.9943200000000001</v>
      </c>
      <c r="H113">
        <v>2.9966900000000001</v>
      </c>
      <c r="I113">
        <v>1.70536</v>
      </c>
      <c r="J113">
        <v>2.97099</v>
      </c>
      <c r="K113">
        <v>1.6796599999999999</v>
      </c>
      <c r="L113">
        <f t="shared" si="1"/>
        <v>14.489149183681659</v>
      </c>
      <c r="M113">
        <v>15.07013181967447</v>
      </c>
      <c r="N113">
        <v>8.74137576547243</v>
      </c>
    </row>
    <row r="114" spans="1:14" x14ac:dyDescent="0.3">
      <c r="A114" t="s">
        <v>184</v>
      </c>
      <c r="B114">
        <v>47</v>
      </c>
      <c r="C114">
        <v>3</v>
      </c>
      <c r="D114">
        <v>21</v>
      </c>
      <c r="E114">
        <v>1.2968599999999999</v>
      </c>
      <c r="F114" t="s">
        <v>471</v>
      </c>
      <c r="G114">
        <v>1.96549</v>
      </c>
      <c r="H114">
        <v>2.9945400000000002</v>
      </c>
      <c r="I114">
        <v>1.6976800000000003</v>
      </c>
      <c r="J114">
        <v>2.98089</v>
      </c>
      <c r="K114">
        <v>1.6840300000000001</v>
      </c>
      <c r="L114">
        <f t="shared" si="1"/>
        <v>13.625609898803845</v>
      </c>
      <c r="M114">
        <v>8.0403845247633008</v>
      </c>
      <c r="N114">
        <v>4.663796128052959</v>
      </c>
    </row>
    <row r="115" spans="1:14" x14ac:dyDescent="0.3">
      <c r="A115" t="s">
        <v>184</v>
      </c>
      <c r="B115">
        <v>47</v>
      </c>
      <c r="C115">
        <v>4</v>
      </c>
      <c r="D115">
        <v>135</v>
      </c>
      <c r="E115">
        <v>1.29718</v>
      </c>
      <c r="F115" t="s">
        <v>472</v>
      </c>
      <c r="G115">
        <v>2.0960299999999998</v>
      </c>
      <c r="H115">
        <v>3.1072700000000002</v>
      </c>
      <c r="I115">
        <v>1.8100900000000002</v>
      </c>
      <c r="J115">
        <v>3.1071200000000001</v>
      </c>
      <c r="K115">
        <v>1.8099400000000001</v>
      </c>
      <c r="L115">
        <f t="shared" si="1"/>
        <v>13.641980315167229</v>
      </c>
      <c r="M115">
        <v>8.286880762840218E-2</v>
      </c>
      <c r="N115">
        <v>4.8067753844780847E-2</v>
      </c>
    </row>
    <row r="116" spans="1:14" x14ac:dyDescent="0.3">
      <c r="A116" t="s">
        <v>184</v>
      </c>
      <c r="B116">
        <v>47</v>
      </c>
      <c r="C116">
        <v>5</v>
      </c>
      <c r="D116">
        <v>123</v>
      </c>
      <c r="E116">
        <v>1.2933600000000001</v>
      </c>
      <c r="F116" t="s">
        <v>473</v>
      </c>
      <c r="G116">
        <v>1.93</v>
      </c>
      <c r="H116">
        <v>2.7536</v>
      </c>
      <c r="I116">
        <v>1.46024</v>
      </c>
      <c r="J116">
        <v>2.7528600000000001</v>
      </c>
      <c r="K116">
        <v>1.4595</v>
      </c>
      <c r="L116">
        <f t="shared" si="1"/>
        <v>24.339896373056995</v>
      </c>
      <c r="M116">
        <v>0.50676601106664854</v>
      </c>
      <c r="N116">
        <v>0.29394780224283557</v>
      </c>
    </row>
    <row r="117" spans="1:14" x14ac:dyDescent="0.3">
      <c r="A117" t="s">
        <v>184</v>
      </c>
      <c r="B117">
        <v>47</v>
      </c>
      <c r="C117">
        <v>6</v>
      </c>
      <c r="D117">
        <v>127</v>
      </c>
      <c r="E117">
        <v>1.29061</v>
      </c>
      <c r="F117" t="s">
        <v>474</v>
      </c>
      <c r="G117">
        <v>1.9013599999999999</v>
      </c>
      <c r="H117">
        <v>2.919</v>
      </c>
      <c r="I117">
        <v>1.62839</v>
      </c>
      <c r="J117">
        <v>2.91553</v>
      </c>
      <c r="K117">
        <v>1.6249199999999999</v>
      </c>
      <c r="L117">
        <f t="shared" si="1"/>
        <v>14.356565826566245</v>
      </c>
      <c r="M117">
        <v>2.1309391484841371</v>
      </c>
      <c r="N117">
        <v>1.2360435896079682</v>
      </c>
    </row>
    <row r="118" spans="1:14" x14ac:dyDescent="0.3">
      <c r="A118" t="s">
        <v>186</v>
      </c>
      <c r="B118">
        <v>48</v>
      </c>
      <c r="C118">
        <v>1</v>
      </c>
      <c r="D118">
        <v>54</v>
      </c>
      <c r="E118">
        <v>1.2877400000000001</v>
      </c>
      <c r="F118" t="s">
        <v>475</v>
      </c>
      <c r="G118">
        <v>2.0734699999999999</v>
      </c>
      <c r="H118">
        <v>2.97967</v>
      </c>
      <c r="I118">
        <v>1.6919299999999999</v>
      </c>
      <c r="J118">
        <v>2.9766499999999998</v>
      </c>
      <c r="K118">
        <v>1.6889099999999997</v>
      </c>
      <c r="L118">
        <f t="shared" si="1"/>
        <v>18.401037873709289</v>
      </c>
      <c r="M118">
        <v>1.7849438215530458</v>
      </c>
      <c r="N118">
        <v>1.0353502445203282</v>
      </c>
    </row>
    <row r="119" spans="1:14" x14ac:dyDescent="0.3">
      <c r="A119" t="s">
        <v>186</v>
      </c>
      <c r="B119">
        <v>48</v>
      </c>
      <c r="C119">
        <v>2</v>
      </c>
      <c r="D119">
        <v>133</v>
      </c>
      <c r="E119">
        <v>1.29725</v>
      </c>
      <c r="F119" t="s">
        <v>476</v>
      </c>
      <c r="G119">
        <v>1.94536</v>
      </c>
      <c r="H119">
        <v>2.7231200000000002</v>
      </c>
      <c r="I119">
        <v>1.4258700000000002</v>
      </c>
      <c r="J119">
        <v>2.7219000000000002</v>
      </c>
      <c r="K119">
        <v>1.4246500000000002</v>
      </c>
      <c r="L119">
        <f t="shared" si="1"/>
        <v>26.704054776493802</v>
      </c>
      <c r="M119">
        <v>0.85561797358805403</v>
      </c>
      <c r="N119">
        <v>0.49629812853135385</v>
      </c>
    </row>
    <row r="120" spans="1:14" x14ac:dyDescent="0.3">
      <c r="A120" t="s">
        <v>186</v>
      </c>
      <c r="B120">
        <v>48</v>
      </c>
      <c r="C120">
        <v>3</v>
      </c>
      <c r="D120">
        <v>177</v>
      </c>
      <c r="E120">
        <v>1.2970200000000001</v>
      </c>
      <c r="F120" t="s">
        <v>477</v>
      </c>
      <c r="G120">
        <v>2.06399</v>
      </c>
      <c r="H120">
        <v>3.1675</v>
      </c>
      <c r="I120">
        <v>1.8704799999999999</v>
      </c>
      <c r="J120">
        <v>3.1619700000000002</v>
      </c>
      <c r="K120">
        <v>1.8649500000000001</v>
      </c>
      <c r="L120">
        <f t="shared" si="1"/>
        <v>9.375529920203105</v>
      </c>
      <c r="M120">
        <v>2.9564603738076927</v>
      </c>
      <c r="N120">
        <v>1.7148842075450654</v>
      </c>
    </row>
    <row r="121" spans="1:14" x14ac:dyDescent="0.3">
      <c r="A121" t="s">
        <v>186</v>
      </c>
      <c r="B121">
        <v>48</v>
      </c>
      <c r="C121">
        <v>4</v>
      </c>
      <c r="D121">
        <v>9</v>
      </c>
      <c r="E121">
        <v>1.2902899999999999</v>
      </c>
      <c r="F121" t="s">
        <v>478</v>
      </c>
      <c r="G121">
        <v>2.0592700000000002</v>
      </c>
      <c r="H121">
        <v>3.01525</v>
      </c>
      <c r="I121">
        <v>1.72496</v>
      </c>
      <c r="J121">
        <v>3.0076999999999998</v>
      </c>
      <c r="K121">
        <v>1.7174099999999999</v>
      </c>
      <c r="L121">
        <f t="shared" si="1"/>
        <v>16.234393741471496</v>
      </c>
      <c r="M121">
        <v>4.3769130878398146</v>
      </c>
      <c r="N121">
        <v>2.5388126959627697</v>
      </c>
    </row>
    <row r="122" spans="1:14" x14ac:dyDescent="0.3">
      <c r="A122" t="s">
        <v>187</v>
      </c>
      <c r="B122">
        <v>49</v>
      </c>
      <c r="C122">
        <v>1</v>
      </c>
      <c r="D122">
        <v>155</v>
      </c>
      <c r="E122">
        <v>1.29267</v>
      </c>
      <c r="F122" t="s">
        <v>479</v>
      </c>
      <c r="G122">
        <v>2.1431499999999999</v>
      </c>
      <c r="H122">
        <v>3.0492300000000001</v>
      </c>
      <c r="I122">
        <v>1.7565600000000001</v>
      </c>
      <c r="J122">
        <v>3.0457299999999998</v>
      </c>
      <c r="K122">
        <v>1.7530599999999998</v>
      </c>
      <c r="L122">
        <f t="shared" si="1"/>
        <v>18.038401418472798</v>
      </c>
      <c r="M122">
        <v>1.9925308557636976</v>
      </c>
      <c r="N122">
        <v>1.1557603571715183</v>
      </c>
    </row>
    <row r="123" spans="1:14" x14ac:dyDescent="0.3">
      <c r="A123" t="s">
        <v>187</v>
      </c>
      <c r="B123">
        <v>49</v>
      </c>
      <c r="C123">
        <v>2</v>
      </c>
      <c r="D123">
        <v>144</v>
      </c>
      <c r="E123">
        <v>1.2930200000000001</v>
      </c>
      <c r="F123" t="s">
        <v>480</v>
      </c>
      <c r="G123">
        <v>2.0662699999999998</v>
      </c>
      <c r="H123">
        <v>2.9522699999999999</v>
      </c>
      <c r="I123">
        <v>1.6592499999999999</v>
      </c>
      <c r="J123">
        <v>2.94625</v>
      </c>
      <c r="K123">
        <v>1.65323</v>
      </c>
      <c r="L123">
        <f t="shared" si="1"/>
        <v>19.698296931185176</v>
      </c>
      <c r="M123">
        <v>3.6281452463461892</v>
      </c>
      <c r="N123">
        <v>2.1044926022889729</v>
      </c>
    </row>
    <row r="124" spans="1:14" x14ac:dyDescent="0.3">
      <c r="A124" t="s">
        <v>187</v>
      </c>
      <c r="B124">
        <v>49</v>
      </c>
      <c r="C124">
        <v>3</v>
      </c>
      <c r="D124">
        <v>146</v>
      </c>
      <c r="E124">
        <v>1.29613</v>
      </c>
      <c r="F124" t="s">
        <v>481</v>
      </c>
      <c r="G124">
        <v>2.1505800000000002</v>
      </c>
      <c r="H124">
        <v>3.0255399999999999</v>
      </c>
      <c r="I124">
        <v>1.7294099999999999</v>
      </c>
      <c r="J124">
        <v>3.0270600000000001</v>
      </c>
      <c r="K124">
        <v>1.7309300000000001</v>
      </c>
      <c r="L124">
        <f t="shared" si="1"/>
        <v>19.584019194821874</v>
      </c>
      <c r="M124">
        <v>-0.87891246147540947</v>
      </c>
      <c r="N124">
        <v>-0.50981001245673407</v>
      </c>
    </row>
    <row r="125" spans="1:14" x14ac:dyDescent="0.3">
      <c r="A125" t="s">
        <v>187</v>
      </c>
      <c r="B125">
        <v>49</v>
      </c>
      <c r="C125">
        <v>4</v>
      </c>
      <c r="D125">
        <v>150</v>
      </c>
      <c r="E125">
        <v>1.29297</v>
      </c>
      <c r="F125" t="s">
        <v>482</v>
      </c>
      <c r="G125">
        <v>1.9716499999999999</v>
      </c>
      <c r="H125">
        <v>2.88185</v>
      </c>
      <c r="I125">
        <v>1.5888800000000001</v>
      </c>
      <c r="J125">
        <v>2.8828499999999999</v>
      </c>
      <c r="K125">
        <v>1.58988</v>
      </c>
      <c r="L125">
        <f t="shared" si="1"/>
        <v>19.413689042172791</v>
      </c>
      <c r="M125">
        <v>-0.62937415034482769</v>
      </c>
      <c r="N125">
        <v>-0.36506621249699983</v>
      </c>
    </row>
    <row r="126" spans="1:14" x14ac:dyDescent="0.3">
      <c r="A126" t="s">
        <v>188</v>
      </c>
      <c r="B126">
        <v>50</v>
      </c>
      <c r="C126">
        <v>1</v>
      </c>
      <c r="D126">
        <v>154</v>
      </c>
      <c r="E126">
        <v>1.2914399999999999</v>
      </c>
      <c r="F126" t="s">
        <v>483</v>
      </c>
      <c r="G126">
        <v>1.9058200000000001</v>
      </c>
      <c r="H126">
        <v>2.6745100000000002</v>
      </c>
      <c r="I126">
        <v>1.3830700000000002</v>
      </c>
      <c r="J126">
        <v>2.6440100000000002</v>
      </c>
      <c r="K126">
        <v>1.3525700000000003</v>
      </c>
      <c r="L126">
        <f t="shared" si="1"/>
        <v>27.429138113777785</v>
      </c>
      <c r="M126">
        <v>22.05239069606019</v>
      </c>
      <c r="N126">
        <v>12.791409916508231</v>
      </c>
    </row>
    <row r="127" spans="1:14" x14ac:dyDescent="0.3">
      <c r="A127" t="s">
        <v>188</v>
      </c>
      <c r="B127">
        <v>50</v>
      </c>
      <c r="C127">
        <v>2</v>
      </c>
      <c r="D127">
        <v>174</v>
      </c>
      <c r="E127">
        <v>1.29243</v>
      </c>
      <c r="F127" t="s">
        <v>484</v>
      </c>
      <c r="G127">
        <v>2.1568499999999999</v>
      </c>
      <c r="H127">
        <v>2.8298100000000002</v>
      </c>
      <c r="I127">
        <v>1.5373800000000002</v>
      </c>
      <c r="J127">
        <v>2.7823899999999999</v>
      </c>
      <c r="K127">
        <v>1.48996</v>
      </c>
      <c r="L127">
        <f t="shared" si="1"/>
        <v>28.721051533486325</v>
      </c>
      <c r="M127">
        <v>30.844683812720493</v>
      </c>
      <c r="N127">
        <v>17.891347919211423</v>
      </c>
    </row>
    <row r="128" spans="1:14" x14ac:dyDescent="0.3">
      <c r="A128" t="s">
        <v>188</v>
      </c>
      <c r="B128">
        <v>50</v>
      </c>
      <c r="C128">
        <v>3</v>
      </c>
      <c r="D128">
        <v>145</v>
      </c>
      <c r="E128">
        <v>1.29074</v>
      </c>
      <c r="F128" t="s">
        <v>485</v>
      </c>
      <c r="G128">
        <v>2.0940099999999999</v>
      </c>
      <c r="H128">
        <v>2.9599700000000002</v>
      </c>
      <c r="I128">
        <v>1.6692300000000002</v>
      </c>
      <c r="J128">
        <v>2.9488599999999998</v>
      </c>
      <c r="K128">
        <v>1.6581199999999998</v>
      </c>
      <c r="L128">
        <f t="shared" si="1"/>
        <v>20.285480967139591</v>
      </c>
      <c r="M128">
        <v>6.6557634358359214</v>
      </c>
      <c r="N128">
        <v>3.8606516449164276</v>
      </c>
    </row>
    <row r="129" spans="1:14" x14ac:dyDescent="0.3">
      <c r="A129" t="s">
        <v>188</v>
      </c>
      <c r="B129">
        <v>50</v>
      </c>
      <c r="C129">
        <v>4</v>
      </c>
      <c r="D129">
        <v>24</v>
      </c>
      <c r="E129">
        <v>1.2956399999999999</v>
      </c>
      <c r="F129" t="s">
        <v>486</v>
      </c>
      <c r="G129">
        <v>2.0212500000000002</v>
      </c>
      <c r="H129">
        <v>2.9782500000000001</v>
      </c>
      <c r="I129">
        <v>1.6826100000000002</v>
      </c>
      <c r="J129">
        <v>2.9515400000000001</v>
      </c>
      <c r="K129">
        <v>1.6559000000000001</v>
      </c>
      <c r="L129">
        <f t="shared" si="1"/>
        <v>16.753988868274583</v>
      </c>
      <c r="M129">
        <v>15.874147901177343</v>
      </c>
      <c r="N129">
        <v>9.2077424020750254</v>
      </c>
    </row>
    <row r="130" spans="1:14" x14ac:dyDescent="0.3">
      <c r="A130" t="s">
        <v>188</v>
      </c>
      <c r="B130">
        <v>50</v>
      </c>
      <c r="C130">
        <v>5</v>
      </c>
      <c r="D130">
        <v>142</v>
      </c>
      <c r="E130">
        <v>1.2986599999999999</v>
      </c>
      <c r="F130" t="s">
        <v>487</v>
      </c>
      <c r="G130">
        <v>1.9184399999999999</v>
      </c>
      <c r="H130">
        <v>2.6710500000000001</v>
      </c>
      <c r="I130">
        <v>1.3723900000000002</v>
      </c>
      <c r="J130">
        <v>2.6497999999999999</v>
      </c>
      <c r="K130">
        <v>1.35114</v>
      </c>
      <c r="L130">
        <f t="shared" ref="L130:L191" si="2">(G130-I130)/G130*100</f>
        <v>28.463230541481604</v>
      </c>
      <c r="M130">
        <v>15.483936781818732</v>
      </c>
      <c r="N130">
        <v>8.9814018456025124</v>
      </c>
    </row>
    <row r="131" spans="1:14" x14ac:dyDescent="0.3">
      <c r="A131" t="s">
        <v>188</v>
      </c>
      <c r="B131">
        <v>50</v>
      </c>
      <c r="C131">
        <v>6</v>
      </c>
      <c r="D131">
        <v>156</v>
      </c>
      <c r="E131">
        <v>1.2941</v>
      </c>
      <c r="F131" t="s">
        <v>488</v>
      </c>
      <c r="G131">
        <v>2.0793400000000002</v>
      </c>
      <c r="H131">
        <v>2.7068500000000002</v>
      </c>
      <c r="I131">
        <v>1.4127500000000002</v>
      </c>
      <c r="J131">
        <v>2.7046299999999999</v>
      </c>
      <c r="K131">
        <v>1.4105299999999998</v>
      </c>
      <c r="L131">
        <f t="shared" si="2"/>
        <v>32.057768330335584</v>
      </c>
      <c r="M131">
        <v>1.5714032914530756</v>
      </c>
      <c r="N131">
        <v>0.91148682798902292</v>
      </c>
    </row>
    <row r="132" spans="1:14" x14ac:dyDescent="0.3">
      <c r="A132" t="s">
        <v>190</v>
      </c>
      <c r="B132">
        <v>51</v>
      </c>
      <c r="C132">
        <v>1</v>
      </c>
      <c r="D132">
        <v>55</v>
      </c>
      <c r="E132">
        <v>1.2913699999999999</v>
      </c>
      <c r="F132" t="s">
        <v>489</v>
      </c>
      <c r="G132">
        <v>1.98028</v>
      </c>
      <c r="H132">
        <v>2.77698</v>
      </c>
      <c r="I132">
        <v>1.4856100000000001</v>
      </c>
      <c r="J132">
        <v>2.77521</v>
      </c>
      <c r="K132">
        <v>1.48384</v>
      </c>
      <c r="L132">
        <f t="shared" si="2"/>
        <v>24.979800836245374</v>
      </c>
      <c r="M132">
        <v>1.1914297830521126</v>
      </c>
      <c r="N132">
        <v>0.69108456093510007</v>
      </c>
    </row>
    <row r="133" spans="1:14" x14ac:dyDescent="0.3">
      <c r="A133" t="s">
        <v>190</v>
      </c>
      <c r="B133">
        <v>51</v>
      </c>
      <c r="C133">
        <v>2</v>
      </c>
      <c r="D133">
        <v>49</v>
      </c>
      <c r="E133">
        <v>1.2956799999999999</v>
      </c>
      <c r="F133" t="s">
        <v>490</v>
      </c>
      <c r="G133">
        <v>2.0125500000000001</v>
      </c>
      <c r="H133">
        <v>2.7501199999999999</v>
      </c>
      <c r="I133">
        <v>1.45444</v>
      </c>
      <c r="J133">
        <v>2.74884</v>
      </c>
      <c r="K133">
        <v>1.45316</v>
      </c>
      <c r="L133">
        <f t="shared" si="2"/>
        <v>27.73148493205138</v>
      </c>
      <c r="M133">
        <v>0.88006380462579947</v>
      </c>
      <c r="N133">
        <v>0.51047784491055659</v>
      </c>
    </row>
    <row r="134" spans="1:14" x14ac:dyDescent="0.3">
      <c r="A134" t="s">
        <v>190</v>
      </c>
      <c r="B134">
        <v>51</v>
      </c>
      <c r="C134">
        <v>3</v>
      </c>
      <c r="D134">
        <v>45</v>
      </c>
      <c r="E134">
        <v>1.2941400000000001</v>
      </c>
      <c r="F134" t="s">
        <v>491</v>
      </c>
      <c r="G134">
        <v>2.03565</v>
      </c>
      <c r="H134">
        <v>2.8468499999999999</v>
      </c>
      <c r="I134">
        <v>1.5527099999999998</v>
      </c>
      <c r="J134">
        <v>2.8463699999999998</v>
      </c>
      <c r="K134">
        <v>1.5522299999999998</v>
      </c>
      <c r="L134">
        <f t="shared" si="2"/>
        <v>23.724117603713811</v>
      </c>
      <c r="M134">
        <v>0.30913692833821904</v>
      </c>
      <c r="N134">
        <v>0.17931376353725004</v>
      </c>
    </row>
    <row r="135" spans="1:14" x14ac:dyDescent="0.3">
      <c r="A135" t="s">
        <v>190</v>
      </c>
      <c r="B135">
        <v>51</v>
      </c>
      <c r="C135">
        <v>4</v>
      </c>
      <c r="D135">
        <v>47</v>
      </c>
      <c r="E135">
        <v>1.2915300000000001</v>
      </c>
      <c r="F135" t="s">
        <v>492</v>
      </c>
      <c r="G135">
        <v>2.0130699999999999</v>
      </c>
      <c r="H135">
        <v>2.90097</v>
      </c>
      <c r="I135">
        <v>1.60944</v>
      </c>
      <c r="J135">
        <v>2.9003100000000002</v>
      </c>
      <c r="K135">
        <v>1.6087800000000001</v>
      </c>
      <c r="L135">
        <f t="shared" si="2"/>
        <v>20.05047017739075</v>
      </c>
      <c r="M135">
        <v>0.41008052490299912</v>
      </c>
      <c r="N135">
        <v>0.23786573370243569</v>
      </c>
    </row>
    <row r="136" spans="1:14" x14ac:dyDescent="0.3">
      <c r="A136" t="s">
        <v>190</v>
      </c>
      <c r="B136">
        <v>51</v>
      </c>
      <c r="C136">
        <v>5</v>
      </c>
      <c r="D136">
        <v>30</v>
      </c>
      <c r="E136">
        <v>1.29196</v>
      </c>
      <c r="F136" t="s">
        <v>493</v>
      </c>
      <c r="G136">
        <v>2.0862599999999998</v>
      </c>
      <c r="H136">
        <v>2.99796</v>
      </c>
      <c r="I136">
        <v>1.706</v>
      </c>
      <c r="J136">
        <v>2.9919500000000001</v>
      </c>
      <c r="K136">
        <v>1.6999900000000001</v>
      </c>
      <c r="L136">
        <f t="shared" si="2"/>
        <v>18.226874886159916</v>
      </c>
      <c r="M136">
        <v>3.5228604923797473</v>
      </c>
      <c r="N136">
        <v>2.0434225593850042</v>
      </c>
    </row>
    <row r="137" spans="1:14" x14ac:dyDescent="0.3">
      <c r="A137" t="s">
        <v>190</v>
      </c>
      <c r="B137">
        <v>51</v>
      </c>
      <c r="C137">
        <v>6</v>
      </c>
      <c r="D137">
        <v>25</v>
      </c>
      <c r="E137">
        <v>1.29522</v>
      </c>
      <c r="F137" t="s">
        <v>494</v>
      </c>
      <c r="G137">
        <v>1.96289</v>
      </c>
      <c r="H137">
        <v>2.72933</v>
      </c>
      <c r="I137">
        <v>1.43411</v>
      </c>
      <c r="J137">
        <v>2.7174299999999998</v>
      </c>
      <c r="K137">
        <v>1.4222099999999998</v>
      </c>
      <c r="L137">
        <f t="shared" si="2"/>
        <v>26.938850368589172</v>
      </c>
      <c r="M137">
        <v>8.2978293157430354</v>
      </c>
      <c r="N137">
        <v>4.8131260532152176</v>
      </c>
    </row>
    <row r="138" spans="1:14" x14ac:dyDescent="0.3">
      <c r="A138" t="s">
        <v>34</v>
      </c>
      <c r="B138">
        <v>52</v>
      </c>
      <c r="C138">
        <v>1</v>
      </c>
      <c r="D138">
        <v>10</v>
      </c>
      <c r="E138">
        <v>1.29512</v>
      </c>
      <c r="F138" t="s">
        <v>495</v>
      </c>
      <c r="G138">
        <v>2.0105400000000002</v>
      </c>
      <c r="H138">
        <v>2.7866599999999999</v>
      </c>
      <c r="I138">
        <v>1.4915399999999999</v>
      </c>
      <c r="J138">
        <v>2.75644</v>
      </c>
      <c r="K138">
        <v>1.46132</v>
      </c>
      <c r="L138">
        <f t="shared" si="2"/>
        <v>25.813960428541598</v>
      </c>
      <c r="M138">
        <v>20.260938359011433</v>
      </c>
      <c r="N138">
        <v>11.75228443098111</v>
      </c>
    </row>
    <row r="139" spans="1:14" x14ac:dyDescent="0.3">
      <c r="A139" t="s">
        <v>34</v>
      </c>
      <c r="B139">
        <v>52</v>
      </c>
      <c r="C139">
        <v>2</v>
      </c>
      <c r="D139">
        <v>7</v>
      </c>
      <c r="E139">
        <v>1.29247</v>
      </c>
      <c r="F139" t="s">
        <v>496</v>
      </c>
      <c r="G139">
        <v>2.0846399999999998</v>
      </c>
      <c r="H139">
        <v>3.0883600000000002</v>
      </c>
      <c r="I139">
        <v>1.7958900000000002</v>
      </c>
      <c r="J139">
        <v>3.0685799999999999</v>
      </c>
      <c r="K139">
        <v>1.7761099999999999</v>
      </c>
      <c r="L139">
        <f t="shared" si="2"/>
        <v>13.851312456827062</v>
      </c>
      <c r="M139">
        <v>11.014037608094233</v>
      </c>
      <c r="N139">
        <v>6.3886529049270493</v>
      </c>
    </row>
    <row r="140" spans="1:14" x14ac:dyDescent="0.3">
      <c r="A140" t="s">
        <v>34</v>
      </c>
      <c r="B140">
        <v>52</v>
      </c>
      <c r="C140">
        <v>3</v>
      </c>
      <c r="D140">
        <v>5</v>
      </c>
      <c r="E140">
        <v>1.29498</v>
      </c>
      <c r="F140" t="s">
        <v>497</v>
      </c>
      <c r="G140">
        <v>2.1147499999999999</v>
      </c>
      <c r="H140">
        <v>2.9306999999999999</v>
      </c>
      <c r="I140">
        <v>1.6357199999999998</v>
      </c>
      <c r="J140">
        <v>2.9081899999999998</v>
      </c>
      <c r="K140">
        <v>1.6132099999999998</v>
      </c>
      <c r="L140">
        <f t="shared" si="2"/>
        <v>22.651850100484694</v>
      </c>
      <c r="M140">
        <v>13.761523977208832</v>
      </c>
      <c r="N140">
        <v>7.9823224925805292</v>
      </c>
    </row>
    <row r="141" spans="1:14" x14ac:dyDescent="0.3">
      <c r="A141" t="s">
        <v>34</v>
      </c>
      <c r="B141">
        <v>52</v>
      </c>
      <c r="C141">
        <v>4</v>
      </c>
      <c r="D141">
        <v>180</v>
      </c>
      <c r="E141">
        <v>1.2924599999999999</v>
      </c>
      <c r="F141" t="s">
        <v>498</v>
      </c>
      <c r="G141">
        <v>2.0238</v>
      </c>
      <c r="H141">
        <v>2.8905699999999999</v>
      </c>
      <c r="I141">
        <v>1.5981099999999999</v>
      </c>
      <c r="J141">
        <v>2.8751500000000001</v>
      </c>
      <c r="K141">
        <v>1.5826900000000002</v>
      </c>
      <c r="L141">
        <f t="shared" si="2"/>
        <v>21.03419310208519</v>
      </c>
      <c r="M141">
        <v>9.6488977604794215</v>
      </c>
      <c r="N141">
        <v>5.5968084457537248</v>
      </c>
    </row>
    <row r="142" spans="1:14" x14ac:dyDescent="0.3">
      <c r="A142" t="s">
        <v>34</v>
      </c>
      <c r="B142">
        <v>52</v>
      </c>
      <c r="C142">
        <v>5</v>
      </c>
      <c r="D142">
        <v>179</v>
      </c>
      <c r="E142">
        <v>1.2944899999999999</v>
      </c>
      <c r="F142" t="s">
        <v>499</v>
      </c>
      <c r="G142">
        <v>2.0236000000000001</v>
      </c>
      <c r="H142">
        <v>3.0344500000000001</v>
      </c>
      <c r="I142">
        <v>1.7399600000000002</v>
      </c>
      <c r="J142">
        <v>3.01912</v>
      </c>
      <c r="K142">
        <v>1.7246300000000001</v>
      </c>
      <c r="L142">
        <f t="shared" si="2"/>
        <v>14.016604071950972</v>
      </c>
      <c r="M142">
        <v>8.8105473689050697</v>
      </c>
      <c r="N142">
        <v>5.1105263160702261</v>
      </c>
    </row>
    <row r="143" spans="1:14" x14ac:dyDescent="0.3">
      <c r="A143" t="s">
        <v>34</v>
      </c>
      <c r="B143">
        <v>52</v>
      </c>
      <c r="C143">
        <v>6</v>
      </c>
      <c r="D143">
        <v>178</v>
      </c>
      <c r="E143">
        <v>1.2942100000000001</v>
      </c>
      <c r="F143" t="s">
        <v>500</v>
      </c>
      <c r="G143">
        <v>2.0429900000000001</v>
      </c>
      <c r="H143">
        <v>2.8807</v>
      </c>
      <c r="I143">
        <v>1.58649</v>
      </c>
      <c r="J143">
        <v>2.8714200000000001</v>
      </c>
      <c r="K143">
        <v>1.57721</v>
      </c>
      <c r="L143">
        <f t="shared" si="2"/>
        <v>22.344700659327753</v>
      </c>
      <c r="M143">
        <v>5.8493907935126952</v>
      </c>
      <c r="N143">
        <v>3.392918093684858</v>
      </c>
    </row>
    <row r="144" spans="1:14" x14ac:dyDescent="0.3">
      <c r="A144" t="s">
        <v>35</v>
      </c>
      <c r="B144">
        <v>53</v>
      </c>
      <c r="C144">
        <v>1</v>
      </c>
      <c r="D144">
        <v>52</v>
      </c>
      <c r="E144">
        <v>1.2978700000000001</v>
      </c>
      <c r="F144" t="s">
        <v>501</v>
      </c>
      <c r="G144">
        <v>2.12114</v>
      </c>
      <c r="H144">
        <v>2.8888099999999999</v>
      </c>
      <c r="I144">
        <v>1.5909399999999998</v>
      </c>
      <c r="J144">
        <v>2.7769200000000001</v>
      </c>
      <c r="K144">
        <v>1.47905</v>
      </c>
      <c r="L144">
        <f t="shared" si="2"/>
        <v>24.995992720895376</v>
      </c>
      <c r="M144">
        <v>70.32949074132263</v>
      </c>
      <c r="N144">
        <v>40.794368179421483</v>
      </c>
    </row>
    <row r="145" spans="1:14" x14ac:dyDescent="0.3">
      <c r="A145" t="s">
        <v>35</v>
      </c>
      <c r="B145">
        <v>53</v>
      </c>
      <c r="C145">
        <v>2</v>
      </c>
      <c r="D145">
        <v>44</v>
      </c>
      <c r="E145">
        <v>1.2920199999999999</v>
      </c>
      <c r="F145" t="s">
        <v>502</v>
      </c>
      <c r="G145">
        <v>2.0768</v>
      </c>
      <c r="H145">
        <v>2.9865900000000001</v>
      </c>
      <c r="I145">
        <v>1.6945700000000001</v>
      </c>
      <c r="J145">
        <v>2.9661300000000002</v>
      </c>
      <c r="K145">
        <v>1.6741100000000002</v>
      </c>
      <c r="L145">
        <f t="shared" si="2"/>
        <v>18.404757318952228</v>
      </c>
      <c r="M145">
        <v>12.073859445168933</v>
      </c>
      <c r="N145">
        <v>7.0033987500979897</v>
      </c>
    </row>
    <row r="146" spans="1:14" x14ac:dyDescent="0.3">
      <c r="A146" t="s">
        <v>35</v>
      </c>
      <c r="B146">
        <v>53</v>
      </c>
      <c r="C146">
        <v>3</v>
      </c>
      <c r="D146">
        <v>29</v>
      </c>
      <c r="E146">
        <v>1.29295</v>
      </c>
      <c r="F146" t="s">
        <v>503</v>
      </c>
      <c r="G146">
        <v>2.1040700000000001</v>
      </c>
      <c r="H146">
        <v>3.2691499999999998</v>
      </c>
      <c r="I146">
        <v>1.9761999999999997</v>
      </c>
      <c r="J146">
        <v>3.2373699999999999</v>
      </c>
      <c r="K146">
        <v>1.9444199999999998</v>
      </c>
      <c r="L146">
        <f t="shared" si="2"/>
        <v>6.0772692923714695</v>
      </c>
      <c r="M146">
        <v>16.081368282562455</v>
      </c>
      <c r="N146">
        <v>9.3279398390733501</v>
      </c>
    </row>
    <row r="147" spans="1:14" x14ac:dyDescent="0.3">
      <c r="A147" t="s">
        <v>35</v>
      </c>
      <c r="B147">
        <v>53</v>
      </c>
      <c r="C147">
        <v>4</v>
      </c>
      <c r="D147">
        <v>27</v>
      </c>
      <c r="E147">
        <v>1.2983199999999999</v>
      </c>
      <c r="F147" t="s">
        <v>504</v>
      </c>
      <c r="G147">
        <v>1.9811399999999999</v>
      </c>
      <c r="H147">
        <v>2.9531000000000001</v>
      </c>
      <c r="I147">
        <v>1.6547800000000001</v>
      </c>
      <c r="J147">
        <v>2.9296000000000002</v>
      </c>
      <c r="K147">
        <v>1.6312800000000003</v>
      </c>
      <c r="L147">
        <f t="shared" si="2"/>
        <v>16.473343630434993</v>
      </c>
      <c r="M147">
        <v>14.201283554309244</v>
      </c>
      <c r="N147">
        <v>8.2374034537756629</v>
      </c>
    </row>
    <row r="148" spans="1:14" x14ac:dyDescent="0.3">
      <c r="A148" t="s">
        <v>35</v>
      </c>
      <c r="B148">
        <v>53</v>
      </c>
      <c r="C148">
        <v>5</v>
      </c>
      <c r="D148">
        <v>19</v>
      </c>
      <c r="E148">
        <v>1.2943800000000001</v>
      </c>
      <c r="F148" t="s">
        <v>505</v>
      </c>
      <c r="G148">
        <v>2.1175299999999999</v>
      </c>
      <c r="H148">
        <v>2.9847800000000002</v>
      </c>
      <c r="I148">
        <v>1.6904000000000001</v>
      </c>
      <c r="J148">
        <v>2.96835</v>
      </c>
      <c r="K148">
        <v>1.67397</v>
      </c>
      <c r="L148">
        <f t="shared" si="2"/>
        <v>20.171142793726641</v>
      </c>
      <c r="M148">
        <v>9.7195929957407508</v>
      </c>
      <c r="N148">
        <v>5.6378149627266536</v>
      </c>
    </row>
    <row r="149" spans="1:14" x14ac:dyDescent="0.3">
      <c r="A149" t="s">
        <v>35</v>
      </c>
      <c r="B149">
        <v>53</v>
      </c>
      <c r="C149">
        <v>6</v>
      </c>
      <c r="D149">
        <v>14</v>
      </c>
      <c r="E149">
        <v>1.29288</v>
      </c>
      <c r="F149" t="s">
        <v>506</v>
      </c>
      <c r="G149">
        <v>2.04196</v>
      </c>
      <c r="H149">
        <v>2.8923800000000002</v>
      </c>
      <c r="I149">
        <v>1.5995000000000001</v>
      </c>
      <c r="J149">
        <v>2.87697</v>
      </c>
      <c r="K149">
        <v>1.58409</v>
      </c>
      <c r="L149">
        <f t="shared" si="2"/>
        <v>21.668397030304209</v>
      </c>
      <c r="M149">
        <v>9.6342607064708634</v>
      </c>
      <c r="N149">
        <v>5.5883182752151184</v>
      </c>
    </row>
    <row r="150" spans="1:14" x14ac:dyDescent="0.3">
      <c r="A150" t="s">
        <v>36</v>
      </c>
      <c r="B150">
        <v>54</v>
      </c>
      <c r="C150">
        <v>1</v>
      </c>
      <c r="D150">
        <v>41</v>
      </c>
      <c r="E150">
        <v>1.2909200000000001</v>
      </c>
      <c r="F150" t="s">
        <v>507</v>
      </c>
      <c r="G150">
        <v>2.01187</v>
      </c>
      <c r="H150">
        <v>3.01444</v>
      </c>
      <c r="I150">
        <v>1.7235199999999999</v>
      </c>
      <c r="J150">
        <v>2.9985400000000002</v>
      </c>
      <c r="K150">
        <v>1.7076200000000001</v>
      </c>
      <c r="L150">
        <f t="shared" si="2"/>
        <v>14.332436986485215</v>
      </c>
      <c r="M150">
        <v>9.2253063497956536</v>
      </c>
      <c r="N150">
        <v>5.3511057713431862</v>
      </c>
    </row>
    <row r="151" spans="1:14" x14ac:dyDescent="0.3">
      <c r="A151" t="s">
        <v>36</v>
      </c>
      <c r="B151">
        <v>54</v>
      </c>
      <c r="C151">
        <v>2</v>
      </c>
      <c r="D151">
        <v>31</v>
      </c>
      <c r="E151">
        <v>1.29762</v>
      </c>
      <c r="F151" t="s">
        <v>508</v>
      </c>
      <c r="G151">
        <v>1.94977</v>
      </c>
      <c r="H151">
        <v>2.9101499999999998</v>
      </c>
      <c r="I151">
        <v>1.6125299999999998</v>
      </c>
      <c r="J151">
        <v>2.87351</v>
      </c>
      <c r="K151">
        <v>1.57589</v>
      </c>
      <c r="L151">
        <f t="shared" si="2"/>
        <v>17.296399062453531</v>
      </c>
      <c r="M151">
        <v>22.722057884194271</v>
      </c>
      <c r="N151">
        <v>13.17984796066953</v>
      </c>
    </row>
    <row r="152" spans="1:14" x14ac:dyDescent="0.3">
      <c r="A152" t="s">
        <v>36</v>
      </c>
      <c r="B152">
        <v>54</v>
      </c>
      <c r="C152">
        <v>3</v>
      </c>
      <c r="D152">
        <v>22</v>
      </c>
      <c r="E152">
        <v>1.3022400000000001</v>
      </c>
      <c r="F152" t="s">
        <v>509</v>
      </c>
      <c r="G152">
        <v>1.9653700000000001</v>
      </c>
      <c r="H152">
        <v>2.9844599999999999</v>
      </c>
      <c r="I152">
        <v>1.6822199999999998</v>
      </c>
      <c r="J152">
        <v>2.9588899999999998</v>
      </c>
      <c r="K152">
        <v>1.6566499999999997</v>
      </c>
      <c r="L152">
        <f t="shared" si="2"/>
        <v>14.406956450948179</v>
      </c>
      <c r="M152">
        <v>15.200152179857625</v>
      </c>
      <c r="N152">
        <v>8.8167936078060478</v>
      </c>
    </row>
    <row r="153" spans="1:14" x14ac:dyDescent="0.3">
      <c r="A153" t="s">
        <v>36</v>
      </c>
      <c r="B153">
        <v>54</v>
      </c>
      <c r="C153">
        <v>4</v>
      </c>
      <c r="D153">
        <v>20</v>
      </c>
      <c r="E153">
        <v>1.2961</v>
      </c>
      <c r="F153" t="s">
        <v>510</v>
      </c>
      <c r="G153">
        <v>2.0987499999999999</v>
      </c>
      <c r="H153">
        <v>3.0925400000000001</v>
      </c>
      <c r="I153">
        <v>1.79644</v>
      </c>
      <c r="J153">
        <v>3.0722900000000002</v>
      </c>
      <c r="K153">
        <v>1.7761900000000002</v>
      </c>
      <c r="L153">
        <f t="shared" si="2"/>
        <v>14.404288266825485</v>
      </c>
      <c r="M153">
        <v>11.27229409276117</v>
      </c>
      <c r="N153">
        <v>6.5384536500934862</v>
      </c>
    </row>
    <row r="154" spans="1:14" x14ac:dyDescent="0.3">
      <c r="A154" t="s">
        <v>36</v>
      </c>
      <c r="B154">
        <v>54</v>
      </c>
      <c r="C154">
        <v>5</v>
      </c>
      <c r="D154">
        <v>170</v>
      </c>
      <c r="E154">
        <v>1.28762</v>
      </c>
      <c r="F154" t="s">
        <v>511</v>
      </c>
      <c r="G154">
        <v>2.1345100000000001</v>
      </c>
      <c r="H154">
        <v>2.75122</v>
      </c>
      <c r="I154">
        <v>1.4636</v>
      </c>
      <c r="J154">
        <v>2.74241</v>
      </c>
      <c r="K154">
        <v>1.45479</v>
      </c>
      <c r="L154">
        <f t="shared" si="2"/>
        <v>31.431569774796092</v>
      </c>
      <c r="M154">
        <v>6.019404208800208</v>
      </c>
      <c r="N154">
        <v>3.4915337638052253</v>
      </c>
    </row>
    <row r="155" spans="1:14" x14ac:dyDescent="0.3">
      <c r="A155" t="s">
        <v>36</v>
      </c>
      <c r="B155">
        <v>54</v>
      </c>
      <c r="C155">
        <v>6</v>
      </c>
      <c r="D155">
        <v>17</v>
      </c>
      <c r="E155">
        <v>1.29915</v>
      </c>
      <c r="F155" t="s">
        <v>512</v>
      </c>
      <c r="G155">
        <v>1.9704200000000001</v>
      </c>
      <c r="H155">
        <v>2.79318</v>
      </c>
      <c r="I155">
        <v>1.49403</v>
      </c>
      <c r="J155">
        <v>2.78233</v>
      </c>
      <c r="K155">
        <v>1.4831799999999999</v>
      </c>
      <c r="L155">
        <f t="shared" si="2"/>
        <v>24.177078998386133</v>
      </c>
      <c r="M155">
        <v>7.2622370367395748</v>
      </c>
      <c r="N155">
        <v>4.2124344760670391</v>
      </c>
    </row>
    <row r="156" spans="1:14" x14ac:dyDescent="0.3">
      <c r="A156" t="s">
        <v>37</v>
      </c>
      <c r="B156">
        <v>55</v>
      </c>
      <c r="C156">
        <v>1</v>
      </c>
      <c r="D156">
        <v>58</v>
      </c>
      <c r="E156">
        <v>1.29634</v>
      </c>
      <c r="F156" t="s">
        <v>513</v>
      </c>
      <c r="G156">
        <v>2.0958199999999998</v>
      </c>
      <c r="H156">
        <v>3.0112800000000002</v>
      </c>
      <c r="I156">
        <v>1.7149400000000001</v>
      </c>
      <c r="J156">
        <v>2.9888599999999999</v>
      </c>
      <c r="K156">
        <v>1.6925199999999998</v>
      </c>
      <c r="L156">
        <f t="shared" si="2"/>
        <v>18.173316410760449</v>
      </c>
      <c r="M156">
        <v>13.073343673831344</v>
      </c>
      <c r="N156">
        <v>7.5831459825007794</v>
      </c>
    </row>
    <row r="157" spans="1:14" x14ac:dyDescent="0.3">
      <c r="A157" t="s">
        <v>37</v>
      </c>
      <c r="B157">
        <v>55</v>
      </c>
      <c r="C157">
        <v>2</v>
      </c>
      <c r="D157">
        <v>60</v>
      </c>
      <c r="E157">
        <v>1.2893300000000001</v>
      </c>
      <c r="F157" t="s">
        <v>514</v>
      </c>
      <c r="G157">
        <v>2.0593499999999998</v>
      </c>
      <c r="H157">
        <v>2.9026299999999998</v>
      </c>
      <c r="I157">
        <v>1.6132999999999997</v>
      </c>
      <c r="J157">
        <v>2.8828999999999998</v>
      </c>
      <c r="K157">
        <v>1.5935699999999997</v>
      </c>
      <c r="L157">
        <f t="shared" si="2"/>
        <v>21.65974700755093</v>
      </c>
      <c r="M157">
        <v>12.229591520485979</v>
      </c>
      <c r="N157">
        <v>7.0937305803282937</v>
      </c>
    </row>
    <row r="158" spans="1:14" x14ac:dyDescent="0.3">
      <c r="A158" t="s">
        <v>37</v>
      </c>
      <c r="B158">
        <v>55</v>
      </c>
      <c r="C158">
        <v>3</v>
      </c>
      <c r="D158">
        <v>59</v>
      </c>
      <c r="E158">
        <v>1.2899</v>
      </c>
      <c r="F158" t="s">
        <v>515</v>
      </c>
      <c r="G158">
        <v>1.9363999999999999</v>
      </c>
      <c r="H158">
        <v>2.8495200000000001</v>
      </c>
      <c r="I158">
        <v>1.55962</v>
      </c>
      <c r="J158">
        <v>2.8351600000000001</v>
      </c>
      <c r="K158">
        <v>1.5452600000000001</v>
      </c>
      <c r="L158">
        <f t="shared" si="2"/>
        <v>19.457756661846719</v>
      </c>
      <c r="M158">
        <v>9.2073710262755846</v>
      </c>
      <c r="N158">
        <v>5.3407024514359538</v>
      </c>
    </row>
    <row r="159" spans="1:14" x14ac:dyDescent="0.3">
      <c r="A159" t="s">
        <v>37</v>
      </c>
      <c r="B159">
        <v>55</v>
      </c>
      <c r="C159">
        <v>4</v>
      </c>
      <c r="D159">
        <v>57</v>
      </c>
      <c r="E159">
        <v>1.2934699999999999</v>
      </c>
      <c r="F159" t="s">
        <v>516</v>
      </c>
      <c r="G159">
        <v>2.0104500000000001</v>
      </c>
      <c r="H159">
        <v>2.8914800000000001</v>
      </c>
      <c r="I159">
        <v>1.5980100000000002</v>
      </c>
      <c r="J159">
        <v>2.8736999999999999</v>
      </c>
      <c r="K159">
        <v>1.58023</v>
      </c>
      <c r="L159">
        <f t="shared" si="2"/>
        <v>20.514810117137948</v>
      </c>
      <c r="M159">
        <v>11.126338383364388</v>
      </c>
      <c r="N159">
        <v>6.453792565756606</v>
      </c>
    </row>
    <row r="160" spans="1:14" x14ac:dyDescent="0.3">
      <c r="A160" t="s">
        <v>37</v>
      </c>
      <c r="B160">
        <v>55</v>
      </c>
      <c r="C160">
        <v>5</v>
      </c>
      <c r="D160">
        <v>56</v>
      </c>
      <c r="E160">
        <v>1.2973699999999999</v>
      </c>
      <c r="F160" t="s">
        <v>517</v>
      </c>
      <c r="G160">
        <v>1.91</v>
      </c>
      <c r="H160">
        <v>2.8371200000000001</v>
      </c>
      <c r="I160">
        <v>1.5397500000000002</v>
      </c>
      <c r="J160">
        <v>2.82172</v>
      </c>
      <c r="K160">
        <v>1.5243500000000001</v>
      </c>
      <c r="L160">
        <f t="shared" si="2"/>
        <v>19.384816753926689</v>
      </c>
      <c r="M160">
        <v>10.001623640201382</v>
      </c>
      <c r="N160">
        <v>5.8014058237827042</v>
      </c>
    </row>
    <row r="161" spans="1:14" x14ac:dyDescent="0.3">
      <c r="A161" t="s">
        <v>37</v>
      </c>
      <c r="B161">
        <v>55</v>
      </c>
      <c r="C161">
        <v>6</v>
      </c>
      <c r="D161">
        <v>35</v>
      </c>
      <c r="E161">
        <v>1.2968599999999999</v>
      </c>
      <c r="F161" t="s">
        <v>518</v>
      </c>
      <c r="G161">
        <v>2.10405</v>
      </c>
      <c r="H161">
        <v>2.94259</v>
      </c>
      <c r="I161">
        <v>1.6457300000000001</v>
      </c>
      <c r="J161">
        <v>2.9206400000000001</v>
      </c>
      <c r="K161">
        <v>1.6237800000000002</v>
      </c>
      <c r="L161">
        <f t="shared" si="2"/>
        <v>21.78275231101922</v>
      </c>
      <c r="M161">
        <v>13.337546256068682</v>
      </c>
      <c r="N161">
        <v>7.7363957401790504</v>
      </c>
    </row>
    <row r="162" spans="1:14" x14ac:dyDescent="0.3">
      <c r="A162" t="s">
        <v>38</v>
      </c>
      <c r="B162">
        <v>56</v>
      </c>
      <c r="C162">
        <v>1</v>
      </c>
      <c r="D162">
        <v>18</v>
      </c>
      <c r="E162">
        <v>1.2891600000000001</v>
      </c>
      <c r="F162" t="s">
        <v>519</v>
      </c>
      <c r="G162">
        <v>2.0271499999999998</v>
      </c>
      <c r="H162">
        <v>2.8654500000000001</v>
      </c>
      <c r="I162">
        <v>1.57629</v>
      </c>
      <c r="J162">
        <v>2.8435800000000002</v>
      </c>
      <c r="K162">
        <v>1.5544200000000001</v>
      </c>
      <c r="L162">
        <f t="shared" si="2"/>
        <v>22.241077374639264</v>
      </c>
      <c r="M162">
        <v>13.874350531945158</v>
      </c>
      <c r="N162">
        <v>8.0477671298985829</v>
      </c>
    </row>
    <row r="163" spans="1:14" x14ac:dyDescent="0.3">
      <c r="A163" t="s">
        <v>38</v>
      </c>
      <c r="B163">
        <v>56</v>
      </c>
      <c r="C163">
        <v>2</v>
      </c>
      <c r="D163">
        <v>16</v>
      </c>
      <c r="E163">
        <v>1.2903100000000001</v>
      </c>
      <c r="F163" t="s">
        <v>520</v>
      </c>
      <c r="G163">
        <v>1.98058</v>
      </c>
      <c r="H163">
        <v>2.6970499999999999</v>
      </c>
      <c r="I163">
        <v>1.4067399999999999</v>
      </c>
      <c r="J163">
        <v>2.6828699999999999</v>
      </c>
      <c r="K163">
        <v>1.3925599999999998</v>
      </c>
      <c r="L163">
        <f t="shared" si="2"/>
        <v>28.973331044441537</v>
      </c>
      <c r="M163">
        <v>10.080043220495673</v>
      </c>
      <c r="N163">
        <v>5.8468928193130356</v>
      </c>
    </row>
    <row r="164" spans="1:14" x14ac:dyDescent="0.3">
      <c r="A164" t="s">
        <v>38</v>
      </c>
      <c r="B164">
        <v>56</v>
      </c>
      <c r="C164">
        <v>3</v>
      </c>
      <c r="D164">
        <v>6</v>
      </c>
      <c r="E164">
        <v>1.2979799999999999</v>
      </c>
      <c r="F164" t="s">
        <v>521</v>
      </c>
      <c r="G164">
        <v>2.0353699999999999</v>
      </c>
      <c r="H164">
        <v>2.8222700000000001</v>
      </c>
      <c r="I164">
        <v>1.5242900000000001</v>
      </c>
      <c r="J164">
        <v>2.7818399999999999</v>
      </c>
      <c r="K164">
        <v>1.48386</v>
      </c>
      <c r="L164">
        <f t="shared" si="2"/>
        <v>25.109930872519481</v>
      </c>
      <c r="M164">
        <v>26.523824206679951</v>
      </c>
      <c r="N164">
        <v>15.385048843781874</v>
      </c>
    </row>
    <row r="165" spans="1:14" x14ac:dyDescent="0.3">
      <c r="A165" t="s">
        <v>38</v>
      </c>
      <c r="B165">
        <v>56</v>
      </c>
      <c r="C165">
        <v>4</v>
      </c>
      <c r="D165">
        <v>1</v>
      </c>
      <c r="E165">
        <v>1.29613</v>
      </c>
      <c r="F165" t="s">
        <v>522</v>
      </c>
      <c r="G165">
        <v>2.01552</v>
      </c>
      <c r="H165">
        <v>2.94435</v>
      </c>
      <c r="I165">
        <v>1.64822</v>
      </c>
      <c r="J165">
        <v>2.9332500000000001</v>
      </c>
      <c r="K165">
        <v>1.6371200000000001</v>
      </c>
      <c r="L165">
        <f t="shared" si="2"/>
        <v>18.223584980550921</v>
      </c>
      <c r="M165">
        <v>6.7345378650907577</v>
      </c>
      <c r="N165">
        <v>3.9063444693101843</v>
      </c>
    </row>
    <row r="166" spans="1:14" x14ac:dyDescent="0.3">
      <c r="A166" t="s">
        <v>38</v>
      </c>
      <c r="B166">
        <v>56</v>
      </c>
      <c r="C166">
        <v>5</v>
      </c>
      <c r="D166">
        <v>3</v>
      </c>
      <c r="E166">
        <v>1.29288</v>
      </c>
      <c r="F166" t="s">
        <v>523</v>
      </c>
      <c r="G166">
        <v>2.0674800000000002</v>
      </c>
      <c r="H166">
        <v>2.8903599999999998</v>
      </c>
      <c r="I166">
        <v>1.5974799999999998</v>
      </c>
      <c r="J166">
        <v>2.8703099999999999</v>
      </c>
      <c r="K166">
        <v>1.5774299999999999</v>
      </c>
      <c r="L166">
        <f t="shared" si="2"/>
        <v>22.732988952734747</v>
      </c>
      <c r="M166">
        <v>12.551017853118601</v>
      </c>
      <c r="N166">
        <v>7.2801727686302797</v>
      </c>
    </row>
    <row r="167" spans="1:14" x14ac:dyDescent="0.3">
      <c r="A167" t="s">
        <v>38</v>
      </c>
      <c r="B167">
        <v>56</v>
      </c>
      <c r="C167">
        <v>6</v>
      </c>
      <c r="D167">
        <v>15</v>
      </c>
      <c r="E167">
        <v>1.29925</v>
      </c>
      <c r="F167" t="s">
        <v>524</v>
      </c>
      <c r="G167">
        <v>1.9217299999999999</v>
      </c>
      <c r="H167">
        <v>2.7301500000000001</v>
      </c>
      <c r="I167">
        <v>1.4309000000000001</v>
      </c>
      <c r="J167">
        <v>2.7184300000000001</v>
      </c>
      <c r="K167">
        <v>1.4191800000000001</v>
      </c>
      <c r="L167">
        <f t="shared" si="2"/>
        <v>25.541048950685052</v>
      </c>
      <c r="M167">
        <v>8.1906492417359367</v>
      </c>
      <c r="N167">
        <v>4.750956636737782</v>
      </c>
    </row>
    <row r="168" spans="1:14" x14ac:dyDescent="0.3">
      <c r="A168" t="s">
        <v>39</v>
      </c>
      <c r="B168">
        <v>57</v>
      </c>
      <c r="C168">
        <v>1</v>
      </c>
      <c r="D168">
        <v>158</v>
      </c>
      <c r="E168">
        <v>1.2937700000000001</v>
      </c>
      <c r="F168" t="s">
        <v>525</v>
      </c>
      <c r="G168">
        <v>1.96095</v>
      </c>
      <c r="H168">
        <v>2.9726300000000001</v>
      </c>
      <c r="I168">
        <v>1.67886</v>
      </c>
      <c r="J168">
        <v>2.9621599999999999</v>
      </c>
      <c r="K168">
        <v>1.6683899999999998</v>
      </c>
      <c r="L168">
        <f t="shared" si="2"/>
        <v>14.385374435860168</v>
      </c>
      <c r="M168">
        <v>6.236374682820605</v>
      </c>
      <c r="N168">
        <v>3.6173867069725087</v>
      </c>
    </row>
    <row r="169" spans="1:14" x14ac:dyDescent="0.3">
      <c r="A169" t="s">
        <v>39</v>
      </c>
      <c r="B169">
        <v>57</v>
      </c>
      <c r="C169">
        <v>2</v>
      </c>
      <c r="D169">
        <v>4</v>
      </c>
      <c r="E169">
        <v>1.2970600000000001</v>
      </c>
      <c r="F169" t="s">
        <v>526</v>
      </c>
      <c r="G169">
        <v>2.02433</v>
      </c>
      <c r="H169">
        <v>2.9334199999999999</v>
      </c>
      <c r="I169">
        <v>1.6363599999999998</v>
      </c>
      <c r="J169">
        <v>2.91242</v>
      </c>
      <c r="K169">
        <v>1.6153599999999999</v>
      </c>
      <c r="L169">
        <f t="shared" si="2"/>
        <v>19.165353474976914</v>
      </c>
      <c r="M169">
        <v>12.833361851915171</v>
      </c>
      <c r="N169">
        <v>7.4439453897419785</v>
      </c>
    </row>
    <row r="170" spans="1:14" x14ac:dyDescent="0.3">
      <c r="A170" t="s">
        <v>39</v>
      </c>
      <c r="B170">
        <v>57</v>
      </c>
      <c r="C170">
        <v>3</v>
      </c>
      <c r="D170">
        <v>165</v>
      </c>
      <c r="E170">
        <v>1.29216</v>
      </c>
      <c r="F170" t="s">
        <v>527</v>
      </c>
      <c r="G170">
        <v>2.0064000000000002</v>
      </c>
      <c r="H170">
        <v>2.95756</v>
      </c>
      <c r="I170">
        <v>1.6654</v>
      </c>
      <c r="J170">
        <v>2.9347799999999999</v>
      </c>
      <c r="K170">
        <v>1.64262</v>
      </c>
      <c r="L170">
        <f t="shared" si="2"/>
        <v>16.995614035087726</v>
      </c>
      <c r="M170">
        <v>13.6783955806413</v>
      </c>
      <c r="N170">
        <v>7.9341041651051629</v>
      </c>
    </row>
    <row r="171" spans="1:14" x14ac:dyDescent="0.3">
      <c r="A171" t="s">
        <v>39</v>
      </c>
      <c r="B171">
        <v>57</v>
      </c>
      <c r="C171">
        <v>4</v>
      </c>
      <c r="D171">
        <v>157</v>
      </c>
      <c r="E171">
        <v>1.2922</v>
      </c>
      <c r="F171" t="s">
        <v>528</v>
      </c>
      <c r="G171">
        <v>2.0136699999999998</v>
      </c>
      <c r="H171">
        <v>2.8628499999999999</v>
      </c>
      <c r="I171">
        <v>1.5706499999999999</v>
      </c>
      <c r="J171">
        <v>2.8357299999999999</v>
      </c>
      <c r="K171">
        <v>1.5435299999999998</v>
      </c>
      <c r="L171">
        <f t="shared" si="2"/>
        <v>22.000625723182051</v>
      </c>
      <c r="M171">
        <v>17.266736701365698</v>
      </c>
      <c r="N171">
        <v>10.015508527474303</v>
      </c>
    </row>
    <row r="172" spans="1:14" x14ac:dyDescent="0.3">
      <c r="A172" t="s">
        <v>39</v>
      </c>
      <c r="B172">
        <v>57</v>
      </c>
      <c r="C172">
        <v>4</v>
      </c>
      <c r="D172">
        <v>176</v>
      </c>
      <c r="E172">
        <v>1.2905</v>
      </c>
      <c r="F172" t="s">
        <v>528</v>
      </c>
      <c r="G172">
        <v>2.1166499999999999</v>
      </c>
      <c r="H172">
        <v>2.88096</v>
      </c>
      <c r="I172">
        <v>1.59046</v>
      </c>
      <c r="J172">
        <v>2.8495699999999999</v>
      </c>
      <c r="K172">
        <v>1.55907</v>
      </c>
      <c r="L172">
        <f t="shared" si="2"/>
        <v>24.859565823352938</v>
      </c>
      <c r="M172">
        <v>19.736428454660935</v>
      </c>
      <c r="N172">
        <v>11.448044347251122</v>
      </c>
    </row>
    <row r="173" spans="1:14" x14ac:dyDescent="0.3">
      <c r="A173" t="s">
        <v>39</v>
      </c>
      <c r="B173">
        <v>57</v>
      </c>
      <c r="C173">
        <v>5</v>
      </c>
      <c r="D173">
        <v>175</v>
      </c>
      <c r="E173">
        <v>1.2896099999999999</v>
      </c>
      <c r="F173" t="s">
        <v>529</v>
      </c>
      <c r="G173">
        <v>1.91706</v>
      </c>
      <c r="H173">
        <v>2.8590300000000002</v>
      </c>
      <c r="I173">
        <v>1.5694200000000003</v>
      </c>
      <c r="J173">
        <v>2.84903</v>
      </c>
      <c r="K173">
        <v>1.55942</v>
      </c>
      <c r="L173">
        <f t="shared" si="2"/>
        <v>18.134017714625507</v>
      </c>
      <c r="M173">
        <v>6.3717806578227814</v>
      </c>
      <c r="N173">
        <v>3.6959284558136782</v>
      </c>
    </row>
    <row r="174" spans="1:14" x14ac:dyDescent="0.3">
      <c r="A174" t="s">
        <v>39</v>
      </c>
      <c r="B174">
        <v>57</v>
      </c>
      <c r="C174">
        <v>6</v>
      </c>
      <c r="D174">
        <v>172</v>
      </c>
      <c r="E174">
        <v>1.29165</v>
      </c>
      <c r="F174" t="s">
        <v>530</v>
      </c>
      <c r="G174">
        <v>2.0177399999999999</v>
      </c>
      <c r="H174">
        <v>2.9095599999999999</v>
      </c>
      <c r="I174">
        <v>1.61791</v>
      </c>
      <c r="J174">
        <v>2.8932000000000002</v>
      </c>
      <c r="K174">
        <v>1.6015500000000003</v>
      </c>
      <c r="L174">
        <f t="shared" si="2"/>
        <v>19.81573443555661</v>
      </c>
      <c r="M174">
        <v>10.111810916552658</v>
      </c>
      <c r="N174">
        <v>5.8653195571651153</v>
      </c>
    </row>
    <row r="175" spans="1:14" x14ac:dyDescent="0.3">
      <c r="A175" t="s">
        <v>40</v>
      </c>
      <c r="B175">
        <v>58</v>
      </c>
      <c r="C175">
        <v>1</v>
      </c>
      <c r="D175">
        <v>50</v>
      </c>
      <c r="E175">
        <v>1.29261</v>
      </c>
      <c r="F175" t="s">
        <v>531</v>
      </c>
      <c r="G175">
        <v>1.9874400000000001</v>
      </c>
      <c r="H175">
        <v>2.6766299999999998</v>
      </c>
      <c r="I175">
        <v>1.3840199999999998</v>
      </c>
      <c r="J175">
        <v>2.6437200000000001</v>
      </c>
      <c r="K175">
        <v>1.35111</v>
      </c>
      <c r="L175">
        <f t="shared" si="2"/>
        <v>30.361671295737242</v>
      </c>
      <c r="M175">
        <v>23.778558113321903</v>
      </c>
      <c r="N175">
        <v>13.792667119096231</v>
      </c>
    </row>
    <row r="176" spans="1:14" x14ac:dyDescent="0.3">
      <c r="A176" t="s">
        <v>40</v>
      </c>
      <c r="B176">
        <v>58</v>
      </c>
      <c r="C176">
        <v>2</v>
      </c>
      <c r="D176">
        <v>51</v>
      </c>
      <c r="E176">
        <v>1.2974699999999999</v>
      </c>
      <c r="F176" t="s">
        <v>532</v>
      </c>
      <c r="G176">
        <v>2.0471400000000002</v>
      </c>
      <c r="H176">
        <v>2.92855</v>
      </c>
      <c r="I176">
        <v>1.6310800000000001</v>
      </c>
      <c r="J176">
        <v>2.9150900000000002</v>
      </c>
      <c r="K176">
        <v>1.6176200000000003</v>
      </c>
      <c r="L176">
        <f t="shared" si="2"/>
        <v>20.323964164639452</v>
      </c>
      <c r="M176">
        <v>8.252200995659198</v>
      </c>
      <c r="N176">
        <v>4.7866595102431546</v>
      </c>
    </row>
    <row r="177" spans="1:14" x14ac:dyDescent="0.3">
      <c r="A177" t="s">
        <v>40</v>
      </c>
      <c r="B177">
        <v>58</v>
      </c>
      <c r="C177">
        <v>3</v>
      </c>
      <c r="D177">
        <v>53</v>
      </c>
      <c r="E177">
        <v>1.28843</v>
      </c>
      <c r="F177" t="s">
        <v>533</v>
      </c>
      <c r="G177">
        <v>1.9036299999999999</v>
      </c>
      <c r="H177">
        <v>2.7923800000000001</v>
      </c>
      <c r="I177">
        <v>1.5039500000000001</v>
      </c>
      <c r="J177">
        <v>2.76938</v>
      </c>
      <c r="K177">
        <v>1.48095</v>
      </c>
      <c r="L177">
        <f t="shared" si="2"/>
        <v>20.995676680867597</v>
      </c>
      <c r="M177">
        <v>15.293061604441723</v>
      </c>
      <c r="N177">
        <v>8.8706853854070324</v>
      </c>
    </row>
    <row r="178" spans="1:14" x14ac:dyDescent="0.3">
      <c r="A178" t="s">
        <v>40</v>
      </c>
      <c r="B178">
        <v>58</v>
      </c>
      <c r="C178">
        <v>5</v>
      </c>
      <c r="D178">
        <v>43</v>
      </c>
      <c r="E178">
        <v>1.2944800000000001</v>
      </c>
      <c r="F178" t="s">
        <v>534</v>
      </c>
      <c r="G178">
        <v>1.9777499999999999</v>
      </c>
      <c r="H178">
        <v>2.8261799999999999</v>
      </c>
      <c r="I178">
        <v>1.5316999999999998</v>
      </c>
      <c r="J178">
        <v>2.8151600000000001</v>
      </c>
      <c r="K178">
        <v>1.52068</v>
      </c>
      <c r="L178">
        <f t="shared" si="2"/>
        <v>22.553406648969794</v>
      </c>
      <c r="M178">
        <v>7.1946203564665456</v>
      </c>
      <c r="N178">
        <v>4.1732136638437041</v>
      </c>
    </row>
    <row r="179" spans="1:14" x14ac:dyDescent="0.3">
      <c r="A179" t="s">
        <v>40</v>
      </c>
      <c r="B179">
        <v>58</v>
      </c>
      <c r="C179">
        <v>6</v>
      </c>
      <c r="D179">
        <v>12</v>
      </c>
      <c r="E179">
        <v>1.2987299999999999</v>
      </c>
      <c r="F179" t="s">
        <v>535</v>
      </c>
      <c r="G179">
        <v>2.0652499999999998</v>
      </c>
      <c r="H179">
        <v>2.5555500000000002</v>
      </c>
      <c r="I179">
        <v>1.2568200000000003</v>
      </c>
      <c r="J179">
        <v>2.5340099999999999</v>
      </c>
      <c r="K179">
        <v>1.2352799999999999</v>
      </c>
      <c r="L179">
        <f t="shared" si="2"/>
        <v>39.14441350926036</v>
      </c>
      <c r="M179">
        <v>17.138492385544733</v>
      </c>
      <c r="N179">
        <v>9.9411208732858078</v>
      </c>
    </row>
    <row r="180" spans="1:14" x14ac:dyDescent="0.3">
      <c r="A180" t="s">
        <v>41</v>
      </c>
      <c r="B180">
        <v>59</v>
      </c>
      <c r="C180">
        <v>1</v>
      </c>
      <c r="D180">
        <v>48</v>
      </c>
      <c r="E180">
        <v>1.29115</v>
      </c>
      <c r="F180" t="s">
        <v>536</v>
      </c>
      <c r="G180">
        <v>1.98001</v>
      </c>
      <c r="H180">
        <v>1.83463</v>
      </c>
      <c r="I180">
        <v>0.54347999999999996</v>
      </c>
      <c r="J180">
        <v>1.6978500000000001</v>
      </c>
      <c r="K180">
        <v>0.40670000000000006</v>
      </c>
      <c r="L180">
        <f t="shared" si="2"/>
        <v>72.551653779526376</v>
      </c>
      <c r="M180">
        <v>251.67439464193697</v>
      </c>
      <c r="N180">
        <v>145.98282751852491</v>
      </c>
    </row>
    <row r="181" spans="1:14" x14ac:dyDescent="0.3">
      <c r="A181" t="s">
        <v>41</v>
      </c>
      <c r="B181">
        <v>59</v>
      </c>
      <c r="C181">
        <v>3</v>
      </c>
      <c r="D181">
        <v>42</v>
      </c>
      <c r="E181">
        <v>1.2929200000000001</v>
      </c>
      <c r="F181" t="s">
        <v>537</v>
      </c>
      <c r="G181">
        <v>2.0194100000000001</v>
      </c>
      <c r="H181">
        <v>1.9983900000000001</v>
      </c>
      <c r="I181">
        <v>0.70547000000000004</v>
      </c>
      <c r="J181">
        <v>1.9196800000000001</v>
      </c>
      <c r="K181">
        <v>0.62675999999999998</v>
      </c>
      <c r="L181">
        <f t="shared" si="2"/>
        <v>65.065538944543206</v>
      </c>
      <c r="M181">
        <v>111.57100939799007</v>
      </c>
      <c r="N181">
        <v>64.716362759855031</v>
      </c>
    </row>
    <row r="182" spans="1:14" x14ac:dyDescent="0.3">
      <c r="A182" t="s">
        <v>41</v>
      </c>
      <c r="B182">
        <v>59</v>
      </c>
      <c r="C182">
        <v>4</v>
      </c>
      <c r="D182">
        <v>37</v>
      </c>
      <c r="E182">
        <v>1.2973300000000001</v>
      </c>
      <c r="F182" t="s">
        <v>538</v>
      </c>
      <c r="G182">
        <v>1.94001</v>
      </c>
      <c r="H182">
        <v>2.5505599999999999</v>
      </c>
      <c r="I182">
        <v>1.2532299999999998</v>
      </c>
      <c r="J182">
        <v>2.4885899999999999</v>
      </c>
      <c r="K182">
        <v>1.1912599999999998</v>
      </c>
      <c r="L182">
        <f t="shared" si="2"/>
        <v>35.400848449234807</v>
      </c>
      <c r="M182">
        <v>49.448225784572735</v>
      </c>
      <c r="N182">
        <v>28.682265536295091</v>
      </c>
    </row>
    <row r="183" spans="1:14" x14ac:dyDescent="0.3">
      <c r="A183" t="s">
        <v>41</v>
      </c>
      <c r="B183">
        <v>59</v>
      </c>
      <c r="C183">
        <v>4</v>
      </c>
      <c r="D183">
        <v>46</v>
      </c>
      <c r="E183">
        <v>1.28769</v>
      </c>
      <c r="F183" t="s">
        <v>538</v>
      </c>
      <c r="G183">
        <v>2.0559500000000002</v>
      </c>
      <c r="H183">
        <v>1.69797</v>
      </c>
      <c r="I183">
        <v>0.41027999999999998</v>
      </c>
      <c r="J183">
        <v>1.5631699999999999</v>
      </c>
      <c r="K183">
        <v>0.27547999999999995</v>
      </c>
      <c r="L183">
        <f t="shared" si="2"/>
        <v>80.044261776794187</v>
      </c>
      <c r="M183">
        <v>328.55610802378868</v>
      </c>
      <c r="N183">
        <v>190.57778887690759</v>
      </c>
    </row>
    <row r="184" spans="1:14" x14ac:dyDescent="0.3">
      <c r="A184" t="s">
        <v>41</v>
      </c>
      <c r="B184">
        <v>59</v>
      </c>
      <c r="C184">
        <v>5</v>
      </c>
      <c r="D184">
        <v>141</v>
      </c>
      <c r="E184">
        <v>1.2906599999999999</v>
      </c>
      <c r="F184" t="s">
        <v>539</v>
      </c>
      <c r="G184">
        <v>2.1552600000000002</v>
      </c>
      <c r="H184">
        <v>2.4406099999999999</v>
      </c>
      <c r="I184">
        <v>1.14995</v>
      </c>
      <c r="J184">
        <v>2.4246400000000001</v>
      </c>
      <c r="K184">
        <v>1.1339800000000002</v>
      </c>
      <c r="L184">
        <f t="shared" si="2"/>
        <v>46.644488367992729</v>
      </c>
      <c r="M184">
        <v>13.887560328709785</v>
      </c>
      <c r="N184">
        <v>8.0554294250056753</v>
      </c>
    </row>
    <row r="185" spans="1:14" x14ac:dyDescent="0.3">
      <c r="A185" t="s">
        <v>41</v>
      </c>
      <c r="B185">
        <v>59</v>
      </c>
      <c r="C185">
        <v>6</v>
      </c>
      <c r="D185">
        <v>153</v>
      </c>
      <c r="E185">
        <v>1.2882499999999999</v>
      </c>
      <c r="F185" t="s">
        <v>540</v>
      </c>
      <c r="G185">
        <v>2.1873900000000002</v>
      </c>
      <c r="H185">
        <v>2.7991199999999998</v>
      </c>
      <c r="I185">
        <v>1.5108699999999999</v>
      </c>
      <c r="J185">
        <v>2.7928500000000001</v>
      </c>
      <c r="K185">
        <v>1.5046000000000002</v>
      </c>
      <c r="L185">
        <f t="shared" si="2"/>
        <v>30.928183817243386</v>
      </c>
      <c r="M185">
        <v>4.1499268633302506</v>
      </c>
      <c r="N185">
        <v>2.4071501527437649</v>
      </c>
    </row>
    <row r="186" spans="1:14" x14ac:dyDescent="0.3">
      <c r="A186" t="s">
        <v>42</v>
      </c>
      <c r="B186">
        <v>60</v>
      </c>
      <c r="C186">
        <v>1</v>
      </c>
      <c r="D186">
        <v>23</v>
      </c>
      <c r="E186">
        <v>1.2907900000000001</v>
      </c>
      <c r="F186" t="s">
        <v>541</v>
      </c>
      <c r="G186">
        <v>2.00875</v>
      </c>
      <c r="H186">
        <v>2.7867500000000001</v>
      </c>
      <c r="I186">
        <v>1.49596</v>
      </c>
      <c r="J186">
        <v>2.7755399999999999</v>
      </c>
      <c r="K186">
        <v>1.4847499999999998</v>
      </c>
      <c r="L186">
        <f t="shared" si="2"/>
        <v>25.527815805849414</v>
      </c>
      <c r="M186">
        <v>7.493515869408383</v>
      </c>
      <c r="N186">
        <v>4.346586931211359</v>
      </c>
    </row>
    <row r="187" spans="1:14" x14ac:dyDescent="0.3">
      <c r="A187" t="s">
        <v>42</v>
      </c>
      <c r="B187">
        <v>60</v>
      </c>
      <c r="C187">
        <v>2</v>
      </c>
      <c r="D187">
        <v>38</v>
      </c>
      <c r="E187">
        <v>1.2929999999999999</v>
      </c>
      <c r="F187" t="s">
        <v>542</v>
      </c>
      <c r="G187">
        <v>2.0184000000000002</v>
      </c>
      <c r="H187">
        <v>2.6934399999999998</v>
      </c>
      <c r="I187">
        <v>1.4004399999999999</v>
      </c>
      <c r="J187">
        <v>2.6846100000000002</v>
      </c>
      <c r="K187">
        <v>1.3916100000000002</v>
      </c>
      <c r="L187">
        <f t="shared" si="2"/>
        <v>30.616329766151416</v>
      </c>
      <c r="M187">
        <v>6.305161235040182</v>
      </c>
      <c r="N187">
        <v>3.6572860992112424</v>
      </c>
    </row>
    <row r="188" spans="1:14" x14ac:dyDescent="0.3">
      <c r="A188" t="s">
        <v>42</v>
      </c>
      <c r="B188">
        <v>60</v>
      </c>
      <c r="C188">
        <v>3</v>
      </c>
      <c r="D188">
        <v>167</v>
      </c>
      <c r="E188">
        <v>1.29461</v>
      </c>
      <c r="F188" t="s">
        <v>543</v>
      </c>
      <c r="G188">
        <v>1.9765999999999999</v>
      </c>
      <c r="H188">
        <v>1.95902</v>
      </c>
      <c r="I188">
        <v>0.66440999999999995</v>
      </c>
      <c r="J188">
        <v>1.84124</v>
      </c>
      <c r="K188">
        <v>0.54662999999999995</v>
      </c>
      <c r="L188">
        <f t="shared" si="2"/>
        <v>66.386218759485985</v>
      </c>
      <c r="M188">
        <v>177.27005915022352</v>
      </c>
      <c r="N188">
        <v>102.82486029595331</v>
      </c>
    </row>
    <row r="189" spans="1:14" x14ac:dyDescent="0.3">
      <c r="A189" t="s">
        <v>42</v>
      </c>
      <c r="B189">
        <v>60</v>
      </c>
      <c r="C189">
        <v>4</v>
      </c>
      <c r="D189">
        <v>161</v>
      </c>
      <c r="E189">
        <v>1.28908</v>
      </c>
      <c r="F189" t="s">
        <v>544</v>
      </c>
      <c r="G189">
        <v>2.0239400000000001</v>
      </c>
      <c r="H189">
        <v>1.7989599999999999</v>
      </c>
      <c r="I189">
        <v>0.50987999999999989</v>
      </c>
      <c r="J189">
        <v>1.6747300000000001</v>
      </c>
      <c r="K189">
        <v>0.38565000000000005</v>
      </c>
      <c r="L189">
        <f t="shared" si="2"/>
        <v>74.80755358360426</v>
      </c>
      <c r="M189">
        <v>243.64556366203789</v>
      </c>
      <c r="N189">
        <v>141.32573298262059</v>
      </c>
    </row>
    <row r="190" spans="1:14" x14ac:dyDescent="0.3">
      <c r="A190" t="s">
        <v>42</v>
      </c>
      <c r="B190">
        <v>60</v>
      </c>
      <c r="C190">
        <v>5</v>
      </c>
      <c r="D190">
        <v>159</v>
      </c>
      <c r="E190">
        <v>1.29372</v>
      </c>
      <c r="F190" t="s">
        <v>545</v>
      </c>
      <c r="G190">
        <v>1.91361</v>
      </c>
      <c r="H190">
        <v>2.3338399999999999</v>
      </c>
      <c r="I190">
        <v>1.0401199999999999</v>
      </c>
      <c r="J190">
        <v>2.32179</v>
      </c>
      <c r="K190">
        <v>1.02807</v>
      </c>
      <c r="L190">
        <f t="shared" si="2"/>
        <v>45.646187049607811</v>
      </c>
      <c r="M190">
        <v>11.585201707495187</v>
      </c>
      <c r="N190">
        <v>6.7199545867141461</v>
      </c>
    </row>
    <row r="191" spans="1:14" x14ac:dyDescent="0.3">
      <c r="A191" t="s">
        <v>42</v>
      </c>
      <c r="B191">
        <v>60</v>
      </c>
      <c r="C191">
        <v>6</v>
      </c>
      <c r="D191">
        <v>160</v>
      </c>
      <c r="E191">
        <v>1.2984</v>
      </c>
      <c r="F191" t="s">
        <v>546</v>
      </c>
      <c r="G191">
        <v>1.9877400000000001</v>
      </c>
      <c r="H191">
        <v>2.3329499999999999</v>
      </c>
      <c r="I191">
        <v>1.0345499999999999</v>
      </c>
      <c r="J191">
        <v>2.3260399999999999</v>
      </c>
      <c r="K191">
        <v>1.0276399999999999</v>
      </c>
      <c r="L191">
        <f t="shared" si="2"/>
        <v>47.953454677171067</v>
      </c>
      <c r="M191">
        <v>6.6792325165530642</v>
      </c>
      <c r="N191">
        <v>3.8742648007848399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 Chemistry</vt:lpstr>
      <vt:lpstr>Lab Chemistry</vt:lpstr>
      <vt:lpstr>Sample Evaluation (qualitative)</vt:lpstr>
      <vt:lpstr>Loss on Ignition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Garris, Heath</dc:creator>
  <cp:lastModifiedBy>Garris, Heath</cp:lastModifiedBy>
  <dcterms:created xsi:type="dcterms:W3CDTF">2018-02-12T18:20:13Z</dcterms:created>
  <dcterms:modified xsi:type="dcterms:W3CDTF">2018-02-12T18:58:10Z</dcterms:modified>
</cp:coreProperties>
</file>