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SR\OneDrive - cefim.eu\Documents\AT1C4\"/>
    </mc:Choice>
  </mc:AlternateContent>
  <xr:revisionPtr revIDLastSave="6" documentId="13_ncr:1_{B649F552-E241-4FB6-88C2-68B5E1B26ABD}" xr6:coauthVersionLast="36" xr6:coauthVersionMax="36" xr10:uidLastSave="{D997C4D0-C52F-4D4E-98E6-C23CEDEE8C28}"/>
  <bookViews>
    <workbookView xWindow="0" yWindow="0" windowWidth="23040" windowHeight="9060" xr2:uid="{A51C04E6-7D31-4605-8E21-0510A144330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I26" i="1"/>
  <c r="I27" i="1"/>
  <c r="I28" i="1"/>
  <c r="I33" i="1"/>
  <c r="I25" i="1"/>
  <c r="F39" i="1" s="1"/>
  <c r="G25" i="1"/>
  <c r="H26" i="1"/>
  <c r="H27" i="1"/>
  <c r="H28" i="1"/>
  <c r="H29" i="1"/>
  <c r="I29" i="1" s="1"/>
  <c r="H30" i="1"/>
  <c r="I30" i="1" s="1"/>
  <c r="H31" i="1"/>
  <c r="I31" i="1" s="1"/>
  <c r="H32" i="1"/>
  <c r="I32" i="1" s="1"/>
  <c r="H33" i="1"/>
  <c r="H34" i="1"/>
  <c r="I34" i="1" s="1"/>
  <c r="H25" i="1"/>
  <c r="F35" i="1"/>
  <c r="H35" i="1" s="1"/>
  <c r="I35" i="1" s="1"/>
  <c r="G26" i="1"/>
  <c r="G27" i="1"/>
  <c r="G28" i="1"/>
  <c r="G29" i="1"/>
  <c r="G30" i="1"/>
  <c r="G31" i="1"/>
  <c r="G32" i="1"/>
  <c r="G33" i="1"/>
  <c r="G34" i="1"/>
</calcChain>
</file>

<file path=xl/sharedStrings.xml><?xml version="1.0" encoding="utf-8"?>
<sst xmlns="http://schemas.openxmlformats.org/spreadsheetml/2006/main" count="340" uniqueCount="66">
  <si>
    <t>P.U HT</t>
  </si>
  <si>
    <t>P.U TTC</t>
  </si>
  <si>
    <t>Prix Total HT</t>
  </si>
  <si>
    <t>Prix Total TTC</t>
  </si>
  <si>
    <t>Référence</t>
  </si>
  <si>
    <t>Composant</t>
  </si>
  <si>
    <t>Marque</t>
  </si>
  <si>
    <t>Produit</t>
  </si>
  <si>
    <t>Quantité</t>
  </si>
  <si>
    <t>Boitier :</t>
  </si>
  <si>
    <t>Kolink</t>
  </si>
  <si>
    <t>Castle</t>
  </si>
  <si>
    <t>BX8070110400</t>
  </si>
  <si>
    <t>Processeur :</t>
  </si>
  <si>
    <t>Intel</t>
  </si>
  <si>
    <t>Core i5 10400</t>
  </si>
  <si>
    <t>90MB13I0-M0EAY0</t>
  </si>
  <si>
    <t>Carte Mère :</t>
  </si>
  <si>
    <t>Asus</t>
  </si>
  <si>
    <t>PPA6505200</t>
  </si>
  <si>
    <t>Alimentation :</t>
  </si>
  <si>
    <t>FSP</t>
  </si>
  <si>
    <t>Hyper PRO - 650W</t>
  </si>
  <si>
    <t>ST2000DM008</t>
  </si>
  <si>
    <t>Disque Dur :</t>
  </si>
  <si>
    <t>Seagate</t>
  </si>
  <si>
    <t>BarraCuda - 2 To (ST2000DM008)</t>
  </si>
  <si>
    <t>Mémoire :</t>
  </si>
  <si>
    <t>Crucial</t>
  </si>
  <si>
    <t>CT240BX500SSD1</t>
  </si>
  <si>
    <t>SSD :</t>
  </si>
  <si>
    <t>BX500 - 240 Go</t>
  </si>
  <si>
    <t>Carte Wifi :</t>
  </si>
  <si>
    <t>PCE-N15</t>
  </si>
  <si>
    <t>9S6-3BA9CH-00</t>
  </si>
  <si>
    <t>Ecran :</t>
  </si>
  <si>
    <t>MSI</t>
  </si>
  <si>
    <t>Clavier &amp; Souris :</t>
  </si>
  <si>
    <t>Logitech</t>
  </si>
  <si>
    <t>MK120</t>
  </si>
  <si>
    <t>MTPC</t>
  </si>
  <si>
    <t>Montage :</t>
  </si>
  <si>
    <t>monPCsurmesure.fr</t>
  </si>
  <si>
    <t>Montage et tests de votre PC</t>
  </si>
  <si>
    <t>BL8G32C16U4B</t>
  </si>
  <si>
    <t>Ballistix Black 8 Go DDR4 3200 MHz CAS 16</t>
  </si>
  <si>
    <t>CASTLE</t>
  </si>
  <si>
    <t>PRIME H410M-D</t>
  </si>
  <si>
    <t>MSI 23.8" LED - OPTIX G241V E2</t>
  </si>
  <si>
    <t>920-002539</t>
  </si>
  <si>
    <t>Taux TVA</t>
  </si>
  <si>
    <t>90-IG1U003M00-0PA0</t>
  </si>
  <si>
    <t>Place de l'Europe</t>
  </si>
  <si>
    <t>BP 89</t>
  </si>
  <si>
    <t>39102 Dole Cedex</t>
  </si>
  <si>
    <t>37100 Tours</t>
  </si>
  <si>
    <t>90 avenue maginot</t>
  </si>
  <si>
    <t>Radio Béton</t>
  </si>
  <si>
    <t>Adresse Client:</t>
  </si>
  <si>
    <t>tcherrier@cefim.eu</t>
  </si>
  <si>
    <t>TOTAL H.T.</t>
  </si>
  <si>
    <t>TOTAL T.T.C.</t>
  </si>
  <si>
    <t>FACTURE</t>
  </si>
  <si>
    <t>072021-1</t>
  </si>
  <si>
    <t>DATE</t>
  </si>
  <si>
    <t>S.A. au capitale de 1euros / SIRET 564727862 0000111 / APE 3554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</si>
</sst>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Tahoma"/>
      <family val="2"/>
    </font>
    <font>
      <b/>
      <sz val="12"/>
      <color theme="1"/>
      <name val="Tahoma"/>
      <family val="2"/>
    </font>
    <font>
      <b/>
      <sz val="1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/>
      <right/>
      <top style="medium">
        <color rgb="FFE0E0E0"/>
      </top>
      <bottom style="medium">
        <color rgb="FFE0E0E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1" fillId="2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0" xfId="1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1" applyFont="1" applyBorder="1" applyAlignment="1">
      <alignment vertical="center" wrapText="1"/>
    </xf>
    <xf numFmtId="9" fontId="3" fillId="0" borderId="0" xfId="0" applyNumberFormat="1" applyFont="1"/>
    <xf numFmtId="0" fontId="4" fillId="4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164" fontId="3" fillId="0" borderId="0" xfId="0" applyNumberFormat="1" applyFont="1"/>
    <xf numFmtId="164" fontId="1" fillId="0" borderId="0" xfId="0" applyNumberFormat="1" applyFont="1"/>
    <xf numFmtId="164" fontId="1" fillId="0" borderId="2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16334</xdr:colOff>
      <xdr:row>13</xdr:row>
      <xdr:rowOff>172424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39E9F794-340F-41A7-9967-B7EAFFF4F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19814" cy="2450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dlc-pro.com/fiche/PB00145667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ldlc-pro.com/fiche/PB00277654.html" TargetMode="External"/><Relationship Id="rId7" Type="http://schemas.openxmlformats.org/officeDocument/2006/relationships/hyperlink" Target="https://www.ldlc-pro.com/fiche/PB00255700.html" TargetMode="External"/><Relationship Id="rId12" Type="http://schemas.openxmlformats.org/officeDocument/2006/relationships/hyperlink" Target="mailto:tcherrier@cefim.eu" TargetMode="External"/><Relationship Id="rId2" Type="http://schemas.openxmlformats.org/officeDocument/2006/relationships/hyperlink" Target="https://www.ldlc-pro.com/fiche/PB00337388.html" TargetMode="External"/><Relationship Id="rId1" Type="http://schemas.openxmlformats.org/officeDocument/2006/relationships/hyperlink" Target="https://www.crucial.fr/memory/ddr4/bl8g32c16u4b?ev_chn=shop&amp;ef_id=Cj0KCQjw0K-HBhDDARIsAFJ6UGgKIKsleyA-ZkKexRGbNEv2NNvd5ArIIQq9kdeGnLztQqYhpKeGwOkaAmP0EALw_wcB:G:s&amp;gclid=Cj0KCQjw0K-HBhDDARIsAFJ6UGgKIKsleyA-ZkKexRGbNEv2NNvd5ArIIQq9kdeGnLztQqYhpKeGwOkaAmP0EALw_wcB" TargetMode="External"/><Relationship Id="rId6" Type="http://schemas.openxmlformats.org/officeDocument/2006/relationships/hyperlink" Target="https://www.ldlc-pro.com/fiche/PB00254175.html" TargetMode="External"/><Relationship Id="rId11" Type="http://schemas.openxmlformats.org/officeDocument/2006/relationships/hyperlink" Target="https://www.monpcsurmesure.fr/achat-pc-services/155/monpcsurmesure-fr-montage-et-tests-de-votre-pc.html" TargetMode="External"/><Relationship Id="rId5" Type="http://schemas.openxmlformats.org/officeDocument/2006/relationships/hyperlink" Target="https://www.ldlc-pro.com/fiche/PB00324455.html" TargetMode="External"/><Relationship Id="rId10" Type="http://schemas.openxmlformats.org/officeDocument/2006/relationships/hyperlink" Target="https://www.ldlc-pro.com/fiche/PB00436999.html" TargetMode="External"/><Relationship Id="rId4" Type="http://schemas.openxmlformats.org/officeDocument/2006/relationships/hyperlink" Target="https://www.ldlc-pro.com/fiche/PB00340294.html" TargetMode="External"/><Relationship Id="rId9" Type="http://schemas.openxmlformats.org/officeDocument/2006/relationships/hyperlink" Target="https://www.ldlc-pro.com/fiche/PB00100735.html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70AD-8DB3-4B47-A9A0-A80D9DC1C8F4}">
  <dimension ref="A15:I43"/>
  <sheetViews>
    <sheetView tabSelected="1" topLeftCell="A10" workbookViewId="0">
      <selection activeCell="I26" sqref="I26"/>
    </sheetView>
  </sheetViews>
  <sheetFormatPr baseColWidth="10" defaultRowHeight="13.8" x14ac:dyDescent="0.25"/>
  <cols>
    <col min="1" max="1" width="27" style="3" customWidth="1"/>
    <col min="2" max="2" width="17.109375" style="3" customWidth="1"/>
    <col min="3" max="3" width="21.33203125" style="3" customWidth="1"/>
    <col min="4" max="4" width="47.21875" style="3" customWidth="1"/>
    <col min="5" max="5" width="15.21875" style="3" customWidth="1"/>
    <col min="6" max="7" width="11.5546875" style="3"/>
    <col min="8" max="8" width="15.33203125" style="3" customWidth="1"/>
    <col min="9" max="9" width="17.44140625" style="3" customWidth="1"/>
    <col min="10" max="16384" width="11.5546875" style="3"/>
  </cols>
  <sheetData>
    <row r="15" spans="1:8" x14ac:dyDescent="0.25">
      <c r="A15" s="3" t="s">
        <v>52</v>
      </c>
    </row>
    <row r="16" spans="1:8" x14ac:dyDescent="0.25">
      <c r="A16" s="3" t="s">
        <v>53</v>
      </c>
      <c r="G16" s="3" t="s">
        <v>62</v>
      </c>
      <c r="H16" s="15" t="s">
        <v>63</v>
      </c>
    </row>
    <row r="17" spans="1:9" x14ac:dyDescent="0.25">
      <c r="A17" s="3" t="s">
        <v>54</v>
      </c>
      <c r="G17" s="3" t="s">
        <v>64</v>
      </c>
      <c r="H17" s="16">
        <v>44378</v>
      </c>
    </row>
    <row r="18" spans="1:9" x14ac:dyDescent="0.25">
      <c r="D18" s="23" t="s">
        <v>58</v>
      </c>
    </row>
    <row r="19" spans="1:9" x14ac:dyDescent="0.25">
      <c r="D19" s="3" t="s">
        <v>57</v>
      </c>
    </row>
    <row r="20" spans="1:9" x14ac:dyDescent="0.25">
      <c r="D20" s="3" t="s">
        <v>56</v>
      </c>
    </row>
    <row r="21" spans="1:9" x14ac:dyDescent="0.25">
      <c r="D21" s="3" t="s">
        <v>55</v>
      </c>
    </row>
    <row r="22" spans="1:9" ht="14.4" x14ac:dyDescent="0.3">
      <c r="D22" s="2" t="s">
        <v>59</v>
      </c>
    </row>
    <row r="23" spans="1:9" ht="14.4" thickBot="1" x14ac:dyDescent="0.3">
      <c r="A23" s="1"/>
      <c r="B23" s="1"/>
      <c r="C23" s="1"/>
      <c r="D23" s="1"/>
      <c r="E23" s="1"/>
      <c r="F23" s="1"/>
      <c r="G23" s="1"/>
    </row>
    <row r="24" spans="1:9" ht="15.6" thickBot="1" x14ac:dyDescent="0.3">
      <c r="A24" s="13" t="s">
        <v>4</v>
      </c>
      <c r="B24" s="14" t="s">
        <v>5</v>
      </c>
      <c r="C24" s="14" t="s">
        <v>6</v>
      </c>
      <c r="D24" s="14" t="s">
        <v>7</v>
      </c>
      <c r="E24" s="13" t="s">
        <v>8</v>
      </c>
      <c r="F24" s="13" t="s">
        <v>0</v>
      </c>
      <c r="G24" s="14" t="s">
        <v>1</v>
      </c>
      <c r="H24" s="13" t="s">
        <v>2</v>
      </c>
      <c r="I24" s="13" t="s">
        <v>3</v>
      </c>
    </row>
    <row r="25" spans="1:9" ht="14.4" customHeight="1" thickBot="1" x14ac:dyDescent="0.3">
      <c r="A25" s="9" t="s">
        <v>46</v>
      </c>
      <c r="B25" s="10" t="s">
        <v>9</v>
      </c>
      <c r="C25" s="10" t="s">
        <v>10</v>
      </c>
      <c r="D25" s="11" t="s">
        <v>11</v>
      </c>
      <c r="E25" s="10">
        <v>1</v>
      </c>
      <c r="F25" s="19">
        <v>58.29</v>
      </c>
      <c r="G25" s="20">
        <f>F25*(1+$F$38)</f>
        <v>69.947999999999993</v>
      </c>
      <c r="H25" s="20">
        <f>F25*E25</f>
        <v>58.29</v>
      </c>
      <c r="I25" s="20">
        <f t="shared" ref="I25:I35" si="0">H25*(1+$F$38)</f>
        <v>69.947999999999993</v>
      </c>
    </row>
    <row r="26" spans="1:9" ht="14.4" customHeight="1" thickBot="1" x14ac:dyDescent="0.3">
      <c r="A26" s="6" t="s">
        <v>12</v>
      </c>
      <c r="B26" s="10" t="s">
        <v>13</v>
      </c>
      <c r="C26" s="10" t="s">
        <v>14</v>
      </c>
      <c r="D26" s="11" t="s">
        <v>15</v>
      </c>
      <c r="E26" s="10">
        <v>1</v>
      </c>
      <c r="F26" s="19">
        <v>158.29</v>
      </c>
      <c r="G26" s="20">
        <f t="shared" ref="G26:G34" si="1">F26*(1+$F$38)</f>
        <v>189.94799999999998</v>
      </c>
      <c r="H26" s="20">
        <f t="shared" ref="H26:H35" si="2">F26*E26</f>
        <v>158.29</v>
      </c>
      <c r="I26" s="20">
        <f t="shared" si="0"/>
        <v>189.94799999999998</v>
      </c>
    </row>
    <row r="27" spans="1:9" ht="14.4" customHeight="1" thickBot="1" x14ac:dyDescent="0.3">
      <c r="A27" s="5" t="s">
        <v>16</v>
      </c>
      <c r="B27" s="10" t="s">
        <v>17</v>
      </c>
      <c r="C27" s="10" t="s">
        <v>18</v>
      </c>
      <c r="D27" s="11" t="s">
        <v>47</v>
      </c>
      <c r="E27" s="10">
        <v>1</v>
      </c>
      <c r="F27" s="19">
        <v>71.63</v>
      </c>
      <c r="G27" s="20">
        <f t="shared" si="1"/>
        <v>85.955999999999989</v>
      </c>
      <c r="H27" s="20">
        <f t="shared" si="2"/>
        <v>71.63</v>
      </c>
      <c r="I27" s="20">
        <f t="shared" si="0"/>
        <v>85.955999999999989</v>
      </c>
    </row>
    <row r="28" spans="1:9" ht="14.4" customHeight="1" thickBot="1" x14ac:dyDescent="0.3">
      <c r="A28" s="5" t="s">
        <v>19</v>
      </c>
      <c r="B28" s="10" t="s">
        <v>20</v>
      </c>
      <c r="C28" s="10" t="s">
        <v>21</v>
      </c>
      <c r="D28" s="11" t="s">
        <v>22</v>
      </c>
      <c r="E28" s="10">
        <v>1</v>
      </c>
      <c r="F28" s="19">
        <v>70.790000000000006</v>
      </c>
      <c r="G28" s="20">
        <f t="shared" si="1"/>
        <v>84.948000000000008</v>
      </c>
      <c r="H28" s="20">
        <f t="shared" si="2"/>
        <v>70.790000000000006</v>
      </c>
      <c r="I28" s="20">
        <f t="shared" si="0"/>
        <v>84.948000000000008</v>
      </c>
    </row>
    <row r="29" spans="1:9" ht="14.4" customHeight="1" thickBot="1" x14ac:dyDescent="0.3">
      <c r="A29" s="6" t="s">
        <v>23</v>
      </c>
      <c r="B29" s="10" t="s">
        <v>24</v>
      </c>
      <c r="C29" s="10" t="s">
        <v>25</v>
      </c>
      <c r="D29" s="11" t="s">
        <v>26</v>
      </c>
      <c r="E29" s="10">
        <v>1</v>
      </c>
      <c r="F29" s="19">
        <v>46.96</v>
      </c>
      <c r="G29" s="20">
        <f t="shared" si="1"/>
        <v>56.351999999999997</v>
      </c>
      <c r="H29" s="20">
        <f t="shared" si="2"/>
        <v>46.96</v>
      </c>
      <c r="I29" s="20">
        <f t="shared" si="0"/>
        <v>56.351999999999997</v>
      </c>
    </row>
    <row r="30" spans="1:9" ht="14.4" customHeight="1" thickBot="1" x14ac:dyDescent="0.3">
      <c r="A30" s="6" t="s">
        <v>44</v>
      </c>
      <c r="B30" s="10" t="s">
        <v>27</v>
      </c>
      <c r="C30" s="10" t="s">
        <v>28</v>
      </c>
      <c r="D30" s="11" t="s">
        <v>45</v>
      </c>
      <c r="E30" s="10">
        <v>2</v>
      </c>
      <c r="F30" s="19">
        <v>43.19</v>
      </c>
      <c r="G30" s="20">
        <f t="shared" si="1"/>
        <v>51.827999999999996</v>
      </c>
      <c r="H30" s="20">
        <f t="shared" si="2"/>
        <v>86.38</v>
      </c>
      <c r="I30" s="20">
        <f t="shared" si="0"/>
        <v>103.65599999999999</v>
      </c>
    </row>
    <row r="31" spans="1:9" ht="14.4" customHeight="1" thickBot="1" x14ac:dyDescent="0.3">
      <c r="A31" s="6" t="s">
        <v>29</v>
      </c>
      <c r="B31" s="10" t="s">
        <v>30</v>
      </c>
      <c r="C31" s="10" t="s">
        <v>28</v>
      </c>
      <c r="D31" s="11" t="s">
        <v>31</v>
      </c>
      <c r="E31" s="10">
        <v>1</v>
      </c>
      <c r="F31" s="19">
        <v>40.79</v>
      </c>
      <c r="G31" s="20">
        <f t="shared" si="1"/>
        <v>48.948</v>
      </c>
      <c r="H31" s="20">
        <f t="shared" si="2"/>
        <v>40.79</v>
      </c>
      <c r="I31" s="20">
        <f t="shared" si="0"/>
        <v>48.948</v>
      </c>
    </row>
    <row r="32" spans="1:9" ht="14.4" customHeight="1" thickBot="1" x14ac:dyDescent="0.3">
      <c r="A32" s="7" t="s">
        <v>51</v>
      </c>
      <c r="B32" s="10" t="s">
        <v>32</v>
      </c>
      <c r="C32" s="10" t="s">
        <v>18</v>
      </c>
      <c r="D32" s="11" t="s">
        <v>33</v>
      </c>
      <c r="E32" s="10">
        <v>1</v>
      </c>
      <c r="F32" s="19">
        <v>22.46</v>
      </c>
      <c r="G32" s="20">
        <f t="shared" si="1"/>
        <v>26.952000000000002</v>
      </c>
      <c r="H32" s="20">
        <f t="shared" si="2"/>
        <v>22.46</v>
      </c>
      <c r="I32" s="20">
        <f t="shared" si="0"/>
        <v>26.952000000000002</v>
      </c>
    </row>
    <row r="33" spans="1:9" ht="14.4" customHeight="1" thickBot="1" x14ac:dyDescent="0.3">
      <c r="A33" s="5" t="s">
        <v>34</v>
      </c>
      <c r="B33" s="10" t="s">
        <v>35</v>
      </c>
      <c r="C33" s="10" t="s">
        <v>36</v>
      </c>
      <c r="D33" s="8" t="s">
        <v>48</v>
      </c>
      <c r="E33" s="10">
        <v>1</v>
      </c>
      <c r="F33" s="19">
        <v>146.96</v>
      </c>
      <c r="G33" s="20">
        <f t="shared" si="1"/>
        <v>176.352</v>
      </c>
      <c r="H33" s="20">
        <f t="shared" si="2"/>
        <v>146.96</v>
      </c>
      <c r="I33" s="20">
        <f t="shared" si="0"/>
        <v>176.352</v>
      </c>
    </row>
    <row r="34" spans="1:9" ht="14.4" customHeight="1" thickBot="1" x14ac:dyDescent="0.3">
      <c r="A34" s="5" t="s">
        <v>49</v>
      </c>
      <c r="B34" s="10" t="s">
        <v>37</v>
      </c>
      <c r="C34" s="10" t="s">
        <v>38</v>
      </c>
      <c r="D34" s="11" t="s">
        <v>39</v>
      </c>
      <c r="E34" s="10">
        <v>1</v>
      </c>
      <c r="F34" s="19">
        <v>20.79</v>
      </c>
      <c r="G34" s="20">
        <f t="shared" si="1"/>
        <v>24.947999999999997</v>
      </c>
      <c r="H34" s="20">
        <f t="shared" si="2"/>
        <v>20.79</v>
      </c>
      <c r="I34" s="20">
        <f t="shared" si="0"/>
        <v>24.947999999999997</v>
      </c>
    </row>
    <row r="35" spans="1:9" ht="14.4" customHeight="1" thickBot="1" x14ac:dyDescent="0.3">
      <c r="A35" s="5" t="s">
        <v>40</v>
      </c>
      <c r="B35" s="10" t="s">
        <v>41</v>
      </c>
      <c r="C35" s="10" t="s">
        <v>42</v>
      </c>
      <c r="D35" s="11" t="s">
        <v>43</v>
      </c>
      <c r="E35" s="10">
        <v>1</v>
      </c>
      <c r="F35" s="20">
        <f>G35*(1-$F$38)</f>
        <v>42.32</v>
      </c>
      <c r="G35" s="19">
        <v>52.9</v>
      </c>
      <c r="H35" s="20">
        <f t="shared" si="2"/>
        <v>42.32</v>
      </c>
      <c r="I35" s="20">
        <f t="shared" si="0"/>
        <v>50.783999999999999</v>
      </c>
    </row>
    <row r="36" spans="1:9" ht="14.4" customHeight="1" x14ac:dyDescent="0.25">
      <c r="F36" s="18"/>
      <c r="G36" s="18"/>
      <c r="H36" s="18"/>
      <c r="I36" s="18"/>
    </row>
    <row r="37" spans="1:9" ht="14.4" customHeight="1" x14ac:dyDescent="0.25">
      <c r="E37" s="4" t="s">
        <v>60</v>
      </c>
      <c r="F37" s="17">
        <f>SUM(H25:H35)</f>
        <v>765.66000000000008</v>
      </c>
      <c r="G37" s="18"/>
      <c r="H37" s="18"/>
      <c r="I37" s="18"/>
    </row>
    <row r="38" spans="1:9" ht="14.4" customHeight="1" x14ac:dyDescent="0.25">
      <c r="E38" s="4" t="s">
        <v>50</v>
      </c>
      <c r="F38" s="12">
        <v>0.2</v>
      </c>
      <c r="G38" s="18"/>
      <c r="H38" s="18"/>
      <c r="I38" s="18"/>
    </row>
    <row r="39" spans="1:9" ht="14.4" customHeight="1" x14ac:dyDescent="0.25">
      <c r="E39" s="4" t="s">
        <v>61</v>
      </c>
      <c r="F39" s="17">
        <f>SUM(I25:I35)</f>
        <v>918.7919999999998</v>
      </c>
      <c r="G39" s="18"/>
      <c r="H39" s="18"/>
      <c r="I39" s="18"/>
    </row>
    <row r="40" spans="1:9" ht="14.4" customHeight="1" x14ac:dyDescent="0.25">
      <c r="E40" s="4"/>
      <c r="F40" s="4"/>
    </row>
    <row r="41" spans="1:9" ht="14.4" customHeight="1" x14ac:dyDescent="0.3">
      <c r="A41" s="21" t="s">
        <v>65</v>
      </c>
      <c r="B41" s="22"/>
      <c r="C41" s="22"/>
      <c r="D41" s="22"/>
      <c r="E41" s="22"/>
      <c r="F41" s="22"/>
      <c r="G41" s="22"/>
      <c r="H41" s="22"/>
      <c r="I41" s="22"/>
    </row>
    <row r="42" spans="1:9" ht="14.4" customHeight="1" x14ac:dyDescent="0.25"/>
    <row r="43" spans="1:9" ht="14.4" customHeight="1" x14ac:dyDescent="0.25"/>
  </sheetData>
  <mergeCells count="1">
    <mergeCell ref="A41:I41"/>
  </mergeCells>
  <hyperlinks>
    <hyperlink ref="D30" r:id="rId1" xr:uid="{258B8B63-B38C-4488-A596-3FB6BA9479F6}"/>
    <hyperlink ref="D26" r:id="rId2" xr:uid="{1B93522A-309D-4020-B5AD-B9D20E3943EA}"/>
    <hyperlink ref="D25" r:id="rId3" xr:uid="{9ECCA9DD-646C-465D-8811-33E9B2F5C9C2}"/>
    <hyperlink ref="D27" r:id="rId4" xr:uid="{CCFCCECA-EB4C-4F10-A342-14DC50D12F36}"/>
    <hyperlink ref="D28" r:id="rId5" xr:uid="{E5E7509C-171C-4BFB-B0D1-00FF7CA7CBAD}"/>
    <hyperlink ref="D29" r:id="rId6" xr:uid="{E3A237DA-3435-47A4-A37C-FBC29923C15B}"/>
    <hyperlink ref="D31" r:id="rId7" xr:uid="{82FC28D3-E993-42DD-A742-68C3920C3F43}"/>
    <hyperlink ref="D32" r:id="rId8" xr:uid="{DF2FCB94-9701-4037-A724-0E4E074C0B9E}"/>
    <hyperlink ref="D34" r:id="rId9" xr:uid="{33D61197-F60B-4E95-A74F-AFA8DA6499DC}"/>
    <hyperlink ref="D33" r:id="rId10" xr:uid="{1BB49A40-60C2-406B-8998-E4EB892D6D99}"/>
    <hyperlink ref="D35" r:id="rId11" xr:uid="{72481E83-8F34-4389-8FC0-37D005633A22}"/>
    <hyperlink ref="D22" r:id="rId12" xr:uid="{22492801-83C6-441E-B884-49DB07DC9A2F}"/>
  </hyperlinks>
  <pageMargins left="0.7" right="0.7" top="0.75" bottom="0.75" header="0.3" footer="0.3"/>
  <pageSetup paperSize="9" orientation="portrait" r:id="rId1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TSSR</dc:creator>
  <cp:lastModifiedBy>TSSR</cp:lastModifiedBy>
  <dcterms:created xsi:type="dcterms:W3CDTF">2021-07-12T12:06:20Z</dcterms:created>
  <dcterms:modified xsi:type="dcterms:W3CDTF">2021-07-13T11:51:56Z</dcterms:modified>
</cp:coreProperties>
</file>