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us\Scripts\git\ODE_FBA_Photosynthesis2021\sensitivityAnalyses\phloemComposition\"/>
    </mc:Choice>
  </mc:AlternateContent>
  <xr:revisionPtr revIDLastSave="0" documentId="13_ncr:1_{AA724773-97C5-4B36-BA25-FFA208F70D9A}" xr6:coauthVersionLast="47" xr6:coauthVersionMax="47" xr10:uidLastSave="{00000000-0000-0000-0000-000000000000}"/>
  <bookViews>
    <workbookView xWindow="-120" yWindow="-120" windowWidth="29040" windowHeight="15840" activeTab="6" xr2:uid="{C98905A1-0B2C-43CE-B016-DA5E209609B8}"/>
  </bookViews>
  <sheets>
    <sheet name="FBA fluxes day" sheetId="1" r:id="rId1"/>
    <sheet name="FBA fluxes day 800 CO2" sheetId="5" r:id="rId2"/>
    <sheet name="FBA fluxes night" sheetId="2" r:id="rId3"/>
    <sheet name="FBA fluxes night 800 CO2" sheetId="6" r:id="rId4"/>
    <sheet name="ODE fluxes" sheetId="3" r:id="rId5"/>
    <sheet name="ODE fluxes 800 CO2" sheetId="7" r:id="rId6"/>
    <sheet name="Plot" sheetId="4" r:id="rId7"/>
    <sheet name="Phloem composition" sheetId="11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N10" i="4" l="1"/>
  <c r="AN11" i="4"/>
  <c r="AM10" i="4"/>
  <c r="AM11" i="4"/>
  <c r="AN9" i="4"/>
  <c r="AM9" i="4"/>
  <c r="S10" i="4"/>
  <c r="S11" i="4"/>
  <c r="R10" i="4"/>
  <c r="R11" i="4"/>
  <c r="S9" i="4"/>
  <c r="R9" i="4"/>
  <c r="X9" i="4" l="1"/>
  <c r="Y9" i="4"/>
  <c r="Z9" i="4"/>
  <c r="AA9" i="4"/>
  <c r="AB9" i="4"/>
  <c r="AC9" i="4"/>
  <c r="AD9" i="4"/>
  <c r="AE9" i="4"/>
  <c r="AF9" i="4"/>
  <c r="AG9" i="4"/>
  <c r="AH9" i="4"/>
  <c r="AI9" i="4"/>
  <c r="AJ9" i="4"/>
  <c r="AK9" i="4"/>
  <c r="AL9" i="4"/>
  <c r="W9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B9" i="4"/>
  <c r="W6" i="4" a="1"/>
  <c r="W6" i="4" s="1"/>
  <c r="B6" i="4" a="1"/>
  <c r="B6" i="4" s="1"/>
  <c r="M38" i="4"/>
  <c r="N38" i="4"/>
  <c r="W7" i="4" a="1"/>
  <c r="W7" i="4" s="1"/>
  <c r="B7" i="4" a="1"/>
  <c r="B7" i="4" s="1"/>
  <c r="Q65" i="11" l="1"/>
  <c r="P65" i="11"/>
  <c r="O65" i="11"/>
  <c r="N65" i="11"/>
  <c r="M65" i="11"/>
  <c r="L65" i="11"/>
  <c r="K65" i="11"/>
  <c r="J65" i="11"/>
  <c r="I65" i="11"/>
  <c r="H65" i="11"/>
  <c r="G65" i="11"/>
  <c r="F65" i="11"/>
  <c r="E65" i="11"/>
  <c r="D65" i="11"/>
  <c r="C65" i="11"/>
  <c r="B65" i="11"/>
  <c r="Q64" i="11"/>
  <c r="P64" i="11"/>
  <c r="O64" i="11"/>
  <c r="N64" i="11"/>
  <c r="M64" i="11"/>
  <c r="L64" i="11"/>
  <c r="K64" i="11"/>
  <c r="J64" i="11"/>
  <c r="I64" i="11"/>
  <c r="H64" i="11"/>
  <c r="G64" i="11"/>
  <c r="F64" i="11"/>
  <c r="E64" i="11"/>
  <c r="D64" i="11"/>
  <c r="C64" i="11"/>
  <c r="B64" i="11"/>
  <c r="Q63" i="11"/>
  <c r="P63" i="11"/>
  <c r="O63" i="11"/>
  <c r="N63" i="11"/>
  <c r="M63" i="11"/>
  <c r="L63" i="11"/>
  <c r="K63" i="11"/>
  <c r="J63" i="11"/>
  <c r="I63" i="11"/>
  <c r="H63" i="11"/>
  <c r="G63" i="11"/>
  <c r="F63" i="11"/>
  <c r="E63" i="11"/>
  <c r="D63" i="11"/>
  <c r="C63" i="11"/>
  <c r="B63" i="11"/>
  <c r="Q62" i="11"/>
  <c r="P62" i="11"/>
  <c r="O62" i="11"/>
  <c r="N62" i="11"/>
  <c r="M62" i="11"/>
  <c r="L62" i="11"/>
  <c r="K62" i="11"/>
  <c r="J62" i="11"/>
  <c r="I62" i="11"/>
  <c r="H62" i="11"/>
  <c r="G62" i="11"/>
  <c r="F62" i="11"/>
  <c r="E62" i="11"/>
  <c r="D62" i="11"/>
  <c r="C62" i="11"/>
  <c r="B62" i="11"/>
  <c r="Q61" i="11"/>
  <c r="P61" i="11"/>
  <c r="O61" i="11"/>
  <c r="N61" i="11"/>
  <c r="M61" i="11"/>
  <c r="L61" i="11"/>
  <c r="K61" i="11"/>
  <c r="J61" i="11"/>
  <c r="I61" i="11"/>
  <c r="H61" i="11"/>
  <c r="G61" i="11"/>
  <c r="F61" i="11"/>
  <c r="E61" i="11"/>
  <c r="D61" i="11"/>
  <c r="C61" i="11"/>
  <c r="B61" i="11"/>
  <c r="Q60" i="11"/>
  <c r="P60" i="11"/>
  <c r="O60" i="11"/>
  <c r="N60" i="11"/>
  <c r="M60" i="11"/>
  <c r="L60" i="11"/>
  <c r="K60" i="11"/>
  <c r="J60" i="11"/>
  <c r="I60" i="11"/>
  <c r="H60" i="11"/>
  <c r="G60" i="11"/>
  <c r="F60" i="11"/>
  <c r="E60" i="11"/>
  <c r="D60" i="11"/>
  <c r="C60" i="11"/>
  <c r="B60" i="11"/>
  <c r="Q59" i="11"/>
  <c r="P59" i="11"/>
  <c r="O59" i="11"/>
  <c r="N59" i="11"/>
  <c r="M59" i="11"/>
  <c r="L59" i="11"/>
  <c r="K59" i="11"/>
  <c r="J59" i="11"/>
  <c r="I59" i="11"/>
  <c r="H59" i="11"/>
  <c r="G59" i="11"/>
  <c r="F59" i="11"/>
  <c r="E59" i="11"/>
  <c r="D59" i="11"/>
  <c r="C59" i="11"/>
  <c r="B59" i="11"/>
  <c r="Q58" i="11"/>
  <c r="P58" i="11"/>
  <c r="O58" i="11"/>
  <c r="N58" i="11"/>
  <c r="M58" i="11"/>
  <c r="L58" i="11"/>
  <c r="K58" i="11"/>
  <c r="J58" i="11"/>
  <c r="I58" i="11"/>
  <c r="H58" i="11"/>
  <c r="G58" i="11"/>
  <c r="F58" i="11"/>
  <c r="E58" i="11"/>
  <c r="D58" i="11"/>
  <c r="C58" i="11"/>
  <c r="B58" i="11"/>
  <c r="Q57" i="11"/>
  <c r="P57" i="11"/>
  <c r="O57" i="11"/>
  <c r="N57" i="11"/>
  <c r="M57" i="11"/>
  <c r="L57" i="11"/>
  <c r="K57" i="11"/>
  <c r="J57" i="11"/>
  <c r="I57" i="11"/>
  <c r="H57" i="11"/>
  <c r="G57" i="11"/>
  <c r="F57" i="11"/>
  <c r="E57" i="11"/>
  <c r="D57" i="11"/>
  <c r="C57" i="11"/>
  <c r="B57" i="11"/>
  <c r="Q56" i="11"/>
  <c r="P56" i="11"/>
  <c r="O56" i="11"/>
  <c r="N56" i="11"/>
  <c r="M56" i="11"/>
  <c r="L56" i="11"/>
  <c r="K56" i="11"/>
  <c r="J56" i="11"/>
  <c r="I56" i="11"/>
  <c r="H56" i="11"/>
  <c r="G56" i="11"/>
  <c r="F56" i="11"/>
  <c r="E56" i="11"/>
  <c r="D56" i="11"/>
  <c r="C56" i="11"/>
  <c r="B56" i="11"/>
  <c r="Q55" i="11"/>
  <c r="P55" i="11"/>
  <c r="O55" i="11"/>
  <c r="N55" i="11"/>
  <c r="M55" i="11"/>
  <c r="L55" i="11"/>
  <c r="K55" i="11"/>
  <c r="J55" i="11"/>
  <c r="I55" i="11"/>
  <c r="H55" i="11"/>
  <c r="G55" i="11"/>
  <c r="F55" i="11"/>
  <c r="E55" i="11"/>
  <c r="D55" i="11"/>
  <c r="C55" i="11"/>
  <c r="B55" i="11"/>
  <c r="Q54" i="11"/>
  <c r="P54" i="11"/>
  <c r="O54" i="11"/>
  <c r="N54" i="11"/>
  <c r="M54" i="11"/>
  <c r="L54" i="11"/>
  <c r="K54" i="11"/>
  <c r="J54" i="11"/>
  <c r="I54" i="11"/>
  <c r="H54" i="11"/>
  <c r="G54" i="11"/>
  <c r="F54" i="11"/>
  <c r="E54" i="11"/>
  <c r="D54" i="11"/>
  <c r="C54" i="11"/>
  <c r="B54" i="11"/>
  <c r="Q53" i="11"/>
  <c r="P53" i="11"/>
  <c r="O53" i="11"/>
  <c r="N53" i="11"/>
  <c r="M53" i="11"/>
  <c r="L53" i="11"/>
  <c r="K53" i="11"/>
  <c r="J53" i="11"/>
  <c r="I53" i="11"/>
  <c r="H53" i="11"/>
  <c r="G53" i="11"/>
  <c r="F53" i="11"/>
  <c r="E53" i="11"/>
  <c r="D53" i="11"/>
  <c r="C53" i="11"/>
  <c r="B53" i="11"/>
  <c r="Q52" i="11"/>
  <c r="P52" i="11"/>
  <c r="O52" i="11"/>
  <c r="N52" i="11"/>
  <c r="M52" i="11"/>
  <c r="L52" i="11"/>
  <c r="K52" i="11"/>
  <c r="J52" i="11"/>
  <c r="I52" i="11"/>
  <c r="H52" i="11"/>
  <c r="G52" i="11"/>
  <c r="F52" i="11"/>
  <c r="E52" i="11"/>
  <c r="D52" i="11"/>
  <c r="C52" i="11"/>
  <c r="B52" i="11"/>
  <c r="Q51" i="11"/>
  <c r="P51" i="11"/>
  <c r="O51" i="11"/>
  <c r="N51" i="11"/>
  <c r="M51" i="11"/>
  <c r="L51" i="11"/>
  <c r="K51" i="11"/>
  <c r="J51" i="11"/>
  <c r="I51" i="11"/>
  <c r="H51" i="11"/>
  <c r="G51" i="11"/>
  <c r="F51" i="11"/>
  <c r="E51" i="11"/>
  <c r="D51" i="11"/>
  <c r="C51" i="11"/>
  <c r="B51" i="11"/>
  <c r="Q50" i="11"/>
  <c r="P50" i="11"/>
  <c r="O50" i="11"/>
  <c r="N50" i="11"/>
  <c r="M50" i="11"/>
  <c r="L50" i="11"/>
  <c r="K50" i="11"/>
  <c r="J50" i="11"/>
  <c r="I50" i="11"/>
  <c r="H50" i="11"/>
  <c r="G50" i="11"/>
  <c r="F50" i="11"/>
  <c r="E50" i="11"/>
  <c r="D50" i="11"/>
  <c r="C50" i="11"/>
  <c r="B50" i="11"/>
  <c r="Q49" i="11"/>
  <c r="P49" i="11"/>
  <c r="O49" i="11"/>
  <c r="N49" i="11"/>
  <c r="M49" i="11"/>
  <c r="L49" i="11"/>
  <c r="K49" i="11"/>
  <c r="J49" i="11"/>
  <c r="I49" i="11"/>
  <c r="H49" i="11"/>
  <c r="G49" i="11"/>
  <c r="F49" i="11"/>
  <c r="E49" i="11"/>
  <c r="D49" i="11"/>
  <c r="C49" i="11"/>
  <c r="B49" i="11"/>
  <c r="Q48" i="11"/>
  <c r="P48" i="11"/>
  <c r="O48" i="11"/>
  <c r="N48" i="11"/>
  <c r="M48" i="11"/>
  <c r="L48" i="11"/>
  <c r="K48" i="11"/>
  <c r="J48" i="11"/>
  <c r="I48" i="11"/>
  <c r="H48" i="11"/>
  <c r="G48" i="11"/>
  <c r="F48" i="11"/>
  <c r="E48" i="11"/>
  <c r="D48" i="11"/>
  <c r="C48" i="11"/>
  <c r="B48" i="11"/>
  <c r="Q47" i="11"/>
  <c r="P47" i="11"/>
  <c r="O47" i="11"/>
  <c r="N47" i="11"/>
  <c r="M47" i="11"/>
  <c r="L47" i="11"/>
  <c r="K47" i="11"/>
  <c r="J47" i="11"/>
  <c r="I47" i="11"/>
  <c r="H47" i="11"/>
  <c r="G47" i="11"/>
  <c r="F47" i="11"/>
  <c r="E47" i="11"/>
  <c r="D47" i="11"/>
  <c r="C47" i="11"/>
  <c r="B47" i="11"/>
  <c r="Q43" i="11"/>
  <c r="P43" i="11"/>
  <c r="O43" i="11"/>
  <c r="N43" i="11"/>
  <c r="M43" i="11"/>
  <c r="L43" i="11"/>
  <c r="K43" i="11"/>
  <c r="J43" i="11"/>
  <c r="I43" i="11"/>
  <c r="H43" i="11"/>
  <c r="G43" i="11"/>
  <c r="F43" i="11"/>
  <c r="E43" i="11"/>
  <c r="D43" i="11"/>
  <c r="C43" i="11"/>
  <c r="B43" i="11"/>
  <c r="Q42" i="11"/>
  <c r="P42" i="11"/>
  <c r="O42" i="11"/>
  <c r="N42" i="11"/>
  <c r="M42" i="11"/>
  <c r="L42" i="11"/>
  <c r="K42" i="11"/>
  <c r="J42" i="11"/>
  <c r="I42" i="11"/>
  <c r="H42" i="11"/>
  <c r="G42" i="11"/>
  <c r="F42" i="11"/>
  <c r="E42" i="11"/>
  <c r="D42" i="11"/>
  <c r="C42" i="11"/>
  <c r="B42" i="11"/>
  <c r="Q41" i="11"/>
  <c r="P41" i="11"/>
  <c r="O41" i="11"/>
  <c r="N41" i="11"/>
  <c r="M41" i="11"/>
  <c r="L41" i="11"/>
  <c r="K41" i="11"/>
  <c r="J41" i="11"/>
  <c r="I41" i="11"/>
  <c r="H41" i="11"/>
  <c r="G41" i="11"/>
  <c r="F41" i="11"/>
  <c r="E41" i="11"/>
  <c r="D41" i="11"/>
  <c r="C41" i="11"/>
  <c r="B41" i="11"/>
  <c r="Q40" i="11"/>
  <c r="P40" i="11"/>
  <c r="O40" i="11"/>
  <c r="N40" i="11"/>
  <c r="M40" i="11"/>
  <c r="L40" i="11"/>
  <c r="K40" i="11"/>
  <c r="J40" i="11"/>
  <c r="I40" i="11"/>
  <c r="H40" i="11"/>
  <c r="G40" i="11"/>
  <c r="F40" i="11"/>
  <c r="E40" i="11"/>
  <c r="D40" i="11"/>
  <c r="C40" i="11"/>
  <c r="B40" i="11"/>
  <c r="Q39" i="11"/>
  <c r="P39" i="11"/>
  <c r="O39" i="11"/>
  <c r="N39" i="11"/>
  <c r="M39" i="11"/>
  <c r="L39" i="11"/>
  <c r="K39" i="11"/>
  <c r="J39" i="11"/>
  <c r="I39" i="11"/>
  <c r="H39" i="11"/>
  <c r="G39" i="11"/>
  <c r="F39" i="11"/>
  <c r="E39" i="11"/>
  <c r="D39" i="11"/>
  <c r="C39" i="11"/>
  <c r="B39" i="11"/>
  <c r="Q38" i="11"/>
  <c r="P38" i="11"/>
  <c r="O38" i="11"/>
  <c r="N38" i="11"/>
  <c r="M38" i="11"/>
  <c r="L38" i="11"/>
  <c r="K38" i="11"/>
  <c r="J38" i="11"/>
  <c r="I38" i="11"/>
  <c r="H38" i="11"/>
  <c r="G38" i="11"/>
  <c r="F38" i="11"/>
  <c r="E38" i="11"/>
  <c r="D38" i="11"/>
  <c r="C38" i="11"/>
  <c r="B38" i="11"/>
  <c r="Q37" i="11"/>
  <c r="P37" i="11"/>
  <c r="O37" i="11"/>
  <c r="N37" i="11"/>
  <c r="M37" i="11"/>
  <c r="L37" i="11"/>
  <c r="K37" i="11"/>
  <c r="J37" i="11"/>
  <c r="I37" i="11"/>
  <c r="H37" i="11"/>
  <c r="G37" i="11"/>
  <c r="F37" i="11"/>
  <c r="E37" i="11"/>
  <c r="D37" i="11"/>
  <c r="C37" i="11"/>
  <c r="B37" i="11"/>
  <c r="Q36" i="11"/>
  <c r="P36" i="11"/>
  <c r="O36" i="11"/>
  <c r="N36" i="11"/>
  <c r="M36" i="11"/>
  <c r="L36" i="11"/>
  <c r="K36" i="11"/>
  <c r="J36" i="11"/>
  <c r="I36" i="11"/>
  <c r="H36" i="11"/>
  <c r="G36" i="11"/>
  <c r="F36" i="11"/>
  <c r="E36" i="11"/>
  <c r="D36" i="11"/>
  <c r="C36" i="11"/>
  <c r="B36" i="11"/>
  <c r="Q35" i="11"/>
  <c r="P35" i="11"/>
  <c r="O35" i="11"/>
  <c r="N35" i="11"/>
  <c r="M35" i="11"/>
  <c r="L35" i="11"/>
  <c r="K35" i="11"/>
  <c r="J35" i="11"/>
  <c r="I35" i="11"/>
  <c r="H35" i="11"/>
  <c r="G35" i="11"/>
  <c r="F35" i="11"/>
  <c r="E35" i="11"/>
  <c r="D35" i="11"/>
  <c r="C35" i="11"/>
  <c r="B35" i="11"/>
  <c r="Q34" i="11"/>
  <c r="P34" i="11"/>
  <c r="O34" i="11"/>
  <c r="N34" i="11"/>
  <c r="M34" i="11"/>
  <c r="L34" i="11"/>
  <c r="K34" i="11"/>
  <c r="J34" i="11"/>
  <c r="I34" i="11"/>
  <c r="H34" i="11"/>
  <c r="G34" i="11"/>
  <c r="F34" i="11"/>
  <c r="E34" i="11"/>
  <c r="D34" i="11"/>
  <c r="C34" i="11"/>
  <c r="B34" i="11"/>
  <c r="Q33" i="11"/>
  <c r="P33" i="11"/>
  <c r="O33" i="11"/>
  <c r="N33" i="11"/>
  <c r="M33" i="11"/>
  <c r="L33" i="11"/>
  <c r="K33" i="11"/>
  <c r="J33" i="11"/>
  <c r="I33" i="11"/>
  <c r="H33" i="11"/>
  <c r="G33" i="11"/>
  <c r="F33" i="11"/>
  <c r="E33" i="11"/>
  <c r="D33" i="11"/>
  <c r="C33" i="11"/>
  <c r="B33" i="11"/>
  <c r="Q32" i="11"/>
  <c r="P32" i="11"/>
  <c r="O32" i="11"/>
  <c r="N32" i="11"/>
  <c r="M32" i="11"/>
  <c r="L32" i="11"/>
  <c r="K32" i="11"/>
  <c r="J32" i="11"/>
  <c r="I32" i="11"/>
  <c r="H32" i="11"/>
  <c r="G32" i="11"/>
  <c r="F32" i="11"/>
  <c r="E32" i="11"/>
  <c r="D32" i="11"/>
  <c r="C32" i="11"/>
  <c r="B32" i="11"/>
  <c r="Q31" i="11"/>
  <c r="P31" i="11"/>
  <c r="O31" i="11"/>
  <c r="N31" i="11"/>
  <c r="M31" i="11"/>
  <c r="L31" i="11"/>
  <c r="K31" i="11"/>
  <c r="J31" i="11"/>
  <c r="I31" i="11"/>
  <c r="H31" i="11"/>
  <c r="G31" i="11"/>
  <c r="F31" i="11"/>
  <c r="E31" i="11"/>
  <c r="D31" i="11"/>
  <c r="C31" i="11"/>
  <c r="B31" i="11"/>
  <c r="Q30" i="11"/>
  <c r="P30" i="11"/>
  <c r="O30" i="11"/>
  <c r="N30" i="11"/>
  <c r="M30" i="11"/>
  <c r="L30" i="11"/>
  <c r="K30" i="11"/>
  <c r="J30" i="11"/>
  <c r="I30" i="11"/>
  <c r="H30" i="11"/>
  <c r="G30" i="11"/>
  <c r="F30" i="11"/>
  <c r="E30" i="11"/>
  <c r="D30" i="11"/>
  <c r="C30" i="11"/>
  <c r="B30" i="11"/>
  <c r="Q29" i="11"/>
  <c r="P29" i="11"/>
  <c r="O29" i="11"/>
  <c r="N29" i="11"/>
  <c r="M29" i="11"/>
  <c r="L29" i="11"/>
  <c r="K29" i="11"/>
  <c r="J29" i="11"/>
  <c r="I29" i="11"/>
  <c r="H29" i="11"/>
  <c r="G29" i="11"/>
  <c r="F29" i="11"/>
  <c r="E29" i="11"/>
  <c r="D29" i="11"/>
  <c r="C29" i="11"/>
  <c r="B29" i="11"/>
  <c r="Q28" i="11"/>
  <c r="P28" i="11"/>
  <c r="O28" i="11"/>
  <c r="N28" i="11"/>
  <c r="M28" i="11"/>
  <c r="L28" i="11"/>
  <c r="K28" i="11"/>
  <c r="J28" i="11"/>
  <c r="I28" i="11"/>
  <c r="H28" i="11"/>
  <c r="G28" i="11"/>
  <c r="F28" i="11"/>
  <c r="E28" i="11"/>
  <c r="D28" i="11"/>
  <c r="C28" i="11"/>
  <c r="B28" i="11"/>
  <c r="Q27" i="11"/>
  <c r="P27" i="11"/>
  <c r="O27" i="11"/>
  <c r="N27" i="11"/>
  <c r="M27" i="11"/>
  <c r="L27" i="11"/>
  <c r="K27" i="11"/>
  <c r="J27" i="11"/>
  <c r="I27" i="11"/>
  <c r="H27" i="11"/>
  <c r="G27" i="11"/>
  <c r="F27" i="11"/>
  <c r="E27" i="11"/>
  <c r="D27" i="11"/>
  <c r="C27" i="11"/>
  <c r="B27" i="11"/>
  <c r="Q26" i="11"/>
  <c r="P26" i="11"/>
  <c r="O26" i="11"/>
  <c r="N26" i="11"/>
  <c r="M26" i="11"/>
  <c r="L26" i="11"/>
  <c r="K26" i="11"/>
  <c r="J26" i="11"/>
  <c r="I26" i="11"/>
  <c r="H26" i="11"/>
  <c r="G26" i="11"/>
  <c r="F26" i="11"/>
  <c r="E26" i="11"/>
  <c r="D26" i="11"/>
  <c r="C26" i="11"/>
  <c r="B26" i="11"/>
  <c r="AI25" i="11"/>
  <c r="AH25" i="11"/>
  <c r="AG25" i="11"/>
  <c r="AF25" i="11"/>
  <c r="AE25" i="11"/>
  <c r="AD25" i="11"/>
  <c r="AC25" i="11"/>
  <c r="AB25" i="11"/>
  <c r="AA25" i="11"/>
  <c r="Z25" i="11"/>
  <c r="Y25" i="11"/>
  <c r="X25" i="11"/>
  <c r="W25" i="11"/>
  <c r="V25" i="11"/>
  <c r="U25" i="11"/>
  <c r="T25" i="11"/>
  <c r="Q25" i="11"/>
  <c r="P25" i="11"/>
  <c r="O25" i="11"/>
  <c r="N25" i="11"/>
  <c r="M25" i="11"/>
  <c r="L25" i="11"/>
  <c r="K25" i="11"/>
  <c r="J25" i="11"/>
  <c r="I25" i="11"/>
  <c r="H25" i="11"/>
  <c r="G25" i="11"/>
  <c r="F25" i="11"/>
  <c r="E25" i="11"/>
  <c r="D25" i="11"/>
  <c r="C25" i="11"/>
  <c r="B25" i="11"/>
  <c r="O39" i="4" a="1"/>
  <c r="O39" i="4" s="1"/>
  <c r="Q38" i="4"/>
  <c r="P38" i="4"/>
  <c r="O38" i="4"/>
  <c r="L38" i="4"/>
  <c r="K38" i="4"/>
  <c r="J38" i="4"/>
  <c r="I38" i="4"/>
  <c r="H38" i="4"/>
  <c r="G38" i="4"/>
  <c r="F38" i="4"/>
  <c r="E38" i="4"/>
  <c r="D38" i="4"/>
  <c r="C38" i="4"/>
  <c r="B38" i="4"/>
  <c r="AJ11" i="4"/>
  <c r="M11" i="4"/>
  <c r="W5" i="4" a="1"/>
  <c r="W5" i="4" s="1"/>
  <c r="B5" i="4" a="1"/>
  <c r="B5" i="4" s="1"/>
  <c r="W4" i="4" a="1"/>
  <c r="B4" i="4" a="1"/>
  <c r="W3" i="4" a="1"/>
  <c r="W3" i="4" s="1"/>
  <c r="B3" i="4" a="1"/>
  <c r="B3" i="4" s="1"/>
  <c r="W2" i="4" a="1"/>
  <c r="B2" i="4" a="1"/>
  <c r="AA10" i="4" l="1"/>
  <c r="AB10" i="4"/>
  <c r="AC10" i="4"/>
  <c r="AD10" i="4"/>
  <c r="AE10" i="4"/>
  <c r="W4" i="4"/>
  <c r="W10" i="4" s="1"/>
  <c r="AF10" i="4"/>
  <c r="AG10" i="4"/>
  <c r="AH10" i="4"/>
  <c r="AI10" i="4"/>
  <c r="W2" i="4"/>
  <c r="X10" i="4"/>
  <c r="AJ10" i="4"/>
  <c r="Y10" i="4"/>
  <c r="AK10" i="4"/>
  <c r="Z10" i="4"/>
  <c r="AL10" i="4"/>
  <c r="L10" i="4"/>
  <c r="B2" i="4"/>
  <c r="M10" i="4"/>
  <c r="N10" i="4"/>
  <c r="C10" i="4"/>
  <c r="O10" i="4"/>
  <c r="B4" i="4"/>
  <c r="B10" i="4" s="1"/>
  <c r="D10" i="4"/>
  <c r="P10" i="4"/>
  <c r="Q10" i="4"/>
  <c r="H10" i="4"/>
  <c r="I10" i="4"/>
  <c r="J10" i="4"/>
  <c r="K10" i="4"/>
  <c r="E10" i="4"/>
  <c r="F10" i="4"/>
  <c r="G10" i="4"/>
  <c r="Z11" i="4"/>
  <c r="AA11" i="4"/>
  <c r="AL11" i="4"/>
  <c r="Y11" i="4"/>
  <c r="AK11" i="4"/>
  <c r="AB11" i="4"/>
  <c r="AC11" i="4"/>
  <c r="AD11" i="4"/>
  <c r="AE11" i="4"/>
  <c r="AF11" i="4"/>
  <c r="W11" i="4"/>
  <c r="AG11" i="4"/>
  <c r="AH11" i="4"/>
  <c r="AI11" i="4"/>
  <c r="X11" i="4"/>
  <c r="N11" i="4"/>
  <c r="C11" i="4"/>
  <c r="O11" i="4"/>
  <c r="D11" i="4"/>
  <c r="P11" i="4"/>
  <c r="E11" i="4"/>
  <c r="Q11" i="4"/>
  <c r="F11" i="4"/>
  <c r="G11" i="4"/>
  <c r="H11" i="4"/>
  <c r="I11" i="4"/>
  <c r="B11" i="4"/>
  <c r="J11" i="4"/>
  <c r="K11" i="4"/>
  <c r="L11" i="4"/>
  <c r="B41" i="4" l="1" a="1"/>
  <c r="B41" i="4" s="1"/>
  <c r="B40" i="4" a="1"/>
  <c r="B40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<sst xmlns="http://schemas.openxmlformats.org/spreadsheetml/2006/main" count="8842" uniqueCount="2240">
  <si>
    <t>PRO_PROTON_vc</t>
  </si>
  <si>
    <t>PROTON_v + PRO_c --&gt; PROTON_c + PRO_v</t>
  </si>
  <si>
    <t>Ca_tx</t>
  </si>
  <si>
    <t xml:space="preserve"> &lt;=&gt; CAII_e</t>
  </si>
  <si>
    <t>H2O_xc</t>
  </si>
  <si>
    <t>WATER_x &lt;=&gt; WATER_c</t>
  </si>
  <si>
    <t>sCIT_biomass</t>
  </si>
  <si>
    <t>sCIT_b &lt;-- CIT_c</t>
  </si>
  <si>
    <t>ACETYLGLUTKIN_RXN_p</t>
  </si>
  <si>
    <t>ACETYL_GLU_p + 0.9 ATP_p + 0.1 PROTON_p + 0.1 aATP_p --&gt; 0.8 ADP_p + N_ACETYL_GLUTAMYL_P_p + 0.2 aADP_p</t>
  </si>
  <si>
    <t>2KG_OAA_mc</t>
  </si>
  <si>
    <t>2_KETOGLUTARATE_m + OXALACETIC_ACID_c &lt;=&gt; 2_KETOGLUTARATE_c + OXALACETIC_ACID_m</t>
  </si>
  <si>
    <t>LEUCINE_TRNA_LIGASE_RXN_c</t>
  </si>
  <si>
    <t>0.65 ATP_c + LEU_c + LEU_tRNAs_c + PROTON_c + 0.35 aATP_c --&gt; AMP_c + Charged_LEU_tRNAs_c + 0.65 PPI_c + 0.35 aPPI_c</t>
  </si>
  <si>
    <t>DIAMINOPIMDECARB_RXN_p</t>
  </si>
  <si>
    <t>MESO_DIAMINOPIMELATE_p + PROTON_p --&gt; CARBON_DIOXIDE_p + LYS_p</t>
  </si>
  <si>
    <t>ASPARTATE_TRNA_LIGASE_RXN_c</t>
  </si>
  <si>
    <t>ASP_tRNAs_c + 0.65 ATP_c + L_ASPARTATE_c + PROTON_c + 0.35 aATP_c --&gt; AMP_c + Charged_ASP_tRNAs_c + 0.65 PPI_c + 0.35 aPPI_c</t>
  </si>
  <si>
    <t>F16ALDOLASE_RXN_p</t>
  </si>
  <si>
    <t>FRUCTOSE_16_DIPHOSPHATE_p &lt;=&gt; DIHYDROXY_ACETONE_PHOSPHATE_p + GAP_p</t>
  </si>
  <si>
    <t>RXN_7978_p</t>
  </si>
  <si>
    <t>CPD1F_130_p + OXYGEN_MOLECULE_p + 2.0 PROTON_p + 2.0 Reduced_ferredoxins_p --&gt; CPD1F_131_p + 2.0 Oxidized_ferredoxins_p + WATER_p</t>
  </si>
  <si>
    <t>Photon_tx</t>
  </si>
  <si>
    <t xml:space="preserve"> --&gt; Photon_e</t>
  </si>
  <si>
    <t>2_METHYL_ACETO_ACETYL_COA_xc</t>
  </si>
  <si>
    <t>2_METHYL_ACETO_ACETYL_COA_x &lt;=&gt; 2_METHYL_ACETO_ACETYL_COA_c</t>
  </si>
  <si>
    <t>F16ALDOLASE_RXN_c</t>
  </si>
  <si>
    <t>FRUCTOSE_16_DIPHOSPHATE_c &lt;=&gt; DIHYDROXY_ACETONE_PHOSPHATE_c + GAP_c</t>
  </si>
  <si>
    <t>RXN_9532_p</t>
  </si>
  <si>
    <t>3_oxo_dodecanoyl_ACPs_p + NADPH_p + PROTON_p --&gt; NADP_p + R_3_hydroxydodecanoyl_ACPs_p</t>
  </si>
  <si>
    <t>RXN_5642_c</t>
  </si>
  <si>
    <t>0.88 CPD_406_c + S_ADENOSYLMETHIONINE_c + 0.12 aCPD_406_c --&gt; ADENOSYL_HOMO_CYS_c + 0.88 CPD_5441_c + 0.12 aCPD_5441_c</t>
  </si>
  <si>
    <t>L_ASCORBATE_PEROXIDASE_RXN_p</t>
  </si>
  <si>
    <t>ASCORBATE_p + HYDROGEN_PEROXIDE_p --&gt; L_DEHYDRO_ASCORBATE_p + 2.0 WATER_p</t>
  </si>
  <si>
    <t>L_ASCORBATE_PEROXIDASE_RXN_m</t>
  </si>
  <si>
    <t>ASCORBATE_m + HYDROGEN_PEROXIDE_m --&gt; L_DEHYDRO_ASCORBATE_m + 2.0 WATER_m</t>
  </si>
  <si>
    <t>SER_PROTON_vc</t>
  </si>
  <si>
    <t>PROTON_v + SER_c --&gt; PROTON_c + SER_v</t>
  </si>
  <si>
    <t>PYRUVATE_PROTON_mc</t>
  </si>
  <si>
    <t>PROTON_m + PYRUVATE_m &lt;=&gt; PROTON_c + PYRUVATE_c</t>
  </si>
  <si>
    <t>NADH_DEHYDROG_A_RXN_mi</t>
  </si>
  <si>
    <t>NADH_m + 5.0 PROTON_m + UBIQUINONE_mi --&gt; NAD_m + 4.0 PROTON_i + UBIQUINOL_mi</t>
  </si>
  <si>
    <t>L_ALPHA_ALANINE_PROTON_vc</t>
  </si>
  <si>
    <t>L_ALPHA_ALANINE_c + PROTON_v --&gt; L_ALPHA_ALANINE_v + PROTON_c</t>
  </si>
  <si>
    <t>NADH_DEHYDROG_A_RXN_mc</t>
  </si>
  <si>
    <t>NADH_m + 5.0 PROTON_m + UBIQUINONE_mc --&gt; NAD_m + 4.0 PROTON_c + UBIQUINOL_mc</t>
  </si>
  <si>
    <t>ACETYL_COA_ACETYLTRANSFER_RXN_x</t>
  </si>
  <si>
    <t>ACETOACETYL_COA_x + CO_A_x --&gt; 2.0 ACETYL_COA_x</t>
  </si>
  <si>
    <t>pTHR_biomass</t>
  </si>
  <si>
    <t>2.0 PROTON_c + THR_tRNAs_c + pTHR_b &lt;-- Charged_THR_tRNAs_c + Protein_polymerisation_cost_c + Protein_processing_cost_c + Protein_tranlocation_cost_c + WATER_c</t>
  </si>
  <si>
    <t>Starch_biomass</t>
  </si>
  <si>
    <t>Starch_b &lt;-- STARCH_p</t>
  </si>
  <si>
    <t>MAL_Pi_mc</t>
  </si>
  <si>
    <t>MAL_m + 0.7 Pi_c + 0.3 aPi_c &lt;=&gt; MAL_c + 0.3 PROTON_c + Pi_m</t>
  </si>
  <si>
    <t>ALANINE_GLYOXYLATE_AMINOTRANSFERASE_RXN_x</t>
  </si>
  <si>
    <t>GLYOX_x + L_ALPHA_ALANINE_x --&gt; GLY_x + PYRUVATE_x</t>
  </si>
  <si>
    <t>RXN_9663_p</t>
  </si>
  <si>
    <t>2_Hexadecenoyl_ACPs_p + NADH_p + PROTON_p --&gt; NAD_p + Palmitoyl_ACPs_p</t>
  </si>
  <si>
    <t>H_pc</t>
  </si>
  <si>
    <t>PROTON_p &lt;=&gt; PROTON_c</t>
  </si>
  <si>
    <t>H_mc</t>
  </si>
  <si>
    <t>PROTON_c --&gt; PROTON_m</t>
  </si>
  <si>
    <t>2_METHYL_3_HYDROXY_BUTYRYL_COA_mc</t>
  </si>
  <si>
    <t>2_METHYL_3_HYDROXY_BUTYRYL_COA_m &lt;=&gt; 2_METHYL_3_HYDROXY_BUTYRYL_COA_c</t>
  </si>
  <si>
    <t>RIBULOSE_BISPHOSPHATE_CARBOXYLASE_RXN_p</t>
  </si>
  <si>
    <t>CARBON_DIOXIDE_p + D_RIBULOSE_15_P2_p + WATER_p --&gt; 2.0 G3P_p + 2.0 PROTON_p</t>
  </si>
  <si>
    <t>IGPSYN_RXN_p</t>
  </si>
  <si>
    <t>CARBOXYPHENYLAMINO_DEOXYRIBULOSE_P_p + PROTON_p --&gt; CARBON_DIOXIDE_p + INDOLE_3_GLYCEROL_P_p + WATER_p</t>
  </si>
  <si>
    <t>5_METHYL_THF_pc</t>
  </si>
  <si>
    <t>5_METHYL_THF_p &lt;=&gt; 5_METHYL_THF_c</t>
  </si>
  <si>
    <t>ASN_PROTON_vc</t>
  </si>
  <si>
    <t>ASN_c + PROTON_v --&gt; ASN_v + PROTON_c</t>
  </si>
  <si>
    <t>WATER_vc</t>
  </si>
  <si>
    <t>WATER_v &lt;=&gt; WATER_c</t>
  </si>
  <si>
    <t>RXN_9652_p</t>
  </si>
  <si>
    <t>Decanoyl_ACPs_p + MALONYL_COA_p + PROTON_p --&gt; 3_oxo_dodecanoyl_ACPs_p + CARBON_DIOXIDE_p + CO_A_p</t>
  </si>
  <si>
    <t>FUMHYDR_RXN_m</t>
  </si>
  <si>
    <t>FUM_m + WATER_m &lt;=&gt; MAL_m</t>
  </si>
  <si>
    <t>RXN0_884_p</t>
  </si>
  <si>
    <t>0.79 HYDROXY_METHYL_BUTENYL_DIP_p + 2.0 PROTON_p + 2.0 Reduced_ferredoxins_p + 0.21 aHYDROXY_METHYL_BUTENYL_DIP_p --&gt; 0.79 CPD_4211_p + 2.0 Oxidized_ferredoxins_p + WATER_p + 0.21 aCPD_4211_p</t>
  </si>
  <si>
    <t>HS_pc</t>
  </si>
  <si>
    <t>HS_p + 0.15 PROTON_c &lt;=&gt; 0.85 HS_c + 0.15 aHS_c</t>
  </si>
  <si>
    <t>FUMHYDR_RXN_c</t>
  </si>
  <si>
    <t>FUM_c + WATER_c &lt;=&gt; MAL_c</t>
  </si>
  <si>
    <t>GLUTAMINE_TRNA_LIGASE_RXN_c</t>
  </si>
  <si>
    <t>0.65 ATP_c + GLN_c + GLN_tRNAs_c + PROTON_c + 0.35 aATP_c --&gt; AMP_c + Charged_GLN_tRNAs_c + 0.65 PPI_c + 0.35 aPPI_c</t>
  </si>
  <si>
    <t>ALANINE_AMINOTRANSFERASE_RXN_m</t>
  </si>
  <si>
    <t>2_KETOGLUTARATE_m + L_ALPHA_ALANINE_m &lt;=&gt; GLT_m + PYRUVATE_m</t>
  </si>
  <si>
    <t>Nitrate_ec</t>
  </si>
  <si>
    <t>NITRATE_e + 2.0 PROTON_e --&gt; NITRATE_c + 2.0 PROTON_c</t>
  </si>
  <si>
    <t>GLYCOGENSYN_RXN_p</t>
  </si>
  <si>
    <t>ADP_D_GLUCOSE_p --&gt; 0.8 ADP_p + 0.8 PROTON_p + STARCH_p + 0.2 aADP_p</t>
  </si>
  <si>
    <t>NITRATE_vc</t>
  </si>
  <si>
    <t>NITRATE_v --&gt; NITRATE_c</t>
  </si>
  <si>
    <t>RXN_1841_v</t>
  </si>
  <si>
    <t>FRUCTAN_v + WATER_v --&gt; FRU_v</t>
  </si>
  <si>
    <t>ALANINE_AMINOTRANSFERASE_RXN_x</t>
  </si>
  <si>
    <t>2_KETOGLUTARATE_x + L_ALPHA_ALANINE_x &lt;=&gt; GLT_x + PYRUVATE_x</t>
  </si>
  <si>
    <t>MALSYN_RXN_x</t>
  </si>
  <si>
    <t>ACETYL_COA_x + GLYOX_x + WATER_x --&gt; CO_A_x + MAL_x + PROTON_x</t>
  </si>
  <si>
    <t>MYO_INOSITOL_1OR_4_MONOPHOSPHATASE_RXN_c</t>
  </si>
  <si>
    <t>1_L_MYO_INOSITOL_1_P_c + 0.3 PROTON_c + WATER_c --&gt; MYO_INOSITOL_c + 0.7 Pi_c + 0.3 aPi_c</t>
  </si>
  <si>
    <t>ORNITHINE_CITRULLINE_pc</t>
  </si>
  <si>
    <t>L_CITRULLINE_c + L_ORNITHINE_p &lt;=&gt; L_CITRULLINE_p + L_ORNITHINE_c</t>
  </si>
  <si>
    <t>RXN0_2301_m</t>
  </si>
  <si>
    <t>ISOVALERYL_COA_m + UBIQUINONE_mi --&gt; 3_METHYL_CROTONYL_COA_m + UBIQUINOL_mi</t>
  </si>
  <si>
    <t>GLT_xc</t>
  </si>
  <si>
    <t>GLT_x &lt;=&gt; GLT_c</t>
  </si>
  <si>
    <t>pGLU_biomass</t>
  </si>
  <si>
    <t>GLT_tRNAs_c + 2.0 PROTON_c + pGLU_b &lt;-- Charged_GLT_tRNAs_c + Protein_polymerisation_cost_c + Protein_processing_cost_c + Protein_tranlocation_cost_c + WATER_c</t>
  </si>
  <si>
    <t>UREASE_RXN_c</t>
  </si>
  <si>
    <t>2.0 PROTON_c + UREA_c + WATER_c --&gt; 2.0 AMMONIUM_c + CARBON_DIOXIDE_c</t>
  </si>
  <si>
    <t>ALANINE_AMINOTRANSFERASE_RXN_c</t>
  </si>
  <si>
    <t>2_KETOGLUTARATE_c + L_ALPHA_ALANINE_c &lt;=&gt; GLT_c + PYRUVATE_c</t>
  </si>
  <si>
    <t>DIAMINOPIMEPIM_RXN_p</t>
  </si>
  <si>
    <t>LL_DIAMINOPIMELATE_p --&gt; MESO_DIAMINOPIMELATE_p</t>
  </si>
  <si>
    <t>sFUM_biomass</t>
  </si>
  <si>
    <t>sFUM_b &lt;-- FUM_c</t>
  </si>
  <si>
    <t>GLURS_RXN_c</t>
  </si>
  <si>
    <t>0.65 ATP_c + GLT_c + GLT_tRNAs_c + PROTON_c + 0.35 aATP_c --&gt; AMP_c + Charged_GLT_tRNAs_c + 0.65 PPI_c + 0.35 aPPI_c</t>
  </si>
  <si>
    <t>ISOBUTYRYL_COA_xc</t>
  </si>
  <si>
    <t>ISOBUTYRYL_COA_x &lt;=&gt; ISOBUTYRYL_COA_c</t>
  </si>
  <si>
    <t>2K_ADIPATE_mc</t>
  </si>
  <si>
    <t>2K_ADIPATE_m &lt;=&gt; 2K_ADIPATE_c</t>
  </si>
  <si>
    <t>GABATRANSAM_RXN_m</t>
  </si>
  <si>
    <t>2_KETOGLUTARATE_m + 4_AMINO_BUTYRATE_m --&gt; GLT_m + SUCC_S_ALD_m</t>
  </si>
  <si>
    <t>1_ACYLGLYCEROL_3_P_ACYLTRANSFER_RXN_p</t>
  </si>
  <si>
    <t>ACYL_SN_GLYCEROL_3P_p + Fatty_acyl_ACP_p --&gt; ACP_p + L_PHOSPHATIDATE_p</t>
  </si>
  <si>
    <t>GLY_PROTON_rev_vc</t>
  </si>
  <si>
    <t>GLY_v + PROTON_v --&gt; GLY_c + PROTON_c</t>
  </si>
  <si>
    <t>THREDEHYD_RXN_p</t>
  </si>
  <si>
    <t>THR_p --&gt; 2_OXOBUTANOATE_p + AMMONIUM_p</t>
  </si>
  <si>
    <t>MANNPISOM_RXN_c</t>
  </si>
  <si>
    <t>FRUCTOSE_6P_c &lt;=&gt; MANNOSE_6P_c</t>
  </si>
  <si>
    <t>ATP_pc</t>
  </si>
  <si>
    <t>0.9 ATP_p + 0.35 PROTON_c + 0.1 aATP_p &lt;=&gt; 0.65 ATP_c + 0.1 PROTON_p + 0.35 aATP_c</t>
  </si>
  <si>
    <t>PROPCOASYN_RXN_x</t>
  </si>
  <si>
    <t>NAD_x + PROPIONYL_COA_x --&gt; ACRYLYL_COA_x + NADH_x + PROTON_x</t>
  </si>
  <si>
    <t>OAA_Pi_mc</t>
  </si>
  <si>
    <t>OXALACETIC_ACID_m + 0.7 Pi_c + 0.3 aPi_c &lt;=&gt; OXALACETIC_ACID_c + 0.3 PROTON_c + Pi_m</t>
  </si>
  <si>
    <t>ACSERLY_RXN_c</t>
  </si>
  <si>
    <t>ACETYLSERINE_c + 0.85 HS_c + 0.15 aHS_c --&gt; ACET_c + CYS_c + 0.15 PROTON_c</t>
  </si>
  <si>
    <t>ACETOOHBUTSYN_RXN_p</t>
  </si>
  <si>
    <t>2_OXOBUTANOATE_p + PROTON_p + PYRUVATE_p --&gt; 2_ACETO_2_HYDROXY_BUTYRATE_p + CARBON_DIOXIDE_p</t>
  </si>
  <si>
    <t>2_ISOPROPYLMALATESYN_RXN_p</t>
  </si>
  <si>
    <t>2_KETO_ISOVALERATE_p + ACETYL_COA_p + WATER_p --&gt; 3_CARBOXY_3_HYDROXY_ISOCAPROATE_p + CO_A_p + PROTON_p</t>
  </si>
  <si>
    <t>3_ISOPROPYLMALISOM_RXN_p</t>
  </si>
  <si>
    <t>3_CARBOXY_3_HYDROXY_ISOCAPROATE_p --&gt; CPD_9451_p + WATER_p</t>
  </si>
  <si>
    <t>4_AMINO_BUTYRATE_PROTON_rev_vc</t>
  </si>
  <si>
    <t>4_AMINO_BUTYRATE_v + PROTON_v --&gt; 4_AMINO_BUTYRATE_c + PROTON_c</t>
  </si>
  <si>
    <t>GLUC1PADENYLTRANS_RXN_p</t>
  </si>
  <si>
    <t>0.9 ATP_p + GLC_1_P_p + 0.45 PROTON_p + 0.1 aATP_p --&gt; ADP_D_GLUCOSE_p + 0.55 PPI_p + 0.45 bPPI_p</t>
  </si>
  <si>
    <t>ACONITATEHYDR_RXN_c</t>
  </si>
  <si>
    <t>CIS_ACONITATE_c + WATER_c &lt;=&gt; THREO_DS_ISO_CITRATE_c</t>
  </si>
  <si>
    <t>PROTONATP_rev_vc</t>
  </si>
  <si>
    <t>0.65 ATP_c + 1.45 PROTON_c + WATER_c + 0.35 aATP_c --&gt; 0.5 ADP_c + 2.0 PROTON_v + 0.7 Pi_c + 0.5 aADP_c + 0.3 aPi_c</t>
  </si>
  <si>
    <t>MALTODEXGLUCOSID_RXN_p</t>
  </si>
  <si>
    <t>STARCH_p + WATER_p --&gt; GLC_p</t>
  </si>
  <si>
    <t>PGLYCDEHYDROG_RXN_p</t>
  </si>
  <si>
    <t>G3P_p + NAD_p &lt;=&gt; 3_P_HYDROXYPYRUVATE_p + NADH_p + PROTON_p</t>
  </si>
  <si>
    <t>ACETOOHBUTREDUCTOISOM_RXN_p</t>
  </si>
  <si>
    <t>2_ACETO_2_HYDROXY_BUTYRATE_p + NADPH_p + PROTON_p --&gt; 1_KETO_2_METHYLVALERATE_p + NADP_p</t>
  </si>
  <si>
    <t>THR_PROTON_rev_vc</t>
  </si>
  <si>
    <t>PROTON_v + THR_v --&gt; PROTON_c + THR_c</t>
  </si>
  <si>
    <t>ACSERLY_RXN_p</t>
  </si>
  <si>
    <t>ACETYLSERINE_p + HS_p --&gt; ACET_p + CYS_p</t>
  </si>
  <si>
    <t>Beta_Oxidation_x</t>
  </si>
  <si>
    <t>0.65 ATP_x + 8.0 CO_A_x + 7.0 NAD_x + 7.0 OXYGEN_MOLECULE_x + PALMITATE_x + 7.0 WATER_x + 0.35 aATP_x --&gt; 8.0 ACETYL_COA_x + AMP_x + 7.0 HYDROGEN_PEROXIDE_x + 7.0 NADH_x + 0.65 PPI_x + 7.0 PROTON_x + 0.35 aPPI_x</t>
  </si>
  <si>
    <t>RXN_9661_p</t>
  </si>
  <si>
    <t>Dodec_2_enoyl_ACPs_p + NADH_p + PROTON_p --&gt; Dodecanoyl_ACPs_p + NAD_p</t>
  </si>
  <si>
    <t>ACONITATEHYDR_RXN_m</t>
  </si>
  <si>
    <t>CIS_ACONITATE_m + WATER_m &lt;=&gt; THREO_DS_ISO_CITRATE_m</t>
  </si>
  <si>
    <t>RXN_6883_mi</t>
  </si>
  <si>
    <t>2.0 Oxidized_Ferroproteins_m + UBIQUINOL_mi --&gt; 2.0 PROTON_m + 2.0 Reduced_Ferroproteins_m + UBIQUINONE_mi</t>
  </si>
  <si>
    <t>H_tx</t>
  </si>
  <si>
    <t xml:space="preserve">PROTON_e --&gt; </t>
  </si>
  <si>
    <t>GLUTARYL_COA_DEHYDROG_RXN_m</t>
  </si>
  <si>
    <t>GLUTARYL_COA_m + UBIQUINONE_mi --&gt; GLUTACONYL_COA_m + UBIQUINOL_mi</t>
  </si>
  <si>
    <t>PRPPAMIDOTRANS_RXN_p</t>
  </si>
  <si>
    <t>GLN_p + 0.8 PRPP_p + WATER_p + 0.2 aPRPP_p --&gt; 0.5 5_P_BETA_D_RIBOSYL_AMINE_p + GLT_p + 0.55 PPI_p + 2.15 PROTON_p + 0.5 a5_P_BETA_D_RIBOSYL_AMINE_p + 0.45 bPPI_p</t>
  </si>
  <si>
    <t>lycopene_biosynthesis_p</t>
  </si>
  <si>
    <t>1.58 GERANYLGERANYL_PP_p + 4.0 PLASTOQUINONE_p + 0.42 aGERANYLGERANYL_PP_p --&gt; CPD1F_114_p + 4.0 PLASTOQUINOL_1_p + 1.1 PPI_p + 1.32 PROTON_p + 0.9 bPPI_p</t>
  </si>
  <si>
    <t>1_PERIOD_5_PERIOD_1_PERIOD_8_RXN_c</t>
  </si>
  <si>
    <t>2_KETOGLUTARATE_c + LYS_c + NADPH_c + PROTON_c --&gt; NADP_c + SACCHAROPINE_c + WATER_c</t>
  </si>
  <si>
    <t>RXN_6883_mc</t>
  </si>
  <si>
    <t>2.0 Oxidized_Ferroproteins_m + UBIQUINOL_mc --&gt; 2.0 PROTON_m + 2.0 Reduced_Ferroproteins_m + UBIQUINONE_mc</t>
  </si>
  <si>
    <t>RXN_13202_p</t>
  </si>
  <si>
    <t>AMMONIUM_p + 1.8 ATP_p + CARBON_DIOXIDE_p + WATER_p + 0.2 aATP_p --&gt; 1.6 ADP_p + CARBAMOYL_P_p + 2.8 PROTON_p + Pi_p + 0.4 aADP_p</t>
  </si>
  <si>
    <t>RXN_9650_p</t>
  </si>
  <si>
    <t>Hexanoyl_ACPs_p + MALONYL_COA_p + PROTON_p --&gt; 3_Oxo_octanoyl_ACPs_p + CARBON_DIOXIDE_p + CO_A_p</t>
  </si>
  <si>
    <t>DHAP_Pi_pc</t>
  </si>
  <si>
    <t>DIHYDROXY_ACETONE_PHOSPHATE_p + 0.7 Pi_c + 0.3 aPi_c &lt;=&gt; DIHYDROXY_ACETONE_PHOSPHATE_c + 0.3 PROTON_c + Pi_p</t>
  </si>
  <si>
    <t>H_im</t>
  </si>
  <si>
    <t>PROTON_i --&gt; PROTON_m</t>
  </si>
  <si>
    <t>CDPKIN_RXN_p</t>
  </si>
  <si>
    <t>0.8 ADP_p + 0.79 CTP_p + 0.2 aADP_p + 0.21 aCTP_p &lt;=&gt; 0.9 ATP_p + 0.79 CDP_p + 0.1 PROTON_p + 0.1 aATP_p + 0.21 aCDP_p</t>
  </si>
  <si>
    <t>H2O_pc</t>
  </si>
  <si>
    <t>WATER_p &lt;=&gt; WATER_c</t>
  </si>
  <si>
    <t>RXN_7703_c</t>
  </si>
  <si>
    <t>NADP_c + 0.3 PROTON_c + WATER_c --&gt; NAD_c + 0.7 Pi_c + 0.3 aPi_c</t>
  </si>
  <si>
    <t>CDPKIN_RXN_m</t>
  </si>
  <si>
    <t>0.9 ATP_m + 0.79 CDP_m + 0.1 PROTON_m + 0.1 aATP_m + 0.21 aCDP_m --&gt; 0.8 ADP_m + 0.79 CTP_m + 0.2 aADP_m + 0.21 aCTP_m</t>
  </si>
  <si>
    <t>OAA_ISOCITRATE_mc</t>
  </si>
  <si>
    <t>OXALACETIC_ACID_m + PROTON_c + THREO_DS_ISO_CITRATE_c &lt;=&gt; OXALACETIC_ACID_c + PROTON_m + THREO_DS_ISO_CITRATE_m</t>
  </si>
  <si>
    <t>3PGAREARR_RXN_p</t>
  </si>
  <si>
    <t>G3P_p &lt;=&gt; 2_PG_p</t>
  </si>
  <si>
    <t>RXN_14903_m</t>
  </si>
  <si>
    <t>PRO_m + UBIQUINONE_mc --&gt; L_DELTA1_PYRROLINE_5_CARBOXYLATE_m + PROTON_c + UBIQUINOL_mc</t>
  </si>
  <si>
    <t>FGAMSYN_RXN_p</t>
  </si>
  <si>
    <t>5_P_RIBOSYL_N_FORMYLGLYCINEAMIDE_p + 0.9 ATP_p + GLN_p + WATER_p + 0.1 aATP_p --&gt; 0.8 5_PHOSPHORIBOSYL_N_FORMYLGLYCINEAMIDINE_p + 0.8 ADP_p + GLT_p + 1.7 PROTON_p + Pi_p + 0.2 a5_PHOSPHORIBOSYL_N_FORMYLGLYCINEAMIDINE_p + 0.2 aADP_p</t>
  </si>
  <si>
    <t>2_METHYL_3_HYDROXY_BUTYRYL_COA_xc</t>
  </si>
  <si>
    <t>2_METHYL_3_HYDROXY_BUTYRYL_COA_x &lt;=&gt; 2_METHYL_3_HYDROXY_BUTYRYL_COA_c</t>
  </si>
  <si>
    <t>ASN_PROTON_rev_vc</t>
  </si>
  <si>
    <t>ASN_v + PROTON_v --&gt; ASN_c + PROTON_c</t>
  </si>
  <si>
    <t>ISOCITRATE_DEHYDROGENASE_NAD_RXN_m</t>
  </si>
  <si>
    <t>NAD_m + THREO_DS_ISO_CITRATE_m --&gt; 2_KETOGLUTARATE_m + CARBON_DIOXIDE_m + NADH_m</t>
  </si>
  <si>
    <t>1TRANSKETO_RXN_p</t>
  </si>
  <si>
    <t>D_SEDOHEPTULOSE_7_P_p + GAP_p &lt;=&gt; RIBOSE_5P_p + XYLULOSE_5_PHOSPHATE_p</t>
  </si>
  <si>
    <t>Sucrose_tx</t>
  </si>
  <si>
    <t xml:space="preserve"> --&gt; SUCROSE_e</t>
  </si>
  <si>
    <t>ADP_pc</t>
  </si>
  <si>
    <t>0.8 ADP_p + 0.5 PROTON_c + 0.2 aADP_p &lt;=&gt; 0.5 ADP_c + 0.2 PROTON_p + 0.5 aADP_c</t>
  </si>
  <si>
    <t>RXN_9536_p</t>
  </si>
  <si>
    <t>3_oxo_myristoyl_ACPs_p + NADPH_p + PROTON_p --&gt; NADP_p + R_3_hydroxymyristoyl_ACPs_p</t>
  </si>
  <si>
    <t>GAP_Pi_pc</t>
  </si>
  <si>
    <t>GAP_p + 0.7 Pi_c + 0.3 aPi_c &lt;=&gt; GAP_c + 0.3 PROTON_c + Pi_p</t>
  </si>
  <si>
    <t>3_HYDROXYISOBUTYRATE_DEHYDROGENASE_RXN_m</t>
  </si>
  <si>
    <t>CPD_12175_m + NAD_m --&gt; CH3_MALONATE_S_ALD_m + NADH_m + PROTON_m</t>
  </si>
  <si>
    <t>4_HYDROXYPHENYLPYRUVATE_DIOXYGENASE_RXN_c</t>
  </si>
  <si>
    <t>OXYGEN_MOLECULE_c + 0.53 P_HYDROXY_PHENYLPYRUVATE_c + 0.47 aP_HYDROXY_PHENYLPYRUVATE_c --&gt; CARBON_DIOXIDE_c + 0.92 HOMOGENTISATE_c + 0.39 PROTON_c + 0.08 aHOMOGENTISATE_c</t>
  </si>
  <si>
    <t>MANNOSE_6_PHOSPHATE_6_REDUCTASE_RXN_c</t>
  </si>
  <si>
    <t>MANNOSE_6P_c + NADPH_c + 3.0 PROTON_c --&gt; MANNITOL_1P_c + NADP_c</t>
  </si>
  <si>
    <t>MAL_ISOCITRATE_mc</t>
  </si>
  <si>
    <t>MAL_m + PROTON_c + THREO_DS_ISO_CITRATE_c &lt;=&gt; MAL_c + PROTON_m + THREO_DS_ISO_CITRATE_m</t>
  </si>
  <si>
    <t>RXN_12541_c</t>
  </si>
  <si>
    <t>2.0 FeII_c + 2.0 OXYGEN_MOLECULE_c --&gt; 2.0 FeIII_c + 2.0 SUPER_OXIDE_c</t>
  </si>
  <si>
    <t>sALA_biomass</t>
  </si>
  <si>
    <t>sALA_b &lt;-- L_ALPHA_ALANINE_c</t>
  </si>
  <si>
    <t>LYS_PROTON_vc</t>
  </si>
  <si>
    <t>LYS_c + PROTON_v --&gt; LYS_v + PROTON_c</t>
  </si>
  <si>
    <t>IMPCYCLOHYDROLASE_RXN_p</t>
  </si>
  <si>
    <t>PHOSPHORIBOSYL_FORMAMIDO_CARBOXAMIDE_p --&gt; IMP_p + WATER_p</t>
  </si>
  <si>
    <t>FERREDOXIN_NITRITE_REDUCTASE_RXN_p</t>
  </si>
  <si>
    <t>NITRITE_p + 8.0 PROTON_p + 6.0 Reduced_ferredoxins_p --&gt; AMMONIUM_p + 6.0 Oxidized_ferredoxins_p + 2.0 WATER_p</t>
  </si>
  <si>
    <t>ASPARTATEKIN_RXN_p</t>
  </si>
  <si>
    <t>0.9 ATP_p + L_ASPARTATE_p + 0.1 PROTON_p + 0.1 aATP_p --&gt; 0.8 ADP_p + L_BETA_ASPARTYL_P_p + 0.2 aADP_p</t>
  </si>
  <si>
    <t>RXN_9523_p</t>
  </si>
  <si>
    <t>Hexanoyl_ACPs_p + MALONYL_ACP_p + PROTON_p --&gt; 3_Oxo_octanoyl_ACPs_p + ACP_p + CARBON_DIOXIDE_p</t>
  </si>
  <si>
    <t>MALTODEG_RXN_c</t>
  </si>
  <si>
    <t>MALTOSE_c &lt;=&gt; GLC_c + Heteroglycans_c</t>
  </si>
  <si>
    <t>ARGINASE_RXN_m</t>
  </si>
  <si>
    <t>ARG_m + WATER_m --&gt; L_ORNITHINE_m + UREA_m</t>
  </si>
  <si>
    <t>3_DEHYDROQUINATE_DEHYDRATASE_RXN_p</t>
  </si>
  <si>
    <t>DEHYDROQUINATE_p --&gt; 3_DEHYDRO_SHIKIMATE_p + PROTON_p + WATER_p</t>
  </si>
  <si>
    <t>ISOBUTYRYL_COA_mc</t>
  </si>
  <si>
    <t>ISOBUTYRYL_COA_m &lt;=&gt; ISOBUTYRYL_COA_c</t>
  </si>
  <si>
    <t>RXN_13161_m</t>
  </si>
  <si>
    <t>0.92 CPD_11281_m + OXYGEN_MOLECULE_m + WATER_m + 0.05 aCPD_11281_m + 0.03 bCPD_11281_m --&gt; GLUTATHIONE_m + 1.85 PROTON_m + 0.83 SO3_m + 0.17 aSO3_m</t>
  </si>
  <si>
    <t>1_PERIOD_2_PERIOD_1_PERIOD_13_RXN_p</t>
  </si>
  <si>
    <t>DPG_p + NADPH_p + PROTON_p --&gt; GAP_p + NADP_p + Pi_p</t>
  </si>
  <si>
    <t>ACETALD_mc</t>
  </si>
  <si>
    <t>ACETALD_m &lt;=&gt; ACETALD_c</t>
  </si>
  <si>
    <t>GAP_3PGA_pc</t>
  </si>
  <si>
    <t>G3P_c + GAP_p &lt;=&gt; G3P_p + GAP_c</t>
  </si>
  <si>
    <t>HOMOSERDEHYDROG_RXN_NADP_p</t>
  </si>
  <si>
    <t>L_ASPARTATE_SEMIALDEHYDE_p + NADPH_p + PROTON_p --&gt; HOMO_SER_p + NADP_p</t>
  </si>
  <si>
    <t>TRP_TRNA_LIGASE_RXN_c</t>
  </si>
  <si>
    <t>0.65 ATP_c + TRP_c + TRP_tRNAs_c + 0.35 aATP_c --&gt; AMP_c + Charged_TRP_tRNAs_c + 0.65 PPI_c + PROTON_c + 0.35 aPPI_c</t>
  </si>
  <si>
    <t>2KETO_4METHYL_PENTANOATE_DEHYDROG_RXN_m</t>
  </si>
  <si>
    <t>2K_4CH3_PENTANOATE_m + CO_A_m + NAD_m --&gt; CARBON_DIOXIDE_m + ISOVALERYL_COA_m + NADH_m</t>
  </si>
  <si>
    <t>CYTOCHROME_C_OXIDASE_RXN_mc</t>
  </si>
  <si>
    <t>4.0 Cytochromes_C_Reduced_mc + OXYGEN_MOLECULE_m + 8.0 PROTON_m --&gt; 4.0 Cytochromes_C_Oxidized_mc + 4.0 PROTON_c + 2.0 WATER_m</t>
  </si>
  <si>
    <t>1_PERIOD_1_PERIOD_1_PERIOD_178_RXN_x</t>
  </si>
  <si>
    <t>2_METHYL_3_HYDROXY_BUTYRYL_COA_x + NAD_x --&gt; 2_METHYL_ACETO_ACETYL_COA_x + NADH_x + PROTON_x</t>
  </si>
  <si>
    <t>CYTOCHROME_C_OXIDASE_RXN_mi</t>
  </si>
  <si>
    <t>4.0 Cytochromes_C_Reduced_mi + OXYGEN_MOLECULE_m + 8.0 PROTON_m --&gt; 4.0 Cytochromes_C_Oxidized_mi + 4.0 PROTON_i + 2.0 WATER_m</t>
  </si>
  <si>
    <t>OAA_CIT_mc</t>
  </si>
  <si>
    <t>CIT_c + OXALACETIC_ACID_m + PROTON_c &lt;=&gt; CIT_m + OXALACETIC_ACID_c + PROTON_m</t>
  </si>
  <si>
    <t>SUCCINATE_COA_LIGASE_GDP_FORMING_RXN_m</t>
  </si>
  <si>
    <t>0.2 GDP_m + Pi_m + SUC_COA_m + 0.8 aGDP_m --&gt; CO_A_m + 0.9 GTP_m + 0.7 PROTON_m + SUC_m + 0.1 aGTP_m</t>
  </si>
  <si>
    <t>RXN_5682_p</t>
  </si>
  <si>
    <t>CPD_659_p + NADP_p --&gt; CARBON_DIOXIDE_p + NADPH_p + TYR_p</t>
  </si>
  <si>
    <t>RIBULP3EPIM_RXN_p</t>
  </si>
  <si>
    <t>RIBULOSE_5P_p &lt;=&gt; XYLULOSE_5_PHOSPHATE_p</t>
  </si>
  <si>
    <t>2_PERIOD_3_PERIOD_1_PERIOD_180_RXN_p</t>
  </si>
  <si>
    <t>ACETYL_COA_p + MALONYL_ACP_p + PROTON_p --&gt; Acetoacetyl_ACPs_p + CARBON_DIOXIDE_p + CO_A_p</t>
  </si>
  <si>
    <t>pILE_biomass</t>
  </si>
  <si>
    <t>ILE_tRNAs_c + 2.0 PROTON_c + pILE_b &lt;-- Charged_ILE_tRNAs_c + Protein_polymerisation_cost_c + Protein_processing_cost_c + Protein_tranlocation_cost_c + WATER_c</t>
  </si>
  <si>
    <t>SER_PROTON_rev_vc</t>
  </si>
  <si>
    <t>PROTON_v + SER_v --&gt; PROTON_c + SER_c</t>
  </si>
  <si>
    <t>GGPP_biosynthesis_p</t>
  </si>
  <si>
    <t>0.79 CPD_4211_p + 2.37 DELTA3_ISOPENTENYL_PP_p + 0.21 aCPD_4211_p + 0.63 aDELTA3_ISOPENTENYL_PP_p --&gt; 0.79 GERANYLGERANYL_PP_p + 1.65 PPI_p + 1.98 PROTON_p + 0.21 aGERANYLGERANYL_PP_p + 1.35 bPPI_p</t>
  </si>
  <si>
    <t>OAA_ACONITATE_mc</t>
  </si>
  <si>
    <t>CIS_ACONITATE_c + OXALACETIC_ACID_m + PROTON_c &lt;=&gt; CIS_ACONITATE_m + OXALACETIC_ACID_c + PROTON_m</t>
  </si>
  <si>
    <t>ADPREDUCT_RXN_p</t>
  </si>
  <si>
    <t>0.8 ADP_p + 0.01 PROTON_p + Red_Thioredoxin_p + 0.2 aADP_p --&gt; 0.79 DADP_p + Ox_Thioredoxin_p + WATER_p + 0.21 aDADP_p</t>
  </si>
  <si>
    <t>pASP_biomass</t>
  </si>
  <si>
    <t>ASP_tRNAs_c + 2.0 PROTON_c + pASP_b &lt;-- Charged_ASP_tRNAs_c + Protein_polymerisation_cost_c + Protein_processing_cost_c + Protein_tranlocation_cost_c + WATER_c</t>
  </si>
  <si>
    <t>HOMOSERDEHYDROG_RXN_NAD_p</t>
  </si>
  <si>
    <t>L_ASPARTATE_SEMIALDEHYDE_p + NADH_p + PROTON_p --&gt; HOMO_SER_p + NAD_p</t>
  </si>
  <si>
    <t>AICARSYN_RXN_p</t>
  </si>
  <si>
    <t>P_RIBOSYL_4_SUCCCARB_AMINOIMIDAZOLE_p --&gt; AICAR_p + FUM_p</t>
  </si>
  <si>
    <t>SERINE_TRNA_LIGASE_RXN_c</t>
  </si>
  <si>
    <t>0.65 ATP_c + PROTON_c + SER_c + SER_tRNAs_c + 0.35 aATP_c --&gt; AMP_c + Charged_SER_tRNAs_c + 0.65 PPI_c + 0.35 aPPI_c</t>
  </si>
  <si>
    <t>H2O_tx</t>
  </si>
  <si>
    <t xml:space="preserve"> &lt;=&gt; WATER_e</t>
  </si>
  <si>
    <t>TYR_PROTON_vc</t>
  </si>
  <si>
    <t>PROTON_v + TYR_c --&gt; PROTON_c + TYR_v</t>
  </si>
  <si>
    <t>RXN0_5330_NADP_mi</t>
  </si>
  <si>
    <t>NADPH_m + PROTON_m + UBIQUINONE_mi --&gt; NADP_m + UBIQUINOL_mi</t>
  </si>
  <si>
    <t>SUCROSE_PROTON_vc</t>
  </si>
  <si>
    <t>PROTON_v + SUCROSE_c --&gt; PROTON_c + SUCROSE_v</t>
  </si>
  <si>
    <t>CDPREDUCT_RXN_p</t>
  </si>
  <si>
    <t>0.79 CDP_p + Red_Thioredoxin_p + 0.21 aCDP_p --&gt; 0.79 DCDP_p + Ox_Thioredoxin_p + WATER_p + 0.21 aDCDP_p</t>
  </si>
  <si>
    <t>GLYCOLLATE_pc</t>
  </si>
  <si>
    <t>GLYCOLLATE_p &lt;=&gt; GLYCOLLATE_c</t>
  </si>
  <si>
    <t>PYRUVATEORTHOPHOSPHATE_DIKINASE_RXN_p</t>
  </si>
  <si>
    <t>0.9 ATP_p + PYRUVATE_p + Pi_p + 0.1 aATP_p --&gt; AMP_p + PHOSPHO_ENOL_PYRUVATE_p + 0.55 PPI_p + 1.55 PROTON_p + 0.45 bPPI_p</t>
  </si>
  <si>
    <t>3PGA_Pi_pc</t>
  </si>
  <si>
    <t>G3P_p + 0.7 Pi_c + 0.3 aPi_c &lt;=&gt; G3P_c + 0.3 PROTON_c + Pi_p</t>
  </si>
  <si>
    <t>PYRROLINECARBDEHYDROG_RXN_NADP_m</t>
  </si>
  <si>
    <t>L_DELTA1_PYRROLINE_5_CARBOXYLATE_m + NADP_m + 2.0 WATER_m --&gt; GLT_m + NADPH_m + PROTON_m</t>
  </si>
  <si>
    <t>MET_PROTON_rev_vc</t>
  </si>
  <si>
    <t>MET_v + PROTON_v --&gt; MET_c + PROTON_c</t>
  </si>
  <si>
    <t>CATAL_RXN_x</t>
  </si>
  <si>
    <t>2.0 HYDROGEN_PEROXIDE_x --&gt; OXYGEN_MOLECULE_x + 2.0 WATER_x</t>
  </si>
  <si>
    <t>sGLU_biomass</t>
  </si>
  <si>
    <t>sGLU_b &lt;-- GLT_c</t>
  </si>
  <si>
    <t>IMP_DEHYDROG_RXN_c</t>
  </si>
  <si>
    <t>0.3 IMP_c + NAD_c + WATER_c + 0.7 aIMP_c --&gt; NADH_c + 1.63 PROTON_c + 0.93 XANTHOSINE_5_PHOSPHATE_c + 0.07 aXANTHOSINE_5_PHOSPHATE_c</t>
  </si>
  <si>
    <t>AMPSYN_RXN_p</t>
  </si>
  <si>
    <t>ADENYLOSUCC_p --&gt; AMP_p + FUM_p</t>
  </si>
  <si>
    <t>RXN_9654_p</t>
  </si>
  <si>
    <t>MALONYL_COA_p + Myristoyl_ACPs_p + PROTON_p --&gt; 3_oxo_palmitoyl_ACPs_p + CARBON_DIOXIDE_p + CO_A_p</t>
  </si>
  <si>
    <t>RIBULP3EPIM_RXN_c</t>
  </si>
  <si>
    <t>RIBULOSE_5P_c &lt;=&gt; XYLULOSE_5_PHOSPHATE_c</t>
  </si>
  <si>
    <t>PYRUVATEORTHOPHOSPHATE_DIKINASE_RXN_c</t>
  </si>
  <si>
    <t>0.65 ATP_c + PYRUVATE_c + 0.7 Pi_c + 0.35 aATP_c + 0.3 aPi_c --&gt; AMP_c + PHOSPHO_ENOL_PYRUVATE_c + 0.65 PPI_c + 1.3 PROTON_c + 0.35 aPPI_c</t>
  </si>
  <si>
    <t>MALATE_DEHYDROGENASE_NADP_RXN_p</t>
  </si>
  <si>
    <t>NADPH_p + OXALACETIC_ACID_p + PROTON_p --&gt; MAL_p + NADP_p</t>
  </si>
  <si>
    <t>SUCCINATE_SEMIALDEHYDE_DEHYDROGENASE_RXN_m</t>
  </si>
  <si>
    <t>NAD_m + SUCC_S_ALD_m + WATER_m --&gt; NADH_m + 2.0 PROTON_m + SUC_m</t>
  </si>
  <si>
    <t>DADPKIN_RXN_p</t>
  </si>
  <si>
    <t>0.9 ATP_p + 0.79 DADP_p + 0.1 PROTON_p + 0.1 aATP_p + 0.21 aDADP_p --&gt; 0.8 ADP_p + 0.79 DATP_p + 0.2 aADP_p + 0.21 aDATP_p</t>
  </si>
  <si>
    <t>HOMOGENTISATE_12_DIOXYGENASE_RXN_c</t>
  </si>
  <si>
    <t>0.92 HOMOGENTISATE_c + OXYGEN_MOLECULE_c + 0.08 aHOMOGENTISATE_c --&gt; 4_MALEYL_ACETOACETATE_c + 0.08 PROTON_c</t>
  </si>
  <si>
    <t>CYS_mc</t>
  </si>
  <si>
    <t>0.92 CYS_m + 0.08 PROTON_m + 0.08 bCYS_m &lt;=&gt; CYS_c</t>
  </si>
  <si>
    <t>RXN0_5330_NADP_mc</t>
  </si>
  <si>
    <t>NADPH_m + PROTON_m + UBIQUINONE_mc --&gt; NADP_m + UBIQUINOL_mc</t>
  </si>
  <si>
    <t>2_PERIOD_7_PERIOD_7_PERIOD_13_RXN_c</t>
  </si>
  <si>
    <t>0.65 GTP_c + MANNOSE_1P_c + PROTON_c + 0.35 aGTP_c --&gt; GDP_MANNOSE_c + 0.65 PPI_c + 0.35 aPPI_c</t>
  </si>
  <si>
    <t>NITRITE_pc</t>
  </si>
  <si>
    <t>NITRITE_c + PROTON_c --&gt; NITRITE_p + PROTON_p</t>
  </si>
  <si>
    <t>ACONITATEDEHYDR_RXN_m</t>
  </si>
  <si>
    <t>CIT_m &lt;=&gt; CIS_ACONITATE_m + WATER_m</t>
  </si>
  <si>
    <t>DIACYLGLYCEROL_pr</t>
  </si>
  <si>
    <t>DIACYLGLYCEROL_p &lt;=&gt; DIACYLGLYCEROL_r</t>
  </si>
  <si>
    <t>SUC_SO4_mc</t>
  </si>
  <si>
    <t>SUC_m + SULFATE_c &lt;=&gt; SUC_c + SULFATE_m</t>
  </si>
  <si>
    <t>sMAL_biomass</t>
  </si>
  <si>
    <t>sMAL_b &lt;-- MAL_c</t>
  </si>
  <si>
    <t>HOMOCYSMETB12_RXN_p</t>
  </si>
  <si>
    <t>5_METHYL_THF_p + HOMO_CYS_p --&gt; MET_p + THF_p</t>
  </si>
  <si>
    <t>TRIOSEPISOMERIZATION_RXN_c</t>
  </si>
  <si>
    <t>GAP_c &lt;=&gt; DIHYDROXY_ACETONE_PHOSPHATE_c</t>
  </si>
  <si>
    <t>2KETO_3METHYLVALERATE_RXN_m</t>
  </si>
  <si>
    <t>2_KETO_3_METHYL_VALERATE_m + CO_A_m + NAD_m --&gt; 2_METHYL_BUTYRYL_COA_m + CARBON_DIOXIDE_m + NADH_m</t>
  </si>
  <si>
    <t>RXN_3522_p</t>
  </si>
  <si>
    <t>2.0 CPD_318_p + NADPH_p + PROTON_p --&gt; 2.0 ASCORBATE_p + NADP_p</t>
  </si>
  <si>
    <t>ACONITATEDEHYDR_RXN_c</t>
  </si>
  <si>
    <t>CIT_c &lt;=&gt; CIS_ACONITATE_c + WATER_c</t>
  </si>
  <si>
    <t>HISTIDINE_TRNA_LIGASE_RXN_c</t>
  </si>
  <si>
    <t>0.65 ATP_c + HIS_c + HIS_tRNAs_c + PROTON_c + 0.35 aATP_c --&gt; AMP_c + Charged_HIS_tRNAs_c + 0.65 PPI_c + 0.35 aPPI_c</t>
  </si>
  <si>
    <t>TRIOSEPISOMERIZATION_RXN_p</t>
  </si>
  <si>
    <t>GAP_p &lt;=&gt; DIHYDROXY_ACETONE_PHOSPHATE_p</t>
  </si>
  <si>
    <t>MANNPGUANYLTRANGDP_RXN_c</t>
  </si>
  <si>
    <t>GDP_MANNOSE_c + 0.7 Pi_c + 0.3 aPi_c --&gt; 0.5 GDP_c + MANNOSE_1P_c + 0.8 PROTON_c + 0.5 aGDP_c</t>
  </si>
  <si>
    <t>O2_ec</t>
  </si>
  <si>
    <t>OXYGEN_MOLECULE_e &lt;=&gt; OXYGEN_MOLECULE_c</t>
  </si>
  <si>
    <t>Protein_Polymerisation_c</t>
  </si>
  <si>
    <t>1.3 GTP_c + 2.0 WATER_c + 0.7 aGTP_c --&gt; GDP_c + 1.1 PROTON_c + 1.4 Pi_c + Protein_polymerisation_cost_c + aGDP_c + 0.6 aPi_c</t>
  </si>
  <si>
    <t>RXN0_5224_c</t>
  </si>
  <si>
    <t>CARBON_DIOXIDE_c + WATER_c &lt;=&gt; HCO3_c + PROTON_c</t>
  </si>
  <si>
    <t>4_PERIOD_2_PERIOD_1_PERIOD_61_RXN_p</t>
  </si>
  <si>
    <t>R_3_Hydroxypalmitoyl_ACPs_p --&gt; 2_Hexadecenoyl_ACPs_p + WATER_p</t>
  </si>
  <si>
    <t>Pi_ec</t>
  </si>
  <si>
    <t>3.0 PROTON_e + Pi_e &lt;=&gt; 2.7 PROTON_c + 0.7 Pi_c + 0.3 aPi_c</t>
  </si>
  <si>
    <t>1_PERIOD_10_PERIOD_2_PERIOD_2_RXN_mc</t>
  </si>
  <si>
    <t>2.0 Cytochromes_C_Oxidized_mc + 2.0 PROTON_m + UBIQUINOL_mc --&gt; 2.0 Cytochromes_C_Reduced_mc + 4.0 PROTON_c + UBIQUINONE_mc</t>
  </si>
  <si>
    <t>VAL_PROTON_vc</t>
  </si>
  <si>
    <t>PROTON_v + VAL_c --&gt; PROTON_c + VAL_v</t>
  </si>
  <si>
    <t>ADENOSYLHOMOCYSTEINASE_RXN_c</t>
  </si>
  <si>
    <t>ADENOSYL_HOMO_CYS_c + WATER_c --&gt; ADENOSINE_c + HOMO_CYS_c</t>
  </si>
  <si>
    <t>DIHYDROOROT_RXN_p</t>
  </si>
  <si>
    <t>CARBAMYUL_L_ASPARTATE_p + PROTON_p --&gt; DI_H_OROTATE_p + WATER_p</t>
  </si>
  <si>
    <t>PRO_GLU_mc</t>
  </si>
  <si>
    <t>GLT_c + PRO_m &lt;=&gt; GLT_m + PRO_c</t>
  </si>
  <si>
    <t>1_PERIOD_8_PERIOD_5_PERIOD_1_RXN_m</t>
  </si>
  <si>
    <t>2.0 GLUTATHIONE_m + L_DEHYDRO_ASCORBATE_m --&gt; ASCORBATE_m + 0.91 OXIDIZED_GLUTATHIONE_m + 0.09 PROTON_m + 0.09 bOXIDIZED_GLUTATHIONE_m</t>
  </si>
  <si>
    <t>2_PERIOD_4_PERIOD_1_PERIOD_111_RXN_c</t>
  </si>
  <si>
    <t>CONIFERYL_ALCOHOL_c + UDP_GLUCOSE_c --&gt; CPD_1777_c + 0.5 PROTON_c + 0.5 UDP_c + 0.5 aUDP_c</t>
  </si>
  <si>
    <t>RXN0_5224_p</t>
  </si>
  <si>
    <t>CARBON_DIOXIDE_p + WATER_p &lt;=&gt; HCO3_p + PROTON_p</t>
  </si>
  <si>
    <t>PROPIONYL_COA_mc</t>
  </si>
  <si>
    <t>PROPIONYL_COA_m &lt;=&gt; PROPIONYL_COA_c</t>
  </si>
  <si>
    <t>1_PERIOD_8_PERIOD_5_PERIOD_1_RXN_p</t>
  </si>
  <si>
    <t>2.0 GLUTATHIONE_p + L_DEHYDRO_ASCORBATE_p --&gt; ASCORBATE_p + 0.91 OXIDIZED_GLUTATHIONE_p + 0.09 PROTON_p + 0.09 bOXIDIZED_GLUTATHIONE_p</t>
  </si>
  <si>
    <t>FRU_PROTON_rev_vc</t>
  </si>
  <si>
    <t>FRU_c + PROTON_v --&gt; FRU_v + PROTON_c</t>
  </si>
  <si>
    <t>METHYLGLUTACONYL_COA_HYDRATASE_RXN_m</t>
  </si>
  <si>
    <t>TRANS_3_METHYL_GLUTACONYL_COA_m + WATER_m --&gt; 3_HYDROXY_3_METHYL_GLUTARYL_COA_m</t>
  </si>
  <si>
    <t>RXN0_5224_m</t>
  </si>
  <si>
    <t>CARBON_DIOXIDE_m + WATER_m &lt;=&gt; HCO3_m + PROTON_m</t>
  </si>
  <si>
    <t>DUTP_PYROP_RXN_p</t>
  </si>
  <si>
    <t>0.81 DUTP_p + WATER_p + 0.19 aDUTP_p --&gt; DUMP_p + 0.55 PPI_p + 1.64 PROTON_p + 0.45 bPPI_p</t>
  </si>
  <si>
    <t>1_PERIOD_10_PERIOD_2_PERIOD_2_RXN_mi</t>
  </si>
  <si>
    <t>2.0 Cytochromes_C_Oxidized_mi + 2.0 PROTON_m + UBIQUINOL_mi --&gt; 2.0 Cytochromes_C_Reduced_mi + 4.0 PROTON_i + UBIQUINONE_mi</t>
  </si>
  <si>
    <t>ALCOHOL_DEHYDROG_RXN_c</t>
  </si>
  <si>
    <t>ETOH_c + NAD_c &lt;=&gt; ACETALD_c + NADH_c + PROTON_c</t>
  </si>
  <si>
    <t>pMET_biomass</t>
  </si>
  <si>
    <t>MET_tRNAs_c + 2.0 PROTON_c + pMET_b &lt;-- Charged_MET_tRNAs_c + Protein_polymerisation_cost_c + Protein_processing_cost_c + Protein_tranlocation_cost_c + WATER_c</t>
  </si>
  <si>
    <t>CO2_pc</t>
  </si>
  <si>
    <t>CARBON_DIOXIDE_p &lt;=&gt; CARBON_DIOXIDE_c</t>
  </si>
  <si>
    <t>RXN_9527_p</t>
  </si>
  <si>
    <t>MALONYL_ACP_p + Octanoyl_ACPs_p + PROTON_p --&gt; 3_oxo_decanoyl_ACPs_p + ACP_p + CARBON_DIOXIDE_p</t>
  </si>
  <si>
    <t>L_ASPARTATE_xc</t>
  </si>
  <si>
    <t>L_ASPARTATE_x &lt;=&gt; L_ASPARTATE_c</t>
  </si>
  <si>
    <t>sGABA_biomass</t>
  </si>
  <si>
    <t>sGABA_b &lt;-- 4_AMINO_BUTYRATE_c</t>
  </si>
  <si>
    <t>Phytol_biosynthesis_p</t>
  </si>
  <si>
    <t>0.79 GERANYLGERANYL_PP_p + 3.0 NADPH_p + 2.34 PROTON_p + WATER_p + 0.21 aGERANYLGERANYL_PP_p --&gt; 3.0 NADP_p + PHYTOL_p + 0.55 PPI_p + 0.45 bPPI_p</t>
  </si>
  <si>
    <t>GDPREDUCT_RXN_p</t>
  </si>
  <si>
    <t>0.2 GDP_p + Red_Thioredoxin_p + 0.8 aGDP_p --&gt; 0.5 DGDP_p + Ox_Thioredoxin_p + 1.1 PROTON_p + WATER_p + 0.1 aDGDP_p + 0.4 bDGDP_p</t>
  </si>
  <si>
    <t>HISTCYCLOHYD_RXN_p</t>
  </si>
  <si>
    <t>PHOSPHORIBOSYL_AMP_p + WATER_p --&gt; PHOSPHORIBOSYL_FORMIMINO_AICAR_P_p</t>
  </si>
  <si>
    <t>RXN_7677_p</t>
  </si>
  <si>
    <t>CPD_7015_p + NADPH_p + OXYGEN_MOLECULE_p + PROTON_p --&gt; CPD_7014_p + NADP_p + 2.0 WATER_p</t>
  </si>
  <si>
    <t>HIS_CITRULLINE_mc</t>
  </si>
  <si>
    <t>HIS_m + L_CITRULLINE_c &lt;=&gt; HIS_c + L_CITRULLINE_m</t>
  </si>
  <si>
    <t>DIHYDROXYMETVALDEHYDRAT_RXN_p</t>
  </si>
  <si>
    <t>1_KETO_2_METHYLVALERATE_p --&gt; 2_KETO_3_METHYL_VALERATE_p + WATER_p</t>
  </si>
  <si>
    <t>S_ADENMETSYN_RXN_c</t>
  </si>
  <si>
    <t>0.65 ATP_c + MET_c + WATER_c + 0.35 aATP_c --&gt; 0.65 PPI_c + 0.7 PROTON_c + 0.7 Pi_c + S_ADENOSYLMETHIONINE_c + 0.35 aPPI_c + 0.3 aPi_c</t>
  </si>
  <si>
    <t>SUCCCOASYN_RXN_m</t>
  </si>
  <si>
    <t>0.8 ADP_m + Pi_m + SUC_COA_m + 0.2 aADP_m --&gt; 0.9 ATP_m + CO_A_m + 0.1 PROTON_m + SUC_m + 0.1 aATP_m</t>
  </si>
  <si>
    <t>RXN_11832_m</t>
  </si>
  <si>
    <t>0.9 ATP_m + CMP_m + 0.31 PROTON_m + 0.1 aATP_m --&gt; 0.8 ADP_m + 0.79 CDP_m + 0.2 aADP_m + 0.21 aCDP_m</t>
  </si>
  <si>
    <t>F16BDEPHOS_RXN_c</t>
  </si>
  <si>
    <t>FRUCTOSE_16_DIPHOSPHATE_c + 0.3 PROTON_c + WATER_c --&gt; FRUCTOSE_6P_c + 0.7 Pi_c + 0.3 aPi_c</t>
  </si>
  <si>
    <t>LEU_PROTON_rev_vc</t>
  </si>
  <si>
    <t>LEU_v + PROTON_v --&gt; LEU_c + PROTON_c</t>
  </si>
  <si>
    <t>ALLYSINE_DEHYDROG_RXN_c</t>
  </si>
  <si>
    <t>ALLYSINE_c + NAD_c + WATER_c --&gt; CPD_468_c + NADH_c + 2.0 PROTON_c</t>
  </si>
  <si>
    <t>Mehler_Reaction_p</t>
  </si>
  <si>
    <t>OXYGEN_MOLECULE_p + Reduced_ferredoxins_p --&gt; Oxidized_ferredoxins_p + SUPER_OXIDE_p</t>
  </si>
  <si>
    <t>UREA_mc</t>
  </si>
  <si>
    <t>UREA_m &lt;=&gt; UREA_c</t>
  </si>
  <si>
    <t>Ca_ec</t>
  </si>
  <si>
    <t>CAII_e --&gt; CAII_c</t>
  </si>
  <si>
    <t>RXN_11832_p</t>
  </si>
  <si>
    <t>0.9 ATP_p + CMP_p + 0.31 PROTON_c + 0.1 aATP_p --&gt; 0.8 ADP_p + 0.79 CDP_p + 0.2 aADP_p + 0.21 aCDP_p</t>
  </si>
  <si>
    <t>1_PERIOD_2_PERIOD_1_PERIOD_2_RXN_p</t>
  </si>
  <si>
    <t>FORMATE_p + NAD_p --&gt; CARBON_DIOXIDE_p + NADH_p</t>
  </si>
  <si>
    <t>LEU_mc</t>
  </si>
  <si>
    <t>LEU_m &lt;=&gt; LEU_c</t>
  </si>
  <si>
    <t>RXN_9516_p</t>
  </si>
  <si>
    <t>Butanoyl_ACPs_p + MALONYL_ACP_p + PROTON_p --&gt; 3_oxo_hexanoyl_ACPs_p + ACP_p + CARBON_DIOXIDE_p</t>
  </si>
  <si>
    <t>F16BDEPHOS_RXN_p</t>
  </si>
  <si>
    <t>FRUCTOSE_16_DIPHOSPHATE_p + WATER_p --&gt; FRUCTOSE_6P_p + Pi_p</t>
  </si>
  <si>
    <t>sASP_biomass</t>
  </si>
  <si>
    <t>sASP_b &lt;-- L_ASPARTATE_c</t>
  </si>
  <si>
    <t>HOMOCYSMETB12_RXN_c</t>
  </si>
  <si>
    <t>5_METHYL_THF_c + HOMO_CYS_c --&gt; MET_c + THF_c</t>
  </si>
  <si>
    <t>Plastidial_ATP_Synthase_p</t>
  </si>
  <si>
    <t>2.4 ADP_p + 14.0 PROTON_l + 3.0 Pi_p + 0.6 aADP_p --&gt; 2.7 ATP_p + 11.3 PROTON_p + 3.0 WATER_p + 0.3 aATP_p</t>
  </si>
  <si>
    <t>RXN_6384_x</t>
  </si>
  <si>
    <t>3_HYDROXY_PROPIONYL_COA_x + WATER_x --&gt; 3_HYDROXY_PROPIONATE_x + CO_A_x + 5.0 PROTON_x</t>
  </si>
  <si>
    <t>1_PERIOD_2_PERIOD_1_PERIOD_2_RXN_m</t>
  </si>
  <si>
    <t>FORMATE_m + NAD_m --&gt; CARBON_DIOXIDE_m + NADH_m</t>
  </si>
  <si>
    <t>NH3_pc</t>
  </si>
  <si>
    <t>AMMONIUM_p &lt;=&gt; AMMONIUM_c</t>
  </si>
  <si>
    <t>ASPARTATE_SEMIALDEHYDE_DEHYDROGENASE_RXN_p</t>
  </si>
  <si>
    <t>L_BETA_ASPARTYL_P_p + NADPH_p + PROTON_p --&gt; L_ASPARTATE_SEMIALDEHYDE_p + NADP_p + Pi_p</t>
  </si>
  <si>
    <t>CPD_14927_pc</t>
  </si>
  <si>
    <t>CPD_14927_p &lt;=&gt; CPD_14927_c</t>
  </si>
  <si>
    <t>3_PERIOD_2_PERIOD_1_PERIOD_48_RXN_v</t>
  </si>
  <si>
    <t>SUCROSE_v + WATER_v --&gt; FRU_v + GLC_v</t>
  </si>
  <si>
    <t>ATP_ADP_Pi_pc</t>
  </si>
  <si>
    <t>0.5 ADP_c + 0.9 ATP_p + 0.1 PROTON_p + 0.7 Pi_c + 0.5 aADP_c + 0.1 aATP_p + 0.3 aPi_c &lt;=&gt; 0.8 ADP_p + 0.65 ATP_c + 0.45 PROTON_c + Pi_p + 0.2 aADP_p + 0.35 aATP_c</t>
  </si>
  <si>
    <t>NADH_KINASE_RXN_c</t>
  </si>
  <si>
    <t>0.65 ATP_c + NADH_c + 0.35 aATP_c --&gt; 0.5 ADP_c + NADPH_c + 0.85 PROTON_c + 0.5 aADP_c</t>
  </si>
  <si>
    <t>ACETYL_COA_CARBOXYLTRANSFER_RXN_p</t>
  </si>
  <si>
    <t>ACETYL_COA_p + 0.9 ATP_p + HCO3_p + 0.1 aATP_p --&gt; 0.8 ADP_p + MALONYL_COA_p + 0.9 PROTON_p + Pi_p + 0.2 aADP_p</t>
  </si>
  <si>
    <t>PHOSPHOGLUCMUT_RXN_p</t>
  </si>
  <si>
    <t>GLC_1_P_p &lt;=&gt; GLC_6_P_p</t>
  </si>
  <si>
    <t>RXN_9549_p</t>
  </si>
  <si>
    <t>Palmitoyl_ACPs_p + WATER_p --&gt; ACP_p + PALMITATE_p + PROTON_p</t>
  </si>
  <si>
    <t>2_METHYL_ACETO_ACETYL_COA_mc</t>
  </si>
  <si>
    <t>2_METHYL_ACETO_ACETYL_COA_m &lt;=&gt; 2_METHYL_ACETO_ACETYL_COA_c</t>
  </si>
  <si>
    <t>ISOCIT_CLEAV_RXN_x</t>
  </si>
  <si>
    <t>THREO_DS_ISO_CITRATE_x --&gt; GLYOX_x + SUC_x</t>
  </si>
  <si>
    <t>LEU_pc</t>
  </si>
  <si>
    <t>LEU_p &lt;=&gt; LEU_c</t>
  </si>
  <si>
    <t>3_PERIOD_2_PERIOD_1_PERIOD_48_RXN_c</t>
  </si>
  <si>
    <t>SUCROSE_c + WATER_c --&gt; FRU_c + GLC_c</t>
  </si>
  <si>
    <t>MAL_SUC_mc</t>
  </si>
  <si>
    <t>MAL_m + SUC_c &lt;=&gt; MAL_c + SUC_m</t>
  </si>
  <si>
    <t>PEPDEPHOS_RXN_c</t>
  </si>
  <si>
    <t>0.5 ADP_c + PHOSPHO_ENOL_PYRUVATE_c + 0.85 PROTON_c + 0.5 aADP_c --&gt; 0.65 ATP_c + PYRUVATE_c + 0.35 aATP_c</t>
  </si>
  <si>
    <t>PEPDEPHOS_RXN_p</t>
  </si>
  <si>
    <t>0.8 ADP_p + PHOSPHO_ENOL_PYRUVATE_p + 0.9 PROTON_p + 0.2 aADP_p --&gt; 0.9 ATP_p + PYRUVATE_p + 0.1 aATP_p</t>
  </si>
  <si>
    <t>LEU_PROTON_vc</t>
  </si>
  <si>
    <t>LEU_c + PROTON_v --&gt; LEU_v + PROTON_c</t>
  </si>
  <si>
    <t>RXN_1781_v</t>
  </si>
  <si>
    <t>SUCROSE_v --&gt; FRUCTAN_v + GLC_v</t>
  </si>
  <si>
    <t>THREONINE_TRNA_LIGASE_RXN_c</t>
  </si>
  <si>
    <t>0.65 ATP_c + PROTON_c + THR_c + THR_tRNAs_c + 0.35 aATP_c --&gt; AMP_c + Charged_THR_tRNAs_c + 0.65 PPI_c + 0.35 aPPI_c</t>
  </si>
  <si>
    <t>3_HYDROXY_PROPIONATE_mc</t>
  </si>
  <si>
    <t>3_HYDROXY_PROPIONATE_m &lt;=&gt; 3_HYDROXY_PROPIONATE_c</t>
  </si>
  <si>
    <t>2_METHYLACYL_COA_DEHYDROGENASE_RXN_m</t>
  </si>
  <si>
    <t>2_METHYL_BUTYRYL_COA_m + UBIQUINONE_mi --&gt; CPD_1083_m + UBIQUINOL_mi</t>
  </si>
  <si>
    <t>6PGLUCONOLACT_RXN_p</t>
  </si>
  <si>
    <t>D_6_P_GLUCONO_DELTA_LACTONE_p + WATER_p --&gt; CPD_2961_p + PROTON_p</t>
  </si>
  <si>
    <t>pLYS_biomass</t>
  </si>
  <si>
    <t>LYS_tRNAs_c + 2.0 PROTON_c + pLYS_b &lt;-- Charged_LYS_tRNAs_c + Protein_polymerisation_cost_c + Protein_processing_cost_c + Protein_tranlocation_cost_c + WATER_c</t>
  </si>
  <si>
    <t>THREO_DS_ISO_CITRATE_xc</t>
  </si>
  <si>
    <t>THREO_DS_ISO_CITRATE_x &lt;=&gt; THREO_DS_ISO_CITRATE_c</t>
  </si>
  <si>
    <t>CIT_PROTON_vc</t>
  </si>
  <si>
    <t>CIT_c + 0.5 PROTON_v --&gt; 0.5 CIT_v + 0.5 aCIT_v</t>
  </si>
  <si>
    <t>6PGLUCONOLACT_RXN_c</t>
  </si>
  <si>
    <t>D_6_P_GLUCONO_DELTA_LACTONE_c + WATER_c --&gt; CPD_2961_c + PROTON_c</t>
  </si>
  <si>
    <t>DSERDEAM_RXN_c</t>
  </si>
  <si>
    <t>SER_c --&gt; AMMONIUM_c + PYRUVATE_c</t>
  </si>
  <si>
    <t>LYS_pc</t>
  </si>
  <si>
    <t>LYS_p &lt;=&gt; LYS_c</t>
  </si>
  <si>
    <t>CIT_xc</t>
  </si>
  <si>
    <t>CIT_x &lt;=&gt; CIT_c</t>
  </si>
  <si>
    <t>ISOCITDEH_RXN_m</t>
  </si>
  <si>
    <t>NADP_m + THREO_DS_ISO_CITRATE_m &lt;=&gt; 2_KETOGLUTARATE_m + CARBON_DIOXIDE_m + NADPH_m</t>
  </si>
  <si>
    <t>PHE_PROTON_rev_vc</t>
  </si>
  <si>
    <t>PHE_v + PROTON_v --&gt; PHE_c + PROTON_c</t>
  </si>
  <si>
    <t>GLUTACONYL_COA_mc</t>
  </si>
  <si>
    <t>CO_A_c + GLUTACONYL_COA_m &lt;=&gt; CO_A_m + GLUTACONYL_COA_c</t>
  </si>
  <si>
    <t>ARG_PROTON_vc</t>
  </si>
  <si>
    <t>ARG_c + PROTON_v --&gt; ARG_v + PROTON_c</t>
  </si>
  <si>
    <t>RXN_7984_p</t>
  </si>
  <si>
    <t>ASCORBATE_p + CPD1F_133_p --&gt; CPD1F_131_p + L_DEHYDRO_ASCORBATE_p + WATER_p</t>
  </si>
  <si>
    <t>NADPHoxm_tx</t>
  </si>
  <si>
    <t>NADPH_m + 0.5 OXYGEN_MOLECULE_m + PROTON_m --&gt; NADP_m + WATER_m</t>
  </si>
  <si>
    <t>PALMITATE_xc</t>
  </si>
  <si>
    <t>PALMITATE_x &lt;=&gt; PALMITATE_c</t>
  </si>
  <si>
    <t>NH3_mc</t>
  </si>
  <si>
    <t>AMMONIUM_m &lt;=&gt; AMMONIUM_c</t>
  </si>
  <si>
    <t>PSERTRANSAM_RXN_p</t>
  </si>
  <si>
    <t>3_P_HYDROXYPYRUVATE_p + GLT_p &lt;=&gt; 2_KETOGLUTARATE_p + 3_P_SERINE_p</t>
  </si>
  <si>
    <t>BRANCHED_CHAINAMINOTRANSFERILEU_RXN_p</t>
  </si>
  <si>
    <t>2_KETOGLUTARATE_p + ILE_p &lt;=&gt; 2_KETO_3_METHYL_VALERATE_p + GLT_p</t>
  </si>
  <si>
    <t>FUM_pc</t>
  </si>
  <si>
    <t>FUM_p &lt;=&gt; FUM_c</t>
  </si>
  <si>
    <t>Ferredoxin_Plastoquinone_Reductase_p</t>
  </si>
  <si>
    <t>PLASTOQUINONE_p + 2.0 PROTON_p + 2.0 Reduced_ferredoxins_p --&gt; 2.0 Oxidized_ferredoxins_p + PLASTOQUINOL_1_p</t>
  </si>
  <si>
    <t>BRANCHED_CHAINAMINOTRANSFERILEU_RXN_m</t>
  </si>
  <si>
    <t>2_KETOGLUTARATE_m + ILE_m &lt;=&gt; 2_KETO_3_METHYL_VALERATE_m + GLT_m</t>
  </si>
  <si>
    <t>ISOCITDEH_RXN_x</t>
  </si>
  <si>
    <t>NADP_x + THREO_DS_ISO_CITRATE_x &lt;=&gt; 2_KETOGLUTARATE_x + CARBON_DIOXIDE_x + NADPH_x</t>
  </si>
  <si>
    <t>Cellulose_biomass</t>
  </si>
  <si>
    <t>Cellulose_b &lt;-- CELLULOSE_c</t>
  </si>
  <si>
    <t>RXN_7679_p</t>
  </si>
  <si>
    <t>CPD_7016_p + 2.0 PROTON_p + 2.0 Reduced_ferredoxins_p --&gt; CHLOROPHYLL_A_p + 2.0 Oxidized_ferredoxins_p + WATER_p</t>
  </si>
  <si>
    <t>3PGAREARR_RXN_c</t>
  </si>
  <si>
    <t>G3P_c &lt;=&gt; 2_PG_c</t>
  </si>
  <si>
    <t>RXN_9658_p</t>
  </si>
  <si>
    <t>Hex_2_enoyl_ACPs_p + NADH_p + PROTON_p --&gt; Hexanoyl_ACPs_p + NAD_p</t>
  </si>
  <si>
    <t>RXN_1826_p</t>
  </si>
  <si>
    <t>Pi_p + STARCH_p --&gt; GLC_1_P_p</t>
  </si>
  <si>
    <t>PHOSPHOGLUCMUT_RXN_c</t>
  </si>
  <si>
    <t>GLC_1_P_c &lt;=&gt; GLC_6_P_c</t>
  </si>
  <si>
    <t>CYS_TRNA_LIGASE_RXN_c</t>
  </si>
  <si>
    <t>0.65 ATP_c + CYS_c + CYS_tRNAs_c + 0.35 aATP_c --&gt; AMP_c + Charged_CYS_tRNAs_c + 0.65 PPI_c + PROTON_c + 0.35 aPPI_c</t>
  </si>
  <si>
    <t>LCYSDESULF_RXN_c</t>
  </si>
  <si>
    <t>CYS_c + WATER_c --&gt; AMMONIUM_c + HS_c + PROTON_c + PYRUVATE_c</t>
  </si>
  <si>
    <t>FattyAcid_biomass</t>
  </si>
  <si>
    <t>AMP_c + FattyAcid_b + 0.65 PPI_c + 0.35 aPPI_c &lt;-- 0.65 ATP_c + PALMITATE_c + WATER_c + 0.35 aATP_c</t>
  </si>
  <si>
    <t>ISOCITDEH_RXN_c</t>
  </si>
  <si>
    <t>NADP_c + THREO_DS_ISO_CITRATE_c &lt;=&gt; 2_KETOGLUTARATE_c + CARBON_DIOXIDE_c + NADPH_c</t>
  </si>
  <si>
    <t>RXN_9514_p</t>
  </si>
  <si>
    <t>Acetoacetyl_ACPs_p + NADPH_p + PROTON_p --&gt; Beta_3_hydroxybutyryl_ACPs_p + NADP_p</t>
  </si>
  <si>
    <t>PEPCARBOXYKIN_RXN_c</t>
  </si>
  <si>
    <t>0.65 ATP_c + OXALACETIC_ACID_c + 0.15 PROTON_c + 0.35 aATP_c --&gt; 0.5 ADP_c + CARBON_DIOXIDE_c + PHOSPHO_ENOL_PYRUVATE_c + 0.5 aADP_c</t>
  </si>
  <si>
    <t>ARGSUCCINSYN_RXN_p</t>
  </si>
  <si>
    <t>0.9 ATP_p + L_ASPARTATE_p + L_CITRULLINE_p + 0.1 aATP_p --&gt; AMP_p + L_ARGININO_SUCCINATE_p + 0.55 PPI_p + 1.55 PROTON_p + 0.45 bPPI_p</t>
  </si>
  <si>
    <t>OAA_SO4_mc</t>
  </si>
  <si>
    <t>OXALACETIC_ACID_m + SULFATE_c &lt;=&gt; OXALACETIC_ACID_c + SULFATE_m</t>
  </si>
  <si>
    <t>CO2_tx</t>
  </si>
  <si>
    <t xml:space="preserve"> &lt;=&gt; CARBON_DIOXIDE_e</t>
  </si>
  <si>
    <t>PREPHENATE_TRANSAMINE_RXN_p</t>
  </si>
  <si>
    <t>GLT_p + PREPHENATE_p --&gt; 2_KETOGLUTARATE_p + CPD_659_p</t>
  </si>
  <si>
    <t>CELLULOSE_SYNTHASE_UDP_FORMING_RXN_c</t>
  </si>
  <si>
    <t>UDP_GLUCOSE_c --&gt; CELLULOSE_c + 0.5 PROTON_c + 0.5 UDP_c + 0.5 aUDP_c</t>
  </si>
  <si>
    <t>VAL_PROTON_rev_vc</t>
  </si>
  <si>
    <t>PROTON_v + VAL_v --&gt; PROTON_c + VAL_c</t>
  </si>
  <si>
    <t>Mg_biomass</t>
  </si>
  <si>
    <t>Mg_b &lt;-- MGII_v</t>
  </si>
  <si>
    <t>PHOSPHORYL_CHOLINE_mc</t>
  </si>
  <si>
    <t>PHOSPHORYL_CHOLINE_m + 0.06 PROTON_c &lt;=&gt; 0.94 PHOSPHORYL_CHOLINE_c + 0.06 aPHOSPHORYL_CHOLINE_c</t>
  </si>
  <si>
    <t>RXN_9660_p</t>
  </si>
  <si>
    <t>NADH_p + PROTON_p + Trans_D2_decenoyl_ACPs_p --&gt; Decanoyl_ACPs_p + NAD_p</t>
  </si>
  <si>
    <t>DIHYDROPICRED_RXN_NADP_p</t>
  </si>
  <si>
    <t>2_3_DIHYDRODIPICOLINATE_p + NADPH_p + PROTON_p --&gt; DELTA1_PIPERIDEINE_2_6_DICARBOXYLATE_p + NADP_p</t>
  </si>
  <si>
    <t>RXN_6884_m</t>
  </si>
  <si>
    <t>OXYGEN_MOLECULE_m + 4.0 PROTON_m + 4.0 Reduced_Ferroproteins_m --&gt; 4.0 Oxidized_Ferroproteins_m + 2.0 WATER_m</t>
  </si>
  <si>
    <t>MALONYL_COA_ACP_TRANSACYL_RXN_p</t>
  </si>
  <si>
    <t>ACP_p + MALONYL_COA_p --&gt; CO_A_p + MALONYL_ACP_p</t>
  </si>
  <si>
    <t>SUCROSE_PROTON_rev_vc</t>
  </si>
  <si>
    <t>PROTON_v + SUCROSE_v --&gt; PROTON_c + SUCROSE_c</t>
  </si>
  <si>
    <t>O2_mc</t>
  </si>
  <si>
    <t>OXYGEN_MOLECULE_m &lt;=&gt; OXYGEN_MOLECULE_c</t>
  </si>
  <si>
    <t>CIT_ISOCITRATE_mc</t>
  </si>
  <si>
    <t>CIT_m + THREO_DS_ISO_CITRATE_c &lt;=&gt; CIT_c + THREO_DS_ISO_CITRATE_m</t>
  </si>
  <si>
    <t>LYSINE_TRNA_LIGASE_RXN_c</t>
  </si>
  <si>
    <t>0.65 ATP_c + LYS_c + LYS_tRNAs_c + PROTON_c + 0.35 aATP_c --&gt; AMP_c + Charged_LYS_tRNAs_c + 0.65 PPI_c + 0.35 aPPI_c</t>
  </si>
  <si>
    <t>SULFATE_ADENYLYLTRANS_RXN_p</t>
  </si>
  <si>
    <t>0.9 ATP_p + 0.45 PROTON_p + SULFATE_p + 0.1 aATP_p --&gt; APS_p + 0.55 PPI_p + 0.45 bPPI_p</t>
  </si>
  <si>
    <t>H_xc</t>
  </si>
  <si>
    <t>PROTON_x &lt;=&gt; PROTON_c</t>
  </si>
  <si>
    <t>NITRATE_REDUCTASE_NADH_RXN_c</t>
  </si>
  <si>
    <t>NADH_c + NITRATE_c + PROTON_c --&gt; NAD_c + NITRITE_c + WATER_c</t>
  </si>
  <si>
    <t>CO2_xc</t>
  </si>
  <si>
    <t>CARBON_DIOXIDE_x &lt;=&gt; CARBON_DIOXIDE_c</t>
  </si>
  <si>
    <t>THR_PROTON_vc</t>
  </si>
  <si>
    <t>PROTON_v + THR_c --&gt; PROTON_c + THR_v</t>
  </si>
  <si>
    <t>L_CITRULLINE_pc</t>
  </si>
  <si>
    <t>L_CITRULLINE_p &lt;=&gt; L_CITRULLINE_c</t>
  </si>
  <si>
    <t>TIGLYLCOA_HYDROXY_RXN_m</t>
  </si>
  <si>
    <t>CPD_1083_m + WATER_m --&gt; 2_METHYL_3_HYDROXY_BUTYRYL_COA_m</t>
  </si>
  <si>
    <t>Glycerate_xc</t>
  </si>
  <si>
    <t>GLYCERATE_x &lt;=&gt; GLYCERATE_c</t>
  </si>
  <si>
    <t>GLUTATHIONE_PEROXIDASE_RXN_p</t>
  </si>
  <si>
    <t>2.0 GLUTATHIONE_p + HYDROGEN_PEROXIDE_p --&gt; 0.91 OXIDIZED_GLUTATHIONE_p + 0.09 PROTON_p + 2.0 WATER_p + 0.09 bOXIDIZED_GLUTATHIONE_p</t>
  </si>
  <si>
    <t>MEPROPCOA_FAD_RXN_m</t>
  </si>
  <si>
    <t>ISOBUTYRYL_COA_m + UBIQUINONE_mi --&gt; METHACRYL_COA_m + UBIQUINOL_mi</t>
  </si>
  <si>
    <t>Mg_ec</t>
  </si>
  <si>
    <t>MGII_e --&gt; MGII_c</t>
  </si>
  <si>
    <t>MALIC_NADP_RXN_p</t>
  </si>
  <si>
    <t>MAL_p + NADP_p --&gt; CARBON_DIOXIDE_p + NADPH_p + PYRUVATE_p</t>
  </si>
  <si>
    <t>DTMP_mc</t>
  </si>
  <si>
    <t>DTMP_m &lt;=&gt; DTMP_c</t>
  </si>
  <si>
    <t>ASPARAGHYD_RXN_c</t>
  </si>
  <si>
    <t>ASN_c + WATER_c --&gt; AMMONIUM_c + L_ASPARTATE_c</t>
  </si>
  <si>
    <t>3_DEHYDROQUINATE_SYNTHASE_RXN_p</t>
  </si>
  <si>
    <t>3_DEOXY_D_ARABINO_HEPTULOSONATE_7_P_p --&gt; DEHYDROQUINATE_p + Pi_p</t>
  </si>
  <si>
    <t>L_ASPARTATE_pc</t>
  </si>
  <si>
    <t>L_ASPARTATE_p &lt;=&gt; L_ASPARTATE_c</t>
  </si>
  <si>
    <t>1_PERIOD_1_PERIOD_1_PERIOD_255_RXN_c</t>
  </si>
  <si>
    <t>MANNITOL_c + NAD_c --&gt; MANNOSE_c + NADH_c + PROTON_c</t>
  </si>
  <si>
    <t>DHAP_3PGA_pc</t>
  </si>
  <si>
    <t>DIHYDROXY_ACETONE_PHOSPHATE_p + G3P_c &lt;=&gt; DIHYDROXY_ACETONE_PHOSPHATE_c + G3P_p</t>
  </si>
  <si>
    <t>MALIC_NADP_RXN_c</t>
  </si>
  <si>
    <t>MAL_c + NADP_c --&gt; CARBON_DIOXIDE_c + NADPH_c + PYRUVATE_c</t>
  </si>
  <si>
    <t>THF_pc</t>
  </si>
  <si>
    <t>THF_p &lt;=&gt; THF_c</t>
  </si>
  <si>
    <t>MANNITOL_1_PHOSPHATASE_RXN_c</t>
  </si>
  <si>
    <t>MANNITOL_1P_c + WATER_c --&gt; MANNITOL_c + 1.7 PROTON_c + 0.7 Pi_c + 0.3 aPi_c</t>
  </si>
  <si>
    <t>pARG_biomass</t>
  </si>
  <si>
    <t>ARG_tRNAs_c + 2.0 PROTON_c + pARG_b &lt;-- Charged_ARG_tRNAs_c + Protein_polymerisation_cost_c + Protein_processing_cost_c + Protein_tranlocation_cost_c + WATER_c</t>
  </si>
  <si>
    <t>2_PERIOD_1_PERIOD_1_PERIOD_103_RXN_c</t>
  </si>
  <si>
    <t>0.87 PHOSPHORYL_ETHANOLAMINE_c + S_ADENOSYLMETHIONINE_c + 0.13 aPHOSPHORYL_ETHANOLAMINE_c --&gt; ADENOSYL_HOMO_CYS_c + 0.88 CPD_406_c + 0.01 PROTON_c + 0.12 aCPD_406_c</t>
  </si>
  <si>
    <t>ANTHRANSYN_RXN_p</t>
  </si>
  <si>
    <t>CHORISMATE_p + GLN_p &lt;=&gt; ANTHRANILATE_p + GLT_p + PROTON_p + PYRUVATE_p</t>
  </si>
  <si>
    <t>GLY3KIN_RXN_p</t>
  </si>
  <si>
    <t>0.9 ATP_p + GLYCERATE_p + 0.1 aATP_p --&gt; 0.8 ADP_p + G3P_p + 0.9 PROTON_p + 0.2 aADP_p</t>
  </si>
  <si>
    <t>CPD_14927_xc</t>
  </si>
  <si>
    <t>CPD_14927_x &lt;=&gt; CPD_14927_c</t>
  </si>
  <si>
    <t>FORMYLTHFDEFORMYL_RXN_p</t>
  </si>
  <si>
    <t>10_FORMYL_THF_p + WATER_p --&gt; FORMATE_p + PROTON_p + THF_p</t>
  </si>
  <si>
    <t>2_PERIOD_7_PERIOD_7_PERIOD_34_RXN_c</t>
  </si>
  <si>
    <t>GLC_1_P_c + 0.65 GTP_c + PROTON_c + 0.35 aGTP_c --&gt; GDP_D_GLUCOSE_c + 0.65 PPI_c + 0.35 aPPI_c</t>
  </si>
  <si>
    <t>CYS_PROTON_rev_vc</t>
  </si>
  <si>
    <t>CYS_v + PROTON_v --&gt; CYS_c + PROTON_c</t>
  </si>
  <si>
    <t>SUCCINATE_DEHYDROGENASE_UBIQUINONE_RXN_mi</t>
  </si>
  <si>
    <t>SUC_m + UBIQUINONE_mi --&gt; FUM_m + UBIQUINOL_mi</t>
  </si>
  <si>
    <t>PYRUVDEH_RXN_p</t>
  </si>
  <si>
    <t>CO_A_p + NAD_p + PYRUVATE_p --&gt; ACETYL_COA_p + CARBON_DIOXIDE_p + NADH_p</t>
  </si>
  <si>
    <t>PYRUVDEH_RXN_m</t>
  </si>
  <si>
    <t>CO_A_m + NAD_m + PYRUVATE_m --&gt; ACETYL_COA_m + CARBON_DIOXIDE_m + NADH_m</t>
  </si>
  <si>
    <t>O2_pc</t>
  </si>
  <si>
    <t>OXYGEN_MOLECULE_p &lt;=&gt; OXYGEN_MOLECULE_c</t>
  </si>
  <si>
    <t>DCDPKIN_RXN_p</t>
  </si>
  <si>
    <t>0.9 ATP_p + 0.79 DCDP_p + 0.1 PROTON_p + 0.1 aATP_p + 0.21 aDCDP_p --&gt; 0.8 ADP_p + 0.79 DCTP_p + 0.2 aADP_p + 0.21 aDCTP_p</t>
  </si>
  <si>
    <t>UDP_GLUCURONATE_DECARBOXYLASE_RXN_c</t>
  </si>
  <si>
    <t>PROTON_c + UDP_GLUCURONATE_c --&gt; CARBON_DIOXIDE_c + UDP_D_XYLOSE_c</t>
  </si>
  <si>
    <t>RXN0_5330_NAD_c</t>
  </si>
  <si>
    <t>NADH_c + PROTON_c + UBIQUINONE_mc --&gt; NAD_c + UBIQUINOL_mc</t>
  </si>
  <si>
    <t>RXN0_2381_p</t>
  </si>
  <si>
    <t>INDOLE_3_GLYCEROL_P_p &lt;=&gt; GAP_p + INDOLE_p</t>
  </si>
  <si>
    <t>ORNITHINE_GLU_AMINOTRANSFORASE_RXN_m</t>
  </si>
  <si>
    <t>2_KETOGLUTARATE_m + L_ORNITHINE_m &lt;=&gt; GLT_m + L_GLUTAMATE_GAMMA_SEMIALDEHYDE_m</t>
  </si>
  <si>
    <t>GLYC3PDEHYDROGBIOSYN_RXN_c</t>
  </si>
  <si>
    <t>DIHYDROXY_ACETONE_PHOSPHATE_c + NADH_c + PROTON_c --&gt; GLYCEROL_3P_c + NAD_c</t>
  </si>
  <si>
    <t>SHIKIMATE_KINASE_RXN_p</t>
  </si>
  <si>
    <t>0.9 ATP_p + SHIKIMATE_p + 0.1 aATP_p --&gt; 0.8 ADP_p + 0.9 PROTON_p + SHIKIMATE_5P_p + 0.2 aADP_p</t>
  </si>
  <si>
    <t>ISOLEUCINE_TRNA_LIGASE_RXN_c</t>
  </si>
  <si>
    <t>0.65 ATP_c + ILE_c + ILE_tRNAs_c + PROTON_c + 0.35 aATP_c --&gt; AMP_c + Charged_ILE_tRNAs_c + 0.65 PPI_c + 0.35 aPPI_c</t>
  </si>
  <si>
    <t>GLC_PROTON_rev_vc</t>
  </si>
  <si>
    <t>GLC_c + PROTON_v --&gt; GLC_v + PROTON_c</t>
  </si>
  <si>
    <t>METHYLACETOACETYLCOATHIOL_RXN_m</t>
  </si>
  <si>
    <t>2_METHYL_ACETO_ACETYL_COA_m + CO_A_m --&gt; ACETYL_COA_m + PROPIONYL_COA_m</t>
  </si>
  <si>
    <t>2KG_SUC_mc</t>
  </si>
  <si>
    <t>2_KETOGLUTARATE_m + SUC_c &lt;=&gt; 2_KETOGLUTARATE_c + SUC_m</t>
  </si>
  <si>
    <t>PHE_PROTON_vc</t>
  </si>
  <si>
    <t>PHE_c + PROTON_v --&gt; PHE_v + PROTON_c</t>
  </si>
  <si>
    <t>HIS_PROTON_vc</t>
  </si>
  <si>
    <t>HIS_c + PROTON_v --&gt; bHIS_v</t>
  </si>
  <si>
    <t>RXN_7678_NAD_p</t>
  </si>
  <si>
    <t>CHLOROPHYLL_B_p + NADH_p + PROTON_p --&gt; CPD_7016_p + NAD_p</t>
  </si>
  <si>
    <t>Pi_PROTON_mc</t>
  </si>
  <si>
    <t>PROTON_m + Pi_m &lt;=&gt; 0.7 PROTON_c + 0.7 Pi_c + 0.3 aPi_c</t>
  </si>
  <si>
    <t>2KG_ISOCITRATE_mc</t>
  </si>
  <si>
    <t>2_KETOGLUTARATE_m + PROTON_c + THREO_DS_ISO_CITRATE_c &lt;=&gt; 2_KETOGLUTARATE_c + PROTON_m + THREO_DS_ISO_CITRATE_m</t>
  </si>
  <si>
    <t>GLUTACONYL_COA_xc</t>
  </si>
  <si>
    <t>CO_A_c + GLUTACONYL_COA_x &lt;=&gt; CO_A_x + GLUTACONYL_COA_c</t>
  </si>
  <si>
    <t>pGLY_biomass</t>
  </si>
  <si>
    <t>GLY_tRNAs_c + 2.0 PROTON_c + pGLY_b &lt;-- Charged_GLY_tRNAs_c + Protein_polymerisation_cost_c + Protein_processing_cost_c + Protein_tranlocation_cost_c + WATER_c</t>
  </si>
  <si>
    <t>1_PERIOD_2_PERIOD_1_PERIOD_25_RXN_m</t>
  </si>
  <si>
    <t>2_KETO_ISOVALERATE_m + CO_A_m + NAD_m --&gt; CARBON_DIOXIDE_m + ISOBUTYRYL_COA_m + NADH_m</t>
  </si>
  <si>
    <t>2_PERIOD_7_PERIOD_7_PERIOD_15_RXN_m</t>
  </si>
  <si>
    <t>0.79 CTP_m + PHOSPHORYL_CHOLINE_m + 0.34 PROTON_m + 0.21 aCTP_m &lt;=&gt; CDP_CHOLINE_m + 0.55 PPI_m + 0.45 bPPI_m</t>
  </si>
  <si>
    <t>GLY_PROTON_vc</t>
  </si>
  <si>
    <t>GLY_c + PROTON_v --&gt; GLY_v + PROTON_c</t>
  </si>
  <si>
    <t>INORGPYROPHOSPHAT_RXN_x</t>
  </si>
  <si>
    <t>0.65 PPI_x + WATER_x + 0.35 aPPI_x --&gt; 0.75 PROTON_x + 1.4 Pi_x + 0.6 aPi_x</t>
  </si>
  <si>
    <t>MALEYLACETOACETATE_ISOMERASE_RXN_c</t>
  </si>
  <si>
    <t>4_MALEYL_ACETOACETATE_c --&gt; 4_FUMARYL_ACETOACETATE_c</t>
  </si>
  <si>
    <t>PYRROLINECARBREDUCT_RXN_NAD_c</t>
  </si>
  <si>
    <t>L_DELTA1_PYRROLINE_5_CARBOXYLATE_c + NADH_c + PROTON_c --&gt; NAD_c + PRO_c</t>
  </si>
  <si>
    <t>FORMATETHFLIG_RXN_p</t>
  </si>
  <si>
    <t>0.9 ATP_p + FORMATE_p + 0.4 PROTON_p + THF_p + 0.1 aATP_p --&gt; 10_FORMYL_THF_p + 0.8 ADP_p + 0.7 Pi_c + 0.2 aADP_p + 0.3 aPi_c</t>
  </si>
  <si>
    <t>OAA_SUC_mc</t>
  </si>
  <si>
    <t>OXALACETIC_ACID_m + SUC_c &lt;=&gt; OXALACETIC_ACID_c + SUC_m</t>
  </si>
  <si>
    <t>OROPRIBTRANS_RXN_p</t>
  </si>
  <si>
    <t>OROTATE_p + 0.35 PROTON_p + 0.8 PRPP_p + 0.2 aPRPP_p --&gt; OROTIDINE_5_PHOSPHATE_p + 0.55 PPI_p + 0.45 bPPI_p</t>
  </si>
  <si>
    <t>THF_mc</t>
  </si>
  <si>
    <t>THF_m &lt;=&gt; THF_c</t>
  </si>
  <si>
    <t>MALATE_DEH_RXN_c</t>
  </si>
  <si>
    <t>MAL_c + NAD_c &lt;=&gt; NADH_c + OXALACETIC_ACID_c + PROTON_c</t>
  </si>
  <si>
    <t>GLUC1PURIDYLTRANS_RXN_c</t>
  </si>
  <si>
    <t>GLC_1_P_c + 0.85 PROTON_c + 0.5 UTP_c + 0.5 aUTP_c &lt;=&gt; 0.65 PPI_c + UDP_GLUCOSE_c + 0.35 aPPI_c</t>
  </si>
  <si>
    <t>MYO_INOSITOL_OXYGENASE_RXN_c</t>
  </si>
  <si>
    <t>MYO_INOSITOL_c + OXYGEN_MOLECULE_c --&gt; GLUCURONATE_c + PROTON_c + WATER_c</t>
  </si>
  <si>
    <t>2_PERIOD_7_PERIOD_7_PERIOD_14_RXN_m</t>
  </si>
  <si>
    <t>0.79 CTP_m + 0.96 PHOSPHORYL_ETHANOLAMINE_m + 2.3 PROTON_m + 0.21 aCTP_m + 0.04 aPHOSPHORYL_ETHANOLAMINE_m --&gt; CDP_ETHANOLAMINE_m + 0.55 PPI_m + 0.45 bPPI_m</t>
  </si>
  <si>
    <t>CYS_PROTON_vc</t>
  </si>
  <si>
    <t>CYS_c + PROTON_v --&gt; CYS_v + PROTON_c</t>
  </si>
  <si>
    <t>TRP_pc</t>
  </si>
  <si>
    <t>TRP_p &lt;=&gt; TRP_c</t>
  </si>
  <si>
    <t>HYDROXYMETHYLGLUTARYL_COA_LYASE_RXN_m</t>
  </si>
  <si>
    <t>3_HYDROXY_3_METHYL_GLUTARYL_COA_m --&gt; 3_KETOBUTYRATE_m + ACETYL_COA_m</t>
  </si>
  <si>
    <t>N_ACETYLGLUTPREDUCT_RXN_p</t>
  </si>
  <si>
    <t>NADPH_p + N_ACETYL_GLUTAMYL_P_p + PROTON_p --&gt; CPD_469_p + NADP_p + Pi_p</t>
  </si>
  <si>
    <t>ASPAMINOTRANS_RXN_m</t>
  </si>
  <si>
    <t>2_KETOGLUTARATE_m + L_ASPARTATE_m &lt;=&gt; GLT_m + OXALACETIC_ACID_m</t>
  </si>
  <si>
    <t>CIT_ACONITATE_mc</t>
  </si>
  <si>
    <t>CIS_ACONITATE_c + CIT_m &lt;=&gt; CIS_ACONITATE_m + CIT_c</t>
  </si>
  <si>
    <t>ASPAMINOTRANS_RXN_p</t>
  </si>
  <si>
    <t>2_KETOGLUTARATE_p + L_ASPARTATE_p &lt;=&gt; GLT_p + OXALACETIC_ACID_p</t>
  </si>
  <si>
    <t>MALATE_DEH_RXN_p</t>
  </si>
  <si>
    <t>MAL_p + NAD_p &lt;=&gt; NADH_p + OXALACETIC_ACID_p + PROTON_p</t>
  </si>
  <si>
    <t>SEDOBISALDOL_RXN_p</t>
  </si>
  <si>
    <t>DIHYDROXY_ACETONE_PHOSPHATE_p + ERYTHROSE_4P_p --&gt; D_SEDOHEPTULOSE_1_7_P2_p</t>
  </si>
  <si>
    <t>ARGSUCCINLYA_RXN_p</t>
  </si>
  <si>
    <t>L_ARGININO_SUCCINATE_p --&gt; 0.93 ARG_p + FUM_p + 0.07 PROTON_p + 0.07 bARG_p</t>
  </si>
  <si>
    <t>1_PERIOD_8_PERIOD_4_PERIOD_9_RXN_p</t>
  </si>
  <si>
    <t>APS_p + 2.0 GLUTATHIONE_p --&gt; AMP_p + 0.91 OXIDIZED_GLUTATHIONE_p + 1.92 PROTON_p + 0.83 SO3_p + 0.17 aSO3_p + 0.09 bOXIDIZED_GLUTATHIONE_p</t>
  </si>
  <si>
    <t>UDPREDUCT_RXN_p</t>
  </si>
  <si>
    <t>Red_Thioredoxin_p + 0.81 UDP_p + 0.19 aUDP_p --&gt; 0.81 DUDP_p + Ox_Thioredoxin_p + WATER_p + 0.19 aDUDP_p</t>
  </si>
  <si>
    <t>ATP_ADP_mc</t>
  </si>
  <si>
    <t>0.5 ADP_c + 0.9 ATP_m + 0.1 PROTON_m + 0.5 aADP_c + 0.1 aATP_m &lt;=&gt; 0.8 ADP_m + 0.65 ATP_c + 0.15 PROTON_c + 0.2 aADP_m + 0.35 aATP_c</t>
  </si>
  <si>
    <t>MALATE_DEH_RXN_m</t>
  </si>
  <si>
    <t>MAL_m + NAD_m &lt;=&gt; NADH_m + OXALACETIC_ACID_m + PROTON_m</t>
  </si>
  <si>
    <t>ASPAMINOTRANS_RXN_x</t>
  </si>
  <si>
    <t>2_KETOGLUTARATE_x + L_ASPARTATE_x &lt;=&gt; GLT_x + OXALACETIC_ACID_x</t>
  </si>
  <si>
    <t>INORGPYROPHOSPHAT_RXN_c</t>
  </si>
  <si>
    <t>0.65 PPI_c + WATER_c + 0.35 aPPI_c --&gt; 0.75 PROTON_c + 1.4 Pi_c + 0.6 aPi_c</t>
  </si>
  <si>
    <t>GLUTATHIONE_REDUCT_NADPH_RXN_m</t>
  </si>
  <si>
    <t>NADPH_m + 0.91 OXIDIZED_GLUTATHIONE_m + 1.09 PROTON_m + 0.09 bOXIDIZED_GLUTATHIONE_m --&gt; 2.0 GLUTATHIONE_m + NADP_m</t>
  </si>
  <si>
    <t>GLUTATHIONE_REDUCT_NADPH_RXN_p</t>
  </si>
  <si>
    <t>NADPH_p + 0.91 OXIDIZED_GLUTATHIONE_p + 1.09 PROTON_p + 0.09 bOXIDIZED_GLUTATHIONE_p --&gt; 2.0 GLUTATHIONE_p + NADP_p</t>
  </si>
  <si>
    <t>GLYCEROL_3P_pc</t>
  </si>
  <si>
    <t>GLYCEROL_3P_p &lt;=&gt; GLYCEROL_3P_c</t>
  </si>
  <si>
    <t>GLYCEROL_3P_mc</t>
  </si>
  <si>
    <t>GLYCEROL_3P_m &lt;=&gt; GLYCEROL_3P_c</t>
  </si>
  <si>
    <t>INORGPYROPHOSPHAT_RXN_m</t>
  </si>
  <si>
    <t>0.55 PPI_m + WATER_m + 0.45 bPPI_m --&gt; 0.55 PROTON_m + 2.0 Pi_m</t>
  </si>
  <si>
    <t>ASPAMINOTRANS_RXN_c</t>
  </si>
  <si>
    <t>2_KETOGLUTARATE_c + L_ASPARTATE_c &lt;=&gt; GLT_c + OXALACETIC_ACID_c</t>
  </si>
  <si>
    <t>INORGPYROPHOSPHAT_RXN_p</t>
  </si>
  <si>
    <t>0.55 PPI_p + WATER_p + 0.45 bPPI_p --&gt; 0.55 PROTON_p + 2.0 Pi_p</t>
  </si>
  <si>
    <t>RXN_9518_p</t>
  </si>
  <si>
    <t>3_oxo_hexanoyl_ACPs_p + NADPH_p + PROTON_p --&gt; NADP_p + R_3_hydroxyhexanoyl_ACPs_p</t>
  </si>
  <si>
    <t>MALATE_DEH_RXN_x</t>
  </si>
  <si>
    <t>MAL_x + NAD_x &lt;=&gt; NADH_x + OXALACETIC_ACID_x + PROTON_x</t>
  </si>
  <si>
    <t>3_HYDROXY_PROPIONATE_xc</t>
  </si>
  <si>
    <t>3_HYDROXY_PROPIONATE_x &lt;=&gt; 3_HYDROXY_PROPIONATE_c</t>
  </si>
  <si>
    <t>PGLUCISOM_RXN_c</t>
  </si>
  <si>
    <t>GLC_6_P_c &lt;=&gt; FRUCTOSE_6P_c</t>
  </si>
  <si>
    <t>DIHYDROFOLATEREDUCT_RXN_m</t>
  </si>
  <si>
    <t>DIHYDROFOLATE_m + NADPH_m + PROTON_m --&gt; NADP_m + THF_m</t>
  </si>
  <si>
    <t>GLC_ec</t>
  </si>
  <si>
    <t>GLC_e + PROTON_e --&gt; GLC_c + PROTON_c</t>
  </si>
  <si>
    <t>RXN_9520_p</t>
  </si>
  <si>
    <t>R_3_hydroxyhexanoyl_ACPs_p --&gt; Hex_2_enoyl_ACPs_p + WATER_p</t>
  </si>
  <si>
    <t>HEXOKINASE_RXN_MANNOSE_c</t>
  </si>
  <si>
    <t>0.65 ATP_c + MANNOSE_c + 0.35 aATP_c --&gt; 0.5 ADP_c + MANNOSE_6P_c + 1.15 PROTON_c + 0.5 aADP_c</t>
  </si>
  <si>
    <t>PGLUCISOM_RXN_p</t>
  </si>
  <si>
    <t>GLC_6_P_p &lt;=&gt; FRUCTOSE_6P_p</t>
  </si>
  <si>
    <t>O2_tx</t>
  </si>
  <si>
    <t xml:space="preserve"> &lt;=&gt; OXYGEN_MOLECULE_e</t>
  </si>
  <si>
    <t>DUMP_pc</t>
  </si>
  <si>
    <t>DUMP_p &lt;=&gt; DUMP_c</t>
  </si>
  <si>
    <t>GLYCERATE_GLYCOLLATE_pc</t>
  </si>
  <si>
    <t>GLYCERATE_c + GLYCOLLATE_p &lt;=&gt; GLYCERATE_p + GLYCOLLATE_c</t>
  </si>
  <si>
    <t>RXN_9653_p</t>
  </si>
  <si>
    <t>Dodecanoyl_ACPs_p + MALONYL_COA_p + PROTON_p --&gt; 3_oxo_myristoyl_ACPs_p + CARBON_DIOXIDE_p + CO_A_p</t>
  </si>
  <si>
    <t>AMP_pc</t>
  </si>
  <si>
    <t>AMP_p &lt;=&gt; AMP_c</t>
  </si>
  <si>
    <t>SERINE_O_ACETTRAN_RXN_c</t>
  </si>
  <si>
    <t>ACETYL_COA_c + SER_c --&gt; ACETYLSERINE_c + CO_A_c</t>
  </si>
  <si>
    <t>GPH_RXN_p</t>
  </si>
  <si>
    <t>CPD_67_p + WATER_p --&gt; GLYCOLLATE_p + Pi_p</t>
  </si>
  <si>
    <t>PYRUVATE_pc</t>
  </si>
  <si>
    <t>PYRUVATE_p &lt;=&gt; PYRUVATE_c</t>
  </si>
  <si>
    <t>RXN_6902_m</t>
  </si>
  <si>
    <t>4_AMINO_BUTYRATE_m + PYRUVATE_m --&gt; L_ALPHA_ALANINE_m + SUCC_S_ALD_m</t>
  </si>
  <si>
    <t>ILE_pc</t>
  </si>
  <si>
    <t>ILE_p &lt;=&gt; ILE_c</t>
  </si>
  <si>
    <t>SUCROSE_PHOSPHATE_SYNTHASE_RXN_c</t>
  </si>
  <si>
    <t>FRUCTOSE_6P_c + UDP_GLUCOSE_c --&gt; 0.5 PROTON_c + SUCROSE_6P_c + 0.5 UDP_c + 0.5 aUDP_c</t>
  </si>
  <si>
    <t>SERINE_GLYOXYLATE_AMINOTRANSFERASE_RXN_x</t>
  </si>
  <si>
    <t>GLYOX_x + SER_x --&gt; GLY_x + OH_PYR_x</t>
  </si>
  <si>
    <t>LYS_ORNITHINE_mc</t>
  </si>
  <si>
    <t>LYS_m + L_ORNITHINE_c &lt;=&gt; LYS_c + L_ORNITHINE_m</t>
  </si>
  <si>
    <t>SERINE_O_ACETTRAN_RXN_p</t>
  </si>
  <si>
    <t>ACETYL_COA_p + SER_p --&gt; ACETYLSERINE_p + CO_A_p</t>
  </si>
  <si>
    <t>pSER_biomass</t>
  </si>
  <si>
    <t>2.0 PROTON_c + SER_tRNAs_c + pSER_b &lt;-- Charged_SER_tRNAs_c + Protein_polymerisation_cost_c + Protein_processing_cost_c + Protein_tranlocation_cost_c + WATER_c</t>
  </si>
  <si>
    <t>ACETOLACTREDUCTOISOM_RXN_p</t>
  </si>
  <si>
    <t>2_ACETO_LACTATE_p + NADPH_p + PROTON_p --&gt; DIOH_ISOVALERATE_p + NADP_p</t>
  </si>
  <si>
    <t>4_PERIOD_2_PERIOD_1_PERIOD_59_RXN_p</t>
  </si>
  <si>
    <t>3_Hydroxy_octanoyl_ACPs_p --&gt; 2_Octenoyl_ACPs_p + WATER_p</t>
  </si>
  <si>
    <t>DTMPKI_RXN_c</t>
  </si>
  <si>
    <t>0.65 ATP_c + DTMP_c + 0.66 PROTON_c + 0.35 aATP_c --&gt; 0.5 ADP_c + 0.49 DTDP_c + 0.5 aADP_c + 0.51 aDTDP_c</t>
  </si>
  <si>
    <t>Mitochondrial_ATP_Synthase_m</t>
  </si>
  <si>
    <t>2.4 ADP_m + 10.0 PROTON_i + 3.0 Pi_m + 0.6 aADP_m --&gt; 2.7 ATP_m + 7.3 PROTON_m + 3.0 WATER_m + 0.3 aATP_m</t>
  </si>
  <si>
    <t>Pi_tx</t>
  </si>
  <si>
    <t xml:space="preserve"> &lt;=&gt; Pi_e</t>
  </si>
  <si>
    <t>X5P_Pi_pc</t>
  </si>
  <si>
    <t>0.7 Pi_c + XYLULOSE_5_PHOSPHATE_p + 0.3 aPi_c &lt;=&gt; 0.3 PROTON_c + Pi_p + XYLULOSE_5_PHOSPHATE_c</t>
  </si>
  <si>
    <t>RXN_7737_p</t>
  </si>
  <si>
    <t>DELTA1_PIPERIDEINE_2_6_DICARBOXYLATE_p + GLT_p + PROTON_p + WATER_p --&gt; 2_KETOGLUTARATE_p + LL_DIAMINOPIMELATE_p</t>
  </si>
  <si>
    <t>Ca_biomass</t>
  </si>
  <si>
    <t>Ca_b &lt;-- CAII_v</t>
  </si>
  <si>
    <t>SUPEROX_DISMUT_RXN_p</t>
  </si>
  <si>
    <t>2.0 PROTON_p + 2.0 SUPER_OXIDE_p --&gt; HYDROGEN_PEROXIDE_p + OXYGEN_MOLECULE_p</t>
  </si>
  <si>
    <t>RXN_1381_p</t>
  </si>
  <si>
    <t>Fatty_acyl_ACP_p + GLYCEROL_3P_p --&gt; ACP_p + ACYL_SN_GLYCEROL_3P_p</t>
  </si>
  <si>
    <t>Protein_biomass_tx</t>
  </si>
  <si>
    <t>0.2326035201 pALA_b + 0.1771733159 pARG_b + 0.1447158566 pASN_b + 0.3855539754 pASP_b + 0.1325494187 pGLN_b + 0.2261465373 pGLU_b + 0.2309411553 pGLY_b + 0.1673732646 pHIS_b + 0.1454255314 pILE_b + 0.0053400685 pLEU_b + 0.3415370304 pLYS_b + 0.1420323181 pMET_b + 0.1980982902 pPHE_b + 0.3368402626 pSER_b + 0.2365218861 pTHR_b + 0.2071316851 pTYR_b + 0.158571619 pVAL_b --&gt; Protein_b</t>
  </si>
  <si>
    <t>RXN_7800_p</t>
  </si>
  <si>
    <t>CPD_7100_p + PROTON_p --&gt; 2K_4CH3_PENTANOATE_p + CARBON_DIOXIDE_p</t>
  </si>
  <si>
    <t>SUC_xc</t>
  </si>
  <si>
    <t>SUC_x &lt;=&gt; SUC_c</t>
  </si>
  <si>
    <t>THREONINE_ALDOLASE_RXN_c</t>
  </si>
  <si>
    <t>THR_c --&gt; ACETALD_c + GLY_c</t>
  </si>
  <si>
    <t>SUPEROX_DISMUT_RXN_c</t>
  </si>
  <si>
    <t>2.0 PROTON_c + 2.0 SUPER_OXIDE_c --&gt; HYDROGEN_PEROXIDE_c + OXYGEN_MOLECULE_c</t>
  </si>
  <si>
    <t>sSUCROSE_biomass</t>
  </si>
  <si>
    <t>sSUCROSE_b &lt;-- SUCROSE_c</t>
  </si>
  <si>
    <t>DIHYDROPICRED_RXN_NAD_p</t>
  </si>
  <si>
    <t>2_3_DIHYDRODIPICOLINATE_p + NADH_p + PROTON_p --&gt; DELTA1_PIPERIDEINE_2_6_DICARBOXYLATE_p + NAD_p</t>
  </si>
  <si>
    <t>ADENYL_KIN_RXN_c</t>
  </si>
  <si>
    <t>AMP_c + 0.65 ATP_c + 0.65 PROTON_c + 0.35 aATP_c &lt;=&gt; ADP_c + aADP_c</t>
  </si>
  <si>
    <t>GAPOXNPHOSPHN_RXN_c</t>
  </si>
  <si>
    <t>GAP_c + NAD_c + 0.7 Pi_c + 0.3 aPi_c &lt;=&gt; DPG_c + NADH_c + 1.3 PROTON_c</t>
  </si>
  <si>
    <t>RXN_9531_p</t>
  </si>
  <si>
    <t>Decanoyl_ACPs_p + MALONYL_ACP_p + PROTON_p --&gt; 3_oxo_dodecanoyl_ACPs_p + ACP_p + CARBON_DIOXIDE_p</t>
  </si>
  <si>
    <t>RXN_7979_p</t>
  </si>
  <si>
    <t>CPD1F_131_p + OXYGEN_MOLECULE_p + 2.0 PROTON_p + 2.0 Reduced_ferredoxins_p --&gt; CPD1F_133_p + 2.0 Oxidized_ferredoxins_p + WATER_p</t>
  </si>
  <si>
    <t>3_ISOPROPYLMALDEHYDROG_RXN_p</t>
  </si>
  <si>
    <t>2_D_THREO_HYDROXY_3_CARBOXY_ISOCAPROATE_p + NAD_p --&gt; CPD_7100_p + NADH_p + PROTON_p</t>
  </si>
  <si>
    <t>ILE_mc</t>
  </si>
  <si>
    <t>ILE_m &lt;=&gt; ILE_c</t>
  </si>
  <si>
    <t>GLUTACONYL_COA_DECARBOXYLASE_RXN_x</t>
  </si>
  <si>
    <t>GLUTACONYL_COA_x + PROTON_x --&gt; CARBON_DIOXIDE_x + CROTONYL_COA_x</t>
  </si>
  <si>
    <t>GLT_MAL_pc</t>
  </si>
  <si>
    <t>GLT_p + MAL_c &lt;=&gt; GLT_c + MAL_p</t>
  </si>
  <si>
    <t>ADENYL_KIN_RXN_p</t>
  </si>
  <si>
    <t>AMP_p + 0.9 ATP_p + 0.3 PROTON_p + 0.1 aATP_p &lt;=&gt; 1.6 ADP_p + 0.4 aADP_p</t>
  </si>
  <si>
    <t>GLUTAMIDOTRANS_RXN_p</t>
  </si>
  <si>
    <t>GLN_p + PHOSPHORIBULOSYL_FORMIMINO_AICAR_P_p --&gt; AICAR_p + D_ERYTHRO_IMIDAZOLE_GLYCEROL_P_p + GLT_p + PROTON_p</t>
  </si>
  <si>
    <t>ADENYL_KIN_RXN_m</t>
  </si>
  <si>
    <t>AMP_m + 0.9 ATP_m + 0.3 PROTON_m + 0.1 aATP_m &lt;=&gt; 1.6 ADP_m + 0.4 aADP_m</t>
  </si>
  <si>
    <t>HYDROXYPYRUVATE_REDUCTASE_RXN_NAD_x</t>
  </si>
  <si>
    <t>NADH_x + OH_PYR_x + PROTON_x --&gt; GLYCERATE_x + NAD_x</t>
  </si>
  <si>
    <t>RXN0_1483_c</t>
  </si>
  <si>
    <t>4.0 FeII_c + OXYGEN_MOLECULE_c + 4.0 PROTON_c --&gt; 4.0 FeIII_c + 2.0 WATER_c</t>
  </si>
  <si>
    <t>RXN_5643_c</t>
  </si>
  <si>
    <t>0.88 CPD_5441_c + S_ADENOSYLMETHIONINE_c + 0.12 aCPD_5441_c --&gt; ADENOSYL_HOMO_CYS_c + 0.94 PHOSPHORYL_CHOLINE_c + 0.06 PROTON_c + 0.06 aPHOSPHORYL_CHOLINE_c</t>
  </si>
  <si>
    <t>SUCCINATE_DEHYDROGENASE_UBIQUINONE_RXN_mc</t>
  </si>
  <si>
    <t>SUC_m + UBIQUINONE_mc --&gt; FUM_m + UBIQUINOL_mc</t>
  </si>
  <si>
    <t>GAPOXNPHOSPHN_RXN_p</t>
  </si>
  <si>
    <t>GAP_p + NAD_p + Pi_p &lt;=&gt; DPG_p + NADH_p + PROTON_p</t>
  </si>
  <si>
    <t>TRANSALDOL_RXN_p</t>
  </si>
  <si>
    <t>D_SEDOHEPTULOSE_7_P_p + GAP_p &lt;=&gt; ERYTHROSE_4P_p + FRUCTOSE_6P_p</t>
  </si>
  <si>
    <t>MET_PROTON_vc</t>
  </si>
  <si>
    <t>MET_c + PROTON_v --&gt; MET_v + PROTON_c</t>
  </si>
  <si>
    <t>PROPIONYL_COA_xc</t>
  </si>
  <si>
    <t>PROPIONYL_COA_x &lt;=&gt; PROPIONYL_COA_c</t>
  </si>
  <si>
    <t>3_HYDROXBUTYRYL_COA_DEHYDRATASE_RXN_x</t>
  </si>
  <si>
    <t>CROTONYL_COA_x + WATER_x --&gt; CPD_650_x</t>
  </si>
  <si>
    <t>THRESYN_RXN_p</t>
  </si>
  <si>
    <t>O_PHOSPHO_L_HOMOSERINE_p + WATER_p --&gt; Pi_p + THR_p</t>
  </si>
  <si>
    <t>CO2_ec</t>
  </si>
  <si>
    <t>CARBON_DIOXIDE_e &lt;=&gt; CARBON_DIOXIDE_c</t>
  </si>
  <si>
    <t>RXN_961_p</t>
  </si>
  <si>
    <t>D_RIBULOSE_15_P2_p + OXYGEN_MOLECULE_p --&gt; CPD_67_p + G3P_p + 2.0 PROTON_p</t>
  </si>
  <si>
    <t>PHOSPHORYL_ETHANOLAMINE_mc</t>
  </si>
  <si>
    <t>0.96 PHOSPHORYL_ETHANOLAMINE_m + 0.09 PROTON_c + 0.04 aPHOSPHORYL_ETHANOLAMINE_m &lt;=&gt; 0.87 PHOSPHORYL_ETHANOLAMINE_c + 0.13 aPHOSPHORYL_ETHANOLAMINE_c</t>
  </si>
  <si>
    <t>GART_RXN_p</t>
  </si>
  <si>
    <t>10_FORMYL_THF_p + 0.42 5_PHOSPHO_RIBOSYL_GLYCINEAMIDE_p + 0.58 a5_PHOSPHO_RIBOSYL_GLYCINEAMIDE_p --&gt; 5_P_RIBOSYL_N_FORMYLGLYCINEAMIDE_p + 0.58 PROTON_p + THF_p</t>
  </si>
  <si>
    <t>RXN_9662_p</t>
  </si>
  <si>
    <t>NADH_p + PROTON_p + Tetradec_2_enoyl_ACPs_p --&gt; Myristoyl_ACPs_p + NAD_p</t>
  </si>
  <si>
    <t>2OXOGLUTARATEDEH_RXN_m</t>
  </si>
  <si>
    <t>2_KETOGLUTARATE_m + CO_A_m + NAD_m --&gt; CARBON_DIOXIDE_m + NADH_m + SUC_COA_m</t>
  </si>
  <si>
    <t>ILE_PROTON_vc</t>
  </si>
  <si>
    <t>ILE_c + PROTON_v --&gt; ILE_v + PROTON_c</t>
  </si>
  <si>
    <t>4_AMINO_BUTYRATE_PROTON_vc</t>
  </si>
  <si>
    <t>4_AMINO_BUTYRATE_c + PROTON_v --&gt; 4_AMINO_BUTYRATE_v + PROTON_c</t>
  </si>
  <si>
    <t>HISTIDPHOS_RXN_p</t>
  </si>
  <si>
    <t>L_HISTIDINOL_P_p + WATER_p --&gt; HISTIDINOL_p + Pi_p</t>
  </si>
  <si>
    <t>2KG_CIT_mc</t>
  </si>
  <si>
    <t>2_KETOGLUTARATE_m + CIT_c + PROTON_c &lt;=&gt; 2_KETOGLUTARATE_c + CIT_m + PROTON_m</t>
  </si>
  <si>
    <t>Mg_tx</t>
  </si>
  <si>
    <t xml:space="preserve"> &lt;=&gt; MGII_e</t>
  </si>
  <si>
    <t>FRUCTOKINASE_RXN_c</t>
  </si>
  <si>
    <t>0.65 ATP_c + FRU_c + 0.35 aATP_c --&gt; 0.5 ADP_c + FRUCTOSE_6P_c + 0.85 PROTON_c + 0.5 aADP_c</t>
  </si>
  <si>
    <t>HIS_ORNITHINE_mc</t>
  </si>
  <si>
    <t>HIS_m + L_ORNITHINE_c &lt;=&gt; HIS_c + L_ORNITHINE_m</t>
  </si>
  <si>
    <t>METHYLACYLYLCOA_HYDROXY_RXN_m</t>
  </si>
  <si>
    <t>METHACRYL_COA_m + WATER_m --&gt; CPD_12173_m</t>
  </si>
  <si>
    <t>RXN_9651_p</t>
  </si>
  <si>
    <t>MALONYL_COA_p + Octanoyl_ACPs_p + PROTON_p --&gt; 3_oxo_decanoyl_ACPs_p + CARBON_DIOXIDE_p + CO_A_p</t>
  </si>
  <si>
    <t>RXN0_5260_m</t>
  </si>
  <si>
    <t>GLYCEROL_3P_c + UBIQUINONE_mc --&gt; DIHYDROXY_ACETONE_PHOSPHATE_c + UBIQUINOL_mc</t>
  </si>
  <si>
    <t>L_ASPARTATE_GLU_mc</t>
  </si>
  <si>
    <t>GLT_c + L_ASPARTATE_m &lt;=&gt; GLT_m + L_ASPARTATE_c</t>
  </si>
  <si>
    <t>RXN_9540_p</t>
  </si>
  <si>
    <t>3_oxo_palmitoyl_ACPs_p + NADPH_p + PROTON_p --&gt; NADP_p + R_3_Hydroxypalmitoyl_ACPs_p</t>
  </si>
  <si>
    <t>SEDOHEPTULOSE_BISPHOSPHATASE_RXN_p</t>
  </si>
  <si>
    <t>D_SEDOHEPTULOSE_1_7_P2_p + WATER_p --&gt; D_SEDOHEPTULOSE_7_P_p + Pi_p</t>
  </si>
  <si>
    <t>GLYCINE_AMINOTRANSFERASE_RXN_x</t>
  </si>
  <si>
    <t>GLT_x + GLYOX_x &lt;=&gt; 2_KETOGLUTARATE_x + GLY_x</t>
  </si>
  <si>
    <t>RXN0_5330_NAD_mc</t>
  </si>
  <si>
    <t>NADH_m + PROTON_m + UBIQUINONE_mc --&gt; NAD_m + UBIQUINOL_mc</t>
  </si>
  <si>
    <t>MAL_CIT_vc</t>
  </si>
  <si>
    <t>CIT_c + 0.7 MAL_v + 0.5 PROTON_v + 0.3 aMAL_v --&gt; 0.5 CIT_v + MAL_c + 0.3 PROTON_c + 0.5 aCIT_v</t>
  </si>
  <si>
    <t>MAL_CIT_rev_vc</t>
  </si>
  <si>
    <t>0.5 CIT_v + MAL_c + 0.3 PROTON_v + 0.5 aCIT_v --&gt; CIT_c + 0.7 MAL_v + 0.5 PROTON_c + 0.3 aMAL_v</t>
  </si>
  <si>
    <t>SO4_ec</t>
  </si>
  <si>
    <t>3.0 PROTON_e + SULFATE_e --&gt; 3.0 PROTON_c + SULFATE_c</t>
  </si>
  <si>
    <t>GLYCINE_TRNA_LIGASE_RXN_c</t>
  </si>
  <si>
    <t>0.65 ATP_c + GLY_c + GLY_tRNAs_c + PROTON_c + 0.35 aATP_c --&gt; AMP_c + Charged_GLY_tRNAs_c + 0.65 PPI_c + 0.35 aPPI_c</t>
  </si>
  <si>
    <t>Pi_xc</t>
  </si>
  <si>
    <t>0.3 PROTON_c + 0.7 Pi_x + 0.3 aPi_x &lt;=&gt; 0.3 PROTON_x + 0.7 Pi_c + 0.3 aPi_c</t>
  </si>
  <si>
    <t>GLYOHMETRANS_RXN_c</t>
  </si>
  <si>
    <t>SER_c + THF_c &lt;=&gt; GLY_c + METHYLENE_THF_c + WATER_c</t>
  </si>
  <si>
    <t>GLYOHMETRANS_RXN_m</t>
  </si>
  <si>
    <t>SER_m + THF_m &lt;=&gt; GLY_m + METHYLENE_THF_m + WATER_m</t>
  </si>
  <si>
    <t>RXN0_5184_c</t>
  </si>
  <si>
    <t>Heteroglycans_c + 0.7 Pi_c + 0.3 aPi_c &lt;=&gt; GLC_1_P_c + 0.3 PROTON_c</t>
  </si>
  <si>
    <t>RXN0_5330_NAD_mi</t>
  </si>
  <si>
    <t>NADH_m + PROTON_m + UBIQUINONE_mi --&gt; NAD_m + UBIQUINOL_mi</t>
  </si>
  <si>
    <t>RXN_11213_m</t>
  </si>
  <si>
    <t>CH3_MALONATE_S_ALD_m + CO_A_m + NAD_m + WATER_m --&gt; HCO3_m + NADH_m + PROPIONYL_COA_m + PROTON_m</t>
  </si>
  <si>
    <t>GLYOHMETRANS_RXN_p</t>
  </si>
  <si>
    <t>SER_p + THF_p &lt;=&gt; GLY_p + METHYLENE_THF_p + WATER_p</t>
  </si>
  <si>
    <t>pLEU_biomass</t>
  </si>
  <si>
    <t>LEU_tRNAs_c + 2.0 PROTON_c + pLEU_b &lt;-- Charged_LEU_tRNAs_c + Protein_polymerisation_cost_c + Protein_processing_cost_c + Protein_tranlocation_cost_c + WATER_c</t>
  </si>
  <si>
    <t>UGD_RXN_c</t>
  </si>
  <si>
    <t>2.0 NAD_c + UDP_GLUCOSE_c + WATER_c --&gt; 2.0 NADH_c + 3.0 PROTON_c + UDP_GLUCURONATE_c</t>
  </si>
  <si>
    <t>HISTAMINOTRANS_RXN_p</t>
  </si>
  <si>
    <t>GLT_p + IMIDAZOLE_ACETOL_P_p --&gt; 2_KETOGLUTARATE_p + L_HISTIDINOL_P_p</t>
  </si>
  <si>
    <t>HIS_pc</t>
  </si>
  <si>
    <t>HIS_p &lt;=&gt; HIS_c</t>
  </si>
  <si>
    <t>CA2_rev_vc</t>
  </si>
  <si>
    <t>CAII_c + 3.0 PROTON_v --&gt; CAII_v + 3.0 PROTON_c</t>
  </si>
  <si>
    <t>O2_xc</t>
  </si>
  <si>
    <t>OXYGEN_MOLECULE_x &lt;=&gt; OXYGEN_MOLECULE_c</t>
  </si>
  <si>
    <t>GLUTDECARBOX_RXN_c</t>
  </si>
  <si>
    <t>GLT_c + PROTON_c --&gt; 4_AMINO_BUTYRATE_c + CARBON_DIOXIDE_c</t>
  </si>
  <si>
    <t>RXN_5641_c</t>
  </si>
  <si>
    <t>PROTON_c + SER_c --&gt; CARBON_DIOXIDE_c + ETHANOL_AMINE_c</t>
  </si>
  <si>
    <t>CARBAMATE_KINASE_RXN_p</t>
  </si>
  <si>
    <t>AMMONIUM_p + 0.9 ATP_p + CARBON_DIOXIDE_p + 0.1 aATP_p &lt;=&gt; 0.8 ADP_p + CARBAMOYL_P_p + 1.9 PROTON_p + 0.2 aADP_p</t>
  </si>
  <si>
    <t>TRP_PROTON_rev_vc</t>
  </si>
  <si>
    <t>PROTON_v + TRP_v --&gt; PROTON_c + TRP_c</t>
  </si>
  <si>
    <t>Glycolate_xc</t>
  </si>
  <si>
    <t>GLYCOLLATE_x &lt;=&gt; GLYCOLLATE_c</t>
  </si>
  <si>
    <t>THR_pc</t>
  </si>
  <si>
    <t>THR_p &lt;=&gt; THR_c</t>
  </si>
  <si>
    <t>DTDPKIN_RXN_c</t>
  </si>
  <si>
    <t>0.65 ATP_c + 0.49 DTDP_c + 0.15 PROTON_c + 0.35 aATP_c + 0.51 aDTDP_c --&gt; 0.5 ADP_c + 0.49 DTTP_c + 0.5 aADP_c + 0.51 aDTTP_c</t>
  </si>
  <si>
    <t>AIRCARBOXY_RXN_p</t>
  </si>
  <si>
    <t>0.54 5_PHOSPHORIBOSYL_5_AMINOIMIDAZOLE_p + HCO3_p + 0.46 a5_PHOSPHORIBOSYL_5_AMINOIMIDAZOLE_p --&gt; 0.88 PHOSPHORIBOSYL_CARBOXY_AMINOIMIDAZOLE_p + 0.34 PROTON_p + WATER_p + 0.12 aPHOSPHORIBOSYL_CARBOXY_AMINOIMIDAZOLE_p</t>
  </si>
  <si>
    <t>PLASTOQUINOL_PLASTOCYANIN_REDUCTASE_RXN_p</t>
  </si>
  <si>
    <t>2.0 Oxidized_Plastocyanins_p + PLASTOQUINOL_1_p + 2.0 PROTON_p --&gt; PLASTOQUINONE_p + 4.0 PROTON_l + 2.0 Plastocyanin_Reduced_p</t>
  </si>
  <si>
    <t>HISTPRATPHYD_RXN_p</t>
  </si>
  <si>
    <t>PHOSPHORIBOSYL_ATP_p + WATER_p --&gt; PHOSPHORIBOSYL_AMP_p + 0.55 PPI_p + 1.45 PROTON_p + 0.45 bPPI_p</t>
  </si>
  <si>
    <t>MET_pc</t>
  </si>
  <si>
    <t>MET_p &lt;=&gt; MET_c</t>
  </si>
  <si>
    <t>RXN_9524_p</t>
  </si>
  <si>
    <t>3_Oxo_octanoyl_ACPs_p + NADPH_p + PROTON_p --&gt; 3_Hydroxy_octanoyl_ACPs_p + NADP_p</t>
  </si>
  <si>
    <t>OAA_MAL_mc</t>
  </si>
  <si>
    <t>MAL_c + OXALACETIC_ACID_m &lt;=&gt; MAL_m + OXALACETIC_ACID_c</t>
  </si>
  <si>
    <t>GCVMULTI_RXN_m</t>
  </si>
  <si>
    <t>GLY_m + NAD_m + THF_m --&gt; AMMONIUM_m + CARBON_DIOXIDE_m + METHYLENE_THF_m + NADH_m</t>
  </si>
  <si>
    <t>Xylan_biomass</t>
  </si>
  <si>
    <t>Xylan_b &lt;-- XYLAN_c</t>
  </si>
  <si>
    <t>ALANINE_TRNA_LIGASE_RXN_c</t>
  </si>
  <si>
    <t>ALA_tRNAs_c + 0.65 ATP_c + L_ALPHA_ALANINE_c + PROTON_c + 0.35 aATP_c --&gt; AMP_c + Charged_ALA_tRNAs_c + 0.65 PPI_c + 0.35 aPPI_c</t>
  </si>
  <si>
    <t>ACETYLORNTRANSAM_RXN_p</t>
  </si>
  <si>
    <t>CPD_469_p + GLT_p --&gt; 2_KETOGLUTARATE_p + N_ALPHA_ACETYLORNITHINE_p</t>
  </si>
  <si>
    <t>ASNSYNA_RXN_c</t>
  </si>
  <si>
    <t>AMMONIUM_c + 0.65 ATP_c + L_ASPARTATE_c + 0.35 aATP_c --&gt; AMP_c + ASN_c + 0.65 PPI_c + PROTON_c + 0.35 aPPI_c</t>
  </si>
  <si>
    <t>CONIFERIN_BETA_GLUCOSIDASE_RXN_c</t>
  </si>
  <si>
    <t>CPD_1777_c + WATER_c --&gt; CONIFERYL_ALCOHOL_c + GLC_c</t>
  </si>
  <si>
    <t>RXN_9657_p</t>
  </si>
  <si>
    <t>Crotonyl_ACPs_p + NADH_p + PROTON_p --&gt; Butanoyl_ACPs_p + NAD_p</t>
  </si>
  <si>
    <t>pTRP_biomass</t>
  </si>
  <si>
    <t>2.0 PROTON_c + TRP_tRNAs_c + pTRP_b &lt;-- Charged_TRP_tRNAs_c + Protein_polymerisation_cost_c + Protein_processing_cost_c + Protein_tranlocation_cost_c + WATER_c</t>
  </si>
  <si>
    <t>RXN_8001_p</t>
  </si>
  <si>
    <t>HISTIDINOL_p + 2.0 NAD_p + WATER_p --&gt; HIS_p + 2.0 NADH_p + 3.0 PROTON_p</t>
  </si>
  <si>
    <t>CIT_PROTON_rev_vc</t>
  </si>
  <si>
    <t>0.5 CIT_v + 2.5 PROTON_v + 0.5 aCIT_v --&gt; CIT_c + 3.0 PROTON_c</t>
  </si>
  <si>
    <t>2TRANSKETO_RXN_p</t>
  </si>
  <si>
    <t>ERYTHROSE_4P_p + XYLULOSE_5_PHOSPHATE_p &lt;=&gt; FRUCTOSE_6P_p + GAP_p</t>
  </si>
  <si>
    <t>PHENYLALANINE_TRNA_LIGASE_RXN_c</t>
  </si>
  <si>
    <t>0.65 ATP_c + PHE_c + PHE_tRNAs_c + PROTON_c + 0.35 aATP_c --&gt; AMP_c + Charged_PHE_tRNAs_c + 0.65 PPI_c + 0.35 aPPI_c</t>
  </si>
  <si>
    <t>SUC_ISOCITRATE_mc</t>
  </si>
  <si>
    <t>PROTON_c + SUC_m + THREO_DS_ISO_CITRATE_c &lt;=&gt; PROTON_m + SUC_c + THREO_DS_ISO_CITRATE_m</t>
  </si>
  <si>
    <t>pPHE_biomass</t>
  </si>
  <si>
    <t>PHE_tRNAs_c + 2.0 PROTON_c + pPHE_b &lt;-- Charged_PHE_tRNAs_c + Protein_polymerisation_cost_c + Protein_processing_cost_c + Protein_tranlocation_cost_c + WATER_c</t>
  </si>
  <si>
    <t>PRO_PROTON_rev_vc</t>
  </si>
  <si>
    <t>PROTON_v + PRO_v --&gt; PROTON_c + PRO_c</t>
  </si>
  <si>
    <t>2_KETO_ADIPATE_DEHYDROG_RXN_m</t>
  </si>
  <si>
    <t>2K_ADIPATE_m + CO_A_m + NAD_m --&gt; CARBON_DIOXIDE_m + GLUTARYL_COA_m + NADH_m</t>
  </si>
  <si>
    <t>MAL_SO4_mc</t>
  </si>
  <si>
    <t>MAL_m + SULFATE_c &lt;=&gt; MAL_c + SULFATE_m</t>
  </si>
  <si>
    <t>GLUCURONOKINASE_RXN_c</t>
  </si>
  <si>
    <t>0.65 ATP_c + GLUCURONATE_c + 0.35 aATP_c --&gt; 0.5 ADP_c + CPD_510_c + 0.85 PROTON_c + 0.5 aADP_c</t>
  </si>
  <si>
    <t>GLUTAMATE_SYNTHASE_FERREDOXIN_RXN_p</t>
  </si>
  <si>
    <t>2_KETOGLUTARATE_p + GLN_p + 2.0 PROTON_p + 2.0 Reduced_ferredoxins_p --&gt; 2.0 GLT_p + 2.0 Oxidized_ferredoxins_p</t>
  </si>
  <si>
    <t>L_ASPARTATE_PROTON_rev_vc</t>
  </si>
  <si>
    <t>L_ASPARTATE_v + PROTON_v --&gt; L_ASPARTATE_c + PROTON_c</t>
  </si>
  <si>
    <t>Phloem_output_tx</t>
  </si>
  <si>
    <t>HMBPP_synthesis_p</t>
  </si>
  <si>
    <t>0.9 ATP_p + 0.79 CTP_p + GAP_p + NADPH_p + 2.65 PROTON_p + PYRUVATE_p + 2.0 Reduced_ferredoxins_p + 0.1 aATP_p + 0.21 aCTP_p --&gt; 0.8 ADP_p + CARBON_DIOXIDE_p + CMP_p + 0.79 HYDROXY_METHYL_BUTENYL_DIP_p + NADP_p + 2.0 Oxidized_ferredoxins_p + 0.55 PPI_p + WATER_p + 0.2 aADP_p + 0.21 aHYDROXY_METHYL_BUTENYL_DIP_p + 0.45 bPPI_p</t>
  </si>
  <si>
    <t>TYROSINE_TRNA_LIGASE_RXN_c</t>
  </si>
  <si>
    <t>0.65 ATP_c + PROTON_c + TYR_c + TYR_tRNAs_c + 0.35 aATP_c --&gt; AMP_c + Charged_TYR_tRNAs_c + 0.65 PPI_c + 0.35 aPPI_c</t>
  </si>
  <si>
    <t>NITRATE_PROTON_rev_vc</t>
  </si>
  <si>
    <t>2.0 NITRATE_c + PROTON_v --&gt; 2.0 NITRATE_v + PROTON_c</t>
  </si>
  <si>
    <t>SUC_Pi_mc</t>
  </si>
  <si>
    <t>0.7 Pi_c + SUC_m + 0.3 aPi_c &lt;=&gt; 0.3 PROTON_c + Pi_m + SUC_c</t>
  </si>
  <si>
    <t>Protein_Processing_c</t>
  </si>
  <si>
    <t>0.1989 ATP_c + 0.306 WATER_c + 0.1071 aATP_c --&gt; 0.153 ADP_c + 0.1683 PROTON_c + 0.2142 Pi_c + Protein_processing_cost_c + 0.153 aADP_c + 0.0918 aPi_c</t>
  </si>
  <si>
    <t>PSII_RXN_p</t>
  </si>
  <si>
    <t>2.0 PLASTOQUINONE_p + 4.0 PROTON_p + 4.0 Photon_p + 2.0 WATER_p --&gt; OXYGEN_MOLECULE_p + 2.0 PLASTOQUINOL_1_p + 4.0 PROTON_l</t>
  </si>
  <si>
    <t>NH4_ec</t>
  </si>
  <si>
    <t>AMMONIUM_e --&gt; AMMONIUM_c</t>
  </si>
  <si>
    <t>HIS_PROTON_rev_vc</t>
  </si>
  <si>
    <t>PROTON_v + bHIS_v --&gt; HIS_c + 2.0 PROTON_c</t>
  </si>
  <si>
    <t>MAL_xc</t>
  </si>
  <si>
    <t>MAL_x &lt;=&gt; MAL_c</t>
  </si>
  <si>
    <t>RXN_9535_p</t>
  </si>
  <si>
    <t>Dodecanoyl_ACPs_p + MALONYL_ACP_p + PROTON_p --&gt; 3_oxo_myristoyl_ACPs_p + ACP_p + CARBON_DIOXIDE_p</t>
  </si>
  <si>
    <t>GLN_PROTON_rev_vc</t>
  </si>
  <si>
    <t>GLN_v + PROTON_v --&gt; GLN_c + PROTON_c</t>
  </si>
  <si>
    <t>ISPH2_RXN_p</t>
  </si>
  <si>
    <t>0.79 HYDROXY_METHYL_BUTENYL_DIP_p + 2.0 PROTON_p + 2.0 Reduced_ferredoxins_p + 0.21 aHYDROXY_METHYL_BUTENYL_DIP_p --&gt; 0.79 DELTA3_ISOPENTENYL_PP_p + 2.0 Oxidized_ferredoxins_p + WATER_p + 0.21 aDELTA3_ISOPENTENYL_PP_p</t>
  </si>
  <si>
    <t>OAA_MAL_pc</t>
  </si>
  <si>
    <t>MAL_c + OXALACETIC_ACID_p &lt;=&gt; MAL_p + OXALACETIC_ACID_c</t>
  </si>
  <si>
    <t>GLUTSEMIALDEHYDROG_RXN_c</t>
  </si>
  <si>
    <t>0.91 L_GLUTAMATE_5_P_c + NADPH_c + 2.21 PROTON_c + 0.09 aL_GLUTAMATE_5_P_c --&gt; L_GLUTAMATE_GAMMA_SEMIALDEHYDE_c + NADP_c + 0.7 Pi_c + 0.3 aPi_c</t>
  </si>
  <si>
    <t>A_B_oxidation_x</t>
  </si>
  <si>
    <t>2_KETOGLUTARATE_x + 1.3 ATP_x + 7.0 CO_A_x + CPD_14927_x + NADPH_x + 7.0 NAD_x + 7.0 OXYGEN_MOLECULE_x + 8.0 WATER_x + 0.7 aATP_x --&gt; 3.0 ACETYL_COA_x + 2.0 AMP_x + 2.0 CARBON_DIOXIDE_x + 6.0 HYDROGEN_PEROXIDE_x + ISOBUTYRYL_COA_x + 7.0 NADH_x + NADP_x + 1.3 PPI_x + 3.0 PROPIONYL_COA_x + 7.0 PROTON_x + SUC_x + 0.7 aPPI_x</t>
  </si>
  <si>
    <t>THIOREDOXIN_REDUCT_NADPH_RXN_p</t>
  </si>
  <si>
    <t>NADPH_p + Ox_Thioredoxin_p + PROTON_p --&gt; NADP_p + Red_Thioredoxin_p</t>
  </si>
  <si>
    <t>RXN_9104_c</t>
  </si>
  <si>
    <t>UDP_D_XYLOSE_c --&gt; 0.5 PROTON_c + 0.5 UDP_c + XYLAN_c + 0.5 aUDP_c</t>
  </si>
  <si>
    <t>SHIKIMATE_5_DEHYDROGENASE_RXN_p</t>
  </si>
  <si>
    <t>3_DEHYDRO_SHIKIMATE_p + NADPH_p + 2.0 PROTON_p --&gt; NADP_p + SHIKIMATE_p</t>
  </si>
  <si>
    <t>ACET_xc</t>
  </si>
  <si>
    <t>ACET_x &lt;=&gt; ACET_c</t>
  </si>
  <si>
    <t>K_ec</t>
  </si>
  <si>
    <t>KI_e + PROTON_e --&gt; KI_c + PROTON_c</t>
  </si>
  <si>
    <t>RXN_7674_p</t>
  </si>
  <si>
    <t>CPD_7014_p + 0.8 PHYTYL_PYROPHOSPHATE_p + 0.2 aPHYTYL_PYROPHOSPHATE_p --&gt; CHLOROPHYLL_B_p + 0.55 PPI_p + 0.65 PROTON_p + 0.45 bPPI_p</t>
  </si>
  <si>
    <t>CTPSYN_RXN_p</t>
  </si>
  <si>
    <t>0.9 ATP_p + GLN_p + 0.18 UTP_p + WATER_p + 0.1 aATP_p + 0.82 aUTP_p --&gt; 0.8 ADP_p + 0.79 CTP_p + GLT_p + 3.51 PROTON_p + Pi_p + 0.2 aADP_p + 0.21 aCTP_p</t>
  </si>
  <si>
    <t>FRU_vc</t>
  </si>
  <si>
    <t>FRU_v --&gt; FRU_c</t>
  </si>
  <si>
    <t>RXN_9655_p</t>
  </si>
  <si>
    <t>Beta_hydroxydecanoyl_ACPs_p --&gt; Trans_D2_decenoyl_ACPs_p + WATER_p</t>
  </si>
  <si>
    <t>4_PERIOD_2_PERIOD_1_PERIOD_58_RXN_p</t>
  </si>
  <si>
    <t>Beta_3_hydroxybutyryl_ACPs_p &lt;=&gt; Crotonyl_ACPs_p + WATER_p</t>
  </si>
  <si>
    <t>1_PERIOD_18_PERIOD_1_PERIOD_2_RXN_p</t>
  </si>
  <si>
    <t>NADP_p + PROTON_p + 2.0 Reduced_ferredoxins_p &lt;=&gt; NADPH_p + 2.0 Oxidized_ferredoxins_p</t>
  </si>
  <si>
    <t>PRO_mc</t>
  </si>
  <si>
    <t>PRO_m &lt;=&gt; PRO_c</t>
  </si>
  <si>
    <t>CYSTEINE_AMINOTRANSFERASE_RXN_m</t>
  </si>
  <si>
    <t>2_KETOGLUTARATE_m + 0.92 CYS_m + 0.08 PROTON_m + 0.08 bCYS_m &lt;=&gt; 3_MERCAPTO_PYRUVATE_m + GLT_m</t>
  </si>
  <si>
    <t>GLUCOKIN_RXN_c</t>
  </si>
  <si>
    <t>0.65 ATP_c + GLC_c + 0.35 aATP_c --&gt; 0.5 ADP_c + GLC_6_P_c + 0.85 PROTON_c + 0.5 aADP_c</t>
  </si>
  <si>
    <t>GLT_PROTON_rev_vc</t>
  </si>
  <si>
    <t>GLT_v + PROTON_v --&gt; GLT_c + PROTON_c</t>
  </si>
  <si>
    <t>PRPPSYN_RXN_p</t>
  </si>
  <si>
    <t>0.9 ATP_p + RIBOSE_5P_p + 0.1 aATP_p --&gt; AMP_p + 0.9 PROTON_p + 0.8 PRPP_p + 0.2 aPRPP_p</t>
  </si>
  <si>
    <t>VALINE_TRNA_LIGASE_RXN_c</t>
  </si>
  <si>
    <t>0.65 ATP_c + PROTON_c + VAL_c + VAL_tRNAs_c + 0.35 aATP_c --&gt; AMP_c + Charged_VAL_tRNAs_c + 0.65 PPI_c + 0.35 aPPI_c</t>
  </si>
  <si>
    <t>GLUTAMINESYN_RXN_c</t>
  </si>
  <si>
    <t>AMMONIUM_c + 0.65 ATP_c + GLT_c + 0.35 aATP_c --&gt; 0.5 ADP_c + GLN_c + 0.55 PROTON_c + 0.7 Pi_c + 0.5 aADP_c + 0.3 aPi_c</t>
  </si>
  <si>
    <t>GLUTAMINESYN_RXN_m</t>
  </si>
  <si>
    <t>AMMONIUM_m + 0.9 ATP_m + GLT_m + 0.1 aATP_m --&gt; 0.8 ADP_m + GLN_m + 0.9 PROTON_m + Pi_m + 0.2 aADP_m</t>
  </si>
  <si>
    <t>1_PERIOD_5_PERIOD_1_PERIOD_20_RXN_c</t>
  </si>
  <si>
    <t>METHYLENE_THF_c + NADH_c + PROTON_c --&gt; 5_METHYL_THF_c + NAD_c</t>
  </si>
  <si>
    <t>GLUTAMINESYN_RXN_p</t>
  </si>
  <si>
    <t>AMMONIUM_p + 0.9 ATP_p + GLT_p + 0.1 aATP_p --&gt; 0.8 ADP_p + GLN_p + 0.9 PROTON_p + Pi_p + 0.2 aADP_p</t>
  </si>
  <si>
    <t>HOMO_CYS_pc</t>
  </si>
  <si>
    <t>HOMO_CYS_p &lt;=&gt; HOMO_CYS_c</t>
  </si>
  <si>
    <t>GLUCOKIN_RXN_p</t>
  </si>
  <si>
    <t>0.9 ATP_p + GLC_p + 0.1 aATP_p --&gt; 0.8 ADP_p + GLC_6_P_p + 0.9 PROTON_p + 0.2 aADP_p</t>
  </si>
  <si>
    <t>PALMITATE_pc</t>
  </si>
  <si>
    <t>PALMITATE_p &lt;=&gt; PALMITATE_c</t>
  </si>
  <si>
    <t>DUMP_mc</t>
  </si>
  <si>
    <t>DUMP_m &lt;=&gt; DUMP_c</t>
  </si>
  <si>
    <t>GUANYL_KIN_RXN_p</t>
  </si>
  <si>
    <t>0.9 ATP_p + 0.5 GMP_p + 1.4 PROTON_c + 0.1 aATP_p + 0.5 bGMP_p --&gt; 0.8 ADP_p + 0.2 GDP_p + 0.2 aADP_p + 0.8 aGDP_p</t>
  </si>
  <si>
    <t>RXN_12002_p</t>
  </si>
  <si>
    <t>0.9 ATP_p + 0.29 PROTON_p + UMP_p + 0.1 aATP_p --&gt; 0.8 ADP_p + 0.81 UDP_p + 0.2 aADP_p + 0.19 aUDP_p</t>
  </si>
  <si>
    <t>PEP_Pi_pc</t>
  </si>
  <si>
    <t>PHOSPHO_ENOL_PYRUVATE_p + 0.7 Pi_c + 0.3 aPi_c &lt;=&gt; PHOSPHO_ENOL_PYRUVATE_c + 0.3 PROTON_c + Pi_p</t>
  </si>
  <si>
    <t>RXN_5781_r</t>
  </si>
  <si>
    <t>CDP_CHOLINE_m + DIACYLGLYCEROL_r --&gt; CMP_m + PHOSPHATIDYL_CHOLINE_r + PROTON_m</t>
  </si>
  <si>
    <t>BRANCHED_CHAINAMINOTRANSFERLEU_RXN_m</t>
  </si>
  <si>
    <t>2_KETOGLUTARATE_m + LEU_m &lt;=&gt; 2K_4CH3_PENTANOATE_m + GLT_m</t>
  </si>
  <si>
    <t>BRANCHED_CHAINAMINOTRANSFERLEU_RXN_p</t>
  </si>
  <si>
    <t>2_KETOGLUTARATE_p + LEU_p &lt;=&gt; 2K_4CH3_PENTANOATE_p + GLT_p</t>
  </si>
  <si>
    <t>PROTON_ATPase_c</t>
  </si>
  <si>
    <t>0.65 ATP_c + 0.45 PROTON_c + WATER_c + 0.35 aATP_c --&gt; 0.5 ADP_c + PROTON_e + 0.7 Pi_c + 0.5 aADP_c + 0.3 aPi_c</t>
  </si>
  <si>
    <t>DIHYDROXYISOVALDEHYDRAT_RXN_p</t>
  </si>
  <si>
    <t>DIOH_ISOVALERATE_p --&gt; 2_KETO_ISOVALERATE_p + WATER_p</t>
  </si>
  <si>
    <t>CO2_mc</t>
  </si>
  <si>
    <t>CARBON_DIOXIDE_m &lt;=&gt; CARBON_DIOXIDE_c</t>
  </si>
  <si>
    <t>MDA_Fd_Ascorbate_p</t>
  </si>
  <si>
    <t>CPD_318_p + PROTON_p + Reduced_ferredoxins_p --&gt; ASCORBATE_p + Oxidized_ferredoxins_p</t>
  </si>
  <si>
    <t>Palmitate_biomass</t>
  </si>
  <si>
    <t>Palmitate_b &lt;-- PALMITATE_p</t>
  </si>
  <si>
    <t>CHORISMATEMUT_RXN_p</t>
  </si>
  <si>
    <t>CHORISMATE_p --&gt; PREPHENATE_p</t>
  </si>
  <si>
    <t>SUC_FUM_mc</t>
  </si>
  <si>
    <t>FUM_c + SUC_m &lt;=&gt; FUM_m + SUC_c</t>
  </si>
  <si>
    <t>GLT_PROTON_vc</t>
  </si>
  <si>
    <t>GLT_c + PROTON_v --&gt; GLT_v + PROTON_c</t>
  </si>
  <si>
    <t>GUANYL_KIN_RXN_c</t>
  </si>
  <si>
    <t>0.65 ATP_c + 0.75 GMP_c + 0.78 PROTON_c + 0.35 aATP_c + 0.06 aGMP_c + 0.19 bGMP_c --&gt; 0.5 ADP_c + 0.5 GDP_c + 0.5 aADP_c + 0.5 aGDP_c</t>
  </si>
  <si>
    <t>PRAISOM_RXN_p</t>
  </si>
  <si>
    <t>N_5_PHOSPHORIBOSYL_ANTHRANILATE_p --&gt; CARBOXYPHENYLAMINO_DEOXYRIBULOSE_P_p</t>
  </si>
  <si>
    <t>MercaptoPyruvateSulfurtransferase_m</t>
  </si>
  <si>
    <t>3_MERCAPTO_PYRUVATE_m + GLUTATHIONE_m + 0.02 PROTON_m --&gt; 0.92 CPD_11281_m + PYRUVATE_m + 0.05 aCPD_11281_m + 0.03 bCPD_11281_m</t>
  </si>
  <si>
    <t>RXN_9533_p</t>
  </si>
  <si>
    <t>R_3_hydroxydodecanoyl_ACPs_p --&gt; Dodec_2_enoyl_ACPs_p + WATER_p</t>
  </si>
  <si>
    <t>sSER_biomass</t>
  </si>
  <si>
    <t>sSER_b &lt;-- SER_c</t>
  </si>
  <si>
    <t>GLUTAMATE_DEHYDROGENASE_RXN_m</t>
  </si>
  <si>
    <t>GLT_m + NAD_m + WATER_m --&gt; 2_KETOGLUTARATE_m + AMMONIUM_m + NADH_m + PROTON_m</t>
  </si>
  <si>
    <t>ARG_HIS_mc</t>
  </si>
  <si>
    <t>ARG_m + HIS_c &lt;=&gt; ARG_c + HIS_m</t>
  </si>
  <si>
    <t>SUCROSE_PHOSPHATASE_RXN_c</t>
  </si>
  <si>
    <t>0.3 PROTON_c + SUCROSE_6P_c + WATER_c --&gt; 0.7 Pi_c + SUCROSE_c + 0.3 aPi_c</t>
  </si>
  <si>
    <t>ARG_pc</t>
  </si>
  <si>
    <t>0.93 ARG_p + 0.07 PROTON_p + 0.07 bARG_p &lt;=&gt; ARG_c</t>
  </si>
  <si>
    <t>PREPHENATEDEHYDROG_RXN_p</t>
  </si>
  <si>
    <t>NAD_p + PREPHENATE_p --&gt; CARBON_DIOXIDE_p + NADH_p + 0.82 P_HYDROXY_PHENYLPYRUVATE_p + 0.18 aP_HYDROXY_PHENYLPYRUVATE_p</t>
  </si>
  <si>
    <t>AIRS_RXN_p</t>
  </si>
  <si>
    <t>0.8 5_PHOSPHORIBOSYL_N_FORMYLGLYCINEAMIDINE_p + 0.9 ATP_p + 0.2 a5_PHOSPHORIBOSYL_N_FORMYLGLYCINEAMIDINE_p + 0.1 aATP_p --&gt; 0.54 5_PHOSPHORIBOSYL_5_AMINOIMIDAZOLE_p + 0.8 ADP_p + 0.64 PROTON_p + Pi_p + 0.46 a5_PHOSPHORIBOSYL_5_AMINOIMIDAZOLE_p + 0.2 aADP_p</t>
  </si>
  <si>
    <t>GLUTAMATE_SYNTHASE_NADH_RXN_p</t>
  </si>
  <si>
    <t>2_KETOGLUTARATE_p + GLN_p + NADH_p + PROTON_p --&gt; 2.0 GLT_p + NAD_p</t>
  </si>
  <si>
    <t>RXN_9528_p</t>
  </si>
  <si>
    <t>3_oxo_decanoyl_ACPs_p + NADPH_p + PROTON_p --&gt; Beta_hydroxydecanoyl_ACPs_p + NADP_p</t>
  </si>
  <si>
    <t>BRANCHED_CHAINAMINOTRANSFERVAL_RXN_m</t>
  </si>
  <si>
    <t>2_KETOGLUTARATE_m + VAL_m &lt;=&gt; 2_KETO_ISOVALERATE_m + GLT_m</t>
  </si>
  <si>
    <t>OROTATE_REDUCTASE_NADH_RXN_p</t>
  </si>
  <si>
    <t>DI_H_OROTATE_p + NAD_p --&gt; NADH_p + OROTATE_p + 2.0 PROTON_p</t>
  </si>
  <si>
    <t>RXN_7676_p</t>
  </si>
  <si>
    <t>CHLOROPHYLLIDE_A_p + NADPH_p + OXYGEN_MOLECULE_p + PROTON_p --&gt; CPD_7015_p + NADP_p + WATER_p</t>
  </si>
  <si>
    <t>ARG_PROTON_rev_vc</t>
  </si>
  <si>
    <t>ARG_v + PROTON_v --&gt; ARG_c + PROTON_c</t>
  </si>
  <si>
    <t>RXN0_5114_p</t>
  </si>
  <si>
    <t>3_P_SERINE_p + WATER_p --&gt; Pi_p + SER_p</t>
  </si>
  <si>
    <t>ILE_PROTON_rev_vc</t>
  </si>
  <si>
    <t>ILE_v + PROTON_v --&gt; ILE_c + PROTON_c</t>
  </si>
  <si>
    <t>GLC_vc</t>
  </si>
  <si>
    <t>GLC_v --&gt; GLC_c</t>
  </si>
  <si>
    <t>TYR_PROTON_rev_vc</t>
  </si>
  <si>
    <t>PROTON_v + TYR_v --&gt; PROTON_c + TYR_c</t>
  </si>
  <si>
    <t>ASPCARBTRANS_RXN_p</t>
  </si>
  <si>
    <t>CARBAMOYL_P_p + L_ASPARTATE_p --&gt; CARBAMYUL_L_ASPARTATE_p + PROTON_p + Pi_p</t>
  </si>
  <si>
    <t>DIHYDRODIPICSYN_RXN_p</t>
  </si>
  <si>
    <t>L_ASPARTATE_SEMIALDEHYDE_p + PYRUVATE_p --&gt; 2_3_DIHYDRODIPICOLINATE_p + PROTON_p + 2.0 WATER_p</t>
  </si>
  <si>
    <t>K_rev_vc</t>
  </si>
  <si>
    <t>KI_c + PROTON_v --&gt; KI_v + PROTON_c</t>
  </si>
  <si>
    <t>VAL_mc</t>
  </si>
  <si>
    <t>VAL_m &lt;=&gt; VAL_c</t>
  </si>
  <si>
    <t>Plastoquinol_Oxidase_p</t>
  </si>
  <si>
    <t>OXYGEN_MOLECULE_p + 2.0 PLASTOQUINOL_1_p --&gt; 2.0 PLASTOQUINONE_p + 2.0 WATER_p</t>
  </si>
  <si>
    <t>10_FORMYL_THF_pc</t>
  </si>
  <si>
    <t>10_FORMYL_THF_p &lt;=&gt; 10_FORMYL_THF_c</t>
  </si>
  <si>
    <t>IMIDPHOSDEHYD_RXN_p</t>
  </si>
  <si>
    <t>D_ERYTHRO_IMIDAZOLE_GLYCEROL_P_p --&gt; IMIDAZOLE_ACETOL_P_p + WATER_p</t>
  </si>
  <si>
    <t>1_PERIOD_1_PERIOD_1_PERIOD_39_RXN_m</t>
  </si>
  <si>
    <t>MAL_m + NAD_m --&gt; CARBON_DIOXIDE_m + NADH_m + PYRUVATE_m</t>
  </si>
  <si>
    <t>MAL_PROTON_vc</t>
  </si>
  <si>
    <t>MAL_c + 0.3 PROTON_v --&gt; 0.7 MAL_v + 0.3 aMAL_v</t>
  </si>
  <si>
    <t>RXN_6383_x</t>
  </si>
  <si>
    <t>3_HYDROXY_PROPIONYL_COA_x &lt;=&gt; ACRYLYL_COA_x + 4.0 PROTON_x + WATER_x</t>
  </si>
  <si>
    <t>pVAL_biomass</t>
  </si>
  <si>
    <t>2.0 PROTON_c + VAL_tRNAs_c + pVAL_b &lt;-- Charged_VAL_tRNAs_c + Protein_polymerisation_cost_c + Protein_processing_cost_c + Protein_tranlocation_cost_c + WATER_c</t>
  </si>
  <si>
    <t>RXN_9648_p</t>
  </si>
  <si>
    <t>Butanoyl_ACPs_p + MALONYL_COA_p + PROTON_p --&gt; 3_oxo_hexanoyl_ACPs_p + CARBON_DIOXIDE_p + CO_A_p</t>
  </si>
  <si>
    <t>6PGLUCONDEHYDROG_RXN_p</t>
  </si>
  <si>
    <t>CPD_2961_p + NADP_p --&gt; CARBON_DIOXIDE_p + NADPH_p + RIBULOSE_5P_p</t>
  </si>
  <si>
    <t>METHIONINE_TRNA_LIGASE_RXN_c</t>
  </si>
  <si>
    <t>0.65 ATP_c + MET_c + MET_tRNAs_c + PROTON_c + 0.35 aATP_c --&gt; AMP_c + Charged_MET_tRNAs_c + 0.65 PPI_c + 0.35 aPPI_c</t>
  </si>
  <si>
    <t>FORMATE_mc</t>
  </si>
  <si>
    <t>FORMATE_m &lt;=&gt; FORMATE_c</t>
  </si>
  <si>
    <t>GDPKIN_RXN_m</t>
  </si>
  <si>
    <t>0.9 ATP_m + 0.2 GDP_m + 0.1 aATP_m + 0.8 aGDP_m &lt;=&gt; 0.8 ADP_m + 0.9 GTP_m + 0.6 PROTON_m + 0.2 aADP_m + 0.1 aGTP_m</t>
  </si>
  <si>
    <t>MAL_ACONITATE_mc</t>
  </si>
  <si>
    <t>CIS_ACONITATE_c + MAL_m + PROTON_c &lt;=&gt; CIS_ACONITATE_m + MAL_c + PROTON_m</t>
  </si>
  <si>
    <t>H2O_ec</t>
  </si>
  <si>
    <t>WATER_e &lt;=&gt; WATER_c</t>
  </si>
  <si>
    <t>ARG_CITRULLINE_mc</t>
  </si>
  <si>
    <t>ARG_m + L_CITRULLINE_c &lt;=&gt; ARG_c + L_CITRULLINE_m</t>
  </si>
  <si>
    <t>GDPKIN_RXN_p</t>
  </si>
  <si>
    <t>0.9 ATP_p + 0.2 GDP_p + 0.1 aATP_p + 0.8 aGDP_p &lt;=&gt; 0.8 ADP_p + 0.9 GTP_p + 0.6 PROTON_p + 0.2 aADP_p + 0.1 aGTP_p</t>
  </si>
  <si>
    <t>RXN_7678_NADP_p</t>
  </si>
  <si>
    <t>CHLOROPHYLL_B_p + NADPH_p + PROTON_p --&gt; CPD_7016_p + NADP_p</t>
  </si>
  <si>
    <t>L_ASPARTATE_PROTON_vc</t>
  </si>
  <si>
    <t>L_ASPARTATE_c + PROTON_v --&gt; L_ASPARTATE_v + PROTON_c</t>
  </si>
  <si>
    <t>METHENYLTHFCYCLOHYDRO_RXN_c</t>
  </si>
  <si>
    <t>5_10_METHENYL_THF_c + WATER_c --&gt; 10_FORMYL_THF_c + PROTON_c</t>
  </si>
  <si>
    <t>RXN_3523_p</t>
  </si>
  <si>
    <t>2.0 CPD_318_p --&gt; ASCORBATE_p + L_DEHYDRO_ASCORBATE_p</t>
  </si>
  <si>
    <t>pALA_biomass</t>
  </si>
  <si>
    <t>ALA_tRNAs_c + 2.0 PROTON_c + pALA_b &lt;-- Charged_ALA_tRNAs_c + Protein_polymerisation_cost_c + Protein_processing_cost_c + Protein_tranlocation_cost_c + WATER_c</t>
  </si>
  <si>
    <t>TYR_pc</t>
  </si>
  <si>
    <t>TYR_p &lt;=&gt; TYR_c</t>
  </si>
  <si>
    <t>BRANCHED_CHAINAMINOTRANSFERVAL_RXN_p</t>
  </si>
  <si>
    <t>2_KETOGLUTARATE_p + VAL_p &lt;=&gt; 2_KETO_ISOVALERATE_p + GLT_p</t>
  </si>
  <si>
    <t>G6P_Pi_pc</t>
  </si>
  <si>
    <t>GLC_6_P_p + 0.7 Pi_c + 0.3 aPi_c &lt;=&gt; GLC_6_P_c + 0.3 PROTON_c + Pi_p</t>
  </si>
  <si>
    <t>ACET_mc</t>
  </si>
  <si>
    <t>ACET_m &lt;=&gt; ACET_c</t>
  </si>
  <si>
    <t>2KG_MAL_mc</t>
  </si>
  <si>
    <t>2_KETOGLUTARATE_m + MAL_c &lt;=&gt; 2_KETOGLUTARATE_c + MAL_m</t>
  </si>
  <si>
    <t>TYROSINE_AMINOTRANSFERASE_RXN_p</t>
  </si>
  <si>
    <t>GLT_p + 0.82 P_HYDROXY_PHENYLPYRUVATE_p + 0.18 aP_HYDROXY_PHENYLPYRUVATE_p &lt;=&gt; 2_KETOGLUTARATE_p + TYR_p</t>
  </si>
  <si>
    <t>RXN_9539_p</t>
  </si>
  <si>
    <t>MALONYL_ACP_p + Myristoyl_ACPs_p + PROTON_p --&gt; 3_oxo_palmitoyl_ACPs_p + ACP_p + CARBON_DIOXIDE_p</t>
  </si>
  <si>
    <t>VAL_pc</t>
  </si>
  <si>
    <t>VAL_p &lt;=&gt; VAL_c</t>
  </si>
  <si>
    <t>HOMOSERKIN_RXN_p</t>
  </si>
  <si>
    <t>0.9 ATP_p + HOMO_SER_p + 0.1 aATP_p --&gt; 0.8 ADP_p + O_PHOSPHO_L_HOMOSERINE_p + 0.9 PROTON_p + 0.2 aADP_p</t>
  </si>
  <si>
    <t>GLN_GLU_pc</t>
  </si>
  <si>
    <t>GLN_p + GLT_c &lt;=&gt; GLN_c + GLT_p</t>
  </si>
  <si>
    <t>6PGLUCONDEHYDROG_RXN_c</t>
  </si>
  <si>
    <t>CPD_2961_c + NADP_c --&gt; CARBON_DIOXIDE_c + NADPH_c + RIBULOSE_5P_c</t>
  </si>
  <si>
    <t>NADPHoxc_tx</t>
  </si>
  <si>
    <t>NADPH_c + 0.5 OXYGEN_MOLECULE_c + PROTON_c --&gt; NADP_c + WATER_c</t>
  </si>
  <si>
    <t>1_PERIOD_2_PERIOD_1_PERIOD_9_RXN_c</t>
  </si>
  <si>
    <t>GAP_c + NADP_c + WATER_c --&gt; G3P_c + NADPH_c + 2.0 PROTON_c</t>
  </si>
  <si>
    <t>ATPPHOSPHORIBOSYLTRANS_RXN_p</t>
  </si>
  <si>
    <t>0.9 ATP_p + 0.8 PRPP_p + 0.1 aATP_p + 0.2 aPRPP_p --&gt; PHOSPHORIBOSYL_ATP_p + 0.55 PPI_p + 0.75 PROTON_p + 0.45 bPPI_p</t>
  </si>
  <si>
    <t>RXN_969_x</t>
  </si>
  <si>
    <t>GLYCOLLATE_x + OXYGEN_MOLECULE_x --&gt; GLYOX_x + HYDROGEN_PEROXIDE_x</t>
  </si>
  <si>
    <t>ACETOLACTSYN_RXN_p</t>
  </si>
  <si>
    <t>PROTON_p + 2.0 PYRUVATE_p --&gt; 2_ACETO_LACTATE_p + CARBON_DIOXIDE_p</t>
  </si>
  <si>
    <t>RXN1F_66_p</t>
  </si>
  <si>
    <t>CHLOROPHYLLIDE_A_p + 0.8 PHYTYL_PYROPHOSPHATE_p + 0.2 aPHYTYL_PYROPHOSPHATE_p &lt;=&gt; CHLOROPHYLL_A_p + 0.55 PPI_p + 0.65 PROTON_p + 0.45 bPPI_p</t>
  </si>
  <si>
    <t>RXN490_3650_p</t>
  </si>
  <si>
    <t>Oxidized_ferredoxins_p + Photon_p + Plastocyanin_Reduced_p --&gt; Oxidized_Plastocyanins_p + Reduced_ferredoxins_p</t>
  </si>
  <si>
    <t>pTYR_biomass</t>
  </si>
  <si>
    <t>2.0 PROTON_c + TYR_tRNAs_c + pTYR_b &lt;-- Charged_TYR_tRNAs_c + Protein_polymerisation_cost_c + Protein_processing_cost_c + Protein_tranlocation_cost_c + WATER_c</t>
  </si>
  <si>
    <t>AMP_ATP_xc</t>
  </si>
  <si>
    <t>AMP_x + 0.65 ATP_c + 0.35 PROTON_x + 0.35 aATP_c &lt;=&gt; AMP_c + 0.65 ATP_x + 0.35 PROTON_c + 0.35 aATP_x</t>
  </si>
  <si>
    <t>PEPCARBOX_RXN_c</t>
  </si>
  <si>
    <t>HCO3_c + PHOSPHO_ENOL_PYRUVATE_c + 0.3 PROTON_c --&gt; OXALACETIC_ACID_c + 0.7 Pi_c + 0.3 aPi_c</t>
  </si>
  <si>
    <t>ACET_pc</t>
  </si>
  <si>
    <t>ACET_p &lt;=&gt; ACET_c</t>
  </si>
  <si>
    <t>MG2_rev_vc</t>
  </si>
  <si>
    <t>MGII_c + 2.0 PROTON_v --&gt; MGII_v + 2.0 PROTON_c</t>
  </si>
  <si>
    <t>PHOSPHORIBULOKINASE_RXN_p</t>
  </si>
  <si>
    <t>0.9 ATP_p + RIBULOSE_5P_p + 0.1 aATP_p --&gt; 0.8 ADP_p + D_RIBULOSE_15_P2_p + 0.9 PROTON_p + 0.2 aADP_p</t>
  </si>
  <si>
    <t>2KG_MAL_pc</t>
  </si>
  <si>
    <t>2_KETOGLUTARATE_p + MAL_c &lt;=&gt; 2_KETOGLUTARATE_c + MAL_p</t>
  </si>
  <si>
    <t>GLY_xc</t>
  </si>
  <si>
    <t>GLY_x &lt;=&gt; GLY_c</t>
  </si>
  <si>
    <t>PHE_pc</t>
  </si>
  <si>
    <t>PHE_p &lt;=&gt; PHE_c</t>
  </si>
  <si>
    <t>SUC_CIT_mc</t>
  </si>
  <si>
    <t>CIT_c + PROTON_c + SUC_m &lt;=&gt; CIT_m + PROTON_m + SUC_c</t>
  </si>
  <si>
    <t>2PGADEHYDRAT_RXN_p</t>
  </si>
  <si>
    <t>2_PG_p &lt;=&gt; PHOSPHO_ENOL_PYRUVATE_p + WATER_p</t>
  </si>
  <si>
    <t>GDPKIN_RXN_c</t>
  </si>
  <si>
    <t>0.65 ATP_c + 0.5 GDP_c + 0.35 aATP_c + 0.5 aGDP_c &lt;=&gt; 0.5 ADP_c + 0.65 GTP_c + 0.5 aADP_c + 0.35 aGTP_c</t>
  </si>
  <si>
    <t>RXN_9659_p</t>
  </si>
  <si>
    <t>2_Octenoyl_ACPs_p + NADH_p + PROTON_p --&gt; NAD_p + Octanoyl_ACPs_p</t>
  </si>
  <si>
    <t>RXN_1827_p</t>
  </si>
  <si>
    <t>2.0 STARCH_p + WATER_p --&gt; MALTOSE_p</t>
  </si>
  <si>
    <t>CITSYN_RXN_x</t>
  </si>
  <si>
    <t>ACETYL_COA_x + OXALACETIC_ACID_x + WATER_x --&gt; CIT_x + CO_A_x + PROTON_x</t>
  </si>
  <si>
    <t>PRO_TRNA_LIGASE_RXN_c</t>
  </si>
  <si>
    <t>0.65 ATP_c + PRO_c + PRO_tRNAs_c + 0.35 aATP_c --&gt; AMP_c + Charged_PRO_tRNAs_c + 0.65 PPI_c + PROTON_c + 0.35 aPPI_c</t>
  </si>
  <si>
    <t>H2O_mc</t>
  </si>
  <si>
    <t>WATER_m &lt;=&gt; WATER_c</t>
  </si>
  <si>
    <t>2PGADEHYDRAT_RXN_c</t>
  </si>
  <si>
    <t>2_PG_c &lt;=&gt; PHOSPHO_ENOL_PYRUVATE_c + WATER_c</t>
  </si>
  <si>
    <t>FORMATE_pc</t>
  </si>
  <si>
    <t>FORMATE_p &lt;=&gt; FORMATE_c</t>
  </si>
  <si>
    <t>1_PERIOD_5_PERIOD_1_PERIOD_9_RXN_c</t>
  </si>
  <si>
    <t>NAD_c + SACCHAROPINE_c + WATER_c --&gt; ALLYSINE_c + GLT_c + NADH_c + PROTON_c</t>
  </si>
  <si>
    <t>PRTRANS_RXN_p</t>
  </si>
  <si>
    <t>N_5_PHOSPHORIBOSYL_ANTHRANILATE_p + 0.55 PPI_p + 0.65 PROTON_p + 0.45 bPPI_p &lt;=&gt; ANTHRANILATE_p + 0.8 PRPP_p + 0.2 aPRPP_p</t>
  </si>
  <si>
    <t>DAHPSYN_RXN_p</t>
  </si>
  <si>
    <t>ERYTHROSE_4P_p + PHOSPHO_ENOL_PYRUVATE_p + WATER_p --&gt; 3_DEOXY_D_ARABINO_HEPTULOSONATE_7_P_p + Pi_p</t>
  </si>
  <si>
    <t>CYSPH_RXN_p</t>
  </si>
  <si>
    <t>CYS_p + O_PHOSPHO_L_HOMOSERINE_p --&gt; L_CYSTATHIONINE_p + Pi_p</t>
  </si>
  <si>
    <t>Glycerol_biomass</t>
  </si>
  <si>
    <t>Glycerol_b &lt;-- GLYCEROL_3P_c</t>
  </si>
  <si>
    <t>2_PERIOD_5_PERIOD_1_PERIOD_19_RXN_p</t>
  </si>
  <si>
    <t>PHOSPHO_ENOL_PYRUVATE_p + SHIKIMATE_5P_p --&gt; 3_ENOLPYRUVYL_SHIKIMATE_5P_p + Pi_p</t>
  </si>
  <si>
    <t>2_AMINOADIPATE_AMINOTRANSFERASE_RXN_c</t>
  </si>
  <si>
    <t>2_KETOGLUTARATE_c + CPD_468_c --&gt; 2K_ADIPATE_c + GLT_c</t>
  </si>
  <si>
    <t>ORNCARBAMTRANSFER_RXN_p</t>
  </si>
  <si>
    <t>CARBAMOYL_P_p + L_ORNITHINE_p &lt;=&gt; L_CITRULLINE_p + PROTON_p + Pi_p</t>
  </si>
  <si>
    <t>IPP_biosynthesis_c</t>
  </si>
  <si>
    <t>3.0 ACETYL_COA_c + 1.95 ATP_c + 2.0 NADPH_c + 1.26 PROTON_c + WATER_c + 1.05 aATP_c --&gt; 1.5 ADP_c + CARBON_DIOXIDE_c + 3.0 CO_A_c + 0.49 DELTA3_ISOPENTENYL_PP_c + 2.0 NADP_c + 0.7 Pi_c + 1.5 aADP_c + 0.51 aDELTA3_ISOPENTENYL_PP_c + 0.3 aPi_c</t>
  </si>
  <si>
    <t>PREPHENATE_DEHYDROGENASE_NADP_RXN_p</t>
  </si>
  <si>
    <t>NADP_p + PREPHENATE_p --&gt; CARBON_DIOXIDE_p + NADPH_p + 0.82 P_HYDROXY_PHENYLPYRUVATE_p + 0.18 aP_HYDROXY_PHENYLPYRUVATE_p</t>
  </si>
  <si>
    <t>HISTOLDEHYD_RXN_p</t>
  </si>
  <si>
    <t>HISTIDINOL_p + NAD_p --&gt; 0.35 HISTIDINAL_p + NADH_p + 1.35 PROTON_p + 0.65 bHISTIDINAL_p</t>
  </si>
  <si>
    <t>RXN0_5330_NADP_c</t>
  </si>
  <si>
    <t>NADPH_c + PROTON_c + UBIQUINONE_mc --&gt; NADP_c + UBIQUINOL_mc</t>
  </si>
  <si>
    <t>HISTALDEHYD_RXN_p</t>
  </si>
  <si>
    <t>0.35 HISTIDINAL_p + NAD_p + WATER_p + 0.65 bHISTIDINAL_p --&gt; HIS_p + NADH_p + 1.65 PROTON_p</t>
  </si>
  <si>
    <t>RXN_14903_mi</t>
  </si>
  <si>
    <t>PRO_m + UBIQUINONE_mi --&gt; L_DELTA1_PYRROLINE_5_CARBOXYLATE_m + PROTON_m + UBIQUINOL_mi</t>
  </si>
  <si>
    <t>GLUTAMATE_N_ACETYLTRANSFERASE_RXN_p</t>
  </si>
  <si>
    <t>GLT_p + N_ALPHA_ACETYLORNITHINE_p --&gt; ACETYL_GLU_p + L_ORNITHINE_p</t>
  </si>
  <si>
    <t>PROTON_PPi_rev_vc</t>
  </si>
  <si>
    <t>0.65 PPI_c + 0.25 PROTON_c + WATER_c + 0.35 aPPI_c --&gt; PROTON_v + 1.4 Pi_c + 0.6 aPi_c</t>
  </si>
  <si>
    <t>RXN_9958_NAD_m</t>
  </si>
  <si>
    <t>CO_A_m + MALONATE_S_ALD_m + NAD_m --&gt; ACETYL_COA_m + CARBON_DIOXIDE_m + NADH_m</t>
  </si>
  <si>
    <t>GLN_GLU_mc</t>
  </si>
  <si>
    <t>GLN_m + GLT_c &lt;=&gt; GLN_c + GLT_m</t>
  </si>
  <si>
    <t>NADPH_Dehydrogenase_p</t>
  </si>
  <si>
    <t>PLASTOQUINONE_p + 6.0 PROTON_p + 2.0 Reduced_ferredoxins_p --&gt; 2.0 Oxidized_ferredoxins_p + PLASTOQUINOL_1_p + 4.0 PROTON_l</t>
  </si>
  <si>
    <t>CITSYN_RXN_m</t>
  </si>
  <si>
    <t>ACETYL_COA_m + OXALACETIC_ACID_m + WATER_m --&gt; CIT_m + CO_A_m + PROTON_m</t>
  </si>
  <si>
    <t>OROTPDECARB_RXN_p</t>
  </si>
  <si>
    <t>OROTIDINE_5_PHOSPHATE_p + PROTON_p --&gt; CARBON_DIOXIDE_p + UMP_p</t>
  </si>
  <si>
    <t>SUC_ACONITATE_mc</t>
  </si>
  <si>
    <t>CIS_ACONITATE_c + PROTON_c + SUC_m &lt;=&gt; CIS_ACONITATE_m + PROTON_m + SUC_c</t>
  </si>
  <si>
    <t>K_biomass</t>
  </si>
  <si>
    <t>K_b &lt;-- KI_v</t>
  </si>
  <si>
    <t>PYRROLINECARBREDUCT_RXN_NADP_c</t>
  </si>
  <si>
    <t>L_DELTA1_PYRROLINE_5_CARBOXYLATE_c + NADPH_c + PROTON_c --&gt; NADP_c + PRO_c</t>
  </si>
  <si>
    <t>Nitrate_tx</t>
  </si>
  <si>
    <t>FUM_PROTON_vc</t>
  </si>
  <si>
    <t>FUM_c + 2.0 PROTON_v &lt;=&gt; 0.92 FUM_v + 1.92 PROTON_c + 0.08 aFUM_v</t>
  </si>
  <si>
    <t>RXN_9537_p</t>
  </si>
  <si>
    <t>R_3_hydroxymyristoyl_ACPs_p --&gt; Tetradec_2_enoyl_ACPs_p + WATER_p</t>
  </si>
  <si>
    <t>SER_xc</t>
  </si>
  <si>
    <t>SER_x &lt;=&gt; SER_c</t>
  </si>
  <si>
    <t>TRP_PROTON_vc</t>
  </si>
  <si>
    <t>PROTON_v + TRP_c --&gt; PROTON_c + TRP_v</t>
  </si>
  <si>
    <t>Photon_ep</t>
  </si>
  <si>
    <t>Photon_e --&gt; Photon_p</t>
  </si>
  <si>
    <t>AICARTRANSFORM_RXN_p</t>
  </si>
  <si>
    <t>10_FORMYL_THF_p + AICAR_p --&gt; PHOSPHORIBOSYL_FORMAMIDO_CARBOXAMIDE_p + THF_p</t>
  </si>
  <si>
    <t>SULFITE_OXIDASE_RXN_m</t>
  </si>
  <si>
    <t>OXYGEN_MOLECULE_m + 0.83 SO3_m + WATER_m + 0.17 aSO3_m --&gt; HYDROGEN_PEROXIDE_m + 0.17 PROTON_m + SULFATE_m</t>
  </si>
  <si>
    <t>CELLULOSE_SYNTHASE_GDP_FORMING_RXN_c</t>
  </si>
  <si>
    <t>GDP_D_GLUCOSE_c --&gt; CELLULOSE_c + 0.5 GDP_c + 0.5 PROTON_c + 0.5 aGDP_c</t>
  </si>
  <si>
    <t>sGLN_biomass</t>
  </si>
  <si>
    <t>sGLN_b &lt;-- GLN_c</t>
  </si>
  <si>
    <t>SO4_tx</t>
  </si>
  <si>
    <t xml:space="preserve"> &lt;=&gt; SULFATE_e</t>
  </si>
  <si>
    <t>RXN_7985_p</t>
  </si>
  <si>
    <t>ASCORBATE_p + CPD1F_131_p --&gt; CPD1F_130_p + L_DEHYDRO_ASCORBATE_p + WATER_p</t>
  </si>
  <si>
    <t>RIB5PISOM_RXN_p</t>
  </si>
  <si>
    <t>RIBOSE_5P_p &lt;=&gt; RIBULOSE_5P_p</t>
  </si>
  <si>
    <t>2_PERIOD_7_PERIOD_1_PERIOD_90_RXN_c</t>
  </si>
  <si>
    <t>FRUCTOSE_6P_c + 0.65 PPI_c + 0.35 aPPI_c &lt;=&gt; FRUCTOSE_16_DIPHOSPHATE_c + 1.05 PROTON_c + 0.7 Pi_c + 0.3 aPi_c</t>
  </si>
  <si>
    <t>ORNITHINE_CITRULLINE_mc</t>
  </si>
  <si>
    <t>L_CITRULLINE_c + L_ORNITHINE_m &lt;=&gt; L_CITRULLINE_m + L_ORNITHINE_c</t>
  </si>
  <si>
    <t>pPRO_biomass</t>
  </si>
  <si>
    <t>2.0 PROTON_c + PRO_tRNAs_c + pPRO_b &lt;-- Charged_PRO_tRNAs_c + Protein_polymerisation_cost_c + Protein_processing_cost_c + Protein_tranlocation_cost_c + WATER_c</t>
  </si>
  <si>
    <t>NH4_tx</t>
  </si>
  <si>
    <t xml:space="preserve"> --&gt; AMMONIUM_e</t>
  </si>
  <si>
    <t>ADENYLOSUCCINATE_SYNTHASE_RXN_p</t>
  </si>
  <si>
    <t>0.9 GTP_p + IMP_p + L_ASPARTATE_p + 0.1 aGTP_p --&gt; ADENYLOSUCC_p + 0.2 GDP_p + 1.3 PROTON_p + Pi_p + 0.8 aGDP_p</t>
  </si>
  <si>
    <t>FERRIC_CHELATE_REDUCTASE_RXN_c</t>
  </si>
  <si>
    <t>2.0 FeIII_c + NADH_c --&gt; 2.0 FeII_c + NAD_c + PROTON_c</t>
  </si>
  <si>
    <t>OAA_xc</t>
  </si>
  <si>
    <t>OXALACETIC_ACID_x &lt;=&gt; OXALACETIC_ACID_c</t>
  </si>
  <si>
    <t>ATPase_tx</t>
  </si>
  <si>
    <t>0.65 ATP_c + WATER_c + 0.35 aATP_c --&gt; 0.5 ADP_c + 0.55 PROTON_c + 0.7 Pi_c + 0.5 aADP_c + 0.3 aPi_c</t>
  </si>
  <si>
    <t>UDPKIN_RXN_c</t>
  </si>
  <si>
    <t>0.65 ATP_c + 0.15 PROTON_c + 0.5 UDP_c + 0.35 aATP_c + 0.5 aUDP_c &lt;=&gt; 0.5 ADP_c + 0.5 UTP_c + 0.5 aADP_c + 0.5 aUTP_c</t>
  </si>
  <si>
    <t>NADPHoxp_tx</t>
  </si>
  <si>
    <t>NADPH_p + 0.5 OXYGEN_MOLECULE_p + PROTON_p --&gt; NADP_p + WATER_p</t>
  </si>
  <si>
    <t>4_AMINO_BUTYRATE_mc</t>
  </si>
  <si>
    <t>4_AMINO_BUTYRATE_m &lt;=&gt; 4_AMINO_BUTYRATE_c</t>
  </si>
  <si>
    <t>6PFRUCTPHOS_RXN_c</t>
  </si>
  <si>
    <t>0.65 ATP_c + FRUCTOSE_6P_c + 0.35 aATP_c --&gt; 0.5 ADP_c + FRUCTOSE_16_DIPHOSPHATE_c + 0.85 PROTON_c + 0.5 aADP_c</t>
  </si>
  <si>
    <t>3_HYDROXYISOBUTYRYL_COA_HYDROLASE_RXN_m</t>
  </si>
  <si>
    <t>CPD_12173_m + WATER_m --&gt; CO_A_m + CPD_12175_m + PROTON_m</t>
  </si>
  <si>
    <t>RXN66_3_c</t>
  </si>
  <si>
    <t>ACETALD_c + NAD_c + WATER_c --&gt; ACET_c + NADH_c + 2.0 PROTON_c</t>
  </si>
  <si>
    <t>RXN66_3_m</t>
  </si>
  <si>
    <t>ACETALD_m + NAD_m + WATER_m --&gt; ACET_m + NADH_m + 2.0 PROTON_m</t>
  </si>
  <si>
    <t>UDPKIN_RXN_p</t>
  </si>
  <si>
    <t>0.9 ATP_p + 1.73 PROTON_p + 0.81 UDP_p + 0.1 aATP_p + 0.19 aUDP_p &lt;=&gt; 0.8 ADP_p + 0.18 UTP_p + 0.2 aADP_p + 0.82 aUTP_p</t>
  </si>
  <si>
    <t>RXN_10773_c</t>
  </si>
  <si>
    <t>CELLULOSE_c + WATER_c --&gt; GLC_c</t>
  </si>
  <si>
    <t>pASN_biomass</t>
  </si>
  <si>
    <t>ASN_tRNAs_c + 2.0 PROTON_c + pASN_b &lt;-- Charged_ASN_tRNAs_c + Protein_polymerisation_cost_c + Protein_processing_cost_c + Protein_tranlocation_cost_c + WATER_c</t>
  </si>
  <si>
    <t>Sucrose_ec</t>
  </si>
  <si>
    <t>PROTON_e + SUCROSE_e --&gt; PROTON_c + SUCROSE_c</t>
  </si>
  <si>
    <t>GLY_mc</t>
  </si>
  <si>
    <t>GLY_m &lt;=&gt; GLY_c</t>
  </si>
  <si>
    <t>DGDPKIN_RXN_p</t>
  </si>
  <si>
    <t>0.9 ATP_p + 0.5 DGDP_p + 0.1 PROTON_p + 0.1 aATP_p + 0.1 aDGDP_p + 0.4 bDGDP_p --&gt; 0.8 ADP_p + 0.5 DGTP_p + 0.2 aADP_p + 0.1 aDGTP_p + 0.4 bDGTP_p</t>
  </si>
  <si>
    <t>DUDPKIN_RXN_p</t>
  </si>
  <si>
    <t>0.9 ATP_p + 0.81 DUDP_p + 0.1 PROTON_p + 0.1 aATP_p + 0.19 aDUDP_p --&gt; 0.8 ADP_p + 0.81 DUTP_p + 0.2 aADP_p + 0.19 aDUTP_p</t>
  </si>
  <si>
    <t>RXN_8991_p</t>
  </si>
  <si>
    <t>CPD_9451_p + WATER_p --&gt; 2_D_THREO_HYDROXY_3_CARBOXY_ISOCAPROATE_p</t>
  </si>
  <si>
    <t>ACETATE_COA_LIGASE_RXN_p</t>
  </si>
  <si>
    <t>ACET_p + 0.9 ATP_p + CO_A_p + 0.1 aATP_p --&gt; ACETYL_COA_p + AMP_p + 0.55 PPI_p + 0.55 PROTON_p + 0.45 bPPI_p</t>
  </si>
  <si>
    <t>ETHANOLAMINEPHOSPHOTRANSFERASE_RXN_r</t>
  </si>
  <si>
    <t>CDP_ETHANOLAMINE_m + DIACYLGLYCEROL_r --&gt; CMP_m + L_1_PHOSPHATIDYL_ETHANOLAMINE_r + 3.0 PROTON_c</t>
  </si>
  <si>
    <t>sSUC_biomass</t>
  </si>
  <si>
    <t>sSUC_b &lt;-- SUC_c</t>
  </si>
  <si>
    <t>RXN0_2382_p</t>
  </si>
  <si>
    <t>INDOLE_p + SER_p --&gt; TRP_p + WATER_p</t>
  </si>
  <si>
    <t>Protein_Translocation_c</t>
  </si>
  <si>
    <t>0.93925 ATP_c + 1.445 WATER_c + 0.50575 aATP_c --&gt; 0.7225 ADP_c + 0.79475 PROTON_c + 1.0115 Pi_c + Protein_tranlocation_cost_c + 0.7225 aADP_c + 0.4335 aPi_c</t>
  </si>
  <si>
    <t>THYMIDYLATESYN_RXN_m</t>
  </si>
  <si>
    <t>DUMP_m + METHYLENE_THF_m --&gt; DIHYDROFOLATE_m + DTMP_m</t>
  </si>
  <si>
    <t>L_ALPHA_ALANINE_PROTON_rev_vc</t>
  </si>
  <si>
    <t>L_ALPHA_ALANINE_v + PROTON_v --&gt; L_ALPHA_ALANINE_c + PROTON_c</t>
  </si>
  <si>
    <t>ATP_CITRATE_PRO_S_LYASE_RXN_c</t>
  </si>
  <si>
    <t>0.65 ATP_c + CIT_c + CO_A_c + 0.45 PROTON_c + 0.35 aATP_c --&gt; ACETYL_COA_c + 0.5 ADP_c + OXALACETIC_ACID_c + 0.7 Pi_c + 0.5 aADP_c + 0.3 aPi_c</t>
  </si>
  <si>
    <t>2KG_ACONITATE_mc</t>
  </si>
  <si>
    <t>2_KETOGLUTARATE_m + CIS_ACONITATE_c + PROTON_c &lt;=&gt; 2_KETOGLUTARATE_c + CIS_ACONITATE_m + PROTON_m</t>
  </si>
  <si>
    <t>AMP_DEAMINASE_RXN_c</t>
  </si>
  <si>
    <t>AMP_c + 0.7 PROTON_c + WATER_c --&gt; AMMONIUM_c + 0.3 IMP_c + 0.7 aIMP_c</t>
  </si>
  <si>
    <t>FUMARYLACETOACETASE_RXN_c</t>
  </si>
  <si>
    <t>4_FUMARYL_ACETOACETATE_c + WATER_c --&gt; ACETOACETATE_c + FUM_c + PROTON_c</t>
  </si>
  <si>
    <t>SO4_pc</t>
  </si>
  <si>
    <t>SULFATE_p &lt;=&gt; SULFATE_c</t>
  </si>
  <si>
    <t>NH4_vc</t>
  </si>
  <si>
    <t>AMMONIUM_v &lt;=&gt; AMMONIUM_c</t>
  </si>
  <si>
    <t>GLC_pc</t>
  </si>
  <si>
    <t>GLC_p &lt;=&gt; GLC_c</t>
  </si>
  <si>
    <t>MAL_PROTON_rev_vc</t>
  </si>
  <si>
    <t>0.7 MAL_v + 1.7 PROTON_v + 0.3 aMAL_v --&gt; MAL_c + 2.0 PROTON_c</t>
  </si>
  <si>
    <t>CARBOXYCYCLOHEXADIENYL_DEHYDRATASE_RXN_p</t>
  </si>
  <si>
    <t>CPD_659_p + PROTON_p --&gt; CARBON_DIOXIDE_p + PHE_p + WATER_p</t>
  </si>
  <si>
    <t>ASPARAGINE_TRNA_LIGASE_RXN_c</t>
  </si>
  <si>
    <t>ASN_c + ASN_tRNAs_c + 0.65 ATP_c + PROTON_c + 0.35 aATP_c --&gt; AMP_c + Charged_ASN_tRNAs_c + 0.65 PPI_c + 0.35 aPPI_c</t>
  </si>
  <si>
    <t>GLU6PDEHYDROG_RXN_p</t>
  </si>
  <si>
    <t>GLC_6_P_p + NADP_p --&gt; D_6_P_GLUCONO_DELTA_LACTONE_p + NADPH_p + PROTON_p</t>
  </si>
  <si>
    <t>METHYLENE_THF_mc</t>
  </si>
  <si>
    <t>METHYLENE_THF_m &lt;=&gt; METHYLENE_THF_c</t>
  </si>
  <si>
    <t>GMP_SYN_GLUT_RXN_c</t>
  </si>
  <si>
    <t>0.65 ATP_c + GLN_c + WATER_c + 0.93 XANTHOSINE_5_PHOSPHATE_c + 0.35 aATP_c + 0.07 aXANTHOSINE_5_PHOSPHATE_c --&gt; AMP_c + GLT_c + 0.75 GMP_c + 0.65 PPI_c + 1.2 PROTON_c + 0.06 aGMP_c + 0.35 aPPI_c + 0.19 bGMP_c</t>
  </si>
  <si>
    <t>GLU6PDEHYDROG_RXN_c</t>
  </si>
  <si>
    <t>GLC_6_P_c + NADP_c --&gt; D_6_P_GLUCONO_DELTA_LACTONE_c + NADPH_c + PROTON_c</t>
  </si>
  <si>
    <t>ACETATE_COA_LIGASE_RXN_x</t>
  </si>
  <si>
    <t>ACET_x + 0.65 ATP_x + CO_A_x + 0.35 aATP_x --&gt; ACETYL_COA_x + AMP_x + 0.65 PPI_x + 0.35 aPPI_x</t>
  </si>
  <si>
    <t>ARGININE_TRNA_LIGASE_RXN_c</t>
  </si>
  <si>
    <t>ARG_c + ARG_tRNAs_c + 0.65 ATP_c + PROTON_c + 0.35 aATP_c --&gt; AMP_c + Charged_ARG_tRNAs_c + 0.65 PPI_c + 0.35 aPPI_c</t>
  </si>
  <si>
    <t>RXN_15130_p</t>
  </si>
  <si>
    <t>L_CYSTATHIONINE_p + WATER_p --&gt; 2_OXOBUTANOATE_p + AMMONIUM_p + CYS_p</t>
  </si>
  <si>
    <t>ADENOSINE_KINASE_RXN_c</t>
  </si>
  <si>
    <t>ADENOSINE_c + 0.65 ATP_c + 0.35 aATP_c --&gt; 0.5 ADP_c + AMP_c + 0.85 PROTON_c + 0.5 aADP_c</t>
  </si>
  <si>
    <t>AraCore_Biomass_tx</t>
  </si>
  <si>
    <t xml:space="preserve">0.88 Ca_b + 5.24035317082 Cellulose_b + 0.7711523918 FattyAcid_b + 0.35252680768 Glycerol_b + 1.8 K_b + 0.58 Mg_b + 0.737378316406 Starch_b + 1.13494168432 Xylan_b + 0.456109633051 pALA_b + 0.248708916305 pARG_b + 0.244231166515 pASN_b + 0.244231166515 pASP_b + 0.294390076845 pGLN_b + 0.294390076845 pGLU_b + 0.206565786551 pGLY_b + 0.0787758328997 pHIS_b + 0.164930826186 pILE_b + 0.359404209428 pLEU_b + 0.25644187977 pLYS_b + 0.108683911354 pMET_b + 0.237379330463 pPHE_b + 0.364526466737 pSER_b + 0.206565786551 pTHR_b + 0.165404065972 pTYR_b + 0.312041920884 pVAL_b + 0.455157519671 sALA_b + 0.0936480692493 sASP_b + 0.263720758392 sCIT_b + 0.00569181000938 sFUM_b + 0.0963597332263 sGABA_b + 0.348854342472 sGLN_b + 0.31716192467 sGLU_b + 0.429658909266 sMAL_b + 0.140570808172 sSUCROSE_b + 0.0664569505509 sSUC_b --&gt; </t>
  </si>
  <si>
    <t>PHOSGLYPHOS_RXN_p</t>
  </si>
  <si>
    <t>0.9 ATP_p + G3P_p + 0.1 PROTON_p + 0.1 aATP_p &lt;=&gt; 0.8 ADP_p + DPG_p + 0.2 aADP_p</t>
  </si>
  <si>
    <t>2_PERIOD_7_PERIOD_7_PERIOD_44_RXN_c</t>
  </si>
  <si>
    <t>CPD_510_c + 0.85 PROTON_c + 0.5 UTP_c + 0.5 aUTP_c &lt;=&gt; 0.65 PPI_c + UDP_GLUCURONATE_c + 0.35 aPPI_c</t>
  </si>
  <si>
    <t>pGLN_biomass</t>
  </si>
  <si>
    <t>GLN_tRNAs_c + 2.0 PROTON_c + pGLN_b &lt;-- Charged_GLN_tRNAs_c + Protein_polymerisation_cost_c + Protein_processing_cost_c + Protein_tranlocation_cost_c + WATER_c</t>
  </si>
  <si>
    <t>SUCCINYL_COA_HYDROLASE_RXN_m</t>
  </si>
  <si>
    <t>SUC_COA_m + WATER_m --&gt; CO_A_m + PROTON_m + SUC_m</t>
  </si>
  <si>
    <t>pHIS_biomass</t>
  </si>
  <si>
    <t>HIS_tRNAs_c + 2.0 PROTON_c + pHIS_b &lt;-- Charged_HIS_tRNAs_c + Protein_polymerisation_cost_c + Protein_processing_cost_c + Protein_tranlocation_cost_c + WATER_c</t>
  </si>
  <si>
    <t>BHBDCLOS_RXN_x</t>
  </si>
  <si>
    <t>CPD_650_x + NAD_x --&gt; ACETOACETYL_COA_x + NADH_x + PROTON_x</t>
  </si>
  <si>
    <t>K_tx</t>
  </si>
  <si>
    <t xml:space="preserve"> &lt;=&gt; KI_e</t>
  </si>
  <si>
    <t>SULFITE_REDUCTASE_FERREDOXIN_RXN_p</t>
  </si>
  <si>
    <t>6.83 PROTON_p + 6.0 Reduced_ferredoxins_p + 0.83 SO3_p + 0.17 aSO3_p --&gt; HS_p + 6.0 Oxidized_ferredoxins_p + 3.0 WATER_p</t>
  </si>
  <si>
    <t>GLUTKIN_RXN_c</t>
  </si>
  <si>
    <t>0.65 ATP_c + GLT_c + 0.35 aATP_c --&gt; 0.5 ADP_c + 0.91 L_GLUTAMATE_5_P_c + 0.76 PROTON_c + 0.5 aADP_c + 0.09 aL_GLUTAMATE_5_P_c</t>
  </si>
  <si>
    <t>TYROSINE_AMINOTRANSFERASE_RXN_c</t>
  </si>
  <si>
    <t>2_KETOGLUTARATE_c + TYR_c &lt;=&gt; GLT_c + 0.53 PROTON_c + 0.53 P_HYDROXY_PHENYLPYRUVATE_c + 0.47 aP_HYDROXY_PHENYLPYRUVATE_c</t>
  </si>
  <si>
    <t>unlProtHYPO_c</t>
  </si>
  <si>
    <t xml:space="preserve"> --&gt; PROTON_c</t>
  </si>
  <si>
    <t>MYO_INOSITOL_1_PHOSPHATE_SYNTHASE_RXN_c</t>
  </si>
  <si>
    <t>GLC_6_P_c --&gt; 1_L_MYO_INOSITOL_1_P_c</t>
  </si>
  <si>
    <t>pCYS_biomass</t>
  </si>
  <si>
    <t>CYS_tRNAs_c + 2.0 PROTON_c + pCYS_b &lt;-- Charged_CYS_tRNAs_c + Protein_polymerisation_cost_c + Protein_processing_cost_c + Protein_tranlocation_cost_c + WATER_c</t>
  </si>
  <si>
    <t>3_HYDROXYPROPIONATE_DEHYDROGENASE_RXN_m</t>
  </si>
  <si>
    <t>3_HYDROXY_PROPIONATE_m + NAD_m --&gt; MALONATE_S_ALD_m + NADH_m + PROTON_m</t>
  </si>
  <si>
    <t>LYS_PROTON_rev_vc</t>
  </si>
  <si>
    <t>LYS_v + PROTON_v --&gt; LYS_c + PROTON_c</t>
  </si>
  <si>
    <t>2_KETOGLUTARATE_xc</t>
  </si>
  <si>
    <t>2_KETOGLUTARATE_x &lt;=&gt; 2_KETOGLUTARATE_c</t>
  </si>
  <si>
    <t>GLY_pc</t>
  </si>
  <si>
    <t>GLY_p &lt;=&gt; GLY_c</t>
  </si>
  <si>
    <t>RXN_12486_c</t>
  </si>
  <si>
    <t>GDP_D_GLUCOSE_c + 0.7 Pi_c + 0.3 aPi_c --&gt; 0.5 GDP_c + GLC_1_P_c + 0.8 PROTON_c + 0.5 aGDP_c</t>
  </si>
  <si>
    <t>PHOSPHATIDATE_PHOSPHATASE_RXN_p</t>
  </si>
  <si>
    <t>L_PHOSPHATIDATE_p + WATER_p --&gt; DIACYLGLYCEROL_p + Pi_p</t>
  </si>
  <si>
    <t>SAICARSYN_RXN_p</t>
  </si>
  <si>
    <t>0.9 ATP_p + L_ASPARTATE_p + 0.88 PHOSPHORIBOSYL_CARBOXY_AMINOIMIDAZOLE_p + 0.1 aATP_p + 0.12 aPHOSPHORIBOSYL_CARBOXY_AMINOIMIDAZOLE_p --&gt; 0.8 ADP_p + 1.02 PROTON_p + P_RIBOSYL_4_SUCCCARB_AMINOIMIDAZOLE_p + Pi_p + 0.2 aADP_p</t>
  </si>
  <si>
    <t>SER_mc</t>
  </si>
  <si>
    <t>SER_m &lt;=&gt; SER_c</t>
  </si>
  <si>
    <t>RXN_2141_p</t>
  </si>
  <si>
    <t>MALTOSE_p + WATER_p --&gt; 2.0 GLC_p</t>
  </si>
  <si>
    <t>ARG_ORNITHINE_mc</t>
  </si>
  <si>
    <t>ARG_m + L_ORNITHINE_c &lt;=&gt; ARG_c + L_ORNITHINE_m</t>
  </si>
  <si>
    <t>GMP_pc</t>
  </si>
  <si>
    <t>0.5 GMP_p + 0.37 PROTON_c + 0.5 bGMP_p &lt;=&gt; 0.75 GMP_c + 0.06 aGMP_c + 0.19 bGMP_c</t>
  </si>
  <si>
    <t>SUCROSE_SYNTHASE_RXN_c</t>
  </si>
  <si>
    <t>0.5 PROTON_c + SUCROSE_c + 0.5 UDP_c + 0.5 aUDP_c --&gt; FRU_c + UDP_GLUCOSE_c</t>
  </si>
  <si>
    <t>RXN_14351_pc</t>
  </si>
  <si>
    <t>MALTOSE_p --&gt; MALTOSE_c</t>
  </si>
  <si>
    <t>ARG_LYS_mc</t>
  </si>
  <si>
    <t>ARG_m + LYS_c &lt;=&gt; ARG_c + LYS_m</t>
  </si>
  <si>
    <t>GLYRIBONUCSYN_RXN_p</t>
  </si>
  <si>
    <t>0.5 5_P_BETA_D_RIBOSYL_AMINE_p + 0.9 ATP_p + GLY_p + 0.18 PROTON_p + 0.5 a5_P_BETA_D_RIBOSYL_AMINE_p + 0.1 aATP_p --&gt; 0.42 5_PHOSPHO_RIBOSYL_GLYCINEAMIDE_p + 0.8 ADP_p + Pi_p + 0.58 a5_PHOSPHO_RIBOSYL_GLYCINEAMIDE_p + 0.2 aADP_p</t>
  </si>
  <si>
    <t>RXN66_1_c</t>
  </si>
  <si>
    <t>ETOH_c + HYDROGEN_PEROXIDE_c --&gt; ACETALD_c + 2.0 WATER_c</t>
  </si>
  <si>
    <t>ETHANOLAMINE_KINASE_RXN_c</t>
  </si>
  <si>
    <t>0.65 ATP_c + ETHANOL_AMINE_c + 0.35 aATP_c --&gt; 0.5 ADP_c + 0.87 PHOSPHORYL_ETHANOLAMINE_c + 0.72 PROTON_c + 0.5 aADP_c + 0.13 aPHOSPHORYL_ETHANOLAMINE_c</t>
  </si>
  <si>
    <t>ISOCITRATE_ACONITATE_mc</t>
  </si>
  <si>
    <t>CIS_ACONITATE_c + THREO_DS_ISO_CITRATE_m &lt;=&gt; CIS_ACONITATE_m + THREO_DS_ISO_CITRATE_c</t>
  </si>
  <si>
    <t>PHOSGLYPHOS_RXN_c</t>
  </si>
  <si>
    <t>0.65 ATP_c + G3P_c + 0.15 PROTON_c + 0.35 aATP_c &lt;=&gt; 0.5 ADP_c + DPG_c + 0.5 aADP_c</t>
  </si>
  <si>
    <t>CHORISMATE_SYNTHASE_RXN_p</t>
  </si>
  <si>
    <t>3_ENOLPYRUVYL_SHIKIMATE_5P_p --&gt; CHORISMATE_p + Pi_p</t>
  </si>
  <si>
    <t>MAL_CIT_mc</t>
  </si>
  <si>
    <t>CIT_c + MAL_m + PROTON_c &lt;=&gt; CIT_m + MAL_c + PROTON_m</t>
  </si>
  <si>
    <t>SPONTPRO_RXN_m</t>
  </si>
  <si>
    <t>L_GLUTAMATE_GAMMA_SEMIALDEHYDE_m &lt;=&gt; L_DELTA1_PYRROLINE_5_CARBOXYLATE_m + PROTON_m + WATER_m</t>
  </si>
  <si>
    <t>METHYLENE_THF_pc</t>
  </si>
  <si>
    <t>METHYLENE_THF_p &lt;=&gt; METHYLENE_THF_c</t>
  </si>
  <si>
    <t>RXN_3521_p</t>
  </si>
  <si>
    <t>2.0 ASCORBATE_p + HYDROGEN_PEROXIDE_p --&gt; 2.0 CPD_318_p + 2.0 WATER_p</t>
  </si>
  <si>
    <t>CYSTATHIONINE_BETA_LYASE_RXN_p</t>
  </si>
  <si>
    <t>L_CYSTATHIONINE_p + WATER_p --&gt; AMMONIUM_p + HOMO_CYS_p + PYRUVATE_p</t>
  </si>
  <si>
    <t>6PFRUCTPHOS_RXN_p</t>
  </si>
  <si>
    <t>0.9 ATP_p + FRUCTOSE_6P_p + 0.1 aATP_p --&gt; 0.8 ADP_p + FRUCTOSE_16_DIPHOSPHATE_p + 0.9 PROTON_p + 0.2 aADP_p</t>
  </si>
  <si>
    <t>PRIBFAICARPISOM_RXN_p</t>
  </si>
  <si>
    <t>PHOSPHORIBOSYL_FORMIMINO_AICAR_P_p --&gt; PHOSPHORIBULOSYL_FORMIMINO_AICAR_P_p</t>
  </si>
  <si>
    <t>METHYLCROTONYL_COA_CARBOXYLASE_RXN_m</t>
  </si>
  <si>
    <t>3_METHYL_CROTONYL_COA_m + 0.9 ATP_m + HCO3_m + 0.1 aATP_m --&gt; 0.8 ADP_m + 0.9 PROTON_m + Pi_m + TRANS_3_METHYL_GLUTACONYL_COA_m + 0.2 aADP_m</t>
  </si>
  <si>
    <t>ATP_AMP_mc</t>
  </si>
  <si>
    <t>AMP_c + 0.9 ATP_m + 0.35 PROTON_c + 0.1 aATP_m &lt;=&gt; AMP_m + 0.65 ATP_c + 0.1 PROTON_m + 0.35 aATP_c</t>
  </si>
  <si>
    <t>METHYLENETHFDEHYDROG_NADP_RXN_c</t>
  </si>
  <si>
    <t>METHYLENE_THF_c + NADP_c --&gt; 5_10_METHENYL_THF_c + NADPH_c</t>
  </si>
  <si>
    <t>GLN_PROTON_vc</t>
  </si>
  <si>
    <t>GLN_c + PROTON_v --&gt; GLN_v + PROTON_c</t>
  </si>
  <si>
    <t>SPONTPRO_RXN_c</t>
  </si>
  <si>
    <t>L_GLUTAMATE_GAMMA_SEMIALDEHYDE_c &lt;=&gt; L_DELTA1_PYRROLINE_5_CARBOXYLATE_c + WATER_c</t>
  </si>
  <si>
    <t>ARG_mc</t>
  </si>
  <si>
    <t>ARG_m &lt;=&gt; ARG_c</t>
  </si>
  <si>
    <t>Phytol_degradation_p</t>
  </si>
  <si>
    <t>2.0 NAD_p + PHYTOL_p + WATER_p --&gt; CPD_14927_p + 2.0 NADH_p + 3.0 PROTON_p</t>
  </si>
  <si>
    <t>GLC_tx</t>
  </si>
  <si>
    <t xml:space="preserve"> --&gt; GLC_e</t>
  </si>
  <si>
    <t>SER_pc</t>
  </si>
  <si>
    <t>SER_p &lt;=&gt; SER_c</t>
  </si>
  <si>
    <t>sARG_biomass</t>
  </si>
  <si>
    <t>ARG_c --&gt; sARG_b</t>
  </si>
  <si>
    <t>sHIS_biomass</t>
  </si>
  <si>
    <t>HIS_c --&gt; sHIS_b</t>
  </si>
  <si>
    <t>sLYS_biomass</t>
  </si>
  <si>
    <t>LYS_c --&gt; sLYS_b</t>
  </si>
  <si>
    <t>sTHR_biomass</t>
  </si>
  <si>
    <t>THR_c --&gt; sTHR_b</t>
  </si>
  <si>
    <t>sASN_biomass</t>
  </si>
  <si>
    <t>ASN_c --&gt; sASN_b</t>
  </si>
  <si>
    <t>sCYS_biomass</t>
  </si>
  <si>
    <t>CYS_c --&gt; sCYS_b</t>
  </si>
  <si>
    <t>sGLY_biomass</t>
  </si>
  <si>
    <t>GLY_c --&gt; sGLY_b</t>
  </si>
  <si>
    <t>sPRO_biomass</t>
  </si>
  <si>
    <t>PRO_c --&gt; sPRO_b</t>
  </si>
  <si>
    <t>sVAL_biomass</t>
  </si>
  <si>
    <t>VAL_c --&gt; sVAL_b</t>
  </si>
  <si>
    <t>sILE_biomass</t>
  </si>
  <si>
    <t>ILE_c --&gt; sILE_b</t>
  </si>
  <si>
    <t>sLEU_biomass</t>
  </si>
  <si>
    <t>LEU_c --&gt; sLEU_b</t>
  </si>
  <si>
    <t>sMET_biomass</t>
  </si>
  <si>
    <t>MET_c --&gt; sMET_b</t>
  </si>
  <si>
    <t>sPHE_biomass</t>
  </si>
  <si>
    <t>PHE_c --&gt; sPHE_b</t>
  </si>
  <si>
    <t>sTYR_biomass</t>
  </si>
  <si>
    <t>TYR_c --&gt; sTYR_b</t>
  </si>
  <si>
    <t>sTRP_biomass</t>
  </si>
  <si>
    <t>TRP_c --&gt; sTRP_b</t>
  </si>
  <si>
    <t>DIACYLGLYCEROL_O_ACYLTRANSFERASE_RXN_p</t>
  </si>
  <si>
    <t>DIACYLGLYCEROL_p + Long_Chain_Acyl_CoAs_p --&gt; CO_A_p + 4.0 PROTON_p + Triacylglycerols_p</t>
  </si>
  <si>
    <t>CDPDIGLYSYN_RXN_p</t>
  </si>
  <si>
    <t>0.79 CTP_p + L_PHOSPHATIDATE_p + 0.34 PROTON_p + 0.21 aCTP_p --&gt; CDPDIACYLGLYCEROL_p + 0.55 PPI_p + 0.45 bPPI_p</t>
  </si>
  <si>
    <t>CDPDIGLYSYN_RXN_m</t>
  </si>
  <si>
    <t>0.79 CTP_m + L_PHOSPHATIDATE_m + 0.34 PROTON_m + 0.21 aCTP_m --&gt; CDPDIACYLGLYCEROL_m + 0.55 PPI_m + 0.45 bPPI_m</t>
  </si>
  <si>
    <t>PHOSPHAGLYPSYN_RXN_p</t>
  </si>
  <si>
    <t>CDPDIACYLGLYCEROL_p + GLYCEROL_3P_p --&gt; CMP_p + 0.97 L_1_PHOSPHATIDYL_GLYCEROL_P_p + 0.97 PROTON_p + 0.03 aL_1_PHOSPHATIDYL_GLYCEROL_P_p</t>
  </si>
  <si>
    <t>PHOSPHAGLYPSYN_RXN_m</t>
  </si>
  <si>
    <t>CDPDIACYLGLYCEROL_m + GLYCEROL_3P_m --&gt; CMP_m + 0.97 L_1_PHOSPHATIDYL_GLYCEROL_P_m + 0.97 PROTON_m + 0.03 aL_1_PHOSPHATIDYL_GLYCEROL_P_m</t>
  </si>
  <si>
    <t>PGPPHOSPHA_RXN_p</t>
  </si>
  <si>
    <t>0.97 L_1_PHOSPHATIDYL_GLYCEROL_P_p + WATER_p + 0.03 aL_1_PHOSPHATIDYL_GLYCEROL_P_p --&gt; L_1_PHOSPHATIDYL_GLYCEROL_p + 0.03 PROTON_p + Pi_p</t>
  </si>
  <si>
    <t>PGPPHOSPHA_RXN_m</t>
  </si>
  <si>
    <t>0.97 L_1_PHOSPHATIDYL_GLYCEROL_P_m + WATER_m + 0.03 aL_1_PHOSPHATIDYL_GLYCEROL_P_m --&gt; L_1_PHOSPHATIDYL_GLYCEROL_m + 0.03 PROTON_m + Pi_m</t>
  </si>
  <si>
    <t>2_PERIOD_3_PERIOD_1_PERIOD_23_RXN_p</t>
  </si>
  <si>
    <t>2_Lysophosphatidylcholines_r + Long_Chain_Acyl_CoAs_p &lt;=&gt; CO_A_p + PHOSPHATIDYL_CHOLINE_r + 4.0 PROTON_p</t>
  </si>
  <si>
    <t>PHOSPHOLIPASE_A2_RXN_c</t>
  </si>
  <si>
    <t>PHOSPHATIDYL_CHOLINE_r + WATER_c --&gt; 2_Lysophosphatidylcholines_r + Fatty_Acids_c + PROTON_c</t>
  </si>
  <si>
    <t>UDPGLUCEPIM_RXN_c</t>
  </si>
  <si>
    <t>UDP_GLUCOSE_c &lt;=&gt; CPD_14553_c</t>
  </si>
  <si>
    <t>2_PERIOD_4_PERIOD_1_PERIOD_46_RXN_p</t>
  </si>
  <si>
    <t>CPD_14553_c + DIACYLGLYCEROL_p --&gt; D_Galactosyl_12_diacyl_glycerols_p + 0.5 PROTON_c + 0.5 UDP_c + 0.5 aUDP_c</t>
  </si>
  <si>
    <t>RXN_1225_p</t>
  </si>
  <si>
    <t>CPD_14553_c + D_Galactosyl_12_diacyl_glycerols_p --&gt; Galactosyl_galactosyl_diacyl_glycerols_p + 0.5 PROTON_c + 0.5 UDP_c + 0.5 aUDP_c</t>
  </si>
  <si>
    <t>RXN_9623_p</t>
  </si>
  <si>
    <t>0.9 ATP_p + CO_A_p + Fatty_Acids_p + 3.45 PROTON_p + 0.1 aATP_p --&gt; AMP_p + Long_Chain_Acyl_CoAs_p + 0.55 PPI_p + 0.45 bPPI_p</t>
  </si>
  <si>
    <t>RXN_9632_p</t>
  </si>
  <si>
    <t>MALONYL_COA_p + PROTON_p + Palmitoyl_ACPs_p --&gt; 3_oxo_stearoyl_ACPs_p + CARBON_DIOXIDE_p + CO_A_p</t>
  </si>
  <si>
    <t>RXN_9633_p</t>
  </si>
  <si>
    <t>3_oxo_stearoyl_ACPs_p + NADPH_p + PROTON_p --&gt; NADP_p + R_3_hydroxystearoyl_ACPs_p</t>
  </si>
  <si>
    <t>RXN_9634_p</t>
  </si>
  <si>
    <t>R_3_hydroxystearoyl_ACPs_p --&gt; Octadec_2_enoyl_ACPs_p + WATER_p</t>
  </si>
  <si>
    <t>RXN_9635_p</t>
  </si>
  <si>
    <t>NADH_p + Octadec_2_enoyl_ACPs_p + PROTON_p --&gt; NAD_p + Stearoyl_ACPs_p + WATER_p</t>
  </si>
  <si>
    <t>RXN_9548_p</t>
  </si>
  <si>
    <t>Stearoyl_ACPs_p + WATER_p --&gt; ACP_p + PROTON_p + STEARIC_ACID_p</t>
  </si>
  <si>
    <t>palmitoyl_ACP_desaturase_p</t>
  </si>
  <si>
    <t>Palmitoyl_ACPs_p + 2.0 Reduced_ferredoxins_p --&gt; 2.0 Oxidized_ferredoxins_p + Palmitoleoyl_ACP_p</t>
  </si>
  <si>
    <t>hexadecenoate_biosynthesis_p</t>
  </si>
  <si>
    <t>Palmitoleoyl_ACP_p + WATER_p --&gt; ACP_p + CPD_9245_p + PROTON_p</t>
  </si>
  <si>
    <t>palmitoleoyl_ACP_desaturase_p</t>
  </si>
  <si>
    <t>Palmitoleoyl_ACP_p + 2.0 Reduced_ferredoxins_p --&gt; 2.0 Oxidized_ferredoxins_p + hexadecadienoate_ACP_p</t>
  </si>
  <si>
    <t>hexadecadienoate_biosynthesis_p</t>
  </si>
  <si>
    <t>WATER_p + hexadecadienoate_ACP_p --&gt; ACP_p + CPD_17412_p + PROTON_p</t>
  </si>
  <si>
    <t>hexadecadienoate_ACP_desaturase_p</t>
  </si>
  <si>
    <t>2.0 Reduced_ferredoxins_p + hexadecadienoate_ACP_p --&gt; 2.0 Oxidized_ferredoxins_p + hexadecatrienoate_ACP_p</t>
  </si>
  <si>
    <t>hexadecatrienoate_biosynthesis_p</t>
  </si>
  <si>
    <t>WATER_p + hexadecatrienoate_ACP_p --&gt; ACP_p + CPD_17291_p + PROTON_p</t>
  </si>
  <si>
    <t>RXN_7903_p</t>
  </si>
  <si>
    <t>2.0 Reduced_ferredoxins_p + Stearoyl_ACPs_p --&gt; Oleoyl_ACPs_p + 2.0 Oxidized_ferredoxins_p</t>
  </si>
  <si>
    <t>3_PERIOD_1_PERIOD_2_PERIOD_14_RXN_p</t>
  </si>
  <si>
    <t>Oleoyl_ACPs_p + WATER_p --&gt; ACP_p + OLEATE_CPD_p + PROTON_p</t>
  </si>
  <si>
    <t>Oleoyl_ACP_desaturase_p</t>
  </si>
  <si>
    <t>Oleoyl_ACPs_p + 2.0 Reduced_ferredoxins_p --&gt; Octadecadienoyl_ACP_p + 2.0 Oxidized_ferredoxins_p</t>
  </si>
  <si>
    <t>Octadecadienoyl_ACP_hydrolase_p</t>
  </si>
  <si>
    <t>Octadecadienoyl_ACP_p + WATER_p --&gt; ACP_p + Octadecadienoate_p + PROTON_p</t>
  </si>
  <si>
    <t>Octadecadienoyl_ACP_desaturase_p</t>
  </si>
  <si>
    <t>Octadecadienoyl_ACP_p + 2.0 Reduced_ferredoxins_p --&gt; Octadecatrienoyl_ACP_p + 2.0 Oxidized_ferredoxins_p</t>
  </si>
  <si>
    <t>Octadecatrienoyl_ACP_hydrolase_p</t>
  </si>
  <si>
    <t>Octadecatrienoyl_ACP_p + WATER_p --&gt; ACP_p + LINOLENIC_ACID_p + PROTON_p</t>
  </si>
  <si>
    <t>RXN1G_368_p</t>
  </si>
  <si>
    <t>MALONYL_COA_p + PROTON_p + Stearoyl_ACPs_p --&gt; 3_oxo_arachidoyl_ACPs_p + CARBON_DIOXIDE_p + CO_A_p</t>
  </si>
  <si>
    <t>RXN1G_349_p</t>
  </si>
  <si>
    <t>3_oxo_arachidoyl_ACPs_p + NADPH_p + PROTON_p --&gt; NADP_p + R_3_hydroxyarachidoyl_ACPs_p</t>
  </si>
  <si>
    <t>RXN1G_320_p</t>
  </si>
  <si>
    <t>R_3_hydroxyarachidoyl_ACPs_p --&gt; WATER_p + trans_delta2_arachidoyl_ACPs_p</t>
  </si>
  <si>
    <t>RXN1G_395_p</t>
  </si>
  <si>
    <t>NADH_p + PROTON_p + trans_delta2_arachidoyl_ACPs_p --&gt; Arachidoyl_ACPs_p + NAD_p + WATER_p</t>
  </si>
  <si>
    <t>RXN1G_445_p</t>
  </si>
  <si>
    <t>Arachidoyl_ACPs_p + MALONYL_COA_p + PROTON_p --&gt; 3_oxo_behenoyl_ACPs_p + CARBON_DIOXIDE_p + CO_A_p</t>
  </si>
  <si>
    <t>RXN1G_469_p</t>
  </si>
  <si>
    <t>3_oxo_behenoyl_ACPs_p + NADPH_p + PROTON_p --&gt; NADP_p + R_3_hydroxybehenoyl_ACPs_p</t>
  </si>
  <si>
    <t>RXN1G_363_p</t>
  </si>
  <si>
    <t>R_3_hydroxybehenoyl_ACPs_p --&gt; WATER_p + trans_delta2_behenoyl_ACPs_p</t>
  </si>
  <si>
    <t>RXN1G_488_p</t>
  </si>
  <si>
    <t>NADH_p + PROTON_p + trans_delta2_behenoyl_ACPs_p --&gt; Behenoyl_ACPs_p + NAD_p + WATER_p</t>
  </si>
  <si>
    <t>arachidate_biosynthesis_p</t>
  </si>
  <si>
    <t>Arachidoyl_ACPs_p + WATER_p --&gt; ACP_p + ARACHIDIC_ACID_p + PROTON_p</t>
  </si>
  <si>
    <t>docosanoate_biosynthesis_p</t>
  </si>
  <si>
    <t>Behenoyl_ACPs_p + WATER_p --&gt; ACP_p + DOCOSANOATE_p + PROTON_p</t>
  </si>
  <si>
    <t>Arachidoyl_ACP_desaturase_p</t>
  </si>
  <si>
    <t>Arachidoyl_ACPs_p + 2.0 Reduced_ferredoxins_p --&gt; Eicosenoyl_ACP_p + 2.0 Oxidized_ferredoxins_p</t>
  </si>
  <si>
    <t>gadoleic_acid_biosynthesis_p</t>
  </si>
  <si>
    <t>Eicosenoyl_ACP_p + WATER_p --&gt; ACP_p + CPD_16709_p + PROTON_p</t>
  </si>
  <si>
    <t>RXN_1223_p</t>
  </si>
  <si>
    <t>PROTON_p + SO3_p + UDP_GLUCOSE_p --&gt; UDP_SULFOQUINOVOSE_p + WATER_p</t>
  </si>
  <si>
    <t>RXN_1224_p</t>
  </si>
  <si>
    <t>DIACYLGLYCEROL_p + UDP_SULFOQUINOVOSE_p --&gt; PROTON_p + SULFOQUINOVOSYLDIACYLGLYCEROL_p + UDP_p</t>
  </si>
  <si>
    <t>GLUC1PURIDYLTRANS_RXN_p</t>
  </si>
  <si>
    <t>GLC_1_P_p + 0.85 PROTON_p + 0.82 UTP_p + 0.18 aUTP_p &lt;=&gt; 0.55 PPI_p + UDP_GLUCOSE_p + 0.45 bPPI_p</t>
  </si>
  <si>
    <t>LPG_biosynthesis_c</t>
  </si>
  <si>
    <t>0.97 L_1_PHOSPHATIDYL_GLYCEROL_P_p + WATER_c + 0.03 aL_1_PHOSPHATIDYL_GLYCEROL_P_p --&gt; Fatty_Acids_c + Lysophosphatidylglycerols_r + PROTON_c</t>
  </si>
  <si>
    <t>Fatty_Acids_pc</t>
  </si>
  <si>
    <t>Fatty_Acids_p &lt;=&gt; Fatty_Acids_c</t>
  </si>
  <si>
    <t>2_PERIOD_7_PERIOD_8_PERIOD_11_RXN_r</t>
  </si>
  <si>
    <t>CDPDIACYLGLYCEROL_p + MYO_INOSITOL_c --&gt; CMP_p + L_1_phosphatidyl_inositols_r + PROTON_c</t>
  </si>
  <si>
    <t>PHE_NH4_Lyase_c</t>
  </si>
  <si>
    <t>PHE_c &lt;=&gt; AMMONIUM_c + CPD_674_c</t>
  </si>
  <si>
    <t>TRANS_CINNAMATE_4_MONOOXYGENASE_RXN_c</t>
  </si>
  <si>
    <t>CPD_674_c + NADPH_c + OXYGEN_MOLECULE_c + PROTON_c --&gt; COUMARATE_c + NADP_c + WATER_c</t>
  </si>
  <si>
    <t>RXN_8871_c</t>
  </si>
  <si>
    <t>COUMARATE_c + WATER_c --&gt; 0.34 4_HYDROXYBENZALDEHYDE_c + ACET_c + 0.66 PROTON_c + 0.66 a4_HYDROXYBENZALDEHYDE_c</t>
  </si>
  <si>
    <t>RXN_8872_c</t>
  </si>
  <si>
    <t>4_HYDROXYBENZALDEHYDE_c + NADPH_c + OXYGEN_MOLECULE_c + 0.42 PROTON_c --&gt; 0.42 CPD_7616_c + NADP_c + WATER_c + 0.58 aCPD_7616_c</t>
  </si>
  <si>
    <t>RXN_8873_c</t>
  </si>
  <si>
    <t>0.42 CPD_7616_c + 0.2 PROTON_c + S_ADENOSYLMETHIONINE_c + 0.58 aCPD_7616_c --&gt; ADENOSYL_HOMO_CYS_c + 0.62 VANILLIN_c + 0.38 aVANILLIN_c</t>
  </si>
  <si>
    <t>4_COUMARATE_COA_LIGASE_RXN_c</t>
  </si>
  <si>
    <t>0.65 ATP_c + COUMARATE_c + CO_A_c + 0.35 aATP_c --&gt; AMP_c + 0.65 PPI_c + P_COUMAROYL_COA_c + 0.35 aPPI_c</t>
  </si>
  <si>
    <t>2_PERIOD_3_PERIOD_1_PERIOD_133_RXN_c</t>
  </si>
  <si>
    <t>P_COUMAROYL_COA_c + SHIKIMATE_c --&gt; CO_A_c + CPD_412_c</t>
  </si>
  <si>
    <t>RXN_2581_c</t>
  </si>
  <si>
    <t>CPD_412_c + NADPH_c + OXYGEN_MOLECULE_c + PROTON_c --&gt; CAFFEOYLSHIKIMATE_c + NADP_c + WATER_c</t>
  </si>
  <si>
    <t>RXN_2621_c</t>
  </si>
  <si>
    <t>CAFFEOYLSHIKIMATE_c + CO_A_c --&gt; CAFFEOYL_COA_c + SHIKIMATE_c</t>
  </si>
  <si>
    <t>RXN_1103_c</t>
  </si>
  <si>
    <t>COUMARATE_c + NADPH_c + OXYGEN_MOLECULE_c + PROTON_c --&gt; CPD_676_c + NADP_c + WATER_c</t>
  </si>
  <si>
    <t>RXN_1104_c</t>
  </si>
  <si>
    <t>CPD_676_c + S_ADENOSYLMETHIONINE_c --&gt; ADENOSYL_HOMO_CYS_c + FERULIC_ACID_c + PROTON_c</t>
  </si>
  <si>
    <t>FERULIC_ACID_pc</t>
  </si>
  <si>
    <t>FERULIC_ACID_p &lt;=&gt; FERULIC_ACID_c</t>
  </si>
  <si>
    <t>RXN_1104_p</t>
  </si>
  <si>
    <t>FERULIC_ACID_p + WATER_p --&gt; ACET_p + 0.61 PROTON_p + 0.39 VANILLIN_p + 0.61 aVANILLIN_p</t>
  </si>
  <si>
    <t>VANILLIN_pc</t>
  </si>
  <si>
    <t>0.23 PROTON_p + 0.39 VANILLIN_p + 0.61 aVANILLIN_p &lt;=&gt; 0.62 VANILLIN_c + 0.38 aVANILLIN_c</t>
  </si>
  <si>
    <t>6_PERIOD_2_PERIOD_1_PERIOD_34_RXN_p</t>
  </si>
  <si>
    <t>0.9 ATP_p + CO_A_p + FERULIC_ACID_p + 0.1 aATP_p --&gt; AMP_p + FERULOYL_COA_p + 0.55 PPI_p + 0.45 bPPI_p</t>
  </si>
  <si>
    <t>6_PERIOD_2_PERIOD_1_PERIOD_34_RXN_c</t>
  </si>
  <si>
    <t>0.65 ATP_c + CO_A_c + FERULIC_ACID_c + 0.35 aATP_c --&gt; AMP_c + FERULOYL_COA_c + 0.65 PPI_c + 0.35 aPPI_c</t>
  </si>
  <si>
    <t>ACETOVANILLONE_SYNTHASE_c</t>
  </si>
  <si>
    <t>FERULOYL_COA_c + NAD_c + 2.0 WATER_c --&gt; 0.83 ACETOVANILLONE_c + CARBON_DIOXIDE_c + CO_A_c + NADH_c + 1.17 PROTON_c + 0.17 aACETOVANILLONE_c</t>
  </si>
  <si>
    <t>ACETOVANILLONE_HYDROXYLASE_c</t>
  </si>
  <si>
    <t>0.83 ACETOVANILLONE_c + NADPH_c + OXYGEN_MOLECULE_c + 1.05 PROTON_c + 0.17 aACETOVANILLONE_c --&gt; 0.88 5_HYDROXY_ACETOVANILLONE_c + NADP_c + WATER_c + 0.12 a5_HYDROXY_ACETOVANILLONE_c</t>
  </si>
  <si>
    <t>ACETOSYRINGONE_BIOSYNTHESIS_c</t>
  </si>
  <si>
    <t>0.88 5_HYDROXY_ACETOVANILLONE_c + S_ADENOSYLMETHIONINE_c + 0.12 a5_HYDROXY_ACETOVANILLONE_c --&gt; 0.56 ACETOSYRINGONE_c + ADENOSYL_HOMO_CYS_c + 0.32 PROTON_c + 0.44 aACETOSYRINGONE_c</t>
  </si>
  <si>
    <t>RXN_1121_c</t>
  </si>
  <si>
    <t>FERULIC_ACID_c + NADPH_c + OXYGEN_MOLECULE_c + PROTON_c --&gt; 5_HYDROXY_FERULIC_ACID_c + NADP_c + WATER_c</t>
  </si>
  <si>
    <t>RXN_3422_c</t>
  </si>
  <si>
    <t>5_HYDROXY_FERULIC_ACID_c + S_ADENOSYLMETHIONINE_c --&gt; ADENOSYL_HOMO_CYS_c + SINAPATE_c</t>
  </si>
  <si>
    <t>SYRINGALDEHYDE_BIOSYNTHESIS_c</t>
  </si>
  <si>
    <t>SINAPATE_c + WATER_c --&gt; ACET_c + 0.69 PROTON_c + 0.31 SYRINGALDEHYDE_c + 0.69 aSYRINGALDEHYDE_c</t>
  </si>
  <si>
    <t>SYRINGICACID_BIOSYNTHESIS_c</t>
  </si>
  <si>
    <t>NAD_c + 0.31 SYRINGALDEHYDE_c + WATER_c + 0.69 aSYRINGALDEHYDE_c --&gt; NADH_c + 1.31 PROTON_c + SYRINGIC_ACID_c</t>
  </si>
  <si>
    <t>VANILLICACID_BIOSYNTHESIS_c</t>
  </si>
  <si>
    <t>NAD_c + 0.62 VANILLIN_c + WATER_c + 0.38 aVANILLIN_c --&gt; NADH_c + 1.62 PROTON_c + VANILLIC_ACID_c</t>
  </si>
  <si>
    <t>GAP_tx</t>
  </si>
  <si>
    <t xml:space="preserve"> --&gt; GAP_c</t>
  </si>
  <si>
    <t>G3P_tx</t>
  </si>
  <si>
    <t xml:space="preserve"> --&gt; G3P_c</t>
  </si>
  <si>
    <t>GLYCOLATE_tx</t>
  </si>
  <si>
    <t xml:space="preserve"> --&gt; GLYCOLLATE_c</t>
  </si>
  <si>
    <t>GLYCERATE_tx</t>
  </si>
  <si>
    <t xml:space="preserve">GLYCERATE_c --&gt; </t>
  </si>
  <si>
    <t>MAL_v_accumulation</t>
  </si>
  <si>
    <t xml:space="preserve">0.7 MAL_v + 0.3 aMAL_v --&gt; </t>
  </si>
  <si>
    <t>CIT_v_accumulation</t>
  </si>
  <si>
    <t xml:space="preserve">0.5 CIT_v + 0.5 aCIT_v &lt;-- </t>
  </si>
  <si>
    <t>ATP_source_from_ODE</t>
  </si>
  <si>
    <t>0.8 ADP_p + 0.9 PROTON_p + Pi_p + 0.2 aADP_p --&gt; 0.9 ATP_p + WATER_p + 0.1 aATP_p</t>
  </si>
  <si>
    <t>NADPH_source_from_ODE</t>
  </si>
  <si>
    <t>NADP_p + WATER_p --&gt; NADPH_p + OXYGEN_MOLECULE_p + PROTON_p</t>
  </si>
  <si>
    <t>Reaction ID</t>
  </si>
  <si>
    <t>reaction</t>
  </si>
  <si>
    <t>3.0 PROTON_e + Pi_e --&gt; 2.7 PROTON_c + 0.7 Pi_c + 0.3 aPi_c</t>
  </si>
  <si>
    <t>STARCH_p_accumulation</t>
  </si>
  <si>
    <t xml:space="preserve"> --&gt; STARCH_p</t>
  </si>
  <si>
    <t xml:space="preserve">0.7 MAL_v + 0.3 aMAL_v &lt;-- </t>
  </si>
  <si>
    <t xml:space="preserve">0.5 CIT_v + 0.5 aCIT_v --&gt; </t>
  </si>
  <si>
    <t>vc</t>
  </si>
  <si>
    <t>vo</t>
  </si>
  <si>
    <t>v2</t>
  </si>
  <si>
    <t>v3</t>
  </si>
  <si>
    <t>v5</t>
  </si>
  <si>
    <t>v6</t>
  </si>
  <si>
    <t>v7</t>
  </si>
  <si>
    <t>v8</t>
  </si>
  <si>
    <t>v9</t>
  </si>
  <si>
    <t>v10</t>
  </si>
  <si>
    <t>v13</t>
  </si>
  <si>
    <t>v23</t>
  </si>
  <si>
    <t>v24</t>
  </si>
  <si>
    <t>v25</t>
  </si>
  <si>
    <t>v112</t>
  </si>
  <si>
    <t>v113</t>
  </si>
  <si>
    <t>v121</t>
  </si>
  <si>
    <t>v122</t>
  </si>
  <si>
    <t>v123</t>
  </si>
  <si>
    <t>v124</t>
  </si>
  <si>
    <t>v131</t>
  </si>
  <si>
    <t>vlin</t>
  </si>
  <si>
    <t>v2out</t>
  </si>
  <si>
    <t>v51</t>
  </si>
  <si>
    <t>v52</t>
  </si>
  <si>
    <t>v55</t>
  </si>
  <si>
    <t>v56</t>
  </si>
  <si>
    <t>v57</t>
  </si>
  <si>
    <t>v58</t>
  </si>
  <si>
    <t>v59</t>
  </si>
  <si>
    <t>v60</t>
  </si>
  <si>
    <t>v62</t>
  </si>
  <si>
    <t>vdhap_in</t>
  </si>
  <si>
    <t>vgap_in</t>
  </si>
  <si>
    <t>vpga_in</t>
  </si>
  <si>
    <t>vpga_use</t>
  </si>
  <si>
    <t>Vbf1</t>
  </si>
  <si>
    <t>Vbf2</t>
  </si>
  <si>
    <t>Vbf3</t>
  </si>
  <si>
    <t>Vbf4</t>
  </si>
  <si>
    <t>Vbf5</t>
  </si>
  <si>
    <t>Vbf6</t>
  </si>
  <si>
    <t>Vbf7</t>
  </si>
  <si>
    <t>Vbf8</t>
  </si>
  <si>
    <t>Vbf9</t>
  </si>
  <si>
    <t>Vbf10</t>
  </si>
  <si>
    <t>Vbf11</t>
  </si>
  <si>
    <t>Vqi</t>
  </si>
  <si>
    <t>Vipc</t>
  </si>
  <si>
    <t>Vicp</t>
  </si>
  <si>
    <t>Vinc</t>
  </si>
  <si>
    <t>Vinp</t>
  </si>
  <si>
    <t>Vdp</t>
  </si>
  <si>
    <t>Vdc</t>
  </si>
  <si>
    <t>Vfp</t>
  </si>
  <si>
    <t>Vfc</t>
  </si>
  <si>
    <t>Vsfd</t>
  </si>
  <si>
    <t>VsATP</t>
  </si>
  <si>
    <t>VgPQH2</t>
  </si>
  <si>
    <t>Vbf12</t>
  </si>
  <si>
    <t>Vbf13</t>
  </si>
  <si>
    <t>Vbf14</t>
  </si>
  <si>
    <t>Vbf15</t>
  </si>
  <si>
    <t>Vbf16</t>
  </si>
  <si>
    <t>vbfn2</t>
  </si>
  <si>
    <t>VsNADPH</t>
  </si>
  <si>
    <t>vA_d</t>
  </si>
  <si>
    <t>vA_f</t>
  </si>
  <si>
    <t>vA_U</t>
  </si>
  <si>
    <t>vU_A</t>
  </si>
  <si>
    <t>vU_f</t>
  </si>
  <si>
    <t>vU_d</t>
  </si>
  <si>
    <t>v1</t>
  </si>
  <si>
    <t>v_r1</t>
  </si>
  <si>
    <t>vS1_S2</t>
  </si>
  <si>
    <t>vS2_S3</t>
  </si>
  <si>
    <t>vS3_S0</t>
  </si>
  <si>
    <t>vS0_S1</t>
  </si>
  <si>
    <t>vz_1</t>
  </si>
  <si>
    <t>v1z_1</t>
  </si>
  <si>
    <t>v2z_1</t>
  </si>
  <si>
    <t>v3z_1</t>
  </si>
  <si>
    <t>v0z_1</t>
  </si>
  <si>
    <t>vz_2</t>
  </si>
  <si>
    <t>v1z_2</t>
  </si>
  <si>
    <t>v2z_2</t>
  </si>
  <si>
    <t>v3z_2</t>
  </si>
  <si>
    <t>v0z_2</t>
  </si>
  <si>
    <t>v1z</t>
  </si>
  <si>
    <t>v2z</t>
  </si>
  <si>
    <t>v3z</t>
  </si>
  <si>
    <t>v0z</t>
  </si>
  <si>
    <t>vAB1</t>
  </si>
  <si>
    <t>vBA1</t>
  </si>
  <si>
    <t>vAB2</t>
  </si>
  <si>
    <t>vBA2</t>
  </si>
  <si>
    <t>v_r3</t>
  </si>
  <si>
    <t>v3_n</t>
  </si>
  <si>
    <t>v_r3_n</t>
  </si>
  <si>
    <t>v_pq_ox</t>
  </si>
  <si>
    <t>Ic</t>
  </si>
  <si>
    <t>Ia</t>
  </si>
  <si>
    <t>v2_1</t>
  </si>
  <si>
    <t>v2_2</t>
  </si>
  <si>
    <t>v2_00_1</t>
  </si>
  <si>
    <t>v2_01_1</t>
  </si>
  <si>
    <t>v2_02_1</t>
  </si>
  <si>
    <t>v2_00_2</t>
  </si>
  <si>
    <t>v2_01_2</t>
  </si>
  <si>
    <t>v2_02_2</t>
  </si>
  <si>
    <t>vr2_00_1</t>
  </si>
  <si>
    <t>vr2_01_1</t>
  </si>
  <si>
    <t>vr2_02_1</t>
  </si>
  <si>
    <t>vr2_1</t>
  </si>
  <si>
    <t>vr2_00_2</t>
  </si>
  <si>
    <t>vr2_01_2</t>
  </si>
  <si>
    <t>vr2_02_2</t>
  </si>
  <si>
    <t>vr2_2</t>
  </si>
  <si>
    <t>vP680qU</t>
  </si>
  <si>
    <t>vP680qA</t>
  </si>
  <si>
    <t>vU_P680</t>
  </si>
  <si>
    <t>vP680_d</t>
  </si>
  <si>
    <t>vP680_f</t>
  </si>
  <si>
    <t>Vva</t>
  </si>
  <si>
    <t>Vaz</t>
  </si>
  <si>
    <t>Vza</t>
  </si>
  <si>
    <t>Vav</t>
  </si>
  <si>
    <t>Vvf</t>
  </si>
  <si>
    <t>Vv2ABA</t>
  </si>
  <si>
    <t>VABAdg</t>
  </si>
  <si>
    <t>ve2GAPDH</t>
  </si>
  <si>
    <t>ve2FBPase</t>
  </si>
  <si>
    <t>ve2SBPase</t>
  </si>
  <si>
    <t>ve2PRK</t>
  </si>
  <si>
    <t>ve2ATPase</t>
  </si>
  <si>
    <t>ve2ATPGPP</t>
  </si>
  <si>
    <t>ve2MDH</t>
  </si>
  <si>
    <t>ve2Fd</t>
  </si>
  <si>
    <t>veFd2Thio</t>
  </si>
  <si>
    <t>veFd2Calvin</t>
  </si>
  <si>
    <t>ve2RuACT</t>
  </si>
  <si>
    <t>ID</t>
  </si>
  <si>
    <t>Enzyme name(Description)</t>
  </si>
  <si>
    <t xml:space="preserve">Reaction </t>
    <phoneticPr fontId="0" type="noConversion"/>
  </si>
  <si>
    <t>Compartment</t>
    <phoneticPr fontId="0" type="noConversion"/>
  </si>
  <si>
    <t>EC</t>
    <phoneticPr fontId="0" type="noConversion"/>
  </si>
  <si>
    <t>Pathway</t>
    <phoneticPr fontId="0" type="noConversion"/>
  </si>
  <si>
    <t>Ribulose-bisphosphate carboxylase</t>
  </si>
  <si>
    <t>RuBP+CO2---&gt;2PGA</t>
    <phoneticPr fontId="0" type="noConversion"/>
  </si>
  <si>
    <t>Chloroplast</t>
    <phoneticPr fontId="0" type="noConversion"/>
  </si>
  <si>
    <t>4.1.1.39</t>
    <phoneticPr fontId="0" type="noConversion"/>
  </si>
  <si>
    <t xml:space="preserve">Calvin cycle </t>
    <phoneticPr fontId="0" type="noConversion"/>
  </si>
  <si>
    <t>RuBP+O2---&gt;PGCA+PGA</t>
    <phoneticPr fontId="0" type="noConversion"/>
  </si>
  <si>
    <t xml:space="preserve">Photorespiration </t>
    <phoneticPr fontId="0" type="noConversion"/>
  </si>
  <si>
    <t>Phosphoglycerate kinase</t>
    <phoneticPr fontId="0" type="noConversion"/>
  </si>
  <si>
    <t>PGA+ATP---&gt;DPGA+ADP+PI</t>
    <phoneticPr fontId="0" type="noConversion"/>
  </si>
  <si>
    <t>2.7.2.3</t>
    <phoneticPr fontId="0" type="noConversion"/>
  </si>
  <si>
    <t>Glyceraldehyde-3-phosphate dehydrogenase (NADP+)</t>
  </si>
  <si>
    <t>DPGA+NADPH----&gt;GAP+NADP+</t>
    <phoneticPr fontId="0" type="noConversion"/>
  </si>
  <si>
    <t>1.2.1.13</t>
    <phoneticPr fontId="0" type="noConversion"/>
  </si>
  <si>
    <t>Fructose-bisphosphate aldolase</t>
    <phoneticPr fontId="0" type="noConversion"/>
  </si>
  <si>
    <t>DHAP+GAP ---&gt;FBP</t>
    <phoneticPr fontId="0" type="noConversion"/>
  </si>
  <si>
    <t>4.1.2.13</t>
  </si>
  <si>
    <t>Fructose-bisphosphatase</t>
    <phoneticPr fontId="0" type="noConversion"/>
  </si>
  <si>
    <t>FBP---&gt;F6P+Pi</t>
    <phoneticPr fontId="0" type="noConversion"/>
  </si>
  <si>
    <t>3.1.3.11</t>
  </si>
  <si>
    <t>Transketolase</t>
  </si>
  <si>
    <t>F6P+GAP---&gt;Xu5P+E4P</t>
    <phoneticPr fontId="0" type="noConversion"/>
  </si>
  <si>
    <t>2.2.1.1</t>
  </si>
  <si>
    <t>DHAP+E4P---&gt;SBP</t>
    <phoneticPr fontId="0" type="noConversion"/>
  </si>
  <si>
    <t>Sedoheptulose-bisphosphatase</t>
    <phoneticPr fontId="0" type="noConversion"/>
  </si>
  <si>
    <t>SBP---&gt;S7P+Pi</t>
    <phoneticPr fontId="0" type="noConversion"/>
  </si>
  <si>
    <t>3.1.3.37</t>
    <phoneticPr fontId="0" type="noConversion"/>
  </si>
  <si>
    <t>S7P+GAP---&gt;Ri5P+Xu5P</t>
    <phoneticPr fontId="0" type="noConversion"/>
  </si>
  <si>
    <t>Phosphoribulokinase</t>
  </si>
  <si>
    <t>Ru5P+ATP---&gt;RuBP+ADP+Pi</t>
    <phoneticPr fontId="0" type="noConversion"/>
  </si>
  <si>
    <t>2.7.1.19</t>
    <phoneticPr fontId="0" type="noConversion"/>
  </si>
  <si>
    <t>Glucose-1-phosphate adenylyltransferase</t>
  </si>
  <si>
    <t>G1P+ATP---&gt;ADPG+PPi</t>
    <phoneticPr fontId="0" type="noConversion"/>
  </si>
  <si>
    <t>2.7.7.27</t>
    <phoneticPr fontId="0" type="noConversion"/>
  </si>
  <si>
    <t>Starch synthesis</t>
    <phoneticPr fontId="0" type="noConversion"/>
  </si>
  <si>
    <t>Starch synthase</t>
  </si>
  <si>
    <t>ADPG---&gt;ADP+Starch</t>
    <phoneticPr fontId="0" type="noConversion"/>
  </si>
  <si>
    <t>2.4.1.21</t>
    <phoneticPr fontId="0" type="noConversion"/>
  </si>
  <si>
    <t xml:space="preserve">Starch degradation </t>
    <phoneticPr fontId="0" type="noConversion"/>
  </si>
  <si>
    <t>Starch---&gt;Glucose +ATP---&gt;G6P+ADP+Pi</t>
    <phoneticPr fontId="0" type="noConversion"/>
  </si>
  <si>
    <t>Phosphoglycolate phosphatase</t>
    <phoneticPr fontId="0" type="noConversion"/>
  </si>
  <si>
    <t>PGCA---&gt;GCA+Pi</t>
    <phoneticPr fontId="0" type="noConversion"/>
  </si>
  <si>
    <t>3.1.3.18</t>
  </si>
  <si>
    <t>Glycerate kinase</t>
    <phoneticPr fontId="0" type="noConversion"/>
  </si>
  <si>
    <t>GCEA+ATP---&gt;PGA+ADP+Pi</t>
    <phoneticPr fontId="0" type="noConversion"/>
  </si>
  <si>
    <t>2.7.1.31</t>
  </si>
  <si>
    <t>(S)-2-hydroxy-acid oxidase &amp;Catalase(CAT)</t>
    <phoneticPr fontId="0" type="noConversion"/>
  </si>
  <si>
    <t>GCA+O2---&gt;GOA+H2O2</t>
    <phoneticPr fontId="0" type="noConversion"/>
  </si>
  <si>
    <t>Peroxisome</t>
    <phoneticPr fontId="0" type="noConversion"/>
  </si>
  <si>
    <t>1.1.3.15&amp;1.11.1.6</t>
    <phoneticPr fontId="0" type="noConversion"/>
  </si>
  <si>
    <t>Serine-glyoxylate transaminase</t>
  </si>
  <si>
    <t>SER+GOA---&gt;HPR+GLY</t>
    <phoneticPr fontId="0" type="noConversion"/>
  </si>
  <si>
    <t>Peroxisome</t>
  </si>
  <si>
    <t>2.6.1.45</t>
  </si>
  <si>
    <t>Glycerate dehydrogenase</t>
    <phoneticPr fontId="0" type="noConversion"/>
  </si>
  <si>
    <t>HPR+NAD+---&gt;GCEA+NADH</t>
    <phoneticPr fontId="0" type="noConversion"/>
  </si>
  <si>
    <t>1.1.1.29</t>
  </si>
  <si>
    <t>Glycine transaminase</t>
    <phoneticPr fontId="0" type="noConversion"/>
  </si>
  <si>
    <t>GOA+GLU---&gt;KG+GLY</t>
    <phoneticPr fontId="0" type="noConversion"/>
  </si>
  <si>
    <t>2.6.1.4</t>
  </si>
  <si>
    <t>glycine dehydrogenase (aminomethyl-transferring)/glycine hydroxymethyltransferase</t>
    <phoneticPr fontId="0" type="noConversion"/>
  </si>
  <si>
    <t>GLY+H2O+NAD+---&gt;NADH+SER+CO2+NH3</t>
    <phoneticPr fontId="0" type="noConversion"/>
  </si>
  <si>
    <t>1.4.4.2&amp;2.1.2.1</t>
    <phoneticPr fontId="0" type="noConversion"/>
  </si>
  <si>
    <t>GCEA Transport</t>
    <phoneticPr fontId="0" type="noConversion"/>
  </si>
  <si>
    <t>GCEAp---&gt;GAEA</t>
    <phoneticPr fontId="0" type="noConversion"/>
  </si>
  <si>
    <t>Chloroplast/Peroxisome</t>
    <phoneticPr fontId="0" type="noConversion"/>
  </si>
  <si>
    <t>GCA Transport</t>
    <phoneticPr fontId="0" type="noConversion"/>
  </si>
  <si>
    <t>GCA---&gt;GCAp</t>
    <phoneticPr fontId="0" type="noConversion"/>
  </si>
  <si>
    <t>Fructose-bisphosphate aldolase</t>
  </si>
  <si>
    <t>DHAPc+GAPc---&gt;FBPc</t>
    <phoneticPr fontId="0" type="noConversion"/>
  </si>
  <si>
    <t>Cytosol</t>
    <phoneticPr fontId="0" type="noConversion"/>
  </si>
  <si>
    <t>Sucrose synthesis</t>
    <phoneticPr fontId="0" type="noConversion"/>
  </si>
  <si>
    <t>FBPc ---&gt;F6Pc + Pic</t>
    <phoneticPr fontId="0" type="noConversion"/>
  </si>
  <si>
    <t>UTP-glucose-1-phosphate uridylyltransferase</t>
  </si>
  <si>
    <t xml:space="preserve">G1Pc+UTPc ---&gt;OPOPc+UDPGc </t>
    <phoneticPr fontId="0" type="noConversion"/>
  </si>
  <si>
    <t>2.7.7.9cyto</t>
  </si>
  <si>
    <t>Sucrose-phosphate synthase</t>
    <phoneticPr fontId="0" type="noConversion"/>
  </si>
  <si>
    <t>UDPGc+F6Pc---&gt;SUCPc + UDPc</t>
    <phoneticPr fontId="0" type="noConversion"/>
  </si>
  <si>
    <t>2.4.1.14cyto</t>
    <phoneticPr fontId="0" type="noConversion"/>
  </si>
  <si>
    <t>Sucrose-phosphate phosphatase</t>
  </si>
  <si>
    <t>SUCPc---&gt;Pic + SUCc</t>
    <phoneticPr fontId="0" type="noConversion"/>
  </si>
  <si>
    <t>3.1.3.24cyto</t>
    <phoneticPr fontId="0" type="noConversion"/>
  </si>
  <si>
    <t>Fructose-2,6-bisphosphate 2-phosphatase</t>
  </si>
  <si>
    <t>F26BPc---&gt;F6Pc + Pic</t>
    <phoneticPr fontId="0" type="noConversion"/>
  </si>
  <si>
    <t>3.1.3.46cyt</t>
  </si>
  <si>
    <t>6-phosphofructo-2-kinase</t>
  </si>
  <si>
    <t>F6Pc + ATPc ---&gt;ADPc + F26BPc</t>
    <phoneticPr fontId="0" type="noConversion"/>
  </si>
  <si>
    <t>2.7.1.105cyto</t>
  </si>
  <si>
    <t xml:space="preserve">Not used </t>
  </si>
  <si>
    <t>ATPc+UDPc ---&gt;UTPc + ADPc</t>
    <phoneticPr fontId="0" type="noConversion"/>
  </si>
  <si>
    <t xml:space="preserve">Sucrose SINK </t>
    <phoneticPr fontId="0" type="noConversion"/>
  </si>
  <si>
    <t xml:space="preserve">Sucrose---&gt; </t>
    <phoneticPr fontId="0" type="noConversion"/>
  </si>
  <si>
    <t>DHAP export from chloroplast</t>
    <phoneticPr fontId="0" type="noConversion"/>
  </si>
  <si>
    <t>DHAP---&gt;DHAPc</t>
    <phoneticPr fontId="0" type="noConversion"/>
  </si>
  <si>
    <t>Chloroplast/Cytosol</t>
    <phoneticPr fontId="0" type="noConversion"/>
  </si>
  <si>
    <t>GAP Export from chloroplast</t>
    <phoneticPr fontId="0" type="noConversion"/>
  </si>
  <si>
    <t>GAP ---&gt;GAPc</t>
    <phoneticPr fontId="0" type="noConversion"/>
  </si>
  <si>
    <t>PGA export from chloroplast</t>
    <phoneticPr fontId="0" type="noConversion"/>
  </si>
  <si>
    <t>PGA ---&gt;PGAC</t>
    <phoneticPr fontId="0" type="noConversion"/>
  </si>
  <si>
    <t>PGA sink</t>
    <phoneticPr fontId="0" type="noConversion"/>
  </si>
  <si>
    <t>PGA ---&gt;</t>
    <phoneticPr fontId="0" type="noConversion"/>
  </si>
  <si>
    <t>formation of ISP.QH2 complex</t>
    <phoneticPr fontId="0" type="noConversion"/>
  </si>
  <si>
    <t>Thylakoid</t>
    <phoneticPr fontId="0" type="noConversion"/>
  </si>
  <si>
    <t>Light reaction</t>
    <phoneticPr fontId="0" type="noConversion"/>
  </si>
  <si>
    <t>Reaction ISPox.PQH2-&gt;PQH˙ + ISPHred</t>
    <phoneticPr fontId="0" type="noConversion"/>
  </si>
  <si>
    <t>ISP.QH2---&gt;QH(semi) + ISPH(red)</t>
    <phoneticPr fontId="0" type="noConversion"/>
  </si>
  <si>
    <t>Reaction PQH˙ + CytbL-&gt; PQ + H+ + CytbL-</t>
    <phoneticPr fontId="0" type="noConversion"/>
  </si>
  <si>
    <t>QH. + cytbL ---&gt; Q + cytbL- + H+</t>
    <phoneticPr fontId="0" type="noConversion"/>
  </si>
  <si>
    <t>Reaction CytbL- + CytbH-&gt;CytbL  + CytbH-</t>
    <phoneticPr fontId="0" type="noConversion"/>
  </si>
  <si>
    <t>cytbL- + cytbH ---&gt; cytbL + cytbH-</t>
    <phoneticPr fontId="0" type="noConversion"/>
  </si>
  <si>
    <t>Reaction  CytbH- + PQ  - &gt; PQ- + CytbH</t>
    <phoneticPr fontId="0" type="noConversion"/>
  </si>
  <si>
    <t>cytbH- + Q ---&gt; cytbH + Q-</t>
    <phoneticPr fontId="0" type="noConversion"/>
  </si>
  <si>
    <t xml:space="preserve">Reaction  CytbH- +PQ-  PQ2- + CytbH </t>
    <phoneticPr fontId="0" type="noConversion"/>
  </si>
  <si>
    <t>cytbH- + Q- ---&gt; cytbH + Q2-</t>
    <phoneticPr fontId="0" type="noConversion"/>
  </si>
  <si>
    <t>Reaction  PQ binding to Qi site</t>
    <phoneticPr fontId="0" type="noConversion"/>
  </si>
  <si>
    <t>Q binding to Qi site</t>
  </si>
  <si>
    <t>Reaction  ISPHred + Cytf  ISPH+ox + Cytf-</t>
    <phoneticPr fontId="0" type="noConversion"/>
  </si>
  <si>
    <t>ISPH + CytC1 --&gt; ISPH(ox) + CytC1+</t>
  </si>
  <si>
    <t>Electron transport from cytc1 to cytc2</t>
    <phoneticPr fontId="0" type="noConversion"/>
  </si>
  <si>
    <t>Cytf- + PC+ ---&gt; Cytf + PC</t>
    <phoneticPr fontId="0" type="noConversion"/>
  </si>
  <si>
    <t>Electron transport from cytc2 to P700</t>
    <phoneticPr fontId="0" type="noConversion"/>
  </si>
  <si>
    <t>PC---&gt;P700</t>
    <phoneticPr fontId="0" type="noConversion"/>
  </si>
  <si>
    <t>ATP synthesis</t>
    <phoneticPr fontId="0" type="noConversion"/>
  </si>
  <si>
    <t>ADP+Pi---&gt;ATP</t>
    <phoneticPr fontId="0" type="noConversion"/>
  </si>
  <si>
    <t>The rate of proton uptake at Qi site of bc1 complex</t>
    <phoneticPr fontId="0" type="noConversion"/>
  </si>
  <si>
    <t>The rate of exciton transfer from peripheral antenna to core antenna</t>
  </si>
  <si>
    <t>The rate of exciton transfer from core antenna to peripheral antenna</t>
    <phoneticPr fontId="0" type="noConversion"/>
  </si>
  <si>
    <t xml:space="preserve">PPFD absorbed by core antenna of PSI  </t>
  </si>
  <si>
    <t xml:space="preserve">PPFD absorbed by peripheral antenna of PSI </t>
  </si>
  <si>
    <t>The rate of heat dissipation from peripheral antenna</t>
  </si>
  <si>
    <t>The rate heat dissipation from core antenna</t>
  </si>
  <si>
    <t>The fluorescence emission from peripheral antenna</t>
  </si>
  <si>
    <t>The fluorescence emission from core antenna</t>
  </si>
  <si>
    <t>The sink for Fd utilization</t>
    <phoneticPr fontId="0" type="noConversion"/>
  </si>
  <si>
    <t>Not used</t>
  </si>
  <si>
    <t xml:space="preserve"> Assuming that the rate of generation of PQH2 through QB site only depend on the PQ and PQH2 exchange capacity</t>
    <phoneticPr fontId="0" type="noConversion"/>
  </si>
  <si>
    <t>Q---&gt;QH2</t>
    <phoneticPr fontId="0" type="noConversion"/>
  </si>
  <si>
    <t>K+ flux</t>
    <phoneticPr fontId="0" type="noConversion"/>
  </si>
  <si>
    <t>Mg flux</t>
    <phoneticPr fontId="0" type="noConversion"/>
  </si>
  <si>
    <t>Cl flux</t>
    <phoneticPr fontId="0" type="noConversion"/>
  </si>
  <si>
    <t>The rate of PSI primary charge separation</t>
    <phoneticPr fontId="0" type="noConversion"/>
  </si>
  <si>
    <t>The rate of electron transport from the electron acceptor of PSI to Fd</t>
    <phoneticPr fontId="0" type="noConversion"/>
  </si>
  <si>
    <t>The rate of NADPH generation</t>
    <phoneticPr fontId="0" type="noConversion"/>
  </si>
  <si>
    <t>Heat dissipation from peripheral antenna</t>
    <phoneticPr fontId="0" type="noConversion"/>
  </si>
  <si>
    <t>Fluorescence emission from peripheral antenna</t>
    <phoneticPr fontId="0" type="noConversion"/>
  </si>
  <si>
    <t>Exciton transfer from periphral antenna to core antenna</t>
    <phoneticPr fontId="0" type="noConversion"/>
  </si>
  <si>
    <t>Exciton transfer from core antenna to peripheral antenna</t>
    <phoneticPr fontId="0" type="noConversion"/>
  </si>
  <si>
    <t>Fluorescence emission from core antenna</t>
    <phoneticPr fontId="0" type="noConversion"/>
  </si>
  <si>
    <t>Heat emission from core antenna</t>
    <phoneticPr fontId="0" type="noConversion"/>
  </si>
  <si>
    <t xml:space="preserve">Primary charge separation for open reaction center </t>
    <phoneticPr fontId="0" type="noConversion"/>
  </si>
  <si>
    <t>Charge recombination for open reactoin center</t>
    <phoneticPr fontId="0" type="noConversion"/>
  </si>
  <si>
    <t xml:space="preserve">Transition from S1 to S2 </t>
    <phoneticPr fontId="0" type="noConversion"/>
  </si>
  <si>
    <t>Transition from S2 to S3</t>
    <phoneticPr fontId="0" type="noConversion"/>
  </si>
  <si>
    <t>Transition from S3 to S0</t>
    <phoneticPr fontId="0" type="noConversion"/>
  </si>
  <si>
    <t>Transition from S0 to S1</t>
    <phoneticPr fontId="0" type="noConversion"/>
  </si>
  <si>
    <t>P680p reduction</t>
  </si>
  <si>
    <t>P680pPheon reduction</t>
  </si>
  <si>
    <t>The rate of oxidation of S1T by P680pPheo</t>
    <phoneticPr fontId="0" type="noConversion"/>
  </si>
  <si>
    <t>The rate of oxidation of S2T  by P680pPheo</t>
  </si>
  <si>
    <t>The rate of oxidation of S3T  by P680pPheo</t>
  </si>
  <si>
    <t>The rate of oxidation of S0T  by P680pPheo</t>
  </si>
  <si>
    <t>The rate of electron transfer from QA- to QB</t>
    <phoneticPr fontId="0" type="noConversion"/>
  </si>
  <si>
    <t>The rate of electron transfer from QB- to QA</t>
  </si>
  <si>
    <t>The rate of electron transfer from QA- to QB-</t>
  </si>
  <si>
    <t>The rate of electron transfer from QB2- TO QA</t>
  </si>
  <si>
    <t>The rate of exchange of QAQBH2 with PQ</t>
    <phoneticPr fontId="0" type="noConversion"/>
  </si>
  <si>
    <t>The rate of exchange of QAQB with PQH2</t>
  </si>
  <si>
    <t>The rate of exchange of QAnQBH2 with PQ</t>
  </si>
  <si>
    <t>The rate of exchange of QAnQB with PQH2</t>
  </si>
  <si>
    <t>The rate of PQH2 oxidation</t>
  </si>
  <si>
    <t>The incident light on the core antenna</t>
    <phoneticPr fontId="0" type="noConversion"/>
  </si>
  <si>
    <t>The incident light on the peripheral antenna</t>
  </si>
  <si>
    <t>P680pPheon oxidation</t>
    <phoneticPr fontId="0" type="noConversion"/>
  </si>
  <si>
    <t>P680Pheon oxidation</t>
    <phoneticPr fontId="0" type="noConversion"/>
  </si>
  <si>
    <t>Reduction of QAQB by P680pPheon</t>
    <phoneticPr fontId="0" type="noConversion"/>
  </si>
  <si>
    <t xml:space="preserve">Reduction of QAQBn by P680pPheon </t>
    <phoneticPr fontId="0" type="noConversion"/>
  </si>
  <si>
    <t xml:space="preserve">Reduction of QAQB2n by P680pPheon </t>
    <phoneticPr fontId="0" type="noConversion"/>
  </si>
  <si>
    <t>Reduction of QAQB by P680Pheon</t>
    <phoneticPr fontId="0" type="noConversion"/>
  </si>
  <si>
    <t xml:space="preserve">Reduction of QAQBn by P680Pheon </t>
    <phoneticPr fontId="0" type="noConversion"/>
  </si>
  <si>
    <t>Reduction of QAQB2n by P680Pheon</t>
    <phoneticPr fontId="0" type="noConversion"/>
  </si>
  <si>
    <t>The reverse reaction of the reduction of QAQB by P680pPheon</t>
    <phoneticPr fontId="0" type="noConversion"/>
  </si>
  <si>
    <t>The reverse reaction of the reduction of QAQBn by P680pPheon</t>
    <phoneticPr fontId="0" type="noConversion"/>
  </si>
  <si>
    <t>The reverse reaction of the reduction of QAQB2n by P680pPheon</t>
    <phoneticPr fontId="0" type="noConversion"/>
  </si>
  <si>
    <t>vr2_00_1 + vr2_01_1 + vr2_02_1</t>
    <phoneticPr fontId="0" type="noConversion"/>
  </si>
  <si>
    <t>The reverse reaction of the reduction of QAQB by P680Pheon</t>
    <phoneticPr fontId="0" type="noConversion"/>
  </si>
  <si>
    <t>The reverse reaction of the reduction of QAQBn by P680Pheon</t>
    <phoneticPr fontId="0" type="noConversion"/>
  </si>
  <si>
    <t>The reverse reaction of the reduction of QAQB2n by P680Pheon</t>
    <phoneticPr fontId="0" type="noConversion"/>
  </si>
  <si>
    <t>vr2_00_2 + vr2_01_2 + vr2_02_2</t>
  </si>
  <si>
    <t>Energy lost core antenna---&gt;P680</t>
    <phoneticPr fontId="0" type="noConversion"/>
  </si>
  <si>
    <t>Energy coming to P680</t>
    <phoneticPr fontId="0" type="noConversion"/>
  </si>
  <si>
    <t>P680 -&gt; P680*</t>
  </si>
  <si>
    <t>Heat dissipation from P680</t>
    <phoneticPr fontId="0" type="noConversion"/>
  </si>
  <si>
    <t>Rate of conversion from Vx to Ax</t>
    <phoneticPr fontId="0" type="noConversion"/>
  </si>
  <si>
    <t>Rate of conversion from Ax to Zx</t>
    <phoneticPr fontId="0" type="noConversion"/>
  </si>
  <si>
    <t>Rate of conversion from Zx to Ax</t>
    <phoneticPr fontId="0" type="noConversion"/>
  </si>
  <si>
    <t>Rate of conversion from Ax to Vx</t>
    <phoneticPr fontId="0" type="noConversion"/>
  </si>
  <si>
    <t>Electron transfer from thioredoxin to GAPDH.</t>
    <phoneticPr fontId="0" type="noConversion"/>
  </si>
  <si>
    <t>Light-Dark Regulation</t>
    <phoneticPr fontId="0" type="noConversion"/>
  </si>
  <si>
    <t>Electron transfer from thioredoxin to FBPase.</t>
    <phoneticPr fontId="0" type="noConversion"/>
  </si>
  <si>
    <t>Electron transfer from thioredoxin to SBPase</t>
    <phoneticPr fontId="0" type="noConversion"/>
  </si>
  <si>
    <t>Electron transfer from thioredoxin to PRK, Phosphoribulase kinase</t>
    <phoneticPr fontId="0" type="noConversion"/>
  </si>
  <si>
    <t>Electront transfer from thioredoxin to ATPase</t>
    <phoneticPr fontId="0" type="noConversion"/>
  </si>
  <si>
    <t>Electront transfer from thioredoxin to ATPGPP</t>
    <phoneticPr fontId="0" type="noConversion"/>
  </si>
  <si>
    <t>Electront transfer from thioredoxin to MDH</t>
    <phoneticPr fontId="0" type="noConversion"/>
  </si>
  <si>
    <t>Electron transfer to Fd</t>
    <phoneticPr fontId="0" type="noConversion"/>
  </si>
  <si>
    <t>Electron transfer from fd to thio</t>
    <phoneticPr fontId="0" type="noConversion"/>
  </si>
  <si>
    <t>Electron transfer from fd to Calvin cycle</t>
    <phoneticPr fontId="0" type="noConversion"/>
  </si>
  <si>
    <t>Electron transfer from thioredoxin to Rubisco activase</t>
    <phoneticPr fontId="0" type="noConversion"/>
  </si>
  <si>
    <t>Vc</t>
  </si>
  <si>
    <t>Vo</t>
  </si>
  <si>
    <t>starch synthesis</t>
  </si>
  <si>
    <t>starch degradation</t>
  </si>
  <si>
    <t>night-time respiration</t>
  </si>
  <si>
    <t>Day time starch accumulation rate</t>
  </si>
  <si>
    <r>
      <t>Daytime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assimialtion rate</t>
    </r>
  </si>
  <si>
    <r>
      <t>Night time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respiration rate</t>
    </r>
  </si>
  <si>
    <t>MEAN</t>
  </si>
  <si>
    <t>STD DEV</t>
  </si>
  <si>
    <t>Arabidopsis thaliana</t>
  </si>
  <si>
    <t>Chenopodium hybridum</t>
  </si>
  <si>
    <t>Plantago lanceolata</t>
  </si>
  <si>
    <t>Rumex acetosella</t>
  </si>
  <si>
    <t>Trifolium repens</t>
  </si>
  <si>
    <t>Viola arvensis</t>
  </si>
  <si>
    <t>Rumex acetosa</t>
  </si>
  <si>
    <t>Rumex obtusifolius</t>
  </si>
  <si>
    <t>Arctium minus</t>
  </si>
  <si>
    <t>Chenopodium album</t>
  </si>
  <si>
    <t>Cirsium arvense</t>
  </si>
  <si>
    <t>Lamium purpureum</t>
  </si>
  <si>
    <t>Papaver dubium</t>
  </si>
  <si>
    <t>Solanum nigrum</t>
  </si>
  <si>
    <t>Tropaeolum majus</t>
  </si>
  <si>
    <t>Vicia faba</t>
  </si>
  <si>
    <t>0.005 ARG_c + 0.0315625 ASN_c + 0.10375 GLN_c + 0.035625 GLT_c + 0.0021875 GLY_c + 0.00125 HIS_c + 0.00375 ILE_c + 0.00375 LEU_c + 0.005625 LYS_c + 0.0303125 L_ALPHA_ALANINE_c + 0.0296875 L_ASPARTATE_c + 0.0021875 MET_c + 0.0034375 PHE_c + 0.999375 PROTON_e + 0.0240625 SER_c + 0.0175 THR_c + 0.0028125 TRP_c + 0.001875 TYR_c + 0.0075 VAL_c + 0.6875 sSUCROSE_b --&gt; 0.999375 PROTON_c</t>
  </si>
  <si>
    <t>% sucrose in phloem</t>
  </si>
  <si>
    <t>CO2 = 800, PPFD = 1000</t>
  </si>
  <si>
    <t>µ</t>
  </si>
  <si>
    <t>% amino acid in phloem</t>
  </si>
  <si>
    <t>Metabolite</t>
  </si>
  <si>
    <t>sSUCROSE_b</t>
  </si>
  <si>
    <t>L_ALPHA_ALANINE_c</t>
  </si>
  <si>
    <t>ARG_c</t>
  </si>
  <si>
    <t>ASN_c</t>
  </si>
  <si>
    <t>L_ASPARTATE_c</t>
  </si>
  <si>
    <t>GLT_c</t>
  </si>
  <si>
    <t>GLN_c</t>
  </si>
  <si>
    <t>GLY_c</t>
  </si>
  <si>
    <t>SER_c</t>
  </si>
  <si>
    <t>TYR_c</t>
  </si>
  <si>
    <t>HIS_c</t>
  </si>
  <si>
    <t>ILE_c</t>
  </si>
  <si>
    <t>LEU_c</t>
  </si>
  <si>
    <t>LYS_c</t>
  </si>
  <si>
    <t>MET_c</t>
  </si>
  <si>
    <t>PHE_c</t>
  </si>
  <si>
    <t>THR_c</t>
  </si>
  <si>
    <t>TRP_c</t>
  </si>
  <si>
    <t>VAL_c</t>
  </si>
  <si>
    <t>N per mol</t>
  </si>
  <si>
    <t>C per mol</t>
  </si>
  <si>
    <t>mols of C</t>
  </si>
  <si>
    <t>mols of N</t>
  </si>
  <si>
    <t>N/C</t>
  </si>
  <si>
    <t xml:space="preserve"> --&gt; NITRATE_e</t>
  </si>
  <si>
    <t>Allantoin_tx</t>
  </si>
  <si>
    <t>PROTON_e --&gt; PROTON_c + 0.78 S_ALLANTOIN_c + 0.22 aS_ALLANTOIN_c</t>
  </si>
  <si>
    <t>Allantoin_rc</t>
  </si>
  <si>
    <t>0.12 PROTON_r + 0.78 S_ALLANTOIN_c + 0.22 aS_ALLANTOIN_c &lt;=&gt; 0.9 S_ALLANTOIN_r + 0.1 aS_ALLANTOIN_r</t>
  </si>
  <si>
    <t>ALLANTOINASE_RXN_r</t>
  </si>
  <si>
    <t>0.9 S_ALLANTOIN_r + WATER_r + 0.1 aS_ALLANTOIN_r --&gt; ALLANTOATE_r + 0.9 PROTON_r</t>
  </si>
  <si>
    <t>ALLANTOATE_DEIMINASE_RXN_r</t>
  </si>
  <si>
    <t>ALLANTOATE_r + 1.72 PROTON_r + WATER_r --&gt; AMMONIUM_r + CARBON_DIOXIDE_r + 0.72 CPD0_2298_r + 0.28 aCPD0_2298_r</t>
  </si>
  <si>
    <t>URUR_RXN_r</t>
  </si>
  <si>
    <t>0.72 CPD0_2298_r + 0.28 PROTON_r + WATER_r + 0.28 aCPD0_2298_r --&gt; AMMONIUM_r + CPD_1091_r</t>
  </si>
  <si>
    <t>UREIDOGLYCOLATE_HYDROLASE_RXN_r</t>
  </si>
  <si>
    <t>CPD_1091_r + 2 PROTON_r + WATER_r --&gt; 2 AMMONIUM_r + CARBON_DIOXIDE_r + GLYOX_r</t>
  </si>
  <si>
    <t>CO2_rc</t>
  </si>
  <si>
    <t>CARBON_DIOXIDE_r &lt;=&gt; CARBON_DIOXIDE_c</t>
  </si>
  <si>
    <t>glyox_rx</t>
  </si>
  <si>
    <t>GLYOX_r --&gt; GLYOX_x</t>
  </si>
  <si>
    <t>NH4_rc</t>
  </si>
  <si>
    <t>AMMONIUM_r &lt;=&gt; AMMONIUM_c</t>
  </si>
  <si>
    <t>PROTON_rc</t>
  </si>
  <si>
    <t>PROTON_r &lt;=&gt; PROTON_c</t>
  </si>
  <si>
    <t>H2O_rc</t>
  </si>
  <si>
    <t>WATER_r &lt;=&gt; WATER_c</t>
  </si>
  <si>
    <t>CO2 = 400, PPFD = 1000</t>
  </si>
  <si>
    <t>day-time CO2 release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</si>
</sst>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90875290326151"/>
          <c:y val="4.3423702503188395E-2"/>
          <c:w val="0.84552438874620939"/>
          <c:h val="0.7025209060105305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Plot!$A$2</c:f>
              <c:strCache>
                <c:ptCount val="1"/>
                <c:pt idx="0">
                  <c:v>Vc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Plot!$B$1:$Q$1</c:f>
              <c:strCache>
                <c:ptCount val="16"/>
                <c:pt idx="0">
                  <c:v>Arabidopsis thaliana</c:v>
                </c:pt>
                <c:pt idx="1">
                  <c:v>Chenopodium hybridum</c:v>
                </c:pt>
                <c:pt idx="2">
                  <c:v>Plantago lanceolata</c:v>
                </c:pt>
                <c:pt idx="3">
                  <c:v>Rumex acetosella</c:v>
                </c:pt>
                <c:pt idx="4">
                  <c:v>Trifolium repens</c:v>
                </c:pt>
                <c:pt idx="5">
                  <c:v>Viola arvensis</c:v>
                </c:pt>
                <c:pt idx="6">
                  <c:v>Rumex acetosa</c:v>
                </c:pt>
                <c:pt idx="7">
                  <c:v>Rumex obtusifolius</c:v>
                </c:pt>
                <c:pt idx="8">
                  <c:v>Arctium minus</c:v>
                </c:pt>
                <c:pt idx="9">
                  <c:v>Chenopodium album</c:v>
                </c:pt>
                <c:pt idx="10">
                  <c:v>Cirsium arvense</c:v>
                </c:pt>
                <c:pt idx="11">
                  <c:v>Lamium purpureum</c:v>
                </c:pt>
                <c:pt idx="12">
                  <c:v>Papaver dubium</c:v>
                </c:pt>
                <c:pt idx="13">
                  <c:v>Solanum nigrum</c:v>
                </c:pt>
                <c:pt idx="14">
                  <c:v>Tropaeolum majus</c:v>
                </c:pt>
                <c:pt idx="15">
                  <c:v>Vicia faba</c:v>
                </c:pt>
              </c:strCache>
            </c:strRef>
          </c:cat>
          <c:val>
            <c:numRef>
              <c:f>Plot!$B$2:$Q$2</c:f>
              <c:numCache>
                <c:formatCode>General</c:formatCode>
                <c:ptCount val="16"/>
                <c:pt idx="0" formatCode="0.00E+00">
                  <c:v>27.686779999999999</c:v>
                </c:pt>
                <c:pt idx="1">
                  <c:v>27.685700000000001</c:v>
                </c:pt>
                <c:pt idx="2">
                  <c:v>27.68899</c:v>
                </c:pt>
                <c:pt idx="3">
                  <c:v>27.685420000000001</c:v>
                </c:pt>
                <c:pt idx="4">
                  <c:v>27.689579999999999</c:v>
                </c:pt>
                <c:pt idx="5">
                  <c:v>27.688230000000001</c:v>
                </c:pt>
                <c:pt idx="6">
                  <c:v>27.6892</c:v>
                </c:pt>
                <c:pt idx="7">
                  <c:v>27.688759999999998</c:v>
                </c:pt>
                <c:pt idx="8">
                  <c:v>27.686730000000001</c:v>
                </c:pt>
                <c:pt idx="9">
                  <c:v>27.68845</c:v>
                </c:pt>
                <c:pt idx="10">
                  <c:v>27.685459999999999</c:v>
                </c:pt>
                <c:pt idx="11">
                  <c:v>27.671430000000001</c:v>
                </c:pt>
                <c:pt idx="12">
                  <c:v>27.680900000000001</c:v>
                </c:pt>
                <c:pt idx="13">
                  <c:v>27.68854</c:v>
                </c:pt>
                <c:pt idx="14">
                  <c:v>27.68965</c:v>
                </c:pt>
                <c:pt idx="15">
                  <c:v>27.684570000000001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0B-4A43-B105-5B8B260086CF}"/>
            </c:ext>
          </c:extLst>
        </c:ser>
        <c:ser>
          <c:idx val="1"/>
          <c:order val="1"/>
          <c:tx>
            <c:strRef>
              <c:f>Plot!$A$3</c:f>
              <c:strCache>
                <c:ptCount val="1"/>
                <c:pt idx="0">
                  <c:v>Vo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Plot!$B$1:$Q$1</c:f>
              <c:strCache>
                <c:ptCount val="16"/>
                <c:pt idx="0">
                  <c:v>Arabidopsis thaliana</c:v>
                </c:pt>
                <c:pt idx="1">
                  <c:v>Chenopodium hybridum</c:v>
                </c:pt>
                <c:pt idx="2">
                  <c:v>Plantago lanceolata</c:v>
                </c:pt>
                <c:pt idx="3">
                  <c:v>Rumex acetosella</c:v>
                </c:pt>
                <c:pt idx="4">
                  <c:v>Trifolium repens</c:v>
                </c:pt>
                <c:pt idx="5">
                  <c:v>Viola arvensis</c:v>
                </c:pt>
                <c:pt idx="6">
                  <c:v>Rumex acetosa</c:v>
                </c:pt>
                <c:pt idx="7">
                  <c:v>Rumex obtusifolius</c:v>
                </c:pt>
                <c:pt idx="8">
                  <c:v>Arctium minus</c:v>
                </c:pt>
                <c:pt idx="9">
                  <c:v>Chenopodium album</c:v>
                </c:pt>
                <c:pt idx="10">
                  <c:v>Cirsium arvense</c:v>
                </c:pt>
                <c:pt idx="11">
                  <c:v>Lamium purpureum</c:v>
                </c:pt>
                <c:pt idx="12">
                  <c:v>Papaver dubium</c:v>
                </c:pt>
                <c:pt idx="13">
                  <c:v>Solanum nigrum</c:v>
                </c:pt>
                <c:pt idx="14">
                  <c:v>Tropaeolum majus</c:v>
                </c:pt>
                <c:pt idx="15">
                  <c:v>Vicia faba</c:v>
                </c:pt>
              </c:strCache>
            </c:strRef>
          </c:cat>
          <c:val>
            <c:numRef>
              <c:f>Plot!$B$3:$Q$3</c:f>
              <c:numCache>
                <c:formatCode>General</c:formatCode>
                <c:ptCount val="16"/>
                <c:pt idx="0" formatCode="0.00E+00">
                  <c:v>9.3442889999999998</c:v>
                </c:pt>
                <c:pt idx="1">
                  <c:v>9.3439230000000002</c:v>
                </c:pt>
                <c:pt idx="2">
                  <c:v>9.3450349999999993</c:v>
                </c:pt>
                <c:pt idx="3">
                  <c:v>9.3438289999999995</c:v>
                </c:pt>
                <c:pt idx="4">
                  <c:v>9.3452319999999993</c:v>
                </c:pt>
                <c:pt idx="5">
                  <c:v>9.3447790000000008</c:v>
                </c:pt>
                <c:pt idx="6">
                  <c:v>9.3451059999999995</c:v>
                </c:pt>
                <c:pt idx="7">
                  <c:v>9.3449559999999998</c:v>
                </c:pt>
                <c:pt idx="8">
                  <c:v>9.3442720000000001</c:v>
                </c:pt>
                <c:pt idx="9">
                  <c:v>9.3448530000000005</c:v>
                </c:pt>
                <c:pt idx="10">
                  <c:v>9.3438420000000004</c:v>
                </c:pt>
                <c:pt idx="11">
                  <c:v>9.3391079999999995</c:v>
                </c:pt>
                <c:pt idx="12">
                  <c:v>9.3423029999999994</c:v>
                </c:pt>
                <c:pt idx="13">
                  <c:v>9.3448840000000004</c:v>
                </c:pt>
                <c:pt idx="14">
                  <c:v>9.3452579999999994</c:v>
                </c:pt>
                <c:pt idx="15">
                  <c:v>9.3435419999999993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90B-4A43-B105-5B8B260086CF}"/>
            </c:ext>
          </c:extLst>
        </c:ser>
        <c:ser>
          <c:idx val="2"/>
          <c:order val="2"/>
          <c:tx>
            <c:strRef>
              <c:f>Plot!$A$4</c:f>
              <c:strCache>
                <c:ptCount val="1"/>
                <c:pt idx="0">
                  <c:v>starch synthesis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Plot!$B$1:$Q$1</c:f>
              <c:strCache>
                <c:ptCount val="16"/>
                <c:pt idx="0">
                  <c:v>Arabidopsis thaliana</c:v>
                </c:pt>
                <c:pt idx="1">
                  <c:v>Chenopodium hybridum</c:v>
                </c:pt>
                <c:pt idx="2">
                  <c:v>Plantago lanceolata</c:v>
                </c:pt>
                <c:pt idx="3">
                  <c:v>Rumex acetosella</c:v>
                </c:pt>
                <c:pt idx="4">
                  <c:v>Trifolium repens</c:v>
                </c:pt>
                <c:pt idx="5">
                  <c:v>Viola arvensis</c:v>
                </c:pt>
                <c:pt idx="6">
                  <c:v>Rumex acetosa</c:v>
                </c:pt>
                <c:pt idx="7">
                  <c:v>Rumex obtusifolius</c:v>
                </c:pt>
                <c:pt idx="8">
                  <c:v>Arctium minus</c:v>
                </c:pt>
                <c:pt idx="9">
                  <c:v>Chenopodium album</c:v>
                </c:pt>
                <c:pt idx="10">
                  <c:v>Cirsium arvense</c:v>
                </c:pt>
                <c:pt idx="11">
                  <c:v>Lamium purpureum</c:v>
                </c:pt>
                <c:pt idx="12">
                  <c:v>Papaver dubium</c:v>
                </c:pt>
                <c:pt idx="13">
                  <c:v>Solanum nigrum</c:v>
                </c:pt>
                <c:pt idx="14">
                  <c:v>Tropaeolum majus</c:v>
                </c:pt>
                <c:pt idx="15">
                  <c:v>Vicia faba</c:v>
                </c:pt>
              </c:strCache>
            </c:strRef>
          </c:cat>
          <c:val>
            <c:numRef>
              <c:f>Plot!$B$4:$Q$4</c:f>
              <c:numCache>
                <c:formatCode>General</c:formatCode>
                <c:ptCount val="16"/>
                <c:pt idx="0" formatCode="0.00E+00">
                  <c:v>1.331901</c:v>
                </c:pt>
                <c:pt idx="1">
                  <c:v>1.331491</c:v>
                </c:pt>
                <c:pt idx="2">
                  <c:v>1.3325830000000001</c:v>
                </c:pt>
                <c:pt idx="3">
                  <c:v>1.33145</c:v>
                </c:pt>
                <c:pt idx="4">
                  <c:v>1.3328</c:v>
                </c:pt>
                <c:pt idx="5">
                  <c:v>1.332357</c:v>
                </c:pt>
                <c:pt idx="6">
                  <c:v>1.332748</c:v>
                </c:pt>
                <c:pt idx="7">
                  <c:v>1.3324640000000001</c:v>
                </c:pt>
                <c:pt idx="8">
                  <c:v>1.331726</c:v>
                </c:pt>
                <c:pt idx="9">
                  <c:v>1.332379</c:v>
                </c:pt>
                <c:pt idx="10">
                  <c:v>1.331496</c:v>
                </c:pt>
                <c:pt idx="11">
                  <c:v>1.326435</c:v>
                </c:pt>
                <c:pt idx="12">
                  <c:v>1.3297319999999999</c:v>
                </c:pt>
                <c:pt idx="13">
                  <c:v>1.332436</c:v>
                </c:pt>
                <c:pt idx="14">
                  <c:v>1.3328739999999999</c:v>
                </c:pt>
                <c:pt idx="15">
                  <c:v>1.331021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90B-4A43-B105-5B8B260086CF}"/>
            </c:ext>
          </c:extLst>
        </c:ser>
        <c:ser>
          <c:idx val="3"/>
          <c:order val="3"/>
          <c:tx>
            <c:strRef>
              <c:f>Plot!$A$5</c:f>
              <c:strCache>
                <c:ptCount val="1"/>
                <c:pt idx="0">
                  <c:v>starch degradation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Plot!$B$1:$Q$1</c:f>
              <c:strCache>
                <c:ptCount val="16"/>
                <c:pt idx="0">
                  <c:v>Arabidopsis thaliana</c:v>
                </c:pt>
                <c:pt idx="1">
                  <c:v>Chenopodium hybridum</c:v>
                </c:pt>
                <c:pt idx="2">
                  <c:v>Plantago lanceolata</c:v>
                </c:pt>
                <c:pt idx="3">
                  <c:v>Rumex acetosella</c:v>
                </c:pt>
                <c:pt idx="4">
                  <c:v>Trifolium repens</c:v>
                </c:pt>
                <c:pt idx="5">
                  <c:v>Viola arvensis</c:v>
                </c:pt>
                <c:pt idx="6">
                  <c:v>Rumex acetosa</c:v>
                </c:pt>
                <c:pt idx="7">
                  <c:v>Rumex obtusifolius</c:v>
                </c:pt>
                <c:pt idx="8">
                  <c:v>Arctium minus</c:v>
                </c:pt>
                <c:pt idx="9">
                  <c:v>Chenopodium album</c:v>
                </c:pt>
                <c:pt idx="10">
                  <c:v>Cirsium arvense</c:v>
                </c:pt>
                <c:pt idx="11">
                  <c:v>Lamium purpureum</c:v>
                </c:pt>
                <c:pt idx="12">
                  <c:v>Papaver dubium</c:v>
                </c:pt>
                <c:pt idx="13">
                  <c:v>Solanum nigrum</c:v>
                </c:pt>
                <c:pt idx="14">
                  <c:v>Tropaeolum majus</c:v>
                </c:pt>
                <c:pt idx="15">
                  <c:v>Vicia faba</c:v>
                </c:pt>
              </c:strCache>
            </c:strRef>
          </c:cat>
          <c:val>
            <c:numRef>
              <c:f>Plot!$B$5:$Q$5</c:f>
              <c:numCache>
                <c:formatCode>General</c:formatCode>
                <c:ptCount val="16"/>
                <c:pt idx="0" formatCode="0.00E+00">
                  <c:v>1.2268879999999999E-2</c:v>
                </c:pt>
                <c:pt idx="1">
                  <c:v>1.2269449999999999E-2</c:v>
                </c:pt>
                <c:pt idx="2">
                  <c:v>1.226908E-2</c:v>
                </c:pt>
                <c:pt idx="3">
                  <c:v>1.2269230000000001E-2</c:v>
                </c:pt>
                <c:pt idx="4">
                  <c:v>1.2268980000000001E-2</c:v>
                </c:pt>
                <c:pt idx="5">
                  <c:v>1.226909E-2</c:v>
                </c:pt>
                <c:pt idx="6">
                  <c:v>1.2268909999999999E-2</c:v>
                </c:pt>
                <c:pt idx="7">
                  <c:v>1.226934E-2</c:v>
                </c:pt>
                <c:pt idx="8">
                  <c:v>1.226995E-2</c:v>
                </c:pt>
                <c:pt idx="9">
                  <c:v>1.2268859999999999E-2</c:v>
                </c:pt>
                <c:pt idx="10">
                  <c:v>1.22696E-2</c:v>
                </c:pt>
                <c:pt idx="11">
                  <c:v>1.227256E-2</c:v>
                </c:pt>
                <c:pt idx="12">
                  <c:v>1.227058E-2</c:v>
                </c:pt>
                <c:pt idx="13">
                  <c:v>1.2269270000000001E-2</c:v>
                </c:pt>
                <c:pt idx="14">
                  <c:v>1.226876E-2</c:v>
                </c:pt>
                <c:pt idx="15">
                  <c:v>1.226992E-2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90B-4A43-B105-5B8B260086CF}"/>
            </c:ext>
          </c:extLst>
        </c:ser>
        <c:ser>
          <c:idx val="4"/>
          <c:order val="4"/>
          <c:tx>
            <c:strRef>
              <c:f>Plot!$A$7</c:f>
              <c:strCache>
                <c:ptCount val="1"/>
                <c:pt idx="0">
                  <c:v>night-time respiration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Plot!$B$1:$Q$1</c:f>
              <c:strCache>
                <c:ptCount val="16"/>
                <c:pt idx="0">
                  <c:v>Arabidopsis thaliana</c:v>
                </c:pt>
                <c:pt idx="1">
                  <c:v>Chenopodium hybridum</c:v>
                </c:pt>
                <c:pt idx="2">
                  <c:v>Plantago lanceolata</c:v>
                </c:pt>
                <c:pt idx="3">
                  <c:v>Rumex acetosella</c:v>
                </c:pt>
                <c:pt idx="4">
                  <c:v>Trifolium repens</c:v>
                </c:pt>
                <c:pt idx="5">
                  <c:v>Viola arvensis</c:v>
                </c:pt>
                <c:pt idx="6">
                  <c:v>Rumex acetosa</c:v>
                </c:pt>
                <c:pt idx="7">
                  <c:v>Rumex obtusifolius</c:v>
                </c:pt>
                <c:pt idx="8">
                  <c:v>Arctium minus</c:v>
                </c:pt>
                <c:pt idx="9">
                  <c:v>Chenopodium album</c:v>
                </c:pt>
                <c:pt idx="10">
                  <c:v>Cirsium arvense</c:v>
                </c:pt>
                <c:pt idx="11">
                  <c:v>Lamium purpureum</c:v>
                </c:pt>
                <c:pt idx="12">
                  <c:v>Papaver dubium</c:v>
                </c:pt>
                <c:pt idx="13">
                  <c:v>Solanum nigrum</c:v>
                </c:pt>
                <c:pt idx="14">
                  <c:v>Tropaeolum majus</c:v>
                </c:pt>
                <c:pt idx="15">
                  <c:v>Vicia faba</c:v>
                </c:pt>
              </c:strCache>
            </c:strRef>
          </c:cat>
          <c:val>
            <c:numRef>
              <c:f>Plot!$B$7:$Q$7</c:f>
              <c:numCache>
                <c:formatCode>General</c:formatCode>
                <c:ptCount val="16"/>
                <c:pt idx="0">
                  <c:v>-1.3449402639768</c:v>
                </c:pt>
                <c:pt idx="1">
                  <c:v>-1.4234317057580901</c:v>
                </c:pt>
                <c:pt idx="2">
                  <c:v>-1.23522413681677</c:v>
                </c:pt>
                <c:pt idx="3">
                  <c:v>-1.49285568249742</c:v>
                </c:pt>
                <c:pt idx="4">
                  <c:v>-1.2319926241588199</c:v>
                </c:pt>
                <c:pt idx="5">
                  <c:v>-1.28345574074446</c:v>
                </c:pt>
                <c:pt idx="6">
                  <c:v>-1.2171175597519901</c:v>
                </c:pt>
                <c:pt idx="7">
                  <c:v>-1.2648032218719201</c:v>
                </c:pt>
                <c:pt idx="8">
                  <c:v>-1.43954517953036</c:v>
                </c:pt>
                <c:pt idx="9">
                  <c:v>-1.28453147331693</c:v>
                </c:pt>
                <c:pt idx="10">
                  <c:v>-1.4641783289513399</c:v>
                </c:pt>
                <c:pt idx="11">
                  <c:v>-2.5315875384206099</c:v>
                </c:pt>
                <c:pt idx="12">
                  <c:v>-1.7550759449464199</c:v>
                </c:pt>
                <c:pt idx="13">
                  <c:v>-1.3099090417723001</c:v>
                </c:pt>
                <c:pt idx="14">
                  <c:v>-1.20905794980366</c:v>
                </c:pt>
                <c:pt idx="15">
                  <c:v>-1.51966132170954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90B-4A43-B105-5B8B260086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72545056"/>
        <c:axId val="1872540480"/>
      </c:barChart>
      <c:catAx>
        <c:axId val="1872545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18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2540480"/>
        <c:crosses val="autoZero"/>
        <c:auto val="1"/>
        <c:lblAlgn val="ctr"/>
        <c:lblOffset val="0"/>
        <c:noMultiLvlLbl val="0"/>
      </c:catAx>
      <c:valAx>
        <c:axId val="1872540480"/>
        <c:scaling>
          <c:orientation val="minMax"/>
          <c:max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flux</a:t>
                </a:r>
                <a:r>
                  <a:rPr lang="en-US" baseline="0"/>
                  <a:t> (µmol.m</a:t>
                </a:r>
                <a:r>
                  <a:rPr lang="en-US" baseline="30000"/>
                  <a:t>-2</a:t>
                </a:r>
                <a:r>
                  <a:rPr lang="en-US" baseline="0"/>
                  <a:t>.s</a:t>
                </a:r>
                <a:r>
                  <a:rPr lang="en-US" baseline="30000"/>
                  <a:t>-1</a:t>
                </a:r>
                <a:r>
                  <a:rPr lang="en-US" baseline="0"/>
                  <a:t>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2545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6915926540229992"/>
          <c:y val="6.0961967115481845E-2"/>
          <c:w val="0.70881501720026396"/>
          <c:h val="6.661637350227857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80460568484931"/>
          <c:y val="4.3423702503188395E-2"/>
          <c:w val="0.84564367342108215"/>
          <c:h val="0.7107325550637103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Plot!$A$2</c:f>
              <c:strCache>
                <c:ptCount val="1"/>
                <c:pt idx="0">
                  <c:v>Vc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Plot!$W$1:$AL$1</c:f>
              <c:strCache>
                <c:ptCount val="16"/>
                <c:pt idx="0">
                  <c:v>Arabidopsis thaliana</c:v>
                </c:pt>
                <c:pt idx="1">
                  <c:v>Chenopodium hybridum</c:v>
                </c:pt>
                <c:pt idx="2">
                  <c:v>Plantago lanceolata</c:v>
                </c:pt>
                <c:pt idx="3">
                  <c:v>Rumex acetosella</c:v>
                </c:pt>
                <c:pt idx="4">
                  <c:v>Trifolium repens</c:v>
                </c:pt>
                <c:pt idx="5">
                  <c:v>Viola arvensis</c:v>
                </c:pt>
                <c:pt idx="6">
                  <c:v>Rumex acetosa</c:v>
                </c:pt>
                <c:pt idx="7">
                  <c:v>Rumex obtusifolius</c:v>
                </c:pt>
                <c:pt idx="8">
                  <c:v>Arctium minus</c:v>
                </c:pt>
                <c:pt idx="9">
                  <c:v>Chenopodium album</c:v>
                </c:pt>
                <c:pt idx="10">
                  <c:v>Cirsium arvense</c:v>
                </c:pt>
                <c:pt idx="11">
                  <c:v>Lamium purpureum</c:v>
                </c:pt>
                <c:pt idx="12">
                  <c:v>Papaver dubium</c:v>
                </c:pt>
                <c:pt idx="13">
                  <c:v>Solanum nigrum</c:v>
                </c:pt>
                <c:pt idx="14">
                  <c:v>Tropaeolum majus</c:v>
                </c:pt>
                <c:pt idx="15">
                  <c:v>Vicia faba</c:v>
                </c:pt>
              </c:strCache>
            </c:strRef>
          </c:cat>
          <c:val>
            <c:numRef>
              <c:f>Plot!$W$2:$AL$2</c:f>
              <c:numCache>
                <c:formatCode>General</c:formatCode>
                <c:ptCount val="16"/>
                <c:pt idx="0" formatCode="0.00E+00">
                  <c:v>37.296729999999997</c:v>
                </c:pt>
                <c:pt idx="1">
                  <c:v>37.237389999999998</c:v>
                </c:pt>
                <c:pt idx="2">
                  <c:v>49.063310000000001</c:v>
                </c:pt>
                <c:pt idx="3">
                  <c:v>37.29457</c:v>
                </c:pt>
                <c:pt idx="4">
                  <c:v>37.310299999999998</c:v>
                </c:pt>
                <c:pt idx="5">
                  <c:v>37.305410000000002</c:v>
                </c:pt>
                <c:pt idx="6">
                  <c:v>37.310780000000001</c:v>
                </c:pt>
                <c:pt idx="7">
                  <c:v>37.311430000000001</c:v>
                </c:pt>
                <c:pt idx="8">
                  <c:v>49.085380000000001</c:v>
                </c:pt>
                <c:pt idx="9">
                  <c:v>37.272939999999998</c:v>
                </c:pt>
                <c:pt idx="10">
                  <c:v>37.296309999999998</c:v>
                </c:pt>
                <c:pt idx="11">
                  <c:v>37.196060000000003</c:v>
                </c:pt>
                <c:pt idx="12">
                  <c:v>37.210239999999999</c:v>
                </c:pt>
                <c:pt idx="13">
                  <c:v>37.305630000000001</c:v>
                </c:pt>
                <c:pt idx="14">
                  <c:v>37.294789999999999</c:v>
                </c:pt>
                <c:pt idx="15">
                  <c:v>37.280940000000001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54-47FF-8C77-0CFBC36FF49F}"/>
            </c:ext>
          </c:extLst>
        </c:ser>
        <c:ser>
          <c:idx val="1"/>
          <c:order val="1"/>
          <c:tx>
            <c:strRef>
              <c:f>Plot!$A$3</c:f>
              <c:strCache>
                <c:ptCount val="1"/>
                <c:pt idx="0">
                  <c:v>Vo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Plot!$W$1:$AL$1</c:f>
              <c:strCache>
                <c:ptCount val="16"/>
                <c:pt idx="0">
                  <c:v>Arabidopsis thaliana</c:v>
                </c:pt>
                <c:pt idx="1">
                  <c:v>Chenopodium hybridum</c:v>
                </c:pt>
                <c:pt idx="2">
                  <c:v>Plantago lanceolata</c:v>
                </c:pt>
                <c:pt idx="3">
                  <c:v>Rumex acetosella</c:v>
                </c:pt>
                <c:pt idx="4">
                  <c:v>Trifolium repens</c:v>
                </c:pt>
                <c:pt idx="5">
                  <c:v>Viola arvensis</c:v>
                </c:pt>
                <c:pt idx="6">
                  <c:v>Rumex acetosa</c:v>
                </c:pt>
                <c:pt idx="7">
                  <c:v>Rumex obtusifolius</c:v>
                </c:pt>
                <c:pt idx="8">
                  <c:v>Arctium minus</c:v>
                </c:pt>
                <c:pt idx="9">
                  <c:v>Chenopodium album</c:v>
                </c:pt>
                <c:pt idx="10">
                  <c:v>Cirsium arvense</c:v>
                </c:pt>
                <c:pt idx="11">
                  <c:v>Lamium purpureum</c:v>
                </c:pt>
                <c:pt idx="12">
                  <c:v>Papaver dubium</c:v>
                </c:pt>
                <c:pt idx="13">
                  <c:v>Solanum nigrum</c:v>
                </c:pt>
                <c:pt idx="14">
                  <c:v>Tropaeolum majus</c:v>
                </c:pt>
                <c:pt idx="15">
                  <c:v>Vicia faba</c:v>
                </c:pt>
              </c:strCache>
            </c:strRef>
          </c:cat>
          <c:val>
            <c:numRef>
              <c:f>Plot!$W$3:$AL$3</c:f>
              <c:numCache>
                <c:formatCode>General</c:formatCode>
                <c:ptCount val="16"/>
                <c:pt idx="0" formatCode="0.00E+00">
                  <c:v>6.2938239999999999</c:v>
                </c:pt>
                <c:pt idx="1">
                  <c:v>6.2838099999999999</c:v>
                </c:pt>
                <c:pt idx="2">
                  <c:v>8.2794340000000002</c:v>
                </c:pt>
                <c:pt idx="3">
                  <c:v>6.2934590000000004</c:v>
                </c:pt>
                <c:pt idx="4">
                  <c:v>6.2961130000000001</c:v>
                </c:pt>
                <c:pt idx="5">
                  <c:v>6.2952890000000004</c:v>
                </c:pt>
                <c:pt idx="6">
                  <c:v>6.2961939999999998</c:v>
                </c:pt>
                <c:pt idx="7">
                  <c:v>6.2963040000000001</c:v>
                </c:pt>
                <c:pt idx="8">
                  <c:v>8.2831580000000002</c:v>
                </c:pt>
                <c:pt idx="9">
                  <c:v>6.2898079999999998</c:v>
                </c:pt>
                <c:pt idx="10">
                  <c:v>6.2937529999999997</c:v>
                </c:pt>
                <c:pt idx="11">
                  <c:v>6.2768350000000002</c:v>
                </c:pt>
                <c:pt idx="12">
                  <c:v>6.2792279999999998</c:v>
                </c:pt>
                <c:pt idx="13">
                  <c:v>6.2953260000000002</c:v>
                </c:pt>
                <c:pt idx="14">
                  <c:v>6.2934960000000002</c:v>
                </c:pt>
                <c:pt idx="15">
                  <c:v>6.2911590000000004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754-47FF-8C77-0CFBC36FF49F}"/>
            </c:ext>
          </c:extLst>
        </c:ser>
        <c:ser>
          <c:idx val="2"/>
          <c:order val="2"/>
          <c:tx>
            <c:strRef>
              <c:f>Plot!$A$4</c:f>
              <c:strCache>
                <c:ptCount val="1"/>
                <c:pt idx="0">
                  <c:v>starch synthesis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Plot!$W$1:$AL$1</c:f>
              <c:strCache>
                <c:ptCount val="16"/>
                <c:pt idx="0">
                  <c:v>Arabidopsis thaliana</c:v>
                </c:pt>
                <c:pt idx="1">
                  <c:v>Chenopodium hybridum</c:v>
                </c:pt>
                <c:pt idx="2">
                  <c:v>Plantago lanceolata</c:v>
                </c:pt>
                <c:pt idx="3">
                  <c:v>Rumex acetosella</c:v>
                </c:pt>
                <c:pt idx="4">
                  <c:v>Trifolium repens</c:v>
                </c:pt>
                <c:pt idx="5">
                  <c:v>Viola arvensis</c:v>
                </c:pt>
                <c:pt idx="6">
                  <c:v>Rumex acetosa</c:v>
                </c:pt>
                <c:pt idx="7">
                  <c:v>Rumex obtusifolius</c:v>
                </c:pt>
                <c:pt idx="8">
                  <c:v>Arctium minus</c:v>
                </c:pt>
                <c:pt idx="9">
                  <c:v>Chenopodium album</c:v>
                </c:pt>
                <c:pt idx="10">
                  <c:v>Cirsium arvense</c:v>
                </c:pt>
                <c:pt idx="11">
                  <c:v>Lamium purpureum</c:v>
                </c:pt>
                <c:pt idx="12">
                  <c:v>Papaver dubium</c:v>
                </c:pt>
                <c:pt idx="13">
                  <c:v>Solanum nigrum</c:v>
                </c:pt>
                <c:pt idx="14">
                  <c:v>Tropaeolum majus</c:v>
                </c:pt>
                <c:pt idx="15">
                  <c:v>Vicia faba</c:v>
                </c:pt>
              </c:strCache>
            </c:strRef>
          </c:cat>
          <c:val>
            <c:numRef>
              <c:f>Plot!$W$4:$AL$4</c:f>
              <c:numCache>
                <c:formatCode>General</c:formatCode>
                <c:ptCount val="16"/>
                <c:pt idx="0" formatCode="0.00E+00">
                  <c:v>2.3525499999999999</c:v>
                </c:pt>
                <c:pt idx="1">
                  <c:v>2.3138459999999998</c:v>
                </c:pt>
                <c:pt idx="2">
                  <c:v>5.8992690000000004E-3</c:v>
                </c:pt>
                <c:pt idx="3">
                  <c:v>2.3512430000000002</c:v>
                </c:pt>
                <c:pt idx="4">
                  <c:v>2.3619150000000002</c:v>
                </c:pt>
                <c:pt idx="5">
                  <c:v>2.3586839999999998</c:v>
                </c:pt>
                <c:pt idx="6">
                  <c:v>2.3621699999999999</c:v>
                </c:pt>
                <c:pt idx="7">
                  <c:v>2.3622670000000001</c:v>
                </c:pt>
                <c:pt idx="8">
                  <c:v>5.567631E-3</c:v>
                </c:pt>
                <c:pt idx="9">
                  <c:v>2.336913</c:v>
                </c:pt>
                <c:pt idx="10">
                  <c:v>2.3525670000000001</c:v>
                </c:pt>
                <c:pt idx="11">
                  <c:v>2.2871630000000001</c:v>
                </c:pt>
                <c:pt idx="12">
                  <c:v>2.2961040000000001</c:v>
                </c:pt>
                <c:pt idx="13">
                  <c:v>2.3587189999999998</c:v>
                </c:pt>
                <c:pt idx="14">
                  <c:v>2.3512810000000002</c:v>
                </c:pt>
                <c:pt idx="15">
                  <c:v>2.3428550000000001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754-47FF-8C77-0CFBC36FF49F}"/>
            </c:ext>
          </c:extLst>
        </c:ser>
        <c:ser>
          <c:idx val="3"/>
          <c:order val="3"/>
          <c:tx>
            <c:strRef>
              <c:f>Plot!$A$5</c:f>
              <c:strCache>
                <c:ptCount val="1"/>
                <c:pt idx="0">
                  <c:v>starch degradation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Plot!$W$1:$AL$1</c:f>
              <c:strCache>
                <c:ptCount val="16"/>
                <c:pt idx="0">
                  <c:v>Arabidopsis thaliana</c:v>
                </c:pt>
                <c:pt idx="1">
                  <c:v>Chenopodium hybridum</c:v>
                </c:pt>
                <c:pt idx="2">
                  <c:v>Plantago lanceolata</c:v>
                </c:pt>
                <c:pt idx="3">
                  <c:v>Rumex acetosella</c:v>
                </c:pt>
                <c:pt idx="4">
                  <c:v>Trifolium repens</c:v>
                </c:pt>
                <c:pt idx="5">
                  <c:v>Viola arvensis</c:v>
                </c:pt>
                <c:pt idx="6">
                  <c:v>Rumex acetosa</c:v>
                </c:pt>
                <c:pt idx="7">
                  <c:v>Rumex obtusifolius</c:v>
                </c:pt>
                <c:pt idx="8">
                  <c:v>Arctium minus</c:v>
                </c:pt>
                <c:pt idx="9">
                  <c:v>Chenopodium album</c:v>
                </c:pt>
                <c:pt idx="10">
                  <c:v>Cirsium arvense</c:v>
                </c:pt>
                <c:pt idx="11">
                  <c:v>Lamium purpureum</c:v>
                </c:pt>
                <c:pt idx="12">
                  <c:v>Papaver dubium</c:v>
                </c:pt>
                <c:pt idx="13">
                  <c:v>Solanum nigrum</c:v>
                </c:pt>
                <c:pt idx="14">
                  <c:v>Tropaeolum majus</c:v>
                </c:pt>
                <c:pt idx="15">
                  <c:v>Vicia faba</c:v>
                </c:pt>
              </c:strCache>
            </c:strRef>
          </c:cat>
          <c:val>
            <c:numRef>
              <c:f>Plot!$W$5:$AL$5</c:f>
              <c:numCache>
                <c:formatCode>General</c:formatCode>
                <c:ptCount val="16"/>
                <c:pt idx="0" formatCode="0.00E+00">
                  <c:v>1.54553E-2</c:v>
                </c:pt>
                <c:pt idx="1">
                  <c:v>1.540185E-2</c:v>
                </c:pt>
                <c:pt idx="2">
                  <c:v>-2.86172</c:v>
                </c:pt>
                <c:pt idx="3">
                  <c:v>1.545446E-2</c:v>
                </c:pt>
                <c:pt idx="4">
                  <c:v>1.546871E-2</c:v>
                </c:pt>
                <c:pt idx="5">
                  <c:v>1.546465E-2</c:v>
                </c:pt>
                <c:pt idx="6">
                  <c:v>1.546936E-2</c:v>
                </c:pt>
                <c:pt idx="7">
                  <c:v>1.5470279999999999E-2</c:v>
                </c:pt>
                <c:pt idx="8">
                  <c:v>-3.1250390000000001</c:v>
                </c:pt>
                <c:pt idx="9">
                  <c:v>1.543579E-2</c:v>
                </c:pt>
                <c:pt idx="10">
                  <c:v>1.5456340000000001E-2</c:v>
                </c:pt>
                <c:pt idx="11">
                  <c:v>1.5369229999999999E-2</c:v>
                </c:pt>
                <c:pt idx="12">
                  <c:v>1.538175E-2</c:v>
                </c:pt>
                <c:pt idx="13">
                  <c:v>1.5464729999999999E-2</c:v>
                </c:pt>
                <c:pt idx="14">
                  <c:v>1.545609E-2</c:v>
                </c:pt>
                <c:pt idx="15">
                  <c:v>1.544356E-2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754-47FF-8C77-0CFBC36FF49F}"/>
            </c:ext>
          </c:extLst>
        </c:ser>
        <c:ser>
          <c:idx val="4"/>
          <c:order val="4"/>
          <c:tx>
            <c:strRef>
              <c:f>Plot!$A$7</c:f>
              <c:strCache>
                <c:ptCount val="1"/>
                <c:pt idx="0">
                  <c:v>night-time respiration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Plot!$W$1:$AL$1</c:f>
              <c:strCache>
                <c:ptCount val="16"/>
                <c:pt idx="0">
                  <c:v>Arabidopsis thaliana</c:v>
                </c:pt>
                <c:pt idx="1">
                  <c:v>Chenopodium hybridum</c:v>
                </c:pt>
                <c:pt idx="2">
                  <c:v>Plantago lanceolata</c:v>
                </c:pt>
                <c:pt idx="3">
                  <c:v>Rumex acetosella</c:v>
                </c:pt>
                <c:pt idx="4">
                  <c:v>Trifolium repens</c:v>
                </c:pt>
                <c:pt idx="5">
                  <c:v>Viola arvensis</c:v>
                </c:pt>
                <c:pt idx="6">
                  <c:v>Rumex acetosa</c:v>
                </c:pt>
                <c:pt idx="7">
                  <c:v>Rumex obtusifolius</c:v>
                </c:pt>
                <c:pt idx="8">
                  <c:v>Arctium minus</c:v>
                </c:pt>
                <c:pt idx="9">
                  <c:v>Chenopodium album</c:v>
                </c:pt>
                <c:pt idx="10">
                  <c:v>Cirsium arvense</c:v>
                </c:pt>
                <c:pt idx="11">
                  <c:v>Lamium purpureum</c:v>
                </c:pt>
                <c:pt idx="12">
                  <c:v>Papaver dubium</c:v>
                </c:pt>
                <c:pt idx="13">
                  <c:v>Solanum nigrum</c:v>
                </c:pt>
                <c:pt idx="14">
                  <c:v>Tropaeolum majus</c:v>
                </c:pt>
                <c:pt idx="15">
                  <c:v>Vicia faba</c:v>
                </c:pt>
              </c:strCache>
            </c:strRef>
          </c:cat>
          <c:val>
            <c:numRef>
              <c:f>Plot!$W$7:$AL$7</c:f>
              <c:numCache>
                <c:formatCode>General</c:formatCode>
                <c:ptCount val="16"/>
                <c:pt idx="0">
                  <c:v>-1.6581196829765099</c:v>
                </c:pt>
                <c:pt idx="1">
                  <c:v>-1.82873084050007</c:v>
                </c:pt>
                <c:pt idx="2">
                  <c:v>-1.56246138869507</c:v>
                </c:pt>
                <c:pt idx="3">
                  <c:v>-1.97633590274813</c:v>
                </c:pt>
                <c:pt idx="4">
                  <c:v>-1.4106714837324099</c:v>
                </c:pt>
                <c:pt idx="5">
                  <c:v>-1.55114737012782</c:v>
                </c:pt>
                <c:pt idx="6">
                  <c:v>-1.40911815184922</c:v>
                </c:pt>
                <c:pt idx="7">
                  <c:v>-1.5097994721202499</c:v>
                </c:pt>
                <c:pt idx="8">
                  <c:v>-2.1466343377694099</c:v>
                </c:pt>
                <c:pt idx="9">
                  <c:v>-1.53881170827434</c:v>
                </c:pt>
                <c:pt idx="10">
                  <c:v>-1.87815981097913</c:v>
                </c:pt>
                <c:pt idx="11">
                  <c:v>-3.8583377888773098</c:v>
                </c:pt>
                <c:pt idx="12">
                  <c:v>-2.4245856290751902</c:v>
                </c:pt>
                <c:pt idx="13">
                  <c:v>-1.5899900279654</c:v>
                </c:pt>
                <c:pt idx="14">
                  <c:v>-1.3679927360628401</c:v>
                </c:pt>
                <c:pt idx="15">
                  <c:v>-1.90316606366348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754-47FF-8C77-0CFBC36FF4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72545056"/>
        <c:axId val="1872540480"/>
      </c:barChart>
      <c:catAx>
        <c:axId val="1872545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18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2540480"/>
        <c:crosses val="autoZero"/>
        <c:auto val="1"/>
        <c:lblAlgn val="ctr"/>
        <c:lblOffset val="0"/>
        <c:noMultiLvlLbl val="0"/>
      </c:catAx>
      <c:valAx>
        <c:axId val="1872540480"/>
        <c:scaling>
          <c:orientation val="minMax"/>
          <c:min val="-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flux</a:t>
                </a:r>
                <a:r>
                  <a:rPr lang="en-US" baseline="0"/>
                  <a:t> (µmol.m</a:t>
                </a:r>
                <a:r>
                  <a:rPr lang="en-US" baseline="30000"/>
                  <a:t>-2</a:t>
                </a:r>
                <a:r>
                  <a:rPr lang="en-US" baseline="0"/>
                  <a:t>.s</a:t>
                </a:r>
                <a:r>
                  <a:rPr lang="en-US" baseline="30000"/>
                  <a:t>-1</a:t>
                </a:r>
                <a:r>
                  <a:rPr lang="en-US" baseline="0"/>
                  <a:t>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2545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Relationship</a:t>
            </a:r>
            <a:r>
              <a:rPr lang="en-US" baseline="0"/>
              <a:t> between phloem N content and nigh-time respiration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779291886705546"/>
          <c:y val="0.19043214782652246"/>
          <c:w val="0.84731767093626964"/>
          <c:h val="0.65861807838863873"/>
        </c:manualLayout>
      </c:layout>
      <c:scatterChart>
        <c:scatterStyle val="lineMarker"/>
        <c:varyColors val="0"/>
        <c:ser>
          <c:idx val="0"/>
          <c:order val="0"/>
          <c:tx>
            <c:strRef>
              <c:f>Plot!$A$40</c:f>
              <c:strCache>
                <c:ptCount val="1"/>
                <c:pt idx="0">
                  <c:v>CO2 = 400, PPFD = 1000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Plot!$B$40:$Q$40</c:f>
              <c:numCache>
                <c:formatCode>General</c:formatCode>
                <c:ptCount val="16"/>
                <c:pt idx="0">
                  <c:v>1.3449402639768</c:v>
                </c:pt>
                <c:pt idx="1">
                  <c:v>1.4234317057580901</c:v>
                </c:pt>
                <c:pt idx="2">
                  <c:v>1.23522413681677</c:v>
                </c:pt>
                <c:pt idx="3">
                  <c:v>1.49285568249742</c:v>
                </c:pt>
                <c:pt idx="4">
                  <c:v>1.2319926241588199</c:v>
                </c:pt>
                <c:pt idx="5">
                  <c:v>1.28345574074446</c:v>
                </c:pt>
                <c:pt idx="6">
                  <c:v>1.2171175597519901</c:v>
                </c:pt>
                <c:pt idx="7">
                  <c:v>1.2648032218719201</c:v>
                </c:pt>
                <c:pt idx="8">
                  <c:v>1.43954517953036</c:v>
                </c:pt>
                <c:pt idx="9">
                  <c:v>1.28453147331693</c:v>
                </c:pt>
                <c:pt idx="10">
                  <c:v>1.4641783289513399</c:v>
                </c:pt>
                <c:pt idx="11">
                  <c:v>2.5315875384206099</c:v>
                </c:pt>
                <c:pt idx="12">
                  <c:v>1.7550759449464199</c:v>
                </c:pt>
                <c:pt idx="13">
                  <c:v>1.3099090417723001</c:v>
                </c:pt>
                <c:pt idx="14">
                  <c:v>1.20905794980366</c:v>
                </c:pt>
                <c:pt idx="15">
                  <c:v>1.51966132170954</c:v>
                </c:pt>
              </c:numCache>
            </c:numRef>
          </c:xVal>
          <c:yVal>
            <c:numRef>
              <c:f>Plot!$B$39:$Q$39</c:f>
              <c:numCache>
                <c:formatCode>General</c:formatCode>
                <c:ptCount val="16"/>
                <c:pt idx="0">
                  <c:v>4.8912867896488216E-2</c:v>
                </c:pt>
                <c:pt idx="1">
                  <c:v>6.3616071428571397E-2</c:v>
                </c:pt>
                <c:pt idx="2">
                  <c:v>1.849633596392334E-2</c:v>
                </c:pt>
                <c:pt idx="3">
                  <c:v>8.5116643558984864E-2</c:v>
                </c:pt>
                <c:pt idx="4">
                  <c:v>2.276007215874926E-2</c:v>
                </c:pt>
                <c:pt idx="5">
                  <c:v>3.5209835250514125E-2</c:v>
                </c:pt>
                <c:pt idx="6">
                  <c:v>1.5461955977488031E-2</c:v>
                </c:pt>
                <c:pt idx="7">
                  <c:v>2.8271906367476653E-2</c:v>
                </c:pt>
                <c:pt idx="8">
                  <c:v>7.7904533173221227E-2</c:v>
                </c:pt>
                <c:pt idx="9">
                  <c:v>2.9990024108404685E-2</c:v>
                </c:pt>
                <c:pt idx="10">
                  <c:v>8.3666613341865315E-2</c:v>
                </c:pt>
                <c:pt idx="11">
                  <c:v>0.28925193465176274</c:v>
                </c:pt>
                <c:pt idx="12">
                  <c:v>0.15057791095890405</c:v>
                </c:pt>
                <c:pt idx="13">
                  <c:v>3.6260901609138918E-2</c:v>
                </c:pt>
                <c:pt idx="14">
                  <c:v>1.4071428243071171E-2</c:v>
                </c:pt>
                <c:pt idx="15">
                  <c:v>0.10629129560471128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364-43D0-8EC2-9A7A9DD9AAE5}"/>
            </c:ext>
          </c:extLst>
        </c:ser>
        <c:ser>
          <c:idx val="1"/>
          <c:order val="1"/>
          <c:tx>
            <c:strRef>
              <c:f>Plot!$A$41</c:f>
              <c:strCache>
                <c:ptCount val="1"/>
                <c:pt idx="0">
                  <c:v>CO2 = 800, PPFD = 1000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x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Plot!$B$41:$Q$41</c:f>
              <c:numCache>
                <c:formatCode>General</c:formatCode>
                <c:ptCount val="16"/>
                <c:pt idx="0">
                  <c:v>1.6581196829765099</c:v>
                </c:pt>
                <c:pt idx="1">
                  <c:v>1.82873084050007</c:v>
                </c:pt>
                <c:pt idx="2">
                  <c:v>1.56246138869507</c:v>
                </c:pt>
                <c:pt idx="3">
                  <c:v>1.97633590274813</c:v>
                </c:pt>
                <c:pt idx="4">
                  <c:v>1.4106714837324099</c:v>
                </c:pt>
                <c:pt idx="5">
                  <c:v>1.55114737012782</c:v>
                </c:pt>
                <c:pt idx="6">
                  <c:v>1.40911815184922</c:v>
                </c:pt>
                <c:pt idx="7">
                  <c:v>1.5097994721202499</c:v>
                </c:pt>
                <c:pt idx="8">
                  <c:v>2.1466343377694099</c:v>
                </c:pt>
                <c:pt idx="9">
                  <c:v>1.53881170827434</c:v>
                </c:pt>
                <c:pt idx="10">
                  <c:v>1.87815981097913</c:v>
                </c:pt>
                <c:pt idx="11">
                  <c:v>3.8583377888773098</c:v>
                </c:pt>
                <c:pt idx="12">
                  <c:v>2.4245856290751902</c:v>
                </c:pt>
                <c:pt idx="13">
                  <c:v>1.5899900279654</c:v>
                </c:pt>
                <c:pt idx="14">
                  <c:v>1.3679927360628401</c:v>
                </c:pt>
                <c:pt idx="15">
                  <c:v>1.90316606366348</c:v>
                </c:pt>
              </c:numCache>
            </c:numRef>
          </c:xVal>
          <c:yVal>
            <c:numRef>
              <c:f>Plot!$B$39:$Q$39</c:f>
              <c:numCache>
                <c:formatCode>General</c:formatCode>
                <c:ptCount val="16"/>
                <c:pt idx="0">
                  <c:v>4.8912867896488216E-2</c:v>
                </c:pt>
                <c:pt idx="1">
                  <c:v>6.3616071428571397E-2</c:v>
                </c:pt>
                <c:pt idx="2">
                  <c:v>1.849633596392334E-2</c:v>
                </c:pt>
                <c:pt idx="3">
                  <c:v>8.5116643558984864E-2</c:v>
                </c:pt>
                <c:pt idx="4">
                  <c:v>2.276007215874926E-2</c:v>
                </c:pt>
                <c:pt idx="5">
                  <c:v>3.5209835250514125E-2</c:v>
                </c:pt>
                <c:pt idx="6">
                  <c:v>1.5461955977488031E-2</c:v>
                </c:pt>
                <c:pt idx="7">
                  <c:v>2.8271906367476653E-2</c:v>
                </c:pt>
                <c:pt idx="8">
                  <c:v>7.7904533173221227E-2</c:v>
                </c:pt>
                <c:pt idx="9">
                  <c:v>2.9990024108404685E-2</c:v>
                </c:pt>
                <c:pt idx="10">
                  <c:v>8.3666613341865315E-2</c:v>
                </c:pt>
                <c:pt idx="11">
                  <c:v>0.28925193465176274</c:v>
                </c:pt>
                <c:pt idx="12">
                  <c:v>0.15057791095890405</c:v>
                </c:pt>
                <c:pt idx="13">
                  <c:v>3.6260901609138918E-2</c:v>
                </c:pt>
                <c:pt idx="14">
                  <c:v>1.4071428243071171E-2</c:v>
                </c:pt>
                <c:pt idx="15">
                  <c:v>0.10629129560471128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364-43D0-8EC2-9A7A9DD9AAE5}"/>
            </c:ext>
          </c:extLst>
        </c:ser>
        <c:ser>
          <c:idx val="2"/>
          <c:order val="2"/>
          <c:tx>
            <c:strRef>
              <c:f>Plot!$A$42</c:f>
              <c:strCache>
                <c:ptCount val="1"/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Plot!$B$42:$O$42</c:f>
              <c:numCache>
                <c:formatCode>General</c:formatCode>
                <c:ptCount val="14"/>
              </c:numCache>
            </c:numRef>
          </c:xVal>
          <c:yVal>
            <c:numRef>
              <c:f>Plot!$B$39:$Q$39</c:f>
              <c:numCache>
                <c:formatCode>General</c:formatCode>
                <c:ptCount val="16"/>
                <c:pt idx="0">
                  <c:v>4.8912867896488216E-2</c:v>
                </c:pt>
                <c:pt idx="1">
                  <c:v>6.3616071428571397E-2</c:v>
                </c:pt>
                <c:pt idx="2">
                  <c:v>1.849633596392334E-2</c:v>
                </c:pt>
                <c:pt idx="3">
                  <c:v>8.5116643558984864E-2</c:v>
                </c:pt>
                <c:pt idx="4">
                  <c:v>2.276007215874926E-2</c:v>
                </c:pt>
                <c:pt idx="5">
                  <c:v>3.5209835250514125E-2</c:v>
                </c:pt>
                <c:pt idx="6">
                  <c:v>1.5461955977488031E-2</c:v>
                </c:pt>
                <c:pt idx="7">
                  <c:v>2.8271906367476653E-2</c:v>
                </c:pt>
                <c:pt idx="8">
                  <c:v>7.7904533173221227E-2</c:v>
                </c:pt>
                <c:pt idx="9">
                  <c:v>2.9990024108404685E-2</c:v>
                </c:pt>
                <c:pt idx="10">
                  <c:v>8.3666613341865315E-2</c:v>
                </c:pt>
                <c:pt idx="11">
                  <c:v>0.28925193465176274</c:v>
                </c:pt>
                <c:pt idx="12">
                  <c:v>0.15057791095890405</c:v>
                </c:pt>
                <c:pt idx="13">
                  <c:v>3.6260901609138918E-2</c:v>
                </c:pt>
                <c:pt idx="14">
                  <c:v>1.4071428243071171E-2</c:v>
                </c:pt>
                <c:pt idx="15">
                  <c:v>0.10629129560471128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364-43D0-8EC2-9A7A9DD9AA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8599263"/>
        <c:axId val="758591775"/>
      </c:scatterChart>
      <c:valAx>
        <c:axId val="7585992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Night-time respiration (µmol CO2.m</a:t>
                </a:r>
                <a:r>
                  <a:rPr lang="en-US" sz="1400" baseline="30000"/>
                  <a:t>-2</a:t>
                </a:r>
                <a:r>
                  <a:rPr lang="en-US" sz="1400"/>
                  <a:t>.s</a:t>
                </a:r>
                <a:r>
                  <a:rPr lang="en-US" sz="1400" baseline="30000"/>
                  <a:t>-1</a:t>
                </a:r>
                <a:r>
                  <a:rPr lang="en-US" sz="1400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8591775"/>
        <c:crosses val="autoZero"/>
        <c:crossBetween val="midCat"/>
      </c:valAx>
      <c:valAx>
        <c:axId val="758591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Phloem</a:t>
                </a:r>
                <a:r>
                  <a:rPr lang="en-US" sz="1400" baseline="0"/>
                  <a:t> </a:t>
                </a:r>
                <a:r>
                  <a:rPr lang="en-US" sz="1400"/>
                  <a:t>N:C 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85992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705348494145984"/>
          <c:y val="0.64707856711635825"/>
          <c:w val="0.29416679546369223"/>
          <c:h val="0.1660885097696121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Relationship</a:t>
            </a:r>
            <a:r>
              <a:rPr lang="en-US" baseline="0"/>
              <a:t> between phloem N content and nigh-time respiration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779291886705546"/>
          <c:y val="0.19043214782652246"/>
          <c:w val="0.84731767093626964"/>
          <c:h val="0.65861807838863873"/>
        </c:manualLayout>
      </c:layout>
      <c:scatterChart>
        <c:scatterStyle val="lineMarker"/>
        <c:varyColors val="0"/>
        <c:ser>
          <c:idx val="0"/>
          <c:order val="0"/>
          <c:tx>
            <c:strRef>
              <c:f>Plot!$A$40</c:f>
              <c:strCache>
                <c:ptCount val="1"/>
                <c:pt idx="0">
                  <c:v>CO2 = 400, PPFD = 1000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Plot!$B$40:$Q$40</c:f>
              <c:numCache>
                <c:formatCode>General</c:formatCode>
                <c:ptCount val="16"/>
                <c:pt idx="0">
                  <c:v>1.3449402639768</c:v>
                </c:pt>
                <c:pt idx="1">
                  <c:v>1.4234317057580901</c:v>
                </c:pt>
                <c:pt idx="2">
                  <c:v>1.23522413681677</c:v>
                </c:pt>
                <c:pt idx="3">
                  <c:v>1.49285568249742</c:v>
                </c:pt>
                <c:pt idx="4">
                  <c:v>1.2319926241588199</c:v>
                </c:pt>
                <c:pt idx="5">
                  <c:v>1.28345574074446</c:v>
                </c:pt>
                <c:pt idx="6">
                  <c:v>1.2171175597519901</c:v>
                </c:pt>
                <c:pt idx="7">
                  <c:v>1.2648032218719201</c:v>
                </c:pt>
                <c:pt idx="8">
                  <c:v>1.43954517953036</c:v>
                </c:pt>
                <c:pt idx="9">
                  <c:v>1.28453147331693</c:v>
                </c:pt>
                <c:pt idx="10">
                  <c:v>1.4641783289513399</c:v>
                </c:pt>
                <c:pt idx="11">
                  <c:v>2.5315875384206099</c:v>
                </c:pt>
                <c:pt idx="12">
                  <c:v>1.7550759449464199</c:v>
                </c:pt>
                <c:pt idx="13">
                  <c:v>1.3099090417723001</c:v>
                </c:pt>
                <c:pt idx="14">
                  <c:v>1.20905794980366</c:v>
                </c:pt>
                <c:pt idx="15">
                  <c:v>1.51966132170954</c:v>
                </c:pt>
              </c:numCache>
            </c:numRef>
          </c:xVal>
          <c:yVal>
            <c:numRef>
              <c:f>Plot!$B$38:$Q$38</c:f>
              <c:numCache>
                <c:formatCode>General</c:formatCode>
                <c:ptCount val="16"/>
                <c:pt idx="0">
                  <c:v>31.249999999999986</c:v>
                </c:pt>
                <c:pt idx="1">
                  <c:v>38.46153846153846</c:v>
                </c:pt>
                <c:pt idx="2">
                  <c:v>12.987012987012989</c:v>
                </c:pt>
                <c:pt idx="3">
                  <c:v>50</c:v>
                </c:pt>
                <c:pt idx="4">
                  <c:v>16.129032258064512</c:v>
                </c:pt>
                <c:pt idx="5">
                  <c:v>23.255813953488371</c:v>
                </c:pt>
                <c:pt idx="6">
                  <c:v>11.235955056179776</c:v>
                </c:pt>
                <c:pt idx="7">
                  <c:v>20.408163265306129</c:v>
                </c:pt>
                <c:pt idx="8">
                  <c:v>43.478260869565212</c:v>
                </c:pt>
                <c:pt idx="9">
                  <c:v>21.739130434782595</c:v>
                </c:pt>
                <c:pt idx="10">
                  <c:v>45.45454545454546</c:v>
                </c:pt>
                <c:pt idx="11">
                  <c:v>90.909090909090907</c:v>
                </c:pt>
                <c:pt idx="12">
                  <c:v>71.428571428571431</c:v>
                </c:pt>
                <c:pt idx="13">
                  <c:v>25</c:v>
                </c:pt>
                <c:pt idx="14">
                  <c:v>10.30927835051547</c:v>
                </c:pt>
                <c:pt idx="15">
                  <c:v>47.619047619047613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577-4107-896A-69CA3BB802BD}"/>
            </c:ext>
          </c:extLst>
        </c:ser>
        <c:ser>
          <c:idx val="1"/>
          <c:order val="1"/>
          <c:tx>
            <c:strRef>
              <c:f>Plot!$A$41</c:f>
              <c:strCache>
                <c:ptCount val="1"/>
                <c:pt idx="0">
                  <c:v>CO2 = 800, PPFD = 1000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x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Plot!$B$41:$Q$41</c:f>
              <c:numCache>
                <c:formatCode>General</c:formatCode>
                <c:ptCount val="16"/>
                <c:pt idx="0">
                  <c:v>1.6581196829765099</c:v>
                </c:pt>
                <c:pt idx="1">
                  <c:v>1.82873084050007</c:v>
                </c:pt>
                <c:pt idx="2">
                  <c:v>1.56246138869507</c:v>
                </c:pt>
                <c:pt idx="3">
                  <c:v>1.97633590274813</c:v>
                </c:pt>
                <c:pt idx="4">
                  <c:v>1.4106714837324099</c:v>
                </c:pt>
                <c:pt idx="5">
                  <c:v>1.55114737012782</c:v>
                </c:pt>
                <c:pt idx="6">
                  <c:v>1.40911815184922</c:v>
                </c:pt>
                <c:pt idx="7">
                  <c:v>1.5097994721202499</c:v>
                </c:pt>
                <c:pt idx="8">
                  <c:v>2.1466343377694099</c:v>
                </c:pt>
                <c:pt idx="9">
                  <c:v>1.53881170827434</c:v>
                </c:pt>
                <c:pt idx="10">
                  <c:v>1.87815981097913</c:v>
                </c:pt>
                <c:pt idx="11">
                  <c:v>3.8583377888773098</c:v>
                </c:pt>
                <c:pt idx="12">
                  <c:v>2.4245856290751902</c:v>
                </c:pt>
                <c:pt idx="13">
                  <c:v>1.5899900279654</c:v>
                </c:pt>
                <c:pt idx="14">
                  <c:v>1.3679927360628401</c:v>
                </c:pt>
                <c:pt idx="15">
                  <c:v>1.90316606366348</c:v>
                </c:pt>
              </c:numCache>
            </c:numRef>
          </c:xVal>
          <c:yVal>
            <c:numRef>
              <c:f>Plot!$B$38:$Q$38</c:f>
              <c:numCache>
                <c:formatCode>General</c:formatCode>
                <c:ptCount val="16"/>
                <c:pt idx="0">
                  <c:v>31.249999999999986</c:v>
                </c:pt>
                <c:pt idx="1">
                  <c:v>38.46153846153846</c:v>
                </c:pt>
                <c:pt idx="2">
                  <c:v>12.987012987012989</c:v>
                </c:pt>
                <c:pt idx="3">
                  <c:v>50</c:v>
                </c:pt>
                <c:pt idx="4">
                  <c:v>16.129032258064512</c:v>
                </c:pt>
                <c:pt idx="5">
                  <c:v>23.255813953488371</c:v>
                </c:pt>
                <c:pt idx="6">
                  <c:v>11.235955056179776</c:v>
                </c:pt>
                <c:pt idx="7">
                  <c:v>20.408163265306129</c:v>
                </c:pt>
                <c:pt idx="8">
                  <c:v>43.478260869565212</c:v>
                </c:pt>
                <c:pt idx="9">
                  <c:v>21.739130434782595</c:v>
                </c:pt>
                <c:pt idx="10">
                  <c:v>45.45454545454546</c:v>
                </c:pt>
                <c:pt idx="11">
                  <c:v>90.909090909090907</c:v>
                </c:pt>
                <c:pt idx="12">
                  <c:v>71.428571428571431</c:v>
                </c:pt>
                <c:pt idx="13">
                  <c:v>25</c:v>
                </c:pt>
                <c:pt idx="14">
                  <c:v>10.30927835051547</c:v>
                </c:pt>
                <c:pt idx="15">
                  <c:v>47.619047619047613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577-4107-896A-69CA3BB802BD}"/>
            </c:ext>
          </c:extLst>
        </c:ser>
        <c:ser>
          <c:idx val="2"/>
          <c:order val="2"/>
          <c:tx>
            <c:strRef>
              <c:f>Plot!$A$42</c:f>
              <c:strCache>
                <c:ptCount val="1"/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Plot!$B$42:$O$42</c:f>
              <c:numCache>
                <c:formatCode>General</c:formatCode>
                <c:ptCount val="14"/>
              </c:numCache>
            </c:numRef>
          </c:xVal>
          <c:yVal>
            <c:numRef>
              <c:f>Plot!$B$38:$Q$38</c:f>
              <c:numCache>
                <c:formatCode>General</c:formatCode>
                <c:ptCount val="16"/>
                <c:pt idx="0">
                  <c:v>31.249999999999986</c:v>
                </c:pt>
                <c:pt idx="1">
                  <c:v>38.46153846153846</c:v>
                </c:pt>
                <c:pt idx="2">
                  <c:v>12.987012987012989</c:v>
                </c:pt>
                <c:pt idx="3">
                  <c:v>50</c:v>
                </c:pt>
                <c:pt idx="4">
                  <c:v>16.129032258064512</c:v>
                </c:pt>
                <c:pt idx="5">
                  <c:v>23.255813953488371</c:v>
                </c:pt>
                <c:pt idx="6">
                  <c:v>11.235955056179776</c:v>
                </c:pt>
                <c:pt idx="7">
                  <c:v>20.408163265306129</c:v>
                </c:pt>
                <c:pt idx="8">
                  <c:v>43.478260869565212</c:v>
                </c:pt>
                <c:pt idx="9">
                  <c:v>21.739130434782595</c:v>
                </c:pt>
                <c:pt idx="10">
                  <c:v>45.45454545454546</c:v>
                </c:pt>
                <c:pt idx="11">
                  <c:v>90.909090909090907</c:v>
                </c:pt>
                <c:pt idx="12">
                  <c:v>71.428571428571431</c:v>
                </c:pt>
                <c:pt idx="13">
                  <c:v>25</c:v>
                </c:pt>
                <c:pt idx="14">
                  <c:v>10.30927835051547</c:v>
                </c:pt>
                <c:pt idx="15">
                  <c:v>47.619047619047613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577-4107-896A-69CA3BB802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8599263"/>
        <c:axId val="758591775"/>
      </c:scatterChart>
      <c:valAx>
        <c:axId val="7585992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Night-time respiration (µmol CO2.m</a:t>
                </a:r>
                <a:r>
                  <a:rPr lang="en-US" sz="1400" baseline="30000"/>
                  <a:t>-2</a:t>
                </a:r>
                <a:r>
                  <a:rPr lang="en-US" sz="1400"/>
                  <a:t>.s</a:t>
                </a:r>
                <a:r>
                  <a:rPr lang="en-US" sz="1400" baseline="30000"/>
                  <a:t>-1</a:t>
                </a:r>
                <a:r>
                  <a:rPr lang="en-US" sz="1400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8591775"/>
        <c:crosses val="autoZero"/>
        <c:crossBetween val="midCat"/>
      </c:valAx>
      <c:valAx>
        <c:axId val="758591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Amino acid content in phloem (% mol)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85992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705348494145984"/>
          <c:y val="0.64707856711635825"/>
          <c:w val="0.29416679546369223"/>
          <c:h val="0.1660885097696121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Relationship</a:t>
            </a:r>
            <a:r>
              <a:rPr lang="en-US" baseline="0"/>
              <a:t> between phloem sucrose content and nigh-time respiration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779291886705546"/>
          <c:y val="0.19043214782652246"/>
          <c:w val="0.84731767093626964"/>
          <c:h val="0.65861807838863873"/>
        </c:manualLayout>
      </c:layout>
      <c:scatterChart>
        <c:scatterStyle val="lineMarker"/>
        <c:varyColors val="0"/>
        <c:ser>
          <c:idx val="0"/>
          <c:order val="0"/>
          <c:tx>
            <c:strRef>
              <c:f>Plot!$A$40</c:f>
              <c:strCache>
                <c:ptCount val="1"/>
                <c:pt idx="0">
                  <c:v>CO2 = 400, PPFD = 1000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Plot!$B$40:$Q$40</c:f>
              <c:numCache>
                <c:formatCode>General</c:formatCode>
                <c:ptCount val="16"/>
                <c:pt idx="0">
                  <c:v>1.3449402639768</c:v>
                </c:pt>
                <c:pt idx="1">
                  <c:v>1.4234317057580901</c:v>
                </c:pt>
                <c:pt idx="2">
                  <c:v>1.23522413681677</c:v>
                </c:pt>
                <c:pt idx="3">
                  <c:v>1.49285568249742</c:v>
                </c:pt>
                <c:pt idx="4">
                  <c:v>1.2319926241588199</c:v>
                </c:pt>
                <c:pt idx="5">
                  <c:v>1.28345574074446</c:v>
                </c:pt>
                <c:pt idx="6">
                  <c:v>1.2171175597519901</c:v>
                </c:pt>
                <c:pt idx="7">
                  <c:v>1.2648032218719201</c:v>
                </c:pt>
                <c:pt idx="8">
                  <c:v>1.43954517953036</c:v>
                </c:pt>
                <c:pt idx="9">
                  <c:v>1.28453147331693</c:v>
                </c:pt>
                <c:pt idx="10">
                  <c:v>1.4641783289513399</c:v>
                </c:pt>
                <c:pt idx="11">
                  <c:v>2.5315875384206099</c:v>
                </c:pt>
                <c:pt idx="12">
                  <c:v>1.7550759449464199</c:v>
                </c:pt>
                <c:pt idx="13">
                  <c:v>1.3099090417723001</c:v>
                </c:pt>
                <c:pt idx="14">
                  <c:v>1.20905794980366</c:v>
                </c:pt>
                <c:pt idx="15">
                  <c:v>1.51966132170954</c:v>
                </c:pt>
              </c:numCache>
            </c:numRef>
          </c:xVal>
          <c:yVal>
            <c:numRef>
              <c:f>Plot!$B$37:$Q$37</c:f>
              <c:numCache>
                <c:formatCode>General</c:formatCode>
                <c:ptCount val="16"/>
                <c:pt idx="0">
                  <c:v>68.750000000000014</c:v>
                </c:pt>
                <c:pt idx="1">
                  <c:v>61.53846153846154</c:v>
                </c:pt>
                <c:pt idx="2">
                  <c:v>87.012987012987011</c:v>
                </c:pt>
                <c:pt idx="3">
                  <c:v>50</c:v>
                </c:pt>
                <c:pt idx="4">
                  <c:v>83.870967741935488</c:v>
                </c:pt>
                <c:pt idx="5">
                  <c:v>76.744186046511629</c:v>
                </c:pt>
                <c:pt idx="6">
                  <c:v>88.764044943820224</c:v>
                </c:pt>
                <c:pt idx="7">
                  <c:v>79.591836734693871</c:v>
                </c:pt>
                <c:pt idx="8">
                  <c:v>56.521739130434788</c:v>
                </c:pt>
                <c:pt idx="9">
                  <c:v>78.260869565217405</c:v>
                </c:pt>
                <c:pt idx="10">
                  <c:v>54.54545454545454</c:v>
                </c:pt>
                <c:pt idx="11">
                  <c:v>9.0909090909090899</c:v>
                </c:pt>
                <c:pt idx="12">
                  <c:v>28.571428571428573</c:v>
                </c:pt>
                <c:pt idx="13">
                  <c:v>75</c:v>
                </c:pt>
                <c:pt idx="14">
                  <c:v>89.69072164948453</c:v>
                </c:pt>
                <c:pt idx="15">
                  <c:v>52.380952380952387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124-49E9-80CD-52DB37D924B1}"/>
            </c:ext>
          </c:extLst>
        </c:ser>
        <c:ser>
          <c:idx val="1"/>
          <c:order val="1"/>
          <c:tx>
            <c:strRef>
              <c:f>Plot!$A$41</c:f>
              <c:strCache>
                <c:ptCount val="1"/>
                <c:pt idx="0">
                  <c:v>CO2 = 800, PPFD = 1000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Plot!$B$41:$Q$41</c:f>
              <c:numCache>
                <c:formatCode>General</c:formatCode>
                <c:ptCount val="16"/>
                <c:pt idx="0">
                  <c:v>1.6581196829765099</c:v>
                </c:pt>
                <c:pt idx="1">
                  <c:v>1.82873084050007</c:v>
                </c:pt>
                <c:pt idx="2">
                  <c:v>1.56246138869507</c:v>
                </c:pt>
                <c:pt idx="3">
                  <c:v>1.97633590274813</c:v>
                </c:pt>
                <c:pt idx="4">
                  <c:v>1.4106714837324099</c:v>
                </c:pt>
                <c:pt idx="5">
                  <c:v>1.55114737012782</c:v>
                </c:pt>
                <c:pt idx="6">
                  <c:v>1.40911815184922</c:v>
                </c:pt>
                <c:pt idx="7">
                  <c:v>1.5097994721202499</c:v>
                </c:pt>
                <c:pt idx="8">
                  <c:v>2.1466343377694099</c:v>
                </c:pt>
                <c:pt idx="9">
                  <c:v>1.53881170827434</c:v>
                </c:pt>
                <c:pt idx="10">
                  <c:v>1.87815981097913</c:v>
                </c:pt>
                <c:pt idx="11">
                  <c:v>3.8583377888773098</c:v>
                </c:pt>
                <c:pt idx="12">
                  <c:v>2.4245856290751902</c:v>
                </c:pt>
                <c:pt idx="13">
                  <c:v>1.5899900279654</c:v>
                </c:pt>
                <c:pt idx="14">
                  <c:v>1.3679927360628401</c:v>
                </c:pt>
                <c:pt idx="15">
                  <c:v>1.90316606366348</c:v>
                </c:pt>
              </c:numCache>
            </c:numRef>
          </c:xVal>
          <c:yVal>
            <c:numRef>
              <c:f>Plot!$B$37:$Q$37</c:f>
              <c:numCache>
                <c:formatCode>General</c:formatCode>
                <c:ptCount val="16"/>
                <c:pt idx="0">
                  <c:v>68.750000000000014</c:v>
                </c:pt>
                <c:pt idx="1">
                  <c:v>61.53846153846154</c:v>
                </c:pt>
                <c:pt idx="2">
                  <c:v>87.012987012987011</c:v>
                </c:pt>
                <c:pt idx="3">
                  <c:v>50</c:v>
                </c:pt>
                <c:pt idx="4">
                  <c:v>83.870967741935488</c:v>
                </c:pt>
                <c:pt idx="5">
                  <c:v>76.744186046511629</c:v>
                </c:pt>
                <c:pt idx="6">
                  <c:v>88.764044943820224</c:v>
                </c:pt>
                <c:pt idx="7">
                  <c:v>79.591836734693871</c:v>
                </c:pt>
                <c:pt idx="8">
                  <c:v>56.521739130434788</c:v>
                </c:pt>
                <c:pt idx="9">
                  <c:v>78.260869565217405</c:v>
                </c:pt>
                <c:pt idx="10">
                  <c:v>54.54545454545454</c:v>
                </c:pt>
                <c:pt idx="11">
                  <c:v>9.0909090909090899</c:v>
                </c:pt>
                <c:pt idx="12">
                  <c:v>28.571428571428573</c:v>
                </c:pt>
                <c:pt idx="13">
                  <c:v>75</c:v>
                </c:pt>
                <c:pt idx="14">
                  <c:v>89.69072164948453</c:v>
                </c:pt>
                <c:pt idx="15">
                  <c:v>52.380952380952387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124-49E9-80CD-52DB37D924B1}"/>
            </c:ext>
          </c:extLst>
        </c:ser>
        <c:ser>
          <c:idx val="2"/>
          <c:order val="2"/>
          <c:tx>
            <c:strRef>
              <c:f>Plot!$A$42</c:f>
              <c:strCache>
                <c:ptCount val="1"/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Plot!$B$42:$O$42</c:f>
              <c:numCache>
                <c:formatCode>General</c:formatCode>
                <c:ptCount val="14"/>
              </c:numCache>
            </c:numRef>
          </c:xVal>
          <c:yVal>
            <c:numRef>
              <c:f>Plot!$B$37:$Q$37</c:f>
              <c:numCache>
                <c:formatCode>General</c:formatCode>
                <c:ptCount val="16"/>
                <c:pt idx="0">
                  <c:v>68.750000000000014</c:v>
                </c:pt>
                <c:pt idx="1">
                  <c:v>61.53846153846154</c:v>
                </c:pt>
                <c:pt idx="2">
                  <c:v>87.012987012987011</c:v>
                </c:pt>
                <c:pt idx="3">
                  <c:v>50</c:v>
                </c:pt>
                <c:pt idx="4">
                  <c:v>83.870967741935488</c:v>
                </c:pt>
                <c:pt idx="5">
                  <c:v>76.744186046511629</c:v>
                </c:pt>
                <c:pt idx="6">
                  <c:v>88.764044943820224</c:v>
                </c:pt>
                <c:pt idx="7">
                  <c:v>79.591836734693871</c:v>
                </c:pt>
                <c:pt idx="8">
                  <c:v>56.521739130434788</c:v>
                </c:pt>
                <c:pt idx="9">
                  <c:v>78.260869565217405</c:v>
                </c:pt>
                <c:pt idx="10">
                  <c:v>54.54545454545454</c:v>
                </c:pt>
                <c:pt idx="11">
                  <c:v>9.0909090909090899</c:v>
                </c:pt>
                <c:pt idx="12">
                  <c:v>28.571428571428573</c:v>
                </c:pt>
                <c:pt idx="13">
                  <c:v>75</c:v>
                </c:pt>
                <c:pt idx="14">
                  <c:v>89.69072164948453</c:v>
                </c:pt>
                <c:pt idx="15">
                  <c:v>52.380952380952387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124-49E9-80CD-52DB37D924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8599263"/>
        <c:axId val="758591775"/>
      </c:scatterChart>
      <c:valAx>
        <c:axId val="7585992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Night-time respiration (µmol CO2.m</a:t>
                </a:r>
                <a:r>
                  <a:rPr lang="en-US" sz="1400" baseline="30000"/>
                  <a:t>-2</a:t>
                </a:r>
                <a:r>
                  <a:rPr lang="en-US" sz="1400"/>
                  <a:t>.s</a:t>
                </a:r>
                <a:r>
                  <a:rPr lang="en-US" sz="1400" baseline="30000"/>
                  <a:t>-1</a:t>
                </a:r>
                <a:r>
                  <a:rPr lang="en-US" sz="1400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8591775"/>
        <c:crosses val="autoZero"/>
        <c:crossBetween val="midCat"/>
      </c:valAx>
      <c:valAx>
        <c:axId val="758591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Sucrose content in phloem (% mol)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85992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705348494145984"/>
          <c:y val="0.64707856711635825"/>
          <c:w val="0.29416679546369223"/>
          <c:h val="0.1660885097696121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861383898405338"/>
          <c:y val="9.2822313074965038E-2"/>
          <c:w val="0.78897212777662717"/>
          <c:h val="0.75622803237841885"/>
        </c:manualLayout>
      </c:layout>
      <c:scatterChart>
        <c:scatterStyle val="lineMarker"/>
        <c:varyColors val="0"/>
        <c:ser>
          <c:idx val="0"/>
          <c:order val="0"/>
          <c:tx>
            <c:strRef>
              <c:f>Plot!$A$40</c:f>
              <c:strCache>
                <c:ptCount val="1"/>
                <c:pt idx="0">
                  <c:v>CO2 = 400, PPFD = 1000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Plot!$B$40:$Q$40</c:f>
              <c:numCache>
                <c:formatCode>General</c:formatCode>
                <c:ptCount val="16"/>
                <c:pt idx="0">
                  <c:v>1.3449402639768</c:v>
                </c:pt>
                <c:pt idx="1">
                  <c:v>1.4234317057580901</c:v>
                </c:pt>
                <c:pt idx="2">
                  <c:v>1.23522413681677</c:v>
                </c:pt>
                <c:pt idx="3">
                  <c:v>1.49285568249742</c:v>
                </c:pt>
                <c:pt idx="4">
                  <c:v>1.2319926241588199</c:v>
                </c:pt>
                <c:pt idx="5">
                  <c:v>1.28345574074446</c:v>
                </c:pt>
                <c:pt idx="6">
                  <c:v>1.2171175597519901</c:v>
                </c:pt>
                <c:pt idx="7">
                  <c:v>1.2648032218719201</c:v>
                </c:pt>
                <c:pt idx="8">
                  <c:v>1.43954517953036</c:v>
                </c:pt>
                <c:pt idx="9">
                  <c:v>1.28453147331693</c:v>
                </c:pt>
                <c:pt idx="10">
                  <c:v>1.4641783289513399</c:v>
                </c:pt>
                <c:pt idx="11">
                  <c:v>2.5315875384206099</c:v>
                </c:pt>
                <c:pt idx="12">
                  <c:v>1.7550759449464199</c:v>
                </c:pt>
                <c:pt idx="13">
                  <c:v>1.3099090417723001</c:v>
                </c:pt>
                <c:pt idx="14">
                  <c:v>1.20905794980366</c:v>
                </c:pt>
                <c:pt idx="15">
                  <c:v>1.51966132170954</c:v>
                </c:pt>
              </c:numCache>
            </c:numRef>
          </c:xVal>
          <c:yVal>
            <c:numRef>
              <c:f>Plot!$B$39:$Q$39</c:f>
              <c:numCache>
                <c:formatCode>General</c:formatCode>
                <c:ptCount val="16"/>
                <c:pt idx="0">
                  <c:v>4.8912867896488216E-2</c:v>
                </c:pt>
                <c:pt idx="1">
                  <c:v>6.3616071428571397E-2</c:v>
                </c:pt>
                <c:pt idx="2">
                  <c:v>1.849633596392334E-2</c:v>
                </c:pt>
                <c:pt idx="3">
                  <c:v>8.5116643558984864E-2</c:v>
                </c:pt>
                <c:pt idx="4">
                  <c:v>2.276007215874926E-2</c:v>
                </c:pt>
                <c:pt idx="5">
                  <c:v>3.5209835250514125E-2</c:v>
                </c:pt>
                <c:pt idx="6">
                  <c:v>1.5461955977488031E-2</c:v>
                </c:pt>
                <c:pt idx="7">
                  <c:v>2.8271906367476653E-2</c:v>
                </c:pt>
                <c:pt idx="8">
                  <c:v>7.7904533173221227E-2</c:v>
                </c:pt>
                <c:pt idx="9">
                  <c:v>2.9990024108404685E-2</c:v>
                </c:pt>
                <c:pt idx="10">
                  <c:v>8.3666613341865315E-2</c:v>
                </c:pt>
                <c:pt idx="11">
                  <c:v>0.28925193465176274</c:v>
                </c:pt>
                <c:pt idx="12">
                  <c:v>0.15057791095890405</c:v>
                </c:pt>
                <c:pt idx="13">
                  <c:v>3.6260901609138918E-2</c:v>
                </c:pt>
                <c:pt idx="14">
                  <c:v>1.4071428243071171E-2</c:v>
                </c:pt>
                <c:pt idx="15">
                  <c:v>0.10629129560471128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DA8-4931-B845-4AAAB868E9B7}"/>
            </c:ext>
          </c:extLst>
        </c:ser>
        <c:ser>
          <c:idx val="1"/>
          <c:order val="1"/>
          <c:tx>
            <c:strRef>
              <c:f>Plot!$A$41</c:f>
              <c:strCache>
                <c:ptCount val="1"/>
                <c:pt idx="0">
                  <c:v>CO2 = 800, PPFD = 1000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x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Plot!$B$41:$Q$41</c:f>
              <c:numCache>
                <c:formatCode>General</c:formatCode>
                <c:ptCount val="16"/>
                <c:pt idx="0">
                  <c:v>1.6581196829765099</c:v>
                </c:pt>
                <c:pt idx="1">
                  <c:v>1.82873084050007</c:v>
                </c:pt>
                <c:pt idx="2">
                  <c:v>1.56246138869507</c:v>
                </c:pt>
                <c:pt idx="3">
                  <c:v>1.97633590274813</c:v>
                </c:pt>
                <c:pt idx="4">
                  <c:v>1.4106714837324099</c:v>
                </c:pt>
                <c:pt idx="5">
                  <c:v>1.55114737012782</c:v>
                </c:pt>
                <c:pt idx="6">
                  <c:v>1.40911815184922</c:v>
                </c:pt>
                <c:pt idx="7">
                  <c:v>1.5097994721202499</c:v>
                </c:pt>
                <c:pt idx="8">
                  <c:v>2.1466343377694099</c:v>
                </c:pt>
                <c:pt idx="9">
                  <c:v>1.53881170827434</c:v>
                </c:pt>
                <c:pt idx="10">
                  <c:v>1.87815981097913</c:v>
                </c:pt>
                <c:pt idx="11">
                  <c:v>3.8583377888773098</c:v>
                </c:pt>
                <c:pt idx="12">
                  <c:v>2.4245856290751902</c:v>
                </c:pt>
                <c:pt idx="13">
                  <c:v>1.5899900279654</c:v>
                </c:pt>
                <c:pt idx="14">
                  <c:v>1.3679927360628401</c:v>
                </c:pt>
                <c:pt idx="15">
                  <c:v>1.90316606366348</c:v>
                </c:pt>
              </c:numCache>
            </c:numRef>
          </c:xVal>
          <c:yVal>
            <c:numRef>
              <c:f>Plot!$B$39:$Q$39</c:f>
              <c:numCache>
                <c:formatCode>General</c:formatCode>
                <c:ptCount val="16"/>
                <c:pt idx="0">
                  <c:v>4.8912867896488216E-2</c:v>
                </c:pt>
                <c:pt idx="1">
                  <c:v>6.3616071428571397E-2</c:v>
                </c:pt>
                <c:pt idx="2">
                  <c:v>1.849633596392334E-2</c:v>
                </c:pt>
                <c:pt idx="3">
                  <c:v>8.5116643558984864E-2</c:v>
                </c:pt>
                <c:pt idx="4">
                  <c:v>2.276007215874926E-2</c:v>
                </c:pt>
                <c:pt idx="5">
                  <c:v>3.5209835250514125E-2</c:v>
                </c:pt>
                <c:pt idx="6">
                  <c:v>1.5461955977488031E-2</c:v>
                </c:pt>
                <c:pt idx="7">
                  <c:v>2.8271906367476653E-2</c:v>
                </c:pt>
                <c:pt idx="8">
                  <c:v>7.7904533173221227E-2</c:v>
                </c:pt>
                <c:pt idx="9">
                  <c:v>2.9990024108404685E-2</c:v>
                </c:pt>
                <c:pt idx="10">
                  <c:v>8.3666613341865315E-2</c:v>
                </c:pt>
                <c:pt idx="11">
                  <c:v>0.28925193465176274</c:v>
                </c:pt>
                <c:pt idx="12">
                  <c:v>0.15057791095890405</c:v>
                </c:pt>
                <c:pt idx="13">
                  <c:v>3.6260901609138918E-2</c:v>
                </c:pt>
                <c:pt idx="14">
                  <c:v>1.4071428243071171E-2</c:v>
                </c:pt>
                <c:pt idx="15">
                  <c:v>0.10629129560471128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DA8-4931-B845-4AAAB868E9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8599263"/>
        <c:axId val="758591775"/>
      </c:scatterChart>
      <c:valAx>
        <c:axId val="758599263"/>
        <c:scaling>
          <c:orientation val="minMax"/>
          <c:min val="1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ysClr val="windowText" lastClr="000000"/>
                    </a:solidFill>
                  </a:rPr>
                  <a:t>Night-time respiration (µmol CO2.m</a:t>
                </a:r>
                <a:r>
                  <a:rPr lang="en-US" sz="1600" baseline="30000">
                    <a:solidFill>
                      <a:sysClr val="windowText" lastClr="000000"/>
                    </a:solidFill>
                  </a:rPr>
                  <a:t>-2</a:t>
                </a:r>
                <a:r>
                  <a:rPr lang="en-US" sz="1600">
                    <a:solidFill>
                      <a:sysClr val="windowText" lastClr="000000"/>
                    </a:solidFill>
                  </a:rPr>
                  <a:t>.s</a:t>
                </a:r>
                <a:r>
                  <a:rPr lang="en-US" sz="1600" baseline="30000">
                    <a:solidFill>
                      <a:sysClr val="windowText" lastClr="000000"/>
                    </a:solidFill>
                  </a:rPr>
                  <a:t>-1</a:t>
                </a:r>
                <a:r>
                  <a:rPr lang="en-US" sz="1600">
                    <a:solidFill>
                      <a:sysClr val="windowText" lastClr="000000"/>
                    </a:solidFill>
                  </a:rPr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8591775"/>
        <c:crosses val="autoZero"/>
        <c:crossBetween val="midCat"/>
      </c:valAx>
      <c:valAx>
        <c:axId val="75859177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ysClr val="windowText" lastClr="000000"/>
                    </a:solidFill>
                  </a:rPr>
                  <a:t>Phloem</a:t>
                </a:r>
                <a:r>
                  <a:rPr lang="en-US" sz="1600" baseline="0">
                    <a:solidFill>
                      <a:sysClr val="windowText" lastClr="000000"/>
                    </a:solidFill>
                  </a:rPr>
                  <a:t> </a:t>
                </a:r>
                <a:r>
                  <a:rPr lang="en-US" sz="1600">
                    <a:solidFill>
                      <a:sysClr val="windowText" lastClr="000000"/>
                    </a:solidFill>
                  </a:rPr>
                  <a:t>N:C 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85992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3682638043174902"/>
          <c:y val="0.65317926155646411"/>
          <c:w val="0.42787517127502894"/>
          <c:h val="0.159987933269829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0529067919118485"/>
          <c:y val="9.2822313074965038E-2"/>
          <c:w val="0.75088269211159286"/>
          <c:h val="0.75622803237841885"/>
        </c:manualLayout>
      </c:layout>
      <c:scatterChart>
        <c:scatterStyle val="lineMarker"/>
        <c:varyColors val="0"/>
        <c:ser>
          <c:idx val="0"/>
          <c:order val="0"/>
          <c:tx>
            <c:strRef>
              <c:f>Plot!$A$40</c:f>
              <c:strCache>
                <c:ptCount val="1"/>
                <c:pt idx="0">
                  <c:v>CO2 = 400, PPFD = 1000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Plot!$B$39:$Q$39</c:f>
              <c:numCache>
                <c:formatCode>General</c:formatCode>
                <c:ptCount val="16"/>
                <c:pt idx="0">
                  <c:v>4.8912867896488216E-2</c:v>
                </c:pt>
                <c:pt idx="1">
                  <c:v>6.3616071428571397E-2</c:v>
                </c:pt>
                <c:pt idx="2">
                  <c:v>1.849633596392334E-2</c:v>
                </c:pt>
                <c:pt idx="3">
                  <c:v>8.5116643558984864E-2</c:v>
                </c:pt>
                <c:pt idx="4">
                  <c:v>2.276007215874926E-2</c:v>
                </c:pt>
                <c:pt idx="5">
                  <c:v>3.5209835250514125E-2</c:v>
                </c:pt>
                <c:pt idx="6">
                  <c:v>1.5461955977488031E-2</c:v>
                </c:pt>
                <c:pt idx="7">
                  <c:v>2.8271906367476653E-2</c:v>
                </c:pt>
                <c:pt idx="8">
                  <c:v>7.7904533173221227E-2</c:v>
                </c:pt>
                <c:pt idx="9">
                  <c:v>2.9990024108404685E-2</c:v>
                </c:pt>
                <c:pt idx="10">
                  <c:v>8.3666613341865315E-2</c:v>
                </c:pt>
                <c:pt idx="11">
                  <c:v>0.28925193465176274</c:v>
                </c:pt>
                <c:pt idx="12">
                  <c:v>0.15057791095890405</c:v>
                </c:pt>
                <c:pt idx="13">
                  <c:v>3.6260901609138918E-2</c:v>
                </c:pt>
                <c:pt idx="14">
                  <c:v>1.4071428243071171E-2</c:v>
                </c:pt>
                <c:pt idx="15">
                  <c:v>0.10629129560471128</c:v>
                </c:pt>
              </c:numCache>
            </c:numRef>
          </c:xVal>
          <c:yVal>
            <c:numRef>
              <c:f>Plot!$B$40:$Q$40</c:f>
              <c:numCache>
                <c:formatCode>General</c:formatCode>
                <c:ptCount val="16"/>
                <c:pt idx="0">
                  <c:v>1.3449402639768</c:v>
                </c:pt>
                <c:pt idx="1">
                  <c:v>1.4234317057580901</c:v>
                </c:pt>
                <c:pt idx="2">
                  <c:v>1.23522413681677</c:v>
                </c:pt>
                <c:pt idx="3">
                  <c:v>1.49285568249742</c:v>
                </c:pt>
                <c:pt idx="4">
                  <c:v>1.2319926241588199</c:v>
                </c:pt>
                <c:pt idx="5">
                  <c:v>1.28345574074446</c:v>
                </c:pt>
                <c:pt idx="6">
                  <c:v>1.2171175597519901</c:v>
                </c:pt>
                <c:pt idx="7">
                  <c:v>1.2648032218719201</c:v>
                </c:pt>
                <c:pt idx="8">
                  <c:v>1.43954517953036</c:v>
                </c:pt>
                <c:pt idx="9">
                  <c:v>1.28453147331693</c:v>
                </c:pt>
                <c:pt idx="10">
                  <c:v>1.4641783289513399</c:v>
                </c:pt>
                <c:pt idx="11">
                  <c:v>2.5315875384206099</c:v>
                </c:pt>
                <c:pt idx="12">
                  <c:v>1.7550759449464199</c:v>
                </c:pt>
                <c:pt idx="13">
                  <c:v>1.3099090417723001</c:v>
                </c:pt>
                <c:pt idx="14">
                  <c:v>1.20905794980366</c:v>
                </c:pt>
                <c:pt idx="15">
                  <c:v>1.51966132170954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978-4D51-B028-A14B60EE8527}"/>
            </c:ext>
          </c:extLst>
        </c:ser>
        <c:ser>
          <c:idx val="1"/>
          <c:order val="1"/>
          <c:tx>
            <c:strRef>
              <c:f>Plot!$A$41</c:f>
              <c:strCache>
                <c:ptCount val="1"/>
                <c:pt idx="0">
                  <c:v>CO2 = 800, PPFD = 1000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x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Plot!$B$39:$Q$39</c:f>
              <c:numCache>
                <c:formatCode>General</c:formatCode>
                <c:ptCount val="16"/>
                <c:pt idx="0">
                  <c:v>4.8912867896488216E-2</c:v>
                </c:pt>
                <c:pt idx="1">
                  <c:v>6.3616071428571397E-2</c:v>
                </c:pt>
                <c:pt idx="2">
                  <c:v>1.849633596392334E-2</c:v>
                </c:pt>
                <c:pt idx="3">
                  <c:v>8.5116643558984864E-2</c:v>
                </c:pt>
                <c:pt idx="4">
                  <c:v>2.276007215874926E-2</c:v>
                </c:pt>
                <c:pt idx="5">
                  <c:v>3.5209835250514125E-2</c:v>
                </c:pt>
                <c:pt idx="6">
                  <c:v>1.5461955977488031E-2</c:v>
                </c:pt>
                <c:pt idx="7">
                  <c:v>2.8271906367476653E-2</c:v>
                </c:pt>
                <c:pt idx="8">
                  <c:v>7.7904533173221227E-2</c:v>
                </c:pt>
                <c:pt idx="9">
                  <c:v>2.9990024108404685E-2</c:v>
                </c:pt>
                <c:pt idx="10">
                  <c:v>8.3666613341865315E-2</c:v>
                </c:pt>
                <c:pt idx="11">
                  <c:v>0.28925193465176274</c:v>
                </c:pt>
                <c:pt idx="12">
                  <c:v>0.15057791095890405</c:v>
                </c:pt>
                <c:pt idx="13">
                  <c:v>3.6260901609138918E-2</c:v>
                </c:pt>
                <c:pt idx="14">
                  <c:v>1.4071428243071171E-2</c:v>
                </c:pt>
                <c:pt idx="15">
                  <c:v>0.10629129560471128</c:v>
                </c:pt>
              </c:numCache>
            </c:numRef>
          </c:xVal>
          <c:yVal>
            <c:numRef>
              <c:f>Plot!$B$41:$Q$41</c:f>
              <c:numCache>
                <c:formatCode>General</c:formatCode>
                <c:ptCount val="16"/>
                <c:pt idx="0">
                  <c:v>1.6581196829765099</c:v>
                </c:pt>
                <c:pt idx="1">
                  <c:v>1.82873084050007</c:v>
                </c:pt>
                <c:pt idx="2">
                  <c:v>1.56246138869507</c:v>
                </c:pt>
                <c:pt idx="3">
                  <c:v>1.97633590274813</c:v>
                </c:pt>
                <c:pt idx="4">
                  <c:v>1.4106714837324099</c:v>
                </c:pt>
                <c:pt idx="5">
                  <c:v>1.55114737012782</c:v>
                </c:pt>
                <c:pt idx="6">
                  <c:v>1.40911815184922</c:v>
                </c:pt>
                <c:pt idx="7">
                  <c:v>1.5097994721202499</c:v>
                </c:pt>
                <c:pt idx="8">
                  <c:v>2.1466343377694099</c:v>
                </c:pt>
                <c:pt idx="9">
                  <c:v>1.53881170827434</c:v>
                </c:pt>
                <c:pt idx="10">
                  <c:v>1.87815981097913</c:v>
                </c:pt>
                <c:pt idx="11">
                  <c:v>3.8583377888773098</c:v>
                </c:pt>
                <c:pt idx="12">
                  <c:v>2.4245856290751902</c:v>
                </c:pt>
                <c:pt idx="13">
                  <c:v>1.5899900279654</c:v>
                </c:pt>
                <c:pt idx="14">
                  <c:v>1.3679927360628401</c:v>
                </c:pt>
                <c:pt idx="15">
                  <c:v>1.90316606366348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978-4D51-B028-A14B60EE85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8599263"/>
        <c:axId val="758591775"/>
      </c:scatterChart>
      <c:valAx>
        <c:axId val="758599263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ysClr val="windowText" lastClr="000000"/>
                    </a:solidFill>
                  </a:rPr>
                  <a:t>Phloem</a:t>
                </a:r>
                <a:r>
                  <a:rPr lang="en-US" sz="1600" baseline="0">
                    <a:solidFill>
                      <a:sysClr val="windowText" lastClr="000000"/>
                    </a:solidFill>
                  </a:rPr>
                  <a:t> N:C ratio</a:t>
                </a:r>
                <a:endParaRPr lang="en-US" sz="1600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0.45416111820913785"/>
              <c:y val="0.9273192392131820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8591775"/>
        <c:crosses val="autoZero"/>
        <c:crossBetween val="midCat"/>
      </c:valAx>
      <c:valAx>
        <c:axId val="75859177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0" i="0" baseline="0">
                    <a:effectLst/>
                  </a:rPr>
                  <a:t>Night-time respiration </a:t>
                </a:r>
                <a:br>
                  <a:rPr lang="en-US" sz="1800" b="0" i="0" baseline="0">
                    <a:effectLst/>
                  </a:rPr>
                </a:br>
                <a:r>
                  <a:rPr lang="en-US" sz="1800" b="0" i="0" baseline="0">
                    <a:effectLst/>
                  </a:rPr>
                  <a:t>(µmol CO</a:t>
                </a:r>
                <a:r>
                  <a:rPr lang="en-US" sz="1800" b="0" i="0" baseline="-25000">
                    <a:effectLst/>
                  </a:rPr>
                  <a:t>2</a:t>
                </a:r>
                <a:r>
                  <a:rPr lang="en-US" sz="1800" b="0" i="0" baseline="0">
                    <a:effectLst/>
                  </a:rPr>
                  <a:t>.m</a:t>
                </a:r>
                <a:r>
                  <a:rPr lang="en-US" sz="1800" b="0" i="0" baseline="30000">
                    <a:effectLst/>
                  </a:rPr>
                  <a:t>-2</a:t>
                </a:r>
                <a:r>
                  <a:rPr lang="en-US" sz="1800" b="0" i="0" baseline="0">
                    <a:effectLst/>
                  </a:rPr>
                  <a:t>.s</a:t>
                </a:r>
                <a:r>
                  <a:rPr lang="en-US" sz="1800" b="0" i="0" baseline="30000">
                    <a:effectLst/>
                  </a:rPr>
                  <a:t>-1</a:t>
                </a:r>
                <a:r>
                  <a:rPr lang="en-US" sz="1800" b="0" i="0" baseline="0">
                    <a:effectLst/>
                  </a:rPr>
                  <a:t>)</a:t>
                </a:r>
                <a:endParaRPr lang="en-US" sz="1600">
                  <a:effectLst/>
                </a:endParaRPr>
              </a:p>
            </c:rich>
          </c:tx>
          <c:layout>
            <c:manualLayout>
              <c:xMode val="edge"/>
              <c:yMode val="edge"/>
              <c:x val="1.6835257298471025E-2"/>
              <c:y val="0.1981335692598516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85992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3682638043174902"/>
          <c:y val="0.65317926155646411"/>
          <c:w val="0.42787517127502894"/>
          <c:h val="0.159987933269829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3373522509349326"/>
          <c:y val="6.2708151064450282E-2"/>
          <c:w val="0.7167017919679961"/>
          <c:h val="0.73151885964132302"/>
        </c:manualLayout>
      </c:layout>
      <c:scatterChart>
        <c:scatterStyle val="lineMarker"/>
        <c:varyColors val="0"/>
        <c:ser>
          <c:idx val="0"/>
          <c:order val="0"/>
          <c:tx>
            <c:strRef>
              <c:f>Plot!$A$40</c:f>
              <c:strCache>
                <c:ptCount val="1"/>
                <c:pt idx="0">
                  <c:v>CO2 = 400, PPFD = 1000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Plot!$B$37:$Q$37</c:f>
              <c:numCache>
                <c:formatCode>General</c:formatCode>
                <c:ptCount val="16"/>
                <c:pt idx="0">
                  <c:v>68.750000000000014</c:v>
                </c:pt>
                <c:pt idx="1">
                  <c:v>61.53846153846154</c:v>
                </c:pt>
                <c:pt idx="2">
                  <c:v>87.012987012987011</c:v>
                </c:pt>
                <c:pt idx="3">
                  <c:v>50</c:v>
                </c:pt>
                <c:pt idx="4">
                  <c:v>83.870967741935488</c:v>
                </c:pt>
                <c:pt idx="5">
                  <c:v>76.744186046511629</c:v>
                </c:pt>
                <c:pt idx="6">
                  <c:v>88.764044943820224</c:v>
                </c:pt>
                <c:pt idx="7">
                  <c:v>79.591836734693871</c:v>
                </c:pt>
                <c:pt idx="8">
                  <c:v>56.521739130434788</c:v>
                </c:pt>
                <c:pt idx="9">
                  <c:v>78.260869565217405</c:v>
                </c:pt>
                <c:pt idx="10">
                  <c:v>54.54545454545454</c:v>
                </c:pt>
                <c:pt idx="11">
                  <c:v>9.0909090909090899</c:v>
                </c:pt>
                <c:pt idx="12">
                  <c:v>28.571428571428573</c:v>
                </c:pt>
                <c:pt idx="13">
                  <c:v>75</c:v>
                </c:pt>
                <c:pt idx="14">
                  <c:v>89.69072164948453</c:v>
                </c:pt>
                <c:pt idx="15">
                  <c:v>52.380952380952387</c:v>
                </c:pt>
              </c:numCache>
            </c:numRef>
          </c:xVal>
          <c:yVal>
            <c:numRef>
              <c:f>Plot!$B$40:$Q$40</c:f>
              <c:numCache>
                <c:formatCode>General</c:formatCode>
                <c:ptCount val="16"/>
                <c:pt idx="0">
                  <c:v>1.3449402639768</c:v>
                </c:pt>
                <c:pt idx="1">
                  <c:v>1.4234317057580901</c:v>
                </c:pt>
                <c:pt idx="2">
                  <c:v>1.23522413681677</c:v>
                </c:pt>
                <c:pt idx="3">
                  <c:v>1.49285568249742</c:v>
                </c:pt>
                <c:pt idx="4">
                  <c:v>1.2319926241588199</c:v>
                </c:pt>
                <c:pt idx="5">
                  <c:v>1.28345574074446</c:v>
                </c:pt>
                <c:pt idx="6">
                  <c:v>1.2171175597519901</c:v>
                </c:pt>
                <c:pt idx="7">
                  <c:v>1.2648032218719201</c:v>
                </c:pt>
                <c:pt idx="8">
                  <c:v>1.43954517953036</c:v>
                </c:pt>
                <c:pt idx="9">
                  <c:v>1.28453147331693</c:v>
                </c:pt>
                <c:pt idx="10">
                  <c:v>1.4641783289513399</c:v>
                </c:pt>
                <c:pt idx="11">
                  <c:v>2.5315875384206099</c:v>
                </c:pt>
                <c:pt idx="12">
                  <c:v>1.7550759449464199</c:v>
                </c:pt>
                <c:pt idx="13">
                  <c:v>1.3099090417723001</c:v>
                </c:pt>
                <c:pt idx="14">
                  <c:v>1.20905794980366</c:v>
                </c:pt>
                <c:pt idx="15">
                  <c:v>1.51966132170954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CA5-4EE8-92B2-E1B7BAE878FD}"/>
            </c:ext>
          </c:extLst>
        </c:ser>
        <c:ser>
          <c:idx val="1"/>
          <c:order val="1"/>
          <c:tx>
            <c:strRef>
              <c:f>Plot!$A$41</c:f>
              <c:strCache>
                <c:ptCount val="1"/>
                <c:pt idx="0">
                  <c:v>CO2 = 800, PPFD = 1000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Plot!$B$37:$Q$37</c:f>
              <c:numCache>
                <c:formatCode>General</c:formatCode>
                <c:ptCount val="16"/>
                <c:pt idx="0">
                  <c:v>68.750000000000014</c:v>
                </c:pt>
                <c:pt idx="1">
                  <c:v>61.53846153846154</c:v>
                </c:pt>
                <c:pt idx="2">
                  <c:v>87.012987012987011</c:v>
                </c:pt>
                <c:pt idx="3">
                  <c:v>50</c:v>
                </c:pt>
                <c:pt idx="4">
                  <c:v>83.870967741935488</c:v>
                </c:pt>
                <c:pt idx="5">
                  <c:v>76.744186046511629</c:v>
                </c:pt>
                <c:pt idx="6">
                  <c:v>88.764044943820224</c:v>
                </c:pt>
                <c:pt idx="7">
                  <c:v>79.591836734693871</c:v>
                </c:pt>
                <c:pt idx="8">
                  <c:v>56.521739130434788</c:v>
                </c:pt>
                <c:pt idx="9">
                  <c:v>78.260869565217405</c:v>
                </c:pt>
                <c:pt idx="10">
                  <c:v>54.54545454545454</c:v>
                </c:pt>
                <c:pt idx="11">
                  <c:v>9.0909090909090899</c:v>
                </c:pt>
                <c:pt idx="12">
                  <c:v>28.571428571428573</c:v>
                </c:pt>
                <c:pt idx="13">
                  <c:v>75</c:v>
                </c:pt>
                <c:pt idx="14">
                  <c:v>89.69072164948453</c:v>
                </c:pt>
                <c:pt idx="15">
                  <c:v>52.380952380952387</c:v>
                </c:pt>
              </c:numCache>
            </c:numRef>
          </c:xVal>
          <c:yVal>
            <c:numRef>
              <c:f>Plot!$B$41:$Q$41</c:f>
              <c:numCache>
                <c:formatCode>General</c:formatCode>
                <c:ptCount val="16"/>
                <c:pt idx="0">
                  <c:v>1.6581196829765099</c:v>
                </c:pt>
                <c:pt idx="1">
                  <c:v>1.82873084050007</c:v>
                </c:pt>
                <c:pt idx="2">
                  <c:v>1.56246138869507</c:v>
                </c:pt>
                <c:pt idx="3">
                  <c:v>1.97633590274813</c:v>
                </c:pt>
                <c:pt idx="4">
                  <c:v>1.4106714837324099</c:v>
                </c:pt>
                <c:pt idx="5">
                  <c:v>1.55114737012782</c:v>
                </c:pt>
                <c:pt idx="6">
                  <c:v>1.40911815184922</c:v>
                </c:pt>
                <c:pt idx="7">
                  <c:v>1.5097994721202499</c:v>
                </c:pt>
                <c:pt idx="8">
                  <c:v>2.1466343377694099</c:v>
                </c:pt>
                <c:pt idx="9">
                  <c:v>1.53881170827434</c:v>
                </c:pt>
                <c:pt idx="10">
                  <c:v>1.87815981097913</c:v>
                </c:pt>
                <c:pt idx="11">
                  <c:v>3.8583377888773098</c:v>
                </c:pt>
                <c:pt idx="12">
                  <c:v>2.4245856290751902</c:v>
                </c:pt>
                <c:pt idx="13">
                  <c:v>1.5899900279654</c:v>
                </c:pt>
                <c:pt idx="14">
                  <c:v>1.3679927360628401</c:v>
                </c:pt>
                <c:pt idx="15">
                  <c:v>1.90316606366348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CA5-4EE8-92B2-E1B7BAE878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154336"/>
        <c:axId val="169154752"/>
      </c:scatterChart>
      <c:valAx>
        <c:axId val="1691543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0" i="0" baseline="0">
                    <a:solidFill>
                      <a:sysClr val="windowText" lastClr="000000"/>
                    </a:solidFill>
                    <a:effectLst/>
                  </a:rPr>
                  <a:t>Phloem sugar content (%)</a:t>
                </a:r>
                <a:endParaRPr lang="en-US">
                  <a:solidFill>
                    <a:sysClr val="windowText" lastClr="000000"/>
                  </a:solidFill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154752"/>
        <c:crosses val="autoZero"/>
        <c:crossBetween val="midCat"/>
      </c:valAx>
      <c:valAx>
        <c:axId val="16915475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0" i="0" baseline="0">
                    <a:solidFill>
                      <a:sysClr val="windowText" lastClr="000000"/>
                    </a:solidFill>
                    <a:effectLst/>
                  </a:rPr>
                  <a:t>Night-time respiration </a:t>
                </a:r>
                <a:br>
                  <a:rPr lang="en-US" sz="1800" b="0" i="0" baseline="0">
                    <a:solidFill>
                      <a:sysClr val="windowText" lastClr="000000"/>
                    </a:solidFill>
                    <a:effectLst/>
                  </a:rPr>
                </a:br>
                <a:r>
                  <a:rPr lang="en-US" sz="1800" b="0" i="0" baseline="0">
                    <a:solidFill>
                      <a:sysClr val="windowText" lastClr="000000"/>
                    </a:solidFill>
                    <a:effectLst/>
                  </a:rPr>
                  <a:t>(µmol CO</a:t>
                </a:r>
                <a:r>
                  <a:rPr lang="en-US" sz="1800" b="0" i="0" baseline="-25000">
                    <a:solidFill>
                      <a:sysClr val="windowText" lastClr="000000"/>
                    </a:solidFill>
                    <a:effectLst/>
                  </a:rPr>
                  <a:t>2</a:t>
                </a:r>
                <a:r>
                  <a:rPr lang="en-US" sz="1800" b="0" i="0" baseline="0">
                    <a:solidFill>
                      <a:sysClr val="windowText" lastClr="000000"/>
                    </a:solidFill>
                    <a:effectLst/>
                  </a:rPr>
                  <a:t>.m</a:t>
                </a:r>
                <a:r>
                  <a:rPr lang="en-US" sz="1800" b="0" i="0" baseline="30000">
                    <a:solidFill>
                      <a:sysClr val="windowText" lastClr="000000"/>
                    </a:solidFill>
                    <a:effectLst/>
                  </a:rPr>
                  <a:t>-2</a:t>
                </a:r>
                <a:r>
                  <a:rPr lang="en-US" sz="1800" b="0" i="0" baseline="0">
                    <a:solidFill>
                      <a:sysClr val="windowText" lastClr="000000"/>
                    </a:solidFill>
                    <a:effectLst/>
                  </a:rPr>
                  <a:t>.s</a:t>
                </a:r>
                <a:r>
                  <a:rPr lang="en-US" sz="1800" b="0" i="0" baseline="30000">
                    <a:solidFill>
                      <a:sysClr val="windowText" lastClr="000000"/>
                    </a:solidFill>
                    <a:effectLst/>
                  </a:rPr>
                  <a:t>-1</a:t>
                </a:r>
                <a:r>
                  <a:rPr lang="en-US" sz="1800" b="0" i="0" baseline="0">
                    <a:solidFill>
                      <a:sysClr val="windowText" lastClr="000000"/>
                    </a:solidFill>
                    <a:effectLst/>
                  </a:rPr>
                  <a:t>)</a:t>
                </a:r>
                <a:endParaRPr lang="en-US">
                  <a:solidFill>
                    <a:sysClr val="windowText" lastClr="000000"/>
                  </a:solidFill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1543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0255311704729622"/>
          <c:y val="8.3911490230387839E-2"/>
          <c:w val="0.45231121457075618"/>
          <c:h val="0.2436298355513906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828675</xdr:colOff>
      <xdr:row>12</xdr:row>
      <xdr:rowOff>166687</xdr:rowOff>
    </xdr:from>
    <xdr:to>
      <xdr:col>8</xdr:col>
      <xdr:colOff>304800</xdr:colOff>
      <xdr:row>31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9879A77-43DE-426A-AC61-2882D3470B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449036</xdr:colOff>
      <xdr:row>12</xdr:row>
      <xdr:rowOff>163286</xdr:rowOff>
    </xdr:from>
    <xdr:to>
      <xdr:col>17</xdr:col>
      <xdr:colOff>580209</xdr:colOff>
      <xdr:row>31</xdr:row>
      <xdr:rowOff>17554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EFDAAE3-806F-4A79-A147-653270098F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258537</xdr:colOff>
      <xdr:row>34</xdr:row>
      <xdr:rowOff>97972</xdr:rowOff>
    </xdr:from>
    <xdr:to>
      <xdr:col>27</xdr:col>
      <xdr:colOff>1</xdr:colOff>
      <xdr:row>55</xdr:row>
      <xdr:rowOff>152400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0439C30-69C2-4392-A701-309C6FA776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42</xdr:row>
      <xdr:rowOff>133350</xdr:rowOff>
    </xdr:from>
    <xdr:to>
      <xdr:col>17</xdr:col>
      <xdr:colOff>103414</xdr:colOff>
      <xdr:row>63</xdr:row>
      <xdr:rowOff>187778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B30CAFE-62D6-445C-A761-EBA54C502D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666750</xdr:colOff>
      <xdr:row>42</xdr:row>
      <xdr:rowOff>123825</xdr:rowOff>
    </xdr:from>
    <xdr:to>
      <xdr:col>7</xdr:col>
      <xdr:colOff>131989</xdr:colOff>
      <xdr:row>63</xdr:row>
      <xdr:rowOff>178253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4D468D5-222E-413A-92B4-3386AA3892B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29</xdr:col>
      <xdr:colOff>0</xdr:colOff>
      <xdr:row>47</xdr:row>
      <xdr:rowOff>0</xdr:rowOff>
    </xdr:from>
    <xdr:to>
      <xdr:col>37</xdr:col>
      <xdr:colOff>349159</xdr:colOff>
      <xdr:row>68</xdr:row>
      <xdr:rowOff>50619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5FA5710-7AF0-4B32-89CC-521CFB0DC0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18</xdr:col>
      <xdr:colOff>500744</xdr:colOff>
      <xdr:row>65</xdr:row>
      <xdr:rowOff>0</xdr:rowOff>
    </xdr:from>
    <xdr:to>
      <xdr:col>27</xdr:col>
      <xdr:colOff>349160</xdr:colOff>
      <xdr:row>86</xdr:row>
      <xdr:rowOff>50619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72FD8DF9-672B-4495-9383-5886B1B885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4</xdr:col>
      <xdr:colOff>597352</xdr:colOff>
      <xdr:row>66</xdr:row>
      <xdr:rowOff>22316</xdr:rowOff>
    </xdr:from>
    <xdr:to>
      <xdr:col>13</xdr:col>
      <xdr:colOff>761999</xdr:colOff>
      <xdr:row>83</xdr:row>
      <xdr:rowOff>8980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E89EA03D-D840-4911-B344-C393DFE979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7151F-56C4-4274-B452-D495D204322E}">
  <dimension ref="A1:R912"/>
  <sheetViews>
    <sheetView topLeftCell="A232" zoomScale="55" zoomScaleNormal="55" workbookViewId="0">
      <selection sqref="A1:XFD1"/>
    </sheetView>
  </sheetViews>
  <sheetFormatPr defaultRowHeight="15" x14ac:dyDescent="0.25"/>
  <cols>
    <col min="1" max="1" width="60.85546875" bestFit="1" customWidth="1"/>
    <col min="2" max="2" width="8.7109375" customWidth="1"/>
    <col min="3" max="3" width="25.7109375" bestFit="1" customWidth="1"/>
    <col min="4" max="4" width="29.28515625" bestFit="1" customWidth="1"/>
    <col min="5" max="5" width="25.5703125" bestFit="1" customWidth="1"/>
    <col min="6" max="6" width="22.5703125" bestFit="1" customWidth="1"/>
    <col min="7" max="7" width="20.28515625" bestFit="1" customWidth="1"/>
    <col min="8" max="8" width="18" bestFit="1" customWidth="1"/>
    <col min="9" max="9" width="19.7109375" bestFit="1" customWidth="1"/>
    <col min="10" max="10" width="23.85546875" bestFit="1" customWidth="1"/>
    <col min="11" max="11" width="18" bestFit="1" customWidth="1"/>
    <col min="12" max="12" width="25.5703125" bestFit="1" customWidth="1"/>
    <col min="13" max="13" width="20.140625" bestFit="1" customWidth="1"/>
    <col min="14" max="14" width="23.85546875" bestFit="1" customWidth="1"/>
    <col min="15" max="15" width="20.42578125" bestFit="1" customWidth="1"/>
    <col min="16" max="16" width="20.28515625" bestFit="1" customWidth="1"/>
    <col min="17" max="17" width="23" bestFit="1" customWidth="1"/>
    <col min="18" max="18" width="16.140625" bestFit="1" customWidth="1"/>
  </cols>
  <sheetData>
    <row r="1" spans="1:18" x14ac:dyDescent="0.25">
      <c r="A1" s="2" t="s">
        <v>1798</v>
      </c>
      <c r="B1" s="2" t="s">
        <v>1799</v>
      </c>
      <c r="C1" s="2" t="s">
        <v>2169</v>
      </c>
      <c r="D1" s="2" t="s">
        <v>2170</v>
      </c>
      <c r="E1" s="2" t="s">
        <v>2171</v>
      </c>
      <c r="F1" s="2" t="s">
        <v>2172</v>
      </c>
      <c r="G1" s="2" t="s">
        <v>2173</v>
      </c>
      <c r="H1" s="2" t="s">
        <v>2174</v>
      </c>
      <c r="I1" s="2" t="s">
        <v>2175</v>
      </c>
      <c r="J1" s="2" t="s">
        <v>2176</v>
      </c>
      <c r="K1" s="2" t="s">
        <v>2177</v>
      </c>
      <c r="L1" s="2" t="s">
        <v>2178</v>
      </c>
      <c r="M1" s="2" t="s">
        <v>2179</v>
      </c>
      <c r="N1" s="2" t="s">
        <v>2180</v>
      </c>
      <c r="O1" s="2" t="s">
        <v>2181</v>
      </c>
      <c r="P1" s="2" t="s">
        <v>2182</v>
      </c>
      <c r="Q1" s="2" t="s">
        <v>2183</v>
      </c>
      <c r="R1" s="2" t="s">
        <v>2184</v>
      </c>
    </row>
    <row r="2" spans="1:18" x14ac:dyDescent="0.25">
      <c r="A2" t="s">
        <v>0</v>
      </c>
      <c r="B2" t="s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25">
      <c r="A3" t="s">
        <v>2</v>
      </c>
      <c r="B3" t="s">
        <v>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25">
      <c r="A4" t="s">
        <v>4</v>
      </c>
      <c r="B4" t="s">
        <v>5</v>
      </c>
      <c r="C4">
        <v>9.3382199050762793</v>
      </c>
      <c r="D4">
        <v>9.3316166001114098</v>
      </c>
      <c r="E4">
        <v>9.3425255357422294</v>
      </c>
      <c r="F4">
        <v>9.3321757466875397</v>
      </c>
      <c r="G4">
        <v>9.3436100768843993</v>
      </c>
      <c r="H4">
        <v>9.3423939860942493</v>
      </c>
      <c r="I4">
        <v>9.3440483376088395</v>
      </c>
      <c r="J4">
        <v>9.3398643871203699</v>
      </c>
      <c r="K4">
        <v>9.33605998506299</v>
      </c>
      <c r="L4">
        <v>9.3382955156699605</v>
      </c>
      <c r="M4">
        <v>9.3393963417294295</v>
      </c>
      <c r="N4">
        <v>8.5737070894464296</v>
      </c>
      <c r="O4">
        <v>9.3329184751764291</v>
      </c>
      <c r="P4">
        <v>9.3392766672212399</v>
      </c>
      <c r="Q4">
        <v>9.3440927593642709</v>
      </c>
      <c r="R4">
        <v>9.3402749242084706</v>
      </c>
    </row>
    <row r="5" spans="1:18" x14ac:dyDescent="0.25">
      <c r="A5" t="s">
        <v>6</v>
      </c>
      <c r="B5" t="s">
        <v>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25">
      <c r="A6" t="s">
        <v>8</v>
      </c>
      <c r="B6" t="s">
        <v>9</v>
      </c>
      <c r="C6">
        <v>6.9486797767655401E-3</v>
      </c>
      <c r="D6">
        <v>5.0250272271905698E-3</v>
      </c>
      <c r="E6">
        <v>1.2681629319636799E-2</v>
      </c>
      <c r="F6">
        <v>6.6424304641319399E-3</v>
      </c>
      <c r="G6">
        <v>1.3911825654899001E-3</v>
      </c>
      <c r="H6">
        <v>3.60902086072092E-3</v>
      </c>
      <c r="I6">
        <v>1.05166239134145E-3</v>
      </c>
      <c r="J6">
        <v>3.8517096593132299E-3</v>
      </c>
      <c r="K6">
        <v>8.9266828489385393E-3</v>
      </c>
      <c r="L6">
        <v>3.30224216477432E-3</v>
      </c>
      <c r="M6">
        <v>7.3394304526889099E-3</v>
      </c>
      <c r="N6">
        <v>1.9073617628444499E-2</v>
      </c>
      <c r="O6">
        <v>6.2543498812918201E-3</v>
      </c>
      <c r="P6">
        <v>4.4963329451839099E-3</v>
      </c>
      <c r="Q6">
        <v>1.2072406348444099E-3</v>
      </c>
      <c r="R6">
        <v>4.8376136884382796E-3</v>
      </c>
    </row>
    <row r="7" spans="1:18" x14ac:dyDescent="0.25">
      <c r="A7" t="s">
        <v>10</v>
      </c>
      <c r="B7" t="s">
        <v>11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0.82140130337435702</v>
      </c>
      <c r="O7">
        <v>0</v>
      </c>
      <c r="P7">
        <v>0</v>
      </c>
      <c r="Q7">
        <v>0</v>
      </c>
      <c r="R7">
        <v>0</v>
      </c>
    </row>
    <row r="8" spans="1:18" x14ac:dyDescent="0.25">
      <c r="A8" t="s">
        <v>12</v>
      </c>
      <c r="B8" t="s">
        <v>13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25">
      <c r="A9" t="s">
        <v>14</v>
      </c>
      <c r="B9" t="s">
        <v>15</v>
      </c>
      <c r="C9">
        <v>7.8172647885412592E-3</v>
      </c>
      <c r="D9">
        <v>1.1166727171496599E-2</v>
      </c>
      <c r="E9">
        <v>2.9384263058615701E-3</v>
      </c>
      <c r="F9">
        <v>1.0793949504290501E-2</v>
      </c>
      <c r="G9">
        <v>2.58362482568313E-3</v>
      </c>
      <c r="H9">
        <v>3.9097725986482297E-3</v>
      </c>
      <c r="I9">
        <v>1.0516623912807401E-3</v>
      </c>
      <c r="J9">
        <v>3.33814837158437E-3</v>
      </c>
      <c r="K9">
        <v>9.6133507602389496E-3</v>
      </c>
      <c r="L9">
        <v>6.8796711767779998E-3</v>
      </c>
      <c r="M9">
        <v>8.0733734976028201E-3</v>
      </c>
      <c r="N9">
        <v>0.26421364524568502</v>
      </c>
      <c r="O9">
        <v>9.3815248224816301E-3</v>
      </c>
      <c r="P9">
        <v>6.1021661398658099E-3</v>
      </c>
      <c r="Q9">
        <v>2.4144812699801199E-3</v>
      </c>
      <c r="R9">
        <v>8.0626894804761498E-3</v>
      </c>
    </row>
    <row r="10" spans="1:18" x14ac:dyDescent="0.25">
      <c r="A10" t="s">
        <v>16</v>
      </c>
      <c r="B10" t="s">
        <v>17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25">
      <c r="A11" t="s">
        <v>18</v>
      </c>
      <c r="B11" t="s">
        <v>19</v>
      </c>
      <c r="C11">
        <v>0</v>
      </c>
      <c r="D11">
        <v>0</v>
      </c>
      <c r="E11">
        <v>0</v>
      </c>
      <c r="F11">
        <v>0</v>
      </c>
      <c r="G11">
        <v>0</v>
      </c>
      <c r="H11" s="1">
        <v>-5.2577065549416001E-5</v>
      </c>
      <c r="I11">
        <v>0</v>
      </c>
      <c r="J11">
        <v>0</v>
      </c>
      <c r="K11" s="1">
        <v>8.8874270774943508E-16</v>
      </c>
      <c r="L11">
        <v>0</v>
      </c>
      <c r="M11">
        <v>0</v>
      </c>
      <c r="N11">
        <v>-2.90645601957783E-2</v>
      </c>
      <c r="O11">
        <v>0</v>
      </c>
      <c r="P11">
        <v>0</v>
      </c>
      <c r="Q11" s="1">
        <v>-1.8688643162026601E-16</v>
      </c>
      <c r="R11">
        <v>0</v>
      </c>
    </row>
    <row r="12" spans="1:18" x14ac:dyDescent="0.25">
      <c r="A12" t="s">
        <v>20</v>
      </c>
      <c r="B12" t="s">
        <v>21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25">
      <c r="A13" t="s">
        <v>22</v>
      </c>
      <c r="B13" t="s">
        <v>23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25">
      <c r="A14" t="s">
        <v>24</v>
      </c>
      <c r="B14" t="s">
        <v>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25">
      <c r="A15" t="s">
        <v>26</v>
      </c>
      <c r="B15" t="s">
        <v>27</v>
      </c>
      <c r="C15">
        <v>-1.9930460775594701</v>
      </c>
      <c r="D15">
        <v>-1.8732480740252799</v>
      </c>
      <c r="E15">
        <v>-2.1613311028487301</v>
      </c>
      <c r="F15">
        <v>-1.73655480712685</v>
      </c>
      <c r="G15">
        <v>-2.1609951829623499</v>
      </c>
      <c r="H15">
        <v>-2.0657195707774898</v>
      </c>
      <c r="I15">
        <v>-2.16869670324022</v>
      </c>
      <c r="J15">
        <v>-2.0888307277128799</v>
      </c>
      <c r="K15">
        <v>-1.8726960071318699</v>
      </c>
      <c r="L15">
        <v>-2.07221559451034</v>
      </c>
      <c r="M15">
        <v>-1.8437001741941399</v>
      </c>
      <c r="N15">
        <v>-0.54496050366976301</v>
      </c>
      <c r="O15">
        <v>-1.3057369680061499</v>
      </c>
      <c r="P15">
        <v>-2.0043727547150301</v>
      </c>
      <c r="Q15">
        <v>-2.1958828984190299</v>
      </c>
      <c r="R15">
        <v>-1.8668728810058399</v>
      </c>
    </row>
    <row r="16" spans="1:18" x14ac:dyDescent="0.25">
      <c r="A16" t="s">
        <v>28</v>
      </c>
      <c r="B16" t="s">
        <v>29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25">
      <c r="A17" t="s">
        <v>30</v>
      </c>
      <c r="B17" t="s">
        <v>31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 s="1">
        <v>7.2686806130820696E-16</v>
      </c>
    </row>
    <row r="18" spans="1:18" x14ac:dyDescent="0.25">
      <c r="A18" t="s">
        <v>32</v>
      </c>
      <c r="B18" t="s">
        <v>33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25">
      <c r="A19" t="s">
        <v>34</v>
      </c>
      <c r="B19" t="s">
        <v>35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25">
      <c r="A20" t="s">
        <v>36</v>
      </c>
      <c r="B20" t="s">
        <v>37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25">
      <c r="A21" t="s">
        <v>38</v>
      </c>
      <c r="B21" t="s">
        <v>39</v>
      </c>
      <c r="C21">
        <v>-0.52038730383963505</v>
      </c>
      <c r="D21">
        <v>-0.60089900986751899</v>
      </c>
      <c r="E21">
        <v>-0.45102791327763198</v>
      </c>
      <c r="F21">
        <v>-0.63235688306408799</v>
      </c>
      <c r="G21">
        <v>-0.42510817806889201</v>
      </c>
      <c r="H21">
        <v>-0.50852822954232402</v>
      </c>
      <c r="I21">
        <v>-0.456630563937372</v>
      </c>
      <c r="J21">
        <v>-0.49064629175433999</v>
      </c>
      <c r="K21">
        <v>-0.52203240299543796</v>
      </c>
      <c r="L21">
        <v>-0.48797927668646901</v>
      </c>
      <c r="M21">
        <v>-0.55304577230359098</v>
      </c>
      <c r="N21">
        <v>-1.21262731146959</v>
      </c>
      <c r="O21">
        <v>-0.81075438519757004</v>
      </c>
      <c r="P21">
        <v>-0.57003219020532403</v>
      </c>
      <c r="Q21">
        <v>-0.41708430037163302</v>
      </c>
      <c r="R21">
        <v>-0.51588241171918903</v>
      </c>
    </row>
    <row r="22" spans="1:18" x14ac:dyDescent="0.25">
      <c r="A22" t="s">
        <v>40</v>
      </c>
      <c r="B22" t="s">
        <v>41</v>
      </c>
      <c r="C22">
        <v>1.7508602669840101</v>
      </c>
      <c r="D22">
        <v>1.7279619872408101</v>
      </c>
      <c r="E22">
        <v>1.7494843528445101</v>
      </c>
      <c r="F22">
        <v>1.7522128211672701</v>
      </c>
      <c r="G22">
        <v>1.7858651304194799</v>
      </c>
      <c r="H22">
        <v>1.7477209033430701</v>
      </c>
      <c r="I22">
        <v>1.7474081311337899</v>
      </c>
      <c r="J22">
        <v>1.7435044744917301</v>
      </c>
      <c r="K22">
        <v>1.83560705936195</v>
      </c>
      <c r="L22">
        <v>1.73510288048794</v>
      </c>
      <c r="M22">
        <v>1.8207692846017201</v>
      </c>
      <c r="N22">
        <v>2.0717785875192898</v>
      </c>
      <c r="O22">
        <v>1.72545879361427</v>
      </c>
      <c r="P22">
        <v>1.7144995196125701</v>
      </c>
      <c r="Q22">
        <v>1.76868761460465</v>
      </c>
      <c r="R22">
        <v>2.0051263201514602</v>
      </c>
    </row>
    <row r="23" spans="1:18" x14ac:dyDescent="0.25">
      <c r="A23" t="s">
        <v>42</v>
      </c>
      <c r="B23" t="s">
        <v>43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25">
      <c r="A24" t="s">
        <v>44</v>
      </c>
      <c r="B24" t="s">
        <v>45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25">
      <c r="A25" t="s">
        <v>46</v>
      </c>
      <c r="B25" t="s">
        <v>47</v>
      </c>
      <c r="C25" s="1">
        <v>3.96800217390305E-11</v>
      </c>
      <c r="D25" s="1">
        <v>-3.79160413892091E-14</v>
      </c>
      <c r="E25" s="1">
        <v>9.2050365245844298E-14</v>
      </c>
      <c r="F25" s="1">
        <v>7.6117357675013406E-14</v>
      </c>
      <c r="G25" s="1">
        <v>6.1201884180830401E-11</v>
      </c>
      <c r="H25" s="1">
        <v>-4.6611199396319698E-13</v>
      </c>
      <c r="I25" s="1">
        <v>-6.0703930711723898E-14</v>
      </c>
      <c r="J25" s="1">
        <v>1.7956974784029099E-13</v>
      </c>
      <c r="K25" s="1">
        <v>-1.56392138945607E-13</v>
      </c>
      <c r="L25" s="1">
        <v>1.6482900510220001E-13</v>
      </c>
      <c r="M25" s="1">
        <v>-3.54983811730356E-13</v>
      </c>
      <c r="N25">
        <v>0.24786483013558899</v>
      </c>
      <c r="O25" s="1">
        <v>5.4389515309440599E-13</v>
      </c>
      <c r="P25" s="1">
        <v>-2.6632788416973301E-14</v>
      </c>
      <c r="Q25" s="1">
        <v>2.9129658344289198E-13</v>
      </c>
      <c r="R25" s="1">
        <v>-2.54297213335151E-13</v>
      </c>
    </row>
    <row r="26" spans="1:18" x14ac:dyDescent="0.25">
      <c r="A26" t="s">
        <v>48</v>
      </c>
      <c r="B26" t="s">
        <v>49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25">
      <c r="A27" t="s">
        <v>50</v>
      </c>
      <c r="B27" t="s">
        <v>51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25">
      <c r="A28" t="s">
        <v>52</v>
      </c>
      <c r="B28" t="s">
        <v>53</v>
      </c>
      <c r="C28">
        <v>0</v>
      </c>
      <c r="D28">
        <v>0</v>
      </c>
      <c r="E28" s="1">
        <v>-5.7575659033292004E-16</v>
      </c>
      <c r="F28">
        <v>0</v>
      </c>
      <c r="G28">
        <v>0</v>
      </c>
      <c r="H28">
        <v>0</v>
      </c>
      <c r="I28" s="1">
        <v>-1.7243690028875299E-15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s="1">
        <v>2.49806806658417E-16</v>
      </c>
      <c r="R28">
        <v>0</v>
      </c>
    </row>
    <row r="29" spans="1:18" x14ac:dyDescent="0.25">
      <c r="A29" t="s">
        <v>54</v>
      </c>
      <c r="B29" t="s">
        <v>55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25">
      <c r="A30" t="s">
        <v>56</v>
      </c>
      <c r="B30" t="s">
        <v>57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25">
      <c r="A31" t="s">
        <v>58</v>
      </c>
      <c r="B31" t="s">
        <v>59</v>
      </c>
      <c r="C31">
        <v>1.0321631974293499</v>
      </c>
      <c r="D31">
        <v>1.2342410156360599</v>
      </c>
      <c r="E31">
        <v>0.764664387234677</v>
      </c>
      <c r="F31">
        <v>1.4674163453050699</v>
      </c>
      <c r="G31">
        <v>0.76419460559033303</v>
      </c>
      <c r="H31">
        <v>0.92936339060148099</v>
      </c>
      <c r="I31">
        <v>0.75384457260371196</v>
      </c>
      <c r="J31">
        <v>0.87619966301271202</v>
      </c>
      <c r="K31">
        <v>1.2476616869108901</v>
      </c>
      <c r="L31">
        <v>0.88454769956173995</v>
      </c>
      <c r="M31">
        <v>1.3095407815323701</v>
      </c>
      <c r="N31">
        <v>3.1753376594931999</v>
      </c>
      <c r="O31">
        <v>2.2036485178205099</v>
      </c>
      <c r="P31">
        <v>1.2976132878645099</v>
      </c>
      <c r="Q31">
        <v>0.69768076243600297</v>
      </c>
      <c r="R31">
        <v>1.37266297243846</v>
      </c>
    </row>
    <row r="32" spans="1:18" x14ac:dyDescent="0.25">
      <c r="A32" t="s">
        <v>60</v>
      </c>
      <c r="B32" t="s">
        <v>61</v>
      </c>
      <c r="C32">
        <v>4.7536884142554996</v>
      </c>
      <c r="D32">
        <v>4.77628910700912</v>
      </c>
      <c r="E32">
        <v>4.7022515663459199</v>
      </c>
      <c r="F32">
        <v>4.80890012832268</v>
      </c>
      <c r="G32">
        <v>4.7086216914278598</v>
      </c>
      <c r="H32">
        <v>4.7296180182293499</v>
      </c>
      <c r="I32">
        <v>4.6973955239954401</v>
      </c>
      <c r="J32">
        <v>4.7188168086531297</v>
      </c>
      <c r="K32">
        <v>4.80373273853297</v>
      </c>
      <c r="L32">
        <v>4.72002292618635</v>
      </c>
      <c r="M32">
        <v>4.8092390923460604</v>
      </c>
      <c r="N32">
        <v>5.1729572652650102</v>
      </c>
      <c r="O32">
        <v>4.9414551839320797</v>
      </c>
      <c r="P32">
        <v>4.7288935784953301</v>
      </c>
      <c r="Q32">
        <v>4.6954442122366604</v>
      </c>
      <c r="R32">
        <v>4.8682780560927998</v>
      </c>
    </row>
    <row r="33" spans="1:18" x14ac:dyDescent="0.25">
      <c r="A33" t="s">
        <v>62</v>
      </c>
      <c r="B33" t="s">
        <v>63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25">
      <c r="A34" t="s">
        <v>64</v>
      </c>
      <c r="B34" t="s">
        <v>65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25">
      <c r="A35" t="s">
        <v>66</v>
      </c>
      <c r="B35" t="s">
        <v>67</v>
      </c>
      <c r="C35">
        <v>3.9086323744306197E-3</v>
      </c>
      <c r="D35">
        <v>1.73084271158786E-2</v>
      </c>
      <c r="E35">
        <v>1.23723212874506E-3</v>
      </c>
      <c r="F35">
        <v>9.9636456961979102E-3</v>
      </c>
      <c r="G35">
        <v>1.7886632984870201E-3</v>
      </c>
      <c r="H35">
        <v>1.80451043036046E-3</v>
      </c>
      <c r="I35">
        <v>4.6010229621188496E-3</v>
      </c>
      <c r="J35">
        <v>3.3381483714048001E-3</v>
      </c>
      <c r="K35">
        <v>2.7466716458272398E-3</v>
      </c>
      <c r="L35">
        <v>7.7052317178067601E-3</v>
      </c>
      <c r="M35">
        <v>5.1376013168822404E-3</v>
      </c>
      <c r="N35">
        <v>1.63488151100953E-2</v>
      </c>
      <c r="O35">
        <v>1.8763049643875401E-2</v>
      </c>
      <c r="P35">
        <v>6.4233327788341503E-3</v>
      </c>
      <c r="Q35">
        <v>1.6901368887821801E-3</v>
      </c>
      <c r="R35">
        <v>1.6125378961460901E-3</v>
      </c>
    </row>
    <row r="36" spans="1:18" x14ac:dyDescent="0.25">
      <c r="A36" t="s">
        <v>68</v>
      </c>
      <c r="B36" t="s">
        <v>69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25">
      <c r="A37" t="s">
        <v>70</v>
      </c>
      <c r="B37" t="s">
        <v>71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25">
      <c r="A38" t="s">
        <v>72</v>
      </c>
      <c r="B38" t="s">
        <v>73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25">
      <c r="A39" t="s">
        <v>74</v>
      </c>
      <c r="B39" t="s">
        <v>75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25">
      <c r="A40" t="s">
        <v>76</v>
      </c>
      <c r="B40" t="s">
        <v>77</v>
      </c>
      <c r="C40">
        <v>1.05872017528553</v>
      </c>
      <c r="D40">
        <v>1.00018250385286</v>
      </c>
      <c r="E40">
        <v>1.1037896642654701</v>
      </c>
      <c r="F40">
        <v>0.95429637143980905</v>
      </c>
      <c r="G40">
        <v>1.1361683056595899</v>
      </c>
      <c r="H40">
        <v>1.0694384486750299</v>
      </c>
      <c r="I40">
        <v>1.1077709230646799</v>
      </c>
      <c r="J40">
        <v>1.0782009311773999</v>
      </c>
      <c r="K40">
        <v>1.0865387534854001</v>
      </c>
      <c r="L40">
        <v>1.07615769764803</v>
      </c>
      <c r="M40">
        <v>1.05987176999861</v>
      </c>
      <c r="N40">
        <v>3.3043141070086997E-2</v>
      </c>
      <c r="O40">
        <v>0.84494002355223996</v>
      </c>
      <c r="P40">
        <v>1.16018453645849</v>
      </c>
      <c r="Q40">
        <v>1.1371837261506399</v>
      </c>
      <c r="R40">
        <v>1.1657208274311499</v>
      </c>
    </row>
    <row r="41" spans="1:18" x14ac:dyDescent="0.25">
      <c r="A41" t="s">
        <v>78</v>
      </c>
      <c r="B41" t="s">
        <v>79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25">
      <c r="A42" t="s">
        <v>80</v>
      </c>
      <c r="B42" t="s">
        <v>81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25">
      <c r="A43" t="s">
        <v>82</v>
      </c>
      <c r="B43" t="s">
        <v>83</v>
      </c>
      <c r="C43">
        <v>8.6858497209569303E-3</v>
      </c>
      <c r="D43">
        <v>1.00500544543811E-2</v>
      </c>
      <c r="E43">
        <v>1.31455913679157E-2</v>
      </c>
      <c r="F43">
        <v>1.16242533122309E-2</v>
      </c>
      <c r="G43">
        <v>2.1861440314806199E-3</v>
      </c>
      <c r="H43">
        <v>4.5112760759011498E-3</v>
      </c>
      <c r="I43">
        <v>1.4460357880920201E-3</v>
      </c>
      <c r="J43">
        <v>5.13561287908431E-3</v>
      </c>
      <c r="K43">
        <v>1.3733358229136201E-2</v>
      </c>
      <c r="L43">
        <v>4.6781764000969504E-3</v>
      </c>
      <c r="M43">
        <v>1.17430887243022E-2</v>
      </c>
      <c r="N43">
        <v>2.7248025183492099E-2</v>
      </c>
      <c r="O43">
        <v>9.3815248219377406E-3</v>
      </c>
      <c r="P43">
        <v>6.7444994177758601E-3</v>
      </c>
      <c r="Q43">
        <v>2.0523090792355001E-3</v>
      </c>
      <c r="R43">
        <v>3.1444488974848701E-2</v>
      </c>
    </row>
    <row r="44" spans="1:18" x14ac:dyDescent="0.25">
      <c r="A44" t="s">
        <v>84</v>
      </c>
      <c r="B44" t="s">
        <v>85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25">
      <c r="A45" t="s">
        <v>86</v>
      </c>
      <c r="B45" t="s">
        <v>87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25">
      <c r="A46" t="s">
        <v>88</v>
      </c>
      <c r="B46" t="s">
        <v>89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25">
      <c r="A47" t="s">
        <v>90</v>
      </c>
      <c r="B47" t="s">
        <v>91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25">
      <c r="A48" t="s">
        <v>92</v>
      </c>
      <c r="B48" t="s">
        <v>93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25">
      <c r="A49" t="s">
        <v>94</v>
      </c>
      <c r="B49" t="s">
        <v>95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25">
      <c r="A50" t="s">
        <v>96</v>
      </c>
      <c r="B50" t="s">
        <v>97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25">
      <c r="A51" t="s">
        <v>98</v>
      </c>
      <c r="B51" t="s">
        <v>99</v>
      </c>
      <c r="C51">
        <v>3.0400474816990701E-3</v>
      </c>
      <c r="D51">
        <v>6.1416999442712901E-3</v>
      </c>
      <c r="E51">
        <v>1.2372321289295001E-3</v>
      </c>
      <c r="F51">
        <v>5.8121266562681604E-3</v>
      </c>
      <c r="G51">
        <v>7.9496158839799803E-4</v>
      </c>
      <c r="H51">
        <v>1.2030069526416101E-3</v>
      </c>
      <c r="I51">
        <v>5.2583119554879898E-4</v>
      </c>
      <c r="J51">
        <v>2.5678064399018998E-3</v>
      </c>
      <c r="K51">
        <v>4.1200074684250203E-3</v>
      </c>
      <c r="L51">
        <v>3.3022421651011202E-3</v>
      </c>
      <c r="M51">
        <v>2.2018291351049999E-3</v>
      </c>
      <c r="N51">
        <v>0.50662887034457604</v>
      </c>
      <c r="O51">
        <v>4.6907624120542399E-3</v>
      </c>
      <c r="P51">
        <v>3.2116663893640199E-3</v>
      </c>
      <c r="Q51">
        <v>6.0362031800828195E-4</v>
      </c>
      <c r="R51">
        <v>1.61253789563604E-3</v>
      </c>
    </row>
    <row r="52" spans="1:18" x14ac:dyDescent="0.25">
      <c r="A52" t="s">
        <v>100</v>
      </c>
      <c r="B52" t="s">
        <v>101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25">
      <c r="A53" t="s">
        <v>102</v>
      </c>
      <c r="B53" t="s">
        <v>103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25">
      <c r="A54" t="s">
        <v>104</v>
      </c>
      <c r="B54" t="s">
        <v>105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 x14ac:dyDescent="0.25">
      <c r="A55" t="s">
        <v>106</v>
      </c>
      <c r="B55" t="s">
        <v>107</v>
      </c>
      <c r="C55">
        <v>-4.79711766282061</v>
      </c>
      <c r="D55">
        <v>-4.83323941558392</v>
      </c>
      <c r="E55">
        <v>-4.7183355840195098</v>
      </c>
      <c r="F55">
        <v>-4.9591851175735497</v>
      </c>
      <c r="G55">
        <v>-4.7354516408439604</v>
      </c>
      <c r="H55">
        <v>-4.7642044681450502</v>
      </c>
      <c r="I55">
        <v>-4.7122502552732</v>
      </c>
      <c r="J55">
        <v>-4.7470626794880202</v>
      </c>
      <c r="K55">
        <v>-4.8682795222099999</v>
      </c>
      <c r="L55">
        <v>-4.7522197872926499</v>
      </c>
      <c r="M55">
        <v>-4.8943764855974896</v>
      </c>
      <c r="N55">
        <v>-5.2656927499230797</v>
      </c>
      <c r="O55">
        <v>-5.09781393096383</v>
      </c>
      <c r="P55">
        <v>-4.7786744075313203</v>
      </c>
      <c r="Q55">
        <v>-4.7087842212513902</v>
      </c>
      <c r="R55">
        <v>-4.9134291171851396</v>
      </c>
    </row>
    <row r="56" spans="1:18" x14ac:dyDescent="0.25">
      <c r="A56" t="s">
        <v>108</v>
      </c>
      <c r="B56" t="s">
        <v>109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 x14ac:dyDescent="0.25">
      <c r="A57" t="s">
        <v>110</v>
      </c>
      <c r="B57" t="s">
        <v>111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 x14ac:dyDescent="0.25">
      <c r="A58" t="s">
        <v>112</v>
      </c>
      <c r="B58" t="s">
        <v>113</v>
      </c>
      <c r="C58">
        <v>-4.2126371146641098E-2</v>
      </c>
      <c r="D58">
        <v>-3.5733526948910702E-2</v>
      </c>
      <c r="E58">
        <v>-1.45374775127544E-2</v>
      </c>
      <c r="F58">
        <v>-4.31757980168576E-2</v>
      </c>
      <c r="G58">
        <v>-1.4905527487391801E-2</v>
      </c>
      <c r="H58">
        <v>-1.62405938732441E-2</v>
      </c>
      <c r="I58">
        <v>-6.57288994588407E-3</v>
      </c>
      <c r="J58">
        <v>-1.1041567690031199E-2</v>
      </c>
      <c r="K58">
        <v>-6.6606787411310694E-2</v>
      </c>
      <c r="L58">
        <v>-1.40345292002908E-2</v>
      </c>
      <c r="M58">
        <v>-7.4128247572157996E-2</v>
      </c>
      <c r="N58">
        <v>-0.171662558656</v>
      </c>
      <c r="O58">
        <v>-9.5378835689700306E-2</v>
      </c>
      <c r="P58">
        <v>-2.98684974215788E-2</v>
      </c>
      <c r="Q58">
        <v>-9.0543047613330999E-3</v>
      </c>
      <c r="R58">
        <v>-2.4188068442191402E-2</v>
      </c>
    </row>
    <row r="59" spans="1:18" x14ac:dyDescent="0.25">
      <c r="A59" t="s">
        <v>114</v>
      </c>
      <c r="B59" t="s">
        <v>115</v>
      </c>
      <c r="C59">
        <v>7.8172647885412592E-3</v>
      </c>
      <c r="D59">
        <v>1.1166727171496599E-2</v>
      </c>
      <c r="E59">
        <v>2.9384263058615701E-3</v>
      </c>
      <c r="F59">
        <v>1.0793949504290501E-2</v>
      </c>
      <c r="G59">
        <v>2.58362482568313E-3</v>
      </c>
      <c r="H59">
        <v>3.9097725986482297E-3</v>
      </c>
      <c r="I59">
        <v>1.0516623912807401E-3</v>
      </c>
      <c r="J59">
        <v>3.33814837158437E-3</v>
      </c>
      <c r="K59">
        <v>9.6133507602389496E-3</v>
      </c>
      <c r="L59">
        <v>6.8796711767779998E-3</v>
      </c>
      <c r="M59">
        <v>8.0733734976028201E-3</v>
      </c>
      <c r="N59">
        <v>0.26421364524568502</v>
      </c>
      <c r="O59">
        <v>9.3815248224816405E-3</v>
      </c>
      <c r="P59">
        <v>6.1021661398658099E-3</v>
      </c>
      <c r="Q59">
        <v>2.4144812699801099E-3</v>
      </c>
      <c r="R59">
        <v>8.0626894804761498E-3</v>
      </c>
    </row>
    <row r="60" spans="1:18" x14ac:dyDescent="0.25">
      <c r="A60" t="s">
        <v>116</v>
      </c>
      <c r="B60" t="s">
        <v>117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 x14ac:dyDescent="0.25">
      <c r="A61" t="s">
        <v>118</v>
      </c>
      <c r="B61" t="s">
        <v>119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 x14ac:dyDescent="0.25">
      <c r="A62" t="s">
        <v>120</v>
      </c>
      <c r="B62" t="s">
        <v>121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 x14ac:dyDescent="0.25">
      <c r="A63" t="s">
        <v>122</v>
      </c>
      <c r="B63" t="s">
        <v>123</v>
      </c>
      <c r="C63" s="1">
        <v>-3.96800217390305E-11</v>
      </c>
      <c r="D63" s="1">
        <v>3.7916041389208999E-14</v>
      </c>
      <c r="E63" s="1">
        <v>-9.2050365245844298E-14</v>
      </c>
      <c r="F63" s="1">
        <v>-7.6117357675013406E-14</v>
      </c>
      <c r="G63" s="1">
        <v>-6.1201884180830401E-11</v>
      </c>
      <c r="H63" s="1">
        <v>4.6611199396319698E-13</v>
      </c>
      <c r="I63" s="1">
        <v>6.0703930711723898E-14</v>
      </c>
      <c r="J63" s="1">
        <v>-1.7956974784029099E-13</v>
      </c>
      <c r="K63" s="1">
        <v>1.56392138945607E-13</v>
      </c>
      <c r="L63" s="1">
        <v>-1.6482900510220001E-13</v>
      </c>
      <c r="M63" s="1">
        <v>3.54983811730356E-13</v>
      </c>
      <c r="N63">
        <v>-0.24786483013558899</v>
      </c>
      <c r="O63" s="1">
        <v>-5.4389515309440599E-13</v>
      </c>
      <c r="P63" s="1">
        <v>2.6632788416973301E-14</v>
      </c>
      <c r="Q63" s="1">
        <v>-2.9129658344289198E-13</v>
      </c>
      <c r="R63" s="1">
        <v>2.54297213335151E-13</v>
      </c>
    </row>
    <row r="64" spans="1:18" x14ac:dyDescent="0.25">
      <c r="A64" t="s">
        <v>124</v>
      </c>
      <c r="B64" t="s">
        <v>125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 x14ac:dyDescent="0.25">
      <c r="A65" t="s">
        <v>126</v>
      </c>
      <c r="B65" t="s">
        <v>127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 x14ac:dyDescent="0.25">
      <c r="A66" t="s">
        <v>128</v>
      </c>
      <c r="B66" t="s">
        <v>129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 x14ac:dyDescent="0.25">
      <c r="A67" t="s">
        <v>130</v>
      </c>
      <c r="B67" t="s">
        <v>131</v>
      </c>
      <c r="C67">
        <v>0</v>
      </c>
      <c r="D67">
        <v>0</v>
      </c>
      <c r="E67">
        <v>2.0105022092107199E-3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1.56941282529773E-3</v>
      </c>
      <c r="R67">
        <v>0</v>
      </c>
    </row>
    <row r="68" spans="1:18" x14ac:dyDescent="0.25">
      <c r="A68" t="s">
        <v>132</v>
      </c>
      <c r="B68" t="s">
        <v>133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 x14ac:dyDescent="0.25">
      <c r="A69" t="s">
        <v>134</v>
      </c>
      <c r="B69" t="s">
        <v>135</v>
      </c>
      <c r="C69" s="1">
        <v>5.19245992235652E-15</v>
      </c>
      <c r="D69">
        <v>0</v>
      </c>
      <c r="E69" s="1">
        <v>1.23039245817097E-15</v>
      </c>
      <c r="F69" s="1">
        <v>2.6209523675451001E-16</v>
      </c>
      <c r="G69">
        <v>0</v>
      </c>
      <c r="H69" s="1">
        <v>3.8963695207704701E-16</v>
      </c>
      <c r="I69" s="1">
        <v>1.77925044577033E-15</v>
      </c>
      <c r="J69" s="1">
        <v>-5.36600666074346E-15</v>
      </c>
      <c r="K69" s="1">
        <v>-1.5242428049731099E-14</v>
      </c>
      <c r="L69">
        <v>0</v>
      </c>
      <c r="M69" s="1">
        <v>7.1958358755210298E-15</v>
      </c>
      <c r="N69" s="1">
        <v>-6.0219026621156796E-16</v>
      </c>
      <c r="O69" s="1">
        <v>-4.6900827271380203E-16</v>
      </c>
      <c r="P69" s="1">
        <v>2.5474076796484999E-15</v>
      </c>
      <c r="Q69" s="1">
        <v>-2.5832893927309898E-16</v>
      </c>
      <c r="R69" s="1">
        <v>-8.0684686194527295E-15</v>
      </c>
    </row>
    <row r="70" spans="1:18" x14ac:dyDescent="0.25">
      <c r="A70" t="s">
        <v>136</v>
      </c>
      <c r="B70" t="s">
        <v>137</v>
      </c>
      <c r="C70">
        <v>0</v>
      </c>
      <c r="D70">
        <v>0</v>
      </c>
      <c r="E70">
        <v>0</v>
      </c>
      <c r="F70">
        <v>0</v>
      </c>
      <c r="G70">
        <v>0</v>
      </c>
      <c r="H70" s="1">
        <v>2.1327157334019E-17</v>
      </c>
      <c r="I70">
        <v>0</v>
      </c>
      <c r="J70">
        <v>0</v>
      </c>
      <c r="K70">
        <v>0</v>
      </c>
      <c r="L70" s="1">
        <v>1.07153417216173E-18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 x14ac:dyDescent="0.25">
      <c r="A71" t="s">
        <v>138</v>
      </c>
      <c r="B71" t="s">
        <v>139</v>
      </c>
      <c r="C71" s="1">
        <v>9.06720005598786E-15</v>
      </c>
      <c r="D71" s="1">
        <v>9.6035216728262595E-14</v>
      </c>
      <c r="E71">
        <v>0</v>
      </c>
      <c r="F71" s="1">
        <v>-1.1315870505912601E-14</v>
      </c>
      <c r="G71">
        <v>0</v>
      </c>
      <c r="H71" s="1">
        <v>2.0250076981320099E-15</v>
      </c>
      <c r="I71">
        <v>0</v>
      </c>
      <c r="J71" s="1">
        <v>-8.8975893367626604E-14</v>
      </c>
      <c r="K71">
        <v>0</v>
      </c>
      <c r="L71" s="1">
        <v>5.0401551440049001E-14</v>
      </c>
      <c r="M71" s="1">
        <v>9.8613187047767998E-14</v>
      </c>
      <c r="N71" s="1">
        <v>-1.78343313058438E-15</v>
      </c>
      <c r="O71" s="1">
        <v>-6.3881237290853005E-16</v>
      </c>
      <c r="P71">
        <v>0</v>
      </c>
      <c r="Q71">
        <v>0</v>
      </c>
      <c r="R71" s="1">
        <v>9.9101398375740501E-16</v>
      </c>
    </row>
    <row r="72" spans="1:18" x14ac:dyDescent="0.25">
      <c r="A72" t="s">
        <v>140</v>
      </c>
      <c r="B72" t="s">
        <v>141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 x14ac:dyDescent="0.25">
      <c r="A73" t="s">
        <v>142</v>
      </c>
      <c r="B73" t="s">
        <v>143</v>
      </c>
      <c r="C73">
        <v>5.2115098325741498E-3</v>
      </c>
      <c r="D73">
        <v>8.9333817372276806E-3</v>
      </c>
      <c r="E73">
        <v>2.0105022092107199E-3</v>
      </c>
      <c r="F73">
        <v>9.1333418881814205E-3</v>
      </c>
      <c r="G73">
        <v>1.5899229319884501E-3</v>
      </c>
      <c r="H73">
        <v>2.7067656455406902E-3</v>
      </c>
      <c r="I73">
        <v>7.8874679350608799E-4</v>
      </c>
      <c r="J73">
        <v>2.5678064395421398E-3</v>
      </c>
      <c r="K73">
        <v>6.18001120311129E-3</v>
      </c>
      <c r="L73">
        <v>6.6044843295486504E-3</v>
      </c>
      <c r="M73">
        <v>7.3394304526889099E-3</v>
      </c>
      <c r="N73">
        <v>1.3624012591746001E-2</v>
      </c>
      <c r="O73">
        <v>1.56358747032295E-2</v>
      </c>
      <c r="P73">
        <v>7.0656660567175698E-3</v>
      </c>
      <c r="Q73">
        <v>1.56941282529773E-3</v>
      </c>
      <c r="R73">
        <v>4.0313447403652197E-3</v>
      </c>
    </row>
    <row r="74" spans="1:18" x14ac:dyDescent="0.25">
      <c r="A74" t="s">
        <v>144</v>
      </c>
      <c r="B74" t="s">
        <v>145</v>
      </c>
      <c r="C74">
        <v>5.2115098325741498E-3</v>
      </c>
      <c r="D74">
        <v>9.4917180958044196E-3</v>
      </c>
      <c r="E74">
        <v>2.4744642574901199E-3</v>
      </c>
      <c r="F74">
        <v>1.24545571202473E-2</v>
      </c>
      <c r="G74">
        <v>2.1861440314841301E-3</v>
      </c>
      <c r="H74">
        <v>3.30826912232752E-3</v>
      </c>
      <c r="I74">
        <v>1.05166239134145E-3</v>
      </c>
      <c r="J74">
        <v>3.8517096593132299E-3</v>
      </c>
      <c r="K74">
        <v>8.9266828489385393E-3</v>
      </c>
      <c r="L74">
        <v>8.2556054119358093E-3</v>
      </c>
      <c r="M74">
        <v>8.8073165432266901E-3</v>
      </c>
      <c r="N74">
        <v>1.9073617628444499E-2</v>
      </c>
      <c r="O74">
        <v>1.40722872329066E-2</v>
      </c>
      <c r="P74">
        <v>7.3868326956592701E-3</v>
      </c>
      <c r="Q74">
        <v>2.7766534601421501E-3</v>
      </c>
      <c r="R74">
        <v>4.8376136884382796E-3</v>
      </c>
    </row>
    <row r="75" spans="1:18" x14ac:dyDescent="0.25">
      <c r="A75" t="s">
        <v>146</v>
      </c>
      <c r="B75" t="s">
        <v>147</v>
      </c>
      <c r="C75">
        <v>5.2115098325741498E-3</v>
      </c>
      <c r="D75">
        <v>9.4917180958044196E-3</v>
      </c>
      <c r="E75">
        <v>2.4744642574901199E-3</v>
      </c>
      <c r="F75">
        <v>1.24545571202473E-2</v>
      </c>
      <c r="G75">
        <v>2.1861440314841301E-3</v>
      </c>
      <c r="H75">
        <v>3.30826912232752E-3</v>
      </c>
      <c r="I75">
        <v>1.05166239134145E-3</v>
      </c>
      <c r="J75">
        <v>3.8517096593132299E-3</v>
      </c>
      <c r="K75">
        <v>8.9266828489385393E-3</v>
      </c>
      <c r="L75">
        <v>8.2556054119358093E-3</v>
      </c>
      <c r="M75">
        <v>8.8073165432266901E-3</v>
      </c>
      <c r="N75">
        <v>1.9073617628444499E-2</v>
      </c>
      <c r="O75">
        <v>1.40722872329066E-2</v>
      </c>
      <c r="P75">
        <v>7.3868326956592701E-3</v>
      </c>
      <c r="Q75">
        <v>2.7766534601421501E-3</v>
      </c>
      <c r="R75">
        <v>4.8376136884382796E-3</v>
      </c>
    </row>
    <row r="76" spans="1:18" x14ac:dyDescent="0.25">
      <c r="A76" t="s">
        <v>148</v>
      </c>
      <c r="B76" t="s">
        <v>149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 x14ac:dyDescent="0.25">
      <c r="A77" t="s">
        <v>150</v>
      </c>
      <c r="B77" t="s">
        <v>151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 x14ac:dyDescent="0.25">
      <c r="A78" t="s">
        <v>152</v>
      </c>
      <c r="B78" t="s">
        <v>153</v>
      </c>
      <c r="C78">
        <v>0</v>
      </c>
      <c r="D78">
        <v>0</v>
      </c>
      <c r="E78">
        <v>0</v>
      </c>
      <c r="F78">
        <v>0.51666443861964395</v>
      </c>
      <c r="G78">
        <v>0.31014373362444803</v>
      </c>
      <c r="H78">
        <v>0.39333978509787998</v>
      </c>
      <c r="I78">
        <v>0.34166611949292702</v>
      </c>
      <c r="J78">
        <v>0.37551384730989601</v>
      </c>
      <c r="K78">
        <v>0.40650795855099298</v>
      </c>
      <c r="L78">
        <v>0.37279083224202503</v>
      </c>
      <c r="M78">
        <v>0.43735332785917502</v>
      </c>
      <c r="N78">
        <v>1.0941348670251401</v>
      </c>
      <c r="O78">
        <v>0.69410994075312404</v>
      </c>
      <c r="P78">
        <v>0</v>
      </c>
      <c r="Q78">
        <v>0.30217585592718799</v>
      </c>
      <c r="R78">
        <v>8.8689584288038401E-2</v>
      </c>
    </row>
    <row r="79" spans="1:18" x14ac:dyDescent="0.25">
      <c r="A79" t="s">
        <v>154</v>
      </c>
      <c r="B79" t="s">
        <v>155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 x14ac:dyDescent="0.25">
      <c r="A80" t="s">
        <v>156</v>
      </c>
      <c r="B80" t="s">
        <v>157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 x14ac:dyDescent="0.25">
      <c r="A81" t="s">
        <v>158</v>
      </c>
      <c r="B81" t="s">
        <v>159</v>
      </c>
      <c r="C81">
        <v>0</v>
      </c>
      <c r="D81">
        <v>0</v>
      </c>
      <c r="E81">
        <v>0</v>
      </c>
      <c r="F81">
        <v>5.8121266561921804E-3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 x14ac:dyDescent="0.25">
      <c r="A82" t="s">
        <v>160</v>
      </c>
      <c r="B82" t="s">
        <v>161</v>
      </c>
      <c r="C82">
        <v>5.2115098325741498E-3</v>
      </c>
      <c r="D82">
        <v>8.9333817372276806E-3</v>
      </c>
      <c r="E82">
        <v>2.0105022092107199E-3</v>
      </c>
      <c r="F82">
        <v>9.1333418881814205E-3</v>
      </c>
      <c r="G82">
        <v>1.5899229319884501E-3</v>
      </c>
      <c r="H82">
        <v>2.7067656455406902E-3</v>
      </c>
      <c r="I82">
        <v>7.8874679350608799E-4</v>
      </c>
      <c r="J82">
        <v>2.5678064395421398E-3</v>
      </c>
      <c r="K82">
        <v>6.18001120311129E-3</v>
      </c>
      <c r="L82">
        <v>6.6044843295486504E-3</v>
      </c>
      <c r="M82">
        <v>7.3394304526889099E-3</v>
      </c>
      <c r="N82">
        <v>1.3624012591746001E-2</v>
      </c>
      <c r="O82">
        <v>1.56358747032295E-2</v>
      </c>
      <c r="P82">
        <v>7.0656660567175698E-3</v>
      </c>
      <c r="Q82">
        <v>1.56941282529773E-3</v>
      </c>
      <c r="R82">
        <v>4.0313447403652197E-3</v>
      </c>
    </row>
    <row r="83" spans="1:18" x14ac:dyDescent="0.25">
      <c r="A83" t="s">
        <v>162</v>
      </c>
      <c r="B83" t="s">
        <v>163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 x14ac:dyDescent="0.25">
      <c r="A84" t="s">
        <v>164</v>
      </c>
      <c r="B84" t="s">
        <v>165</v>
      </c>
      <c r="C84">
        <v>3.0400474023390299E-3</v>
      </c>
      <c r="D84">
        <v>6.1416999443471201E-3</v>
      </c>
      <c r="E84">
        <v>1.2372321287454E-3</v>
      </c>
      <c r="F84">
        <v>5.8121266561159297E-3</v>
      </c>
      <c r="G84">
        <v>7.9496146599423003E-4</v>
      </c>
      <c r="H84">
        <v>1.20300695357386E-3</v>
      </c>
      <c r="I84">
        <v>5.2583119567020697E-4</v>
      </c>
      <c r="J84">
        <v>2.56780643954276E-3</v>
      </c>
      <c r="K84">
        <v>4.1200074687377996E-3</v>
      </c>
      <c r="L84">
        <v>3.3022421647714599E-3</v>
      </c>
      <c r="M84">
        <v>2.2018291358149701E-3</v>
      </c>
      <c r="N84">
        <v>1.08992100733964E-2</v>
      </c>
      <c r="O84">
        <v>4.6907624109664503E-3</v>
      </c>
      <c r="P84">
        <v>3.2116663894172798E-3</v>
      </c>
      <c r="Q84">
        <v>6.0362031742568895E-4</v>
      </c>
      <c r="R84">
        <v>1.6125378961446299E-3</v>
      </c>
    </row>
    <row r="85" spans="1:18" x14ac:dyDescent="0.25">
      <c r="A85" t="s">
        <v>166</v>
      </c>
      <c r="B85" t="s">
        <v>167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 x14ac:dyDescent="0.25">
      <c r="A86" t="s">
        <v>168</v>
      </c>
      <c r="B86" t="s">
        <v>169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 x14ac:dyDescent="0.25">
      <c r="A87" t="s">
        <v>170</v>
      </c>
      <c r="B87" t="s">
        <v>171</v>
      </c>
      <c r="C87">
        <v>1.2593633038396299</v>
      </c>
      <c r="D87">
        <v>1.3396510098675101</v>
      </c>
      <c r="E87">
        <v>1.1903959132776301</v>
      </c>
      <c r="F87">
        <v>0.85444444444444401</v>
      </c>
      <c r="G87">
        <v>0.85444444444444401</v>
      </c>
      <c r="H87">
        <v>0.85444444444444401</v>
      </c>
      <c r="I87">
        <v>0.85444444444444401</v>
      </c>
      <c r="J87">
        <v>0.85444444444444401</v>
      </c>
      <c r="K87">
        <v>0.85444444444444401</v>
      </c>
      <c r="L87">
        <v>0.85444444444444401</v>
      </c>
      <c r="M87">
        <v>0.85444444444441503</v>
      </c>
      <c r="N87">
        <v>0.85444444444444401</v>
      </c>
      <c r="O87">
        <v>0.85444444444444401</v>
      </c>
      <c r="P87">
        <v>1.3098481902053201</v>
      </c>
      <c r="Q87">
        <v>0.85444444444444401</v>
      </c>
      <c r="R87">
        <v>1.1657208274311499</v>
      </c>
    </row>
    <row r="88" spans="1:18" x14ac:dyDescent="0.25">
      <c r="A88" t="s">
        <v>172</v>
      </c>
      <c r="B88" t="s">
        <v>173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 x14ac:dyDescent="0.25">
      <c r="A89" t="s">
        <v>174</v>
      </c>
      <c r="B89" t="s">
        <v>175</v>
      </c>
      <c r="C89">
        <v>13.5345057814428</v>
      </c>
      <c r="D89">
        <v>13.413459453904901</v>
      </c>
      <c r="E89">
        <v>13.8390183608599</v>
      </c>
      <c r="F89">
        <v>13.128071063576799</v>
      </c>
      <c r="G89">
        <v>13.7870407200885</v>
      </c>
      <c r="H89">
        <v>13.681981205420101</v>
      </c>
      <c r="I89">
        <v>13.8702488076742</v>
      </c>
      <c r="J89">
        <v>13.735217904779301</v>
      </c>
      <c r="K89">
        <v>13.237420960885901</v>
      </c>
      <c r="L89">
        <v>13.721975243012601</v>
      </c>
      <c r="M89">
        <v>13.1896435965397</v>
      </c>
      <c r="N89">
        <v>10.9410151406298</v>
      </c>
      <c r="O89">
        <v>12.351925361628799</v>
      </c>
      <c r="P89">
        <v>13.678955121934299</v>
      </c>
      <c r="Q89">
        <v>13.874651212680099</v>
      </c>
      <c r="R89">
        <v>13.0295892068743</v>
      </c>
    </row>
    <row r="90" spans="1:18" x14ac:dyDescent="0.25">
      <c r="A90" t="s">
        <v>176</v>
      </c>
      <c r="B90" t="s">
        <v>177</v>
      </c>
      <c r="C90" s="1">
        <v>3.96800217390305E-11</v>
      </c>
      <c r="D90" s="1">
        <v>-3.7916041389208999E-14</v>
      </c>
      <c r="E90" s="1">
        <v>9.2050365245844298E-14</v>
      </c>
      <c r="F90" s="1">
        <v>7.6117357675013406E-14</v>
      </c>
      <c r="G90" s="1">
        <v>6.1201884180830401E-11</v>
      </c>
      <c r="H90" s="1">
        <v>-4.6611199396319698E-13</v>
      </c>
      <c r="I90" s="1">
        <v>-6.0703930711723898E-14</v>
      </c>
      <c r="J90" s="1">
        <v>1.7956974784029099E-13</v>
      </c>
      <c r="K90" s="1">
        <v>-1.56392138945607E-13</v>
      </c>
      <c r="L90" s="1">
        <v>1.6482900510220001E-13</v>
      </c>
      <c r="M90" s="1">
        <v>-3.54983811730356E-13</v>
      </c>
      <c r="N90">
        <v>0.24786483013558899</v>
      </c>
      <c r="O90" s="1">
        <v>5.4389515309440599E-13</v>
      </c>
      <c r="P90" s="1">
        <v>-2.6632788416973301E-14</v>
      </c>
      <c r="Q90" s="1">
        <v>2.9129658344289198E-13</v>
      </c>
      <c r="R90" s="1">
        <v>-2.54297213335151E-13</v>
      </c>
    </row>
    <row r="91" spans="1:18" x14ac:dyDescent="0.25">
      <c r="A91" t="s">
        <v>178</v>
      </c>
      <c r="B91" t="s">
        <v>179</v>
      </c>
      <c r="C91">
        <v>0</v>
      </c>
      <c r="D91">
        <v>0</v>
      </c>
      <c r="E91">
        <v>0</v>
      </c>
      <c r="F91">
        <v>0</v>
      </c>
      <c r="G91" s="1">
        <v>-1.7576105732066601E-15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 x14ac:dyDescent="0.25">
      <c r="A92" t="s">
        <v>180</v>
      </c>
      <c r="B92" t="s">
        <v>181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 x14ac:dyDescent="0.25">
      <c r="A93" t="s">
        <v>182</v>
      </c>
      <c r="B93" t="s">
        <v>183</v>
      </c>
      <c r="C93" s="1">
        <v>3.96800217390305E-11</v>
      </c>
      <c r="D93" s="1">
        <v>-3.7916041389208999E-14</v>
      </c>
      <c r="E93" s="1">
        <v>9.2050365245844298E-14</v>
      </c>
      <c r="F93" s="1">
        <v>7.6117357675013406E-14</v>
      </c>
      <c r="G93" s="1">
        <v>6.1201884180830401E-11</v>
      </c>
      <c r="H93" s="1">
        <v>-4.6611199396319698E-13</v>
      </c>
      <c r="I93" s="1">
        <v>-6.0703930711723898E-14</v>
      </c>
      <c r="J93" s="1">
        <v>1.7956974784029099E-13</v>
      </c>
      <c r="K93" s="1">
        <v>-1.56392138945607E-13</v>
      </c>
      <c r="L93" s="1">
        <v>1.6482900510220001E-13</v>
      </c>
      <c r="M93" s="1">
        <v>-3.54983811730356E-13</v>
      </c>
      <c r="N93">
        <v>0.24786483013558899</v>
      </c>
      <c r="O93" s="1">
        <v>5.4389515309440599E-13</v>
      </c>
      <c r="P93" s="1">
        <v>-2.6632788416973301E-14</v>
      </c>
      <c r="Q93" s="1">
        <v>2.9129658344289198E-13</v>
      </c>
      <c r="R93" s="1">
        <v>-2.54297213335151E-13</v>
      </c>
    </row>
    <row r="94" spans="1:18" x14ac:dyDescent="0.25">
      <c r="A94" t="s">
        <v>184</v>
      </c>
      <c r="B94" t="s">
        <v>185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 x14ac:dyDescent="0.25">
      <c r="A95" t="s">
        <v>186</v>
      </c>
      <c r="B95" t="s">
        <v>187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 x14ac:dyDescent="0.25">
      <c r="A96" t="s">
        <v>188</v>
      </c>
      <c r="B96" t="s">
        <v>189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 x14ac:dyDescent="0.25">
      <c r="A97" t="s">
        <v>190</v>
      </c>
      <c r="B97" t="s">
        <v>191</v>
      </c>
      <c r="C97">
        <v>0</v>
      </c>
      <c r="D97">
        <v>0</v>
      </c>
      <c r="E97">
        <v>0</v>
      </c>
      <c r="F97" s="1">
        <v>2.90439104060763E-18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 x14ac:dyDescent="0.25">
      <c r="A98" t="s">
        <v>192</v>
      </c>
      <c r="B98" t="s">
        <v>193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 x14ac:dyDescent="0.25">
      <c r="A99" t="s">
        <v>194</v>
      </c>
      <c r="B99" t="s">
        <v>195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 x14ac:dyDescent="0.25">
      <c r="A100" t="s">
        <v>196</v>
      </c>
      <c r="B100" t="s">
        <v>197</v>
      </c>
      <c r="C100">
        <v>0.22374524728355999</v>
      </c>
      <c r="D100">
        <v>0.42751323321110002</v>
      </c>
      <c r="E100">
        <v>9.5552305013892599E-2</v>
      </c>
      <c r="F100">
        <v>0.28255522990533399</v>
      </c>
      <c r="G100">
        <v>4.01479330078678E-2</v>
      </c>
      <c r="H100">
        <v>0.19611993514771101</v>
      </c>
      <c r="I100">
        <v>0.110527489948506</v>
      </c>
      <c r="J100">
        <v>0.15259093235919799</v>
      </c>
      <c r="K100">
        <v>0.241423120186325</v>
      </c>
      <c r="L100">
        <v>0.17688818931101899</v>
      </c>
      <c r="M100">
        <v>0.29820414818263402</v>
      </c>
      <c r="N100">
        <v>1.4248222816457099</v>
      </c>
      <c r="O100">
        <v>0.76983799052816104</v>
      </c>
      <c r="P100">
        <v>0.17321044924457399</v>
      </c>
      <c r="Q100">
        <v>3.7558810472056503E-2</v>
      </c>
      <c r="R100">
        <v>0.32485526560835198</v>
      </c>
    </row>
    <row r="101" spans="1:18" x14ac:dyDescent="0.25">
      <c r="A101" t="s">
        <v>198</v>
      </c>
      <c r="B101" t="s">
        <v>199</v>
      </c>
      <c r="C101">
        <v>0</v>
      </c>
      <c r="D101">
        <v>0</v>
      </c>
      <c r="E101">
        <v>0</v>
      </c>
      <c r="F101" s="1">
        <v>-1.1626184855787001E-14</v>
      </c>
      <c r="G101" s="1">
        <v>-6.7346596883004694E-14</v>
      </c>
      <c r="H101" s="1">
        <v>-1.7166388283019699E-16</v>
      </c>
      <c r="I101">
        <v>0</v>
      </c>
      <c r="J101" s="1">
        <v>-5.1914181086057898E-14</v>
      </c>
      <c r="K101" s="1">
        <v>1.2952452886795801E-13</v>
      </c>
      <c r="L101">
        <v>0</v>
      </c>
      <c r="M101" s="1">
        <v>6.30913354705441E-14</v>
      </c>
      <c r="N101" s="1">
        <v>-6.6184163818009204E-15</v>
      </c>
      <c r="O101" s="1">
        <v>1.7516336613121101E-19</v>
      </c>
      <c r="P101" s="1">
        <v>-8.0379197161615201E-17</v>
      </c>
      <c r="Q101" s="1">
        <v>2.4768597454230999E-20</v>
      </c>
      <c r="R101">
        <v>0</v>
      </c>
    </row>
    <row r="102" spans="1:18" x14ac:dyDescent="0.25">
      <c r="A102" t="s">
        <v>200</v>
      </c>
      <c r="B102" t="s">
        <v>201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 x14ac:dyDescent="0.25">
      <c r="A103" t="s">
        <v>202</v>
      </c>
      <c r="B103" t="s">
        <v>203</v>
      </c>
      <c r="C103">
        <v>0</v>
      </c>
      <c r="D103">
        <v>0</v>
      </c>
      <c r="E103">
        <v>-0.33595146883318699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-0.14966365374683399</v>
      </c>
      <c r="Q103">
        <v>0</v>
      </c>
      <c r="R103">
        <v>0</v>
      </c>
    </row>
    <row r="104" spans="1:18" x14ac:dyDescent="0.25">
      <c r="A104" t="s">
        <v>204</v>
      </c>
      <c r="B104" t="s">
        <v>205</v>
      </c>
      <c r="C104">
        <v>0.105552360034362</v>
      </c>
      <c r="D104">
        <v>9.5943652630742005E-2</v>
      </c>
      <c r="E104">
        <v>9.7840561374012397E-2</v>
      </c>
      <c r="F104">
        <v>3.3601696884949898E-2</v>
      </c>
      <c r="G104">
        <v>9.9511046303227504E-2</v>
      </c>
      <c r="H104">
        <v>9.7021302123739897E-2</v>
      </c>
      <c r="I104">
        <v>9.2928058330097998E-2</v>
      </c>
      <c r="J104">
        <v>9.1430391134344896E-2</v>
      </c>
      <c r="K104">
        <v>0.124232004096212</v>
      </c>
      <c r="L104">
        <v>9.1436270983862103E-2</v>
      </c>
      <c r="M104">
        <v>0.11975970373853501</v>
      </c>
      <c r="N104" s="1">
        <v>8.9722758936016895E-16</v>
      </c>
      <c r="O104">
        <v>0.22046583331608199</v>
      </c>
      <c r="P104">
        <v>6.8269671854971903E-2</v>
      </c>
      <c r="Q104">
        <v>9.8872917900349203E-2</v>
      </c>
      <c r="R104">
        <v>0.18716309493292899</v>
      </c>
    </row>
    <row r="105" spans="1:18" x14ac:dyDescent="0.25">
      <c r="A105" t="s">
        <v>206</v>
      </c>
      <c r="B105" t="s">
        <v>207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 x14ac:dyDescent="0.25">
      <c r="A106" t="s">
        <v>208</v>
      </c>
      <c r="B106" t="s">
        <v>209</v>
      </c>
      <c r="C106">
        <v>0</v>
      </c>
      <c r="D106">
        <v>0</v>
      </c>
      <c r="E106">
        <v>0</v>
      </c>
      <c r="F106">
        <v>0</v>
      </c>
      <c r="G106" s="1">
        <v>-1.7576105732066601E-15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 x14ac:dyDescent="0.25">
      <c r="A107" t="s">
        <v>210</v>
      </c>
      <c r="B107" t="s">
        <v>211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 x14ac:dyDescent="0.25">
      <c r="A108" t="s">
        <v>212</v>
      </c>
      <c r="B108" t="s">
        <v>213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 x14ac:dyDescent="0.25">
      <c r="A109" t="s">
        <v>214</v>
      </c>
      <c r="B109" t="s">
        <v>215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 x14ac:dyDescent="0.25">
      <c r="A110" t="s">
        <v>216</v>
      </c>
      <c r="B110" t="s">
        <v>217</v>
      </c>
      <c r="C110">
        <v>-7.6513336630331094E-2</v>
      </c>
      <c r="D110">
        <v>-6.4238272236681895E-2</v>
      </c>
      <c r="E110">
        <v>-8.7266093023737001E-2</v>
      </c>
      <c r="F110">
        <v>-6.1001722549571098E-2</v>
      </c>
      <c r="G110">
        <v>-9.15117466128616E-2</v>
      </c>
      <c r="H110">
        <v>-7.81039088009889E-2</v>
      </c>
      <c r="I110">
        <v>-8.6668083981988095E-2</v>
      </c>
      <c r="J110">
        <v>-8.1319653278854195E-2</v>
      </c>
      <c r="K110">
        <v>-7.9806090318142897E-2</v>
      </c>
      <c r="L110">
        <v>-8.1789129692618895E-2</v>
      </c>
      <c r="M110">
        <v>-7.2695605960322096E-2</v>
      </c>
      <c r="N110">
        <v>-4.5413375305552997E-3</v>
      </c>
      <c r="O110">
        <v>-3.2976767163268798E-2</v>
      </c>
      <c r="P110">
        <v>-6.8701421813357699E-2</v>
      </c>
      <c r="Q110">
        <v>-9.27489884565839E-2</v>
      </c>
      <c r="R110">
        <v>-6.4861782062587997E-2</v>
      </c>
    </row>
    <row r="111" spans="1:18" x14ac:dyDescent="0.25">
      <c r="A111" t="s">
        <v>218</v>
      </c>
      <c r="B111" t="s">
        <v>219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8" x14ac:dyDescent="0.25">
      <c r="A112" t="s">
        <v>220</v>
      </c>
      <c r="B112" t="s">
        <v>221</v>
      </c>
      <c r="C112">
        <v>0</v>
      </c>
      <c r="D112" s="1">
        <v>-3.5110525022473197E-14</v>
      </c>
      <c r="E112">
        <v>0</v>
      </c>
      <c r="F112">
        <v>0</v>
      </c>
      <c r="G112">
        <v>0</v>
      </c>
      <c r="H112">
        <v>0</v>
      </c>
      <c r="I112" s="1">
        <v>-1.9279093895323001E-15</v>
      </c>
      <c r="J112">
        <v>0</v>
      </c>
      <c r="K112">
        <v>0</v>
      </c>
      <c r="L112" s="1">
        <v>5.4994663073576702E-15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 x14ac:dyDescent="0.25">
      <c r="A113" t="s">
        <v>222</v>
      </c>
      <c r="B113" t="s">
        <v>223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 x14ac:dyDescent="0.25">
      <c r="A114" t="s">
        <v>224</v>
      </c>
      <c r="B114" t="s">
        <v>225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-3.2428364309607001E-2</v>
      </c>
      <c r="O114">
        <v>-9.2355678897446905E-2</v>
      </c>
      <c r="P114">
        <v>0</v>
      </c>
      <c r="Q114">
        <v>0</v>
      </c>
      <c r="R114">
        <v>0</v>
      </c>
    </row>
    <row r="115" spans="1:18" x14ac:dyDescent="0.25">
      <c r="A115" t="s">
        <v>226</v>
      </c>
      <c r="B115" t="s">
        <v>227</v>
      </c>
      <c r="C115">
        <v>0</v>
      </c>
      <c r="D115">
        <v>0</v>
      </c>
      <c r="E115">
        <v>0</v>
      </c>
      <c r="F115">
        <v>0</v>
      </c>
      <c r="G115">
        <v>0</v>
      </c>
      <c r="H115" s="1">
        <v>2.1327157334019E-17</v>
      </c>
      <c r="I115">
        <v>0</v>
      </c>
      <c r="J115">
        <v>0</v>
      </c>
      <c r="K115">
        <v>0</v>
      </c>
      <c r="L115" s="1">
        <v>1.07153417216173E-18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</row>
    <row r="116" spans="1:18" x14ac:dyDescent="0.25">
      <c r="A116" t="s">
        <v>228</v>
      </c>
      <c r="B116" t="s">
        <v>229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</row>
    <row r="117" spans="1:18" x14ac:dyDescent="0.25">
      <c r="A117" t="s">
        <v>230</v>
      </c>
      <c r="B117" t="s">
        <v>231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 x14ac:dyDescent="0.25">
      <c r="A118" t="s">
        <v>232</v>
      </c>
      <c r="B118" t="s">
        <v>233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 x14ac:dyDescent="0.25">
      <c r="A119" t="s">
        <v>234</v>
      </c>
      <c r="B119" t="s">
        <v>235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</row>
    <row r="120" spans="1:18" x14ac:dyDescent="0.25">
      <c r="A120" t="s">
        <v>236</v>
      </c>
      <c r="B120" t="s">
        <v>237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</row>
    <row r="121" spans="1:18" x14ac:dyDescent="0.25">
      <c r="A121" t="s">
        <v>238</v>
      </c>
      <c r="B121" t="s">
        <v>239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 x14ac:dyDescent="0.25">
      <c r="A122" t="s">
        <v>240</v>
      </c>
      <c r="B122" t="s">
        <v>241</v>
      </c>
      <c r="C122">
        <v>1.73716994419138E-3</v>
      </c>
      <c r="D122">
        <v>5.0250272271905698E-3</v>
      </c>
      <c r="E122">
        <v>4.63962048279398E-4</v>
      </c>
      <c r="F122">
        <v>4.9818228480989499E-3</v>
      </c>
      <c r="G122">
        <v>7.9496146599247199E-4</v>
      </c>
      <c r="H122">
        <v>9.0225521518023303E-4</v>
      </c>
      <c r="I122">
        <v>3.9437339675304399E-4</v>
      </c>
      <c r="J122">
        <v>1.2839032197710801E-3</v>
      </c>
      <c r="K122">
        <v>4.8066753801976796E-3</v>
      </c>
      <c r="L122">
        <v>1.37593423532263E-3</v>
      </c>
      <c r="M122">
        <v>4.4036582716133503E-3</v>
      </c>
      <c r="N122">
        <v>8.1744075550476605E-3</v>
      </c>
      <c r="O122">
        <v>3.12717494064591E-3</v>
      </c>
      <c r="P122">
        <v>2.2481664725919502E-3</v>
      </c>
      <c r="Q122">
        <v>8.4506844439109004E-4</v>
      </c>
      <c r="R122">
        <v>2.6606875286410502E-2</v>
      </c>
    </row>
    <row r="123" spans="1:18" x14ac:dyDescent="0.25">
      <c r="A123" t="s">
        <v>242</v>
      </c>
      <c r="B123" t="s">
        <v>243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 x14ac:dyDescent="0.25">
      <c r="A124" t="s">
        <v>244</v>
      </c>
      <c r="B124" t="s">
        <v>245</v>
      </c>
      <c r="C124">
        <v>4.0389201242133799E-2</v>
      </c>
      <c r="D124">
        <v>3.23835087974155E-2</v>
      </c>
      <c r="E124">
        <v>1.1444397190984199E-2</v>
      </c>
      <c r="F124">
        <v>4.7327317057016698E-2</v>
      </c>
      <c r="G124">
        <v>9.3407972866340807E-3</v>
      </c>
      <c r="H124">
        <v>1.29323247504507E-2</v>
      </c>
      <c r="I124">
        <v>5.6526853533987896E-3</v>
      </c>
      <c r="J124">
        <v>1.9258548296746301E-2</v>
      </c>
      <c r="K124">
        <v>3.22733918383106E-2</v>
      </c>
      <c r="L124">
        <v>2.5867563624227499E-2</v>
      </c>
      <c r="M124">
        <v>3.3761380082022299E-2</v>
      </c>
      <c r="N124">
        <v>0.34868252331451</v>
      </c>
      <c r="O124">
        <v>0.106323947982502</v>
      </c>
      <c r="P124">
        <v>2.7941497587902101E-2</v>
      </c>
      <c r="Q124">
        <v>8.4506844442056705E-3</v>
      </c>
      <c r="R124">
        <v>2.1769261597716399E-2</v>
      </c>
    </row>
    <row r="125" spans="1:18" x14ac:dyDescent="0.25">
      <c r="A125" t="s">
        <v>246</v>
      </c>
      <c r="B125" t="s">
        <v>247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 x14ac:dyDescent="0.25">
      <c r="A126" t="s">
        <v>248</v>
      </c>
      <c r="B126" t="s">
        <v>249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 x14ac:dyDescent="0.25">
      <c r="A127" t="s">
        <v>250</v>
      </c>
      <c r="B127" t="s">
        <v>251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 x14ac:dyDescent="0.25">
      <c r="A128" t="s">
        <v>252</v>
      </c>
      <c r="B128" t="s">
        <v>253</v>
      </c>
      <c r="C128">
        <v>1.1291604637244001E-2</v>
      </c>
      <c r="D128">
        <v>3.2941845156027001E-2</v>
      </c>
      <c r="E128">
        <v>4.4849664667008498E-3</v>
      </c>
      <c r="F128">
        <v>3.1551544704626698E-2</v>
      </c>
      <c r="G128">
        <v>5.3659898954610602E-3</v>
      </c>
      <c r="H128">
        <v>6.9172899830484604E-3</v>
      </c>
      <c r="I128">
        <v>8.8076725274846591E-3</v>
      </c>
      <c r="J128">
        <v>9.7576644702601807E-3</v>
      </c>
      <c r="K128">
        <v>2.5406712723901999E-2</v>
      </c>
      <c r="L128">
        <v>1.4309716047355399E-2</v>
      </c>
      <c r="M128">
        <v>2.12843483127978E-2</v>
      </c>
      <c r="N128">
        <v>3.8147235256888998E-2</v>
      </c>
      <c r="O128">
        <v>4.2216861698719702E-2</v>
      </c>
      <c r="P128">
        <v>1.6379498586027001E-2</v>
      </c>
      <c r="Q128">
        <v>5.07041066634655E-3</v>
      </c>
      <c r="R128">
        <v>8.8689584288034907E-3</v>
      </c>
    </row>
    <row r="129" spans="1:18" x14ac:dyDescent="0.25">
      <c r="A129" t="s">
        <v>254</v>
      </c>
      <c r="B129" t="s">
        <v>255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 x14ac:dyDescent="0.25">
      <c r="A130" t="s">
        <v>256</v>
      </c>
      <c r="B130" t="s">
        <v>257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 x14ac:dyDescent="0.25">
      <c r="A131" t="s">
        <v>258</v>
      </c>
      <c r="B131" t="s">
        <v>259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 x14ac:dyDescent="0.25">
      <c r="A132" t="s">
        <v>260</v>
      </c>
      <c r="B132" t="s">
        <v>261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 x14ac:dyDescent="0.25">
      <c r="A133" t="s">
        <v>262</v>
      </c>
      <c r="B133" t="s">
        <v>263</v>
      </c>
      <c r="C133">
        <v>-1.03570784488104</v>
      </c>
      <c r="D133">
        <v>-1.2758038519495001</v>
      </c>
      <c r="E133">
        <v>-0.69833779430252196</v>
      </c>
      <c r="F133">
        <v>-1.5491903857462801</v>
      </c>
      <c r="G133">
        <v>-0.69880963407529195</v>
      </c>
      <c r="H133">
        <v>-0.88980828137946699</v>
      </c>
      <c r="I133">
        <v>-0.68340659351954203</v>
      </c>
      <c r="J133">
        <v>-0.84353854457420896</v>
      </c>
      <c r="K133">
        <v>-1.27670798573624</v>
      </c>
      <c r="L133">
        <v>-0.87686881097931202</v>
      </c>
      <c r="M133">
        <v>-1.3347996516117</v>
      </c>
      <c r="N133">
        <v>-3.9060506283508598</v>
      </c>
      <c r="O133">
        <v>-2.3206703850902399</v>
      </c>
      <c r="P133">
        <v>-1.0112544905699301</v>
      </c>
      <c r="Q133">
        <v>-0.62883420316193295</v>
      </c>
      <c r="R133">
        <v>-1.2892542379883101</v>
      </c>
    </row>
    <row r="134" spans="1:18" x14ac:dyDescent="0.25">
      <c r="A134" t="s">
        <v>264</v>
      </c>
      <c r="B134" t="s">
        <v>265</v>
      </c>
      <c r="C134">
        <v>3.2571936453592597E-2</v>
      </c>
      <c r="D134">
        <v>2.12167816259188E-2</v>
      </c>
      <c r="E134">
        <v>8.5059708851226504E-3</v>
      </c>
      <c r="F134">
        <v>3.6533367552726098E-2</v>
      </c>
      <c r="G134">
        <v>6.7571724609509498E-3</v>
      </c>
      <c r="H134">
        <v>9.0225521518025407E-3</v>
      </c>
      <c r="I134">
        <v>4.6010229621180404E-3</v>
      </c>
      <c r="J134">
        <v>1.59203999251619E-2</v>
      </c>
      <c r="K134">
        <v>2.2660041078071701E-2</v>
      </c>
      <c r="L134">
        <v>1.8987892447450999E-2</v>
      </c>
      <c r="M134">
        <v>2.5688006584419502E-2</v>
      </c>
      <c r="N134">
        <v>8.4468878068825304E-2</v>
      </c>
      <c r="O134">
        <v>9.6942423160020802E-2</v>
      </c>
      <c r="P134">
        <v>2.1839331448036299E-2</v>
      </c>
      <c r="Q134">
        <v>6.0362031742255398E-3</v>
      </c>
      <c r="R134">
        <v>1.3706572117240299E-2</v>
      </c>
    </row>
    <row r="135" spans="1:18" x14ac:dyDescent="0.25">
      <c r="A135" t="s">
        <v>266</v>
      </c>
      <c r="B135" t="s">
        <v>267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 x14ac:dyDescent="0.25">
      <c r="A136" t="s">
        <v>268</v>
      </c>
      <c r="B136" t="s">
        <v>269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 x14ac:dyDescent="0.25">
      <c r="A137" t="s">
        <v>270</v>
      </c>
      <c r="B137" t="s">
        <v>271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 x14ac:dyDescent="0.25">
      <c r="A138" t="s">
        <v>272</v>
      </c>
      <c r="B138" t="s">
        <v>273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</row>
    <row r="139" spans="1:18" x14ac:dyDescent="0.25">
      <c r="A139" t="s">
        <v>274</v>
      </c>
      <c r="B139" t="s">
        <v>275</v>
      </c>
      <c r="C139">
        <v>1.4047902211546099</v>
      </c>
      <c r="D139">
        <v>1.3640722455468199</v>
      </c>
      <c r="E139">
        <v>1.4266370085550399</v>
      </c>
      <c r="F139">
        <v>1.35325459630358</v>
      </c>
      <c r="G139">
        <v>1.4610167180701401</v>
      </c>
      <c r="H139">
        <v>1.4085796760088101</v>
      </c>
      <c r="I139">
        <v>1.4275895270992101</v>
      </c>
      <c r="J139">
        <v>1.41085270283465</v>
      </c>
      <c r="K139">
        <v>1.4610729064236001</v>
      </c>
      <c r="L139">
        <v>1.4056302890680701</v>
      </c>
      <c r="M139">
        <v>1.4403205272999899</v>
      </c>
      <c r="N139">
        <v>1.17634327936248</v>
      </c>
      <c r="O139">
        <v>1.2851994085835201</v>
      </c>
      <c r="P139">
        <v>1.43734202803552</v>
      </c>
      <c r="Q139">
        <v>1.45293567037779</v>
      </c>
      <c r="R139">
        <v>1.5854235737911699</v>
      </c>
    </row>
    <row r="140" spans="1:18" x14ac:dyDescent="0.25">
      <c r="A140" t="s">
        <v>276</v>
      </c>
      <c r="B140" t="s">
        <v>277</v>
      </c>
      <c r="C140">
        <v>-0.52038730383963505</v>
      </c>
      <c r="D140">
        <v>0</v>
      </c>
      <c r="E140">
        <v>-0.45102791327763198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-0.35818286702514501</v>
      </c>
      <c r="O140">
        <v>0</v>
      </c>
      <c r="P140">
        <v>-0.57003219020532403</v>
      </c>
      <c r="Q140">
        <v>0</v>
      </c>
      <c r="R140">
        <v>0</v>
      </c>
    </row>
    <row r="141" spans="1:18" x14ac:dyDescent="0.25">
      <c r="A141" t="s">
        <v>278</v>
      </c>
      <c r="B141" t="s">
        <v>279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18" x14ac:dyDescent="0.25">
      <c r="A142" t="s">
        <v>280</v>
      </c>
      <c r="B142" t="s">
        <v>281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 x14ac:dyDescent="0.25">
      <c r="A143" t="s">
        <v>282</v>
      </c>
      <c r="B143" t="s">
        <v>283</v>
      </c>
      <c r="C143">
        <v>-8.2159138948953103E-2</v>
      </c>
      <c r="D143">
        <v>-8.6571726579751096E-2</v>
      </c>
      <c r="E143">
        <v>-8.8967287200761497E-2</v>
      </c>
      <c r="F143">
        <v>-7.5947191093867994E-2</v>
      </c>
      <c r="G143">
        <v>-9.40953713773411E-2</v>
      </c>
      <c r="H143">
        <v>-8.0810674446529604E-2</v>
      </c>
      <c r="I143">
        <v>-9.1663480340859999E-2</v>
      </c>
      <c r="J143">
        <v>-8.5941704870030097E-2</v>
      </c>
      <c r="K143">
        <v>-8.7359437344167901E-2</v>
      </c>
      <c r="L143">
        <v>-9.0870295645748306E-2</v>
      </c>
      <c r="M143">
        <v>-8.2236865548817706E-2</v>
      </c>
      <c r="N143">
        <v>-2.90645601956982E-2</v>
      </c>
      <c r="O143">
        <v>-5.4866991747790202E-2</v>
      </c>
      <c r="P143">
        <v>-7.7372921064783801E-2</v>
      </c>
      <c r="Q143">
        <v>-9.5284193789757193E-2</v>
      </c>
      <c r="R143">
        <v>-9.3081195245144605E-2</v>
      </c>
    </row>
    <row r="144" spans="1:18" x14ac:dyDescent="0.25">
      <c r="A144" t="s">
        <v>284</v>
      </c>
      <c r="B144" t="s">
        <v>285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 x14ac:dyDescent="0.25">
      <c r="A145" t="s">
        <v>286</v>
      </c>
      <c r="B145" t="s">
        <v>287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 x14ac:dyDescent="0.25">
      <c r="A146" t="s">
        <v>288</v>
      </c>
      <c r="B146" t="s">
        <v>289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 x14ac:dyDescent="0.25">
      <c r="A147" t="s">
        <v>290</v>
      </c>
      <c r="B147" t="s">
        <v>291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 x14ac:dyDescent="0.25">
      <c r="A148" t="s">
        <v>292</v>
      </c>
      <c r="B148" t="s">
        <v>293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 x14ac:dyDescent="0.25">
      <c r="A149" t="s">
        <v>294</v>
      </c>
      <c r="B149" t="s">
        <v>295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 x14ac:dyDescent="0.25">
      <c r="A150" t="s">
        <v>296</v>
      </c>
      <c r="B150" t="s">
        <v>297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 x14ac:dyDescent="0.25">
      <c r="A151" t="s">
        <v>298</v>
      </c>
      <c r="B151" t="s">
        <v>299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 x14ac:dyDescent="0.25">
      <c r="A152" t="s">
        <v>300</v>
      </c>
      <c r="B152" t="s">
        <v>301</v>
      </c>
      <c r="C152">
        <v>0</v>
      </c>
      <c r="D152">
        <v>0</v>
      </c>
      <c r="E152">
        <v>0</v>
      </c>
      <c r="F152">
        <v>0</v>
      </c>
      <c r="G152" s="1">
        <v>-1.7576105732066601E-15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 x14ac:dyDescent="0.25">
      <c r="A153" t="s">
        <v>302</v>
      </c>
      <c r="B153" t="s">
        <v>303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 x14ac:dyDescent="0.25">
      <c r="A154" t="s">
        <v>304</v>
      </c>
      <c r="B154" t="s">
        <v>305</v>
      </c>
      <c r="C154">
        <v>-2.9062055509874698</v>
      </c>
      <c r="D154">
        <v>-3.06516938663369</v>
      </c>
      <c r="E154">
        <v>-2.93426420936584</v>
      </c>
      <c r="F154">
        <v>-2.93037668360259</v>
      </c>
      <c r="G154">
        <v>-2.9324542766564798</v>
      </c>
      <c r="H154">
        <v>-2.9402903546971899</v>
      </c>
      <c r="I154">
        <v>-2.9872399319173502</v>
      </c>
      <c r="J154">
        <v>-2.96050597055256</v>
      </c>
      <c r="K154">
        <v>-2.9231056531344599</v>
      </c>
      <c r="L154">
        <v>-2.9904945416300199</v>
      </c>
      <c r="M154">
        <v>-2.8950897273843599</v>
      </c>
      <c r="N154">
        <v>-2.7351055643849702</v>
      </c>
      <c r="O154">
        <v>-2.7974473700656501</v>
      </c>
      <c r="P154">
        <v>-3.16473184460121</v>
      </c>
      <c r="Q154">
        <v>-2.9535586866895098</v>
      </c>
      <c r="R154">
        <v>-2.9004897592643601</v>
      </c>
    </row>
    <row r="155" spans="1:18" x14ac:dyDescent="0.25">
      <c r="A155" t="s">
        <v>306</v>
      </c>
      <c r="B155" t="s">
        <v>307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 x14ac:dyDescent="0.25">
      <c r="A156" t="s">
        <v>308</v>
      </c>
      <c r="B156" t="s">
        <v>309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 x14ac:dyDescent="0.25">
      <c r="A157" t="s">
        <v>310</v>
      </c>
      <c r="B157" t="s">
        <v>311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 x14ac:dyDescent="0.25">
      <c r="A158" t="s">
        <v>312</v>
      </c>
      <c r="B158" t="s">
        <v>313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 x14ac:dyDescent="0.25">
      <c r="A159" t="s">
        <v>314</v>
      </c>
      <c r="B159" t="s">
        <v>315</v>
      </c>
      <c r="C159">
        <v>-3.6421995666823803E-2</v>
      </c>
      <c r="D159">
        <v>-4.73387984342339E-2</v>
      </c>
      <c r="E159">
        <v>-1.3822202688231399E-2</v>
      </c>
      <c r="F159">
        <v>0</v>
      </c>
      <c r="G159">
        <v>-1.15766262873397E-2</v>
      </c>
      <c r="H159">
        <v>-2.4135327006536599E-2</v>
      </c>
      <c r="I159">
        <v>-1.04666239134756E-2</v>
      </c>
      <c r="J159">
        <v>-1.6530253954371701E-2</v>
      </c>
      <c r="K159">
        <v>-6.7085954856132293E-2</v>
      </c>
      <c r="L159">
        <v>-1.62516256207626E-2</v>
      </c>
      <c r="M159">
        <v>-6.3210844774128597E-2</v>
      </c>
      <c r="N159">
        <v>-4.2957838698190101E-2</v>
      </c>
      <c r="O159">
        <v>-0.118587199310212</v>
      </c>
      <c r="P159">
        <v>-9.5244158488058204E-3</v>
      </c>
      <c r="Q159">
        <v>-9.5042032213302294E-3</v>
      </c>
      <c r="R159">
        <v>-0.129557733402998</v>
      </c>
    </row>
    <row r="160" spans="1:18" x14ac:dyDescent="0.25">
      <c r="A160" t="s">
        <v>316</v>
      </c>
      <c r="B160" t="s">
        <v>317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 x14ac:dyDescent="0.25">
      <c r="A161" t="s">
        <v>318</v>
      </c>
      <c r="B161" t="s">
        <v>319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 x14ac:dyDescent="0.25">
      <c r="A162" t="s">
        <v>320</v>
      </c>
      <c r="B162" t="s">
        <v>321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 x14ac:dyDescent="0.25">
      <c r="A163" t="s">
        <v>322</v>
      </c>
      <c r="B163" t="s">
        <v>323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 x14ac:dyDescent="0.25">
      <c r="A164" t="s">
        <v>324</v>
      </c>
      <c r="B164" t="s">
        <v>325</v>
      </c>
      <c r="C164">
        <v>4.6721499999999896</v>
      </c>
      <c r="D164">
        <v>4.6719499999999901</v>
      </c>
      <c r="E164">
        <v>4.6725000000000003</v>
      </c>
      <c r="F164">
        <v>4.6718999999999999</v>
      </c>
      <c r="G164">
        <v>4.6725999999999903</v>
      </c>
      <c r="H164">
        <v>4.6723999999999997</v>
      </c>
      <c r="I164">
        <v>4.6725500000000002</v>
      </c>
      <c r="J164">
        <v>4.6725000000000003</v>
      </c>
      <c r="K164">
        <v>4.6721499999999896</v>
      </c>
      <c r="L164">
        <v>4.6724500000000004</v>
      </c>
      <c r="M164">
        <v>4.6718999999999999</v>
      </c>
      <c r="N164">
        <v>4.6695500000000001</v>
      </c>
      <c r="O164">
        <v>4.6711499999999999</v>
      </c>
      <c r="P164">
        <v>4.6728500000000004</v>
      </c>
      <c r="Q164">
        <v>4.67265</v>
      </c>
      <c r="R164">
        <v>4.6717499999999896</v>
      </c>
    </row>
    <row r="165" spans="1:18" x14ac:dyDescent="0.25">
      <c r="A165" t="s">
        <v>326</v>
      </c>
      <c r="B165" t="s">
        <v>327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 x14ac:dyDescent="0.25">
      <c r="A166" t="s">
        <v>328</v>
      </c>
      <c r="B166" t="s">
        <v>329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 x14ac:dyDescent="0.25">
      <c r="A167" t="s">
        <v>330</v>
      </c>
      <c r="B167" t="s">
        <v>331</v>
      </c>
      <c r="C167">
        <v>1.73716994419138E-3</v>
      </c>
      <c r="D167">
        <v>5.0250272271905698E-3</v>
      </c>
      <c r="E167">
        <v>4.63962048279398E-4</v>
      </c>
      <c r="F167">
        <v>4.9818228480989499E-3</v>
      </c>
      <c r="G167">
        <v>7.9496146599247199E-4</v>
      </c>
      <c r="H167">
        <v>9.0225521518023303E-4</v>
      </c>
      <c r="I167">
        <v>3.9437339675304399E-4</v>
      </c>
      <c r="J167">
        <v>1.2839032197710801E-3</v>
      </c>
      <c r="K167">
        <v>4.8066753801976796E-3</v>
      </c>
      <c r="L167">
        <v>1.37593423532263E-3</v>
      </c>
      <c r="M167">
        <v>4.4036582716133503E-3</v>
      </c>
      <c r="N167">
        <v>8.1744075550476691E-3</v>
      </c>
      <c r="O167">
        <v>3.12717494064591E-3</v>
      </c>
      <c r="P167">
        <v>2.2481664725919502E-3</v>
      </c>
      <c r="Q167">
        <v>8.4506844439109004E-4</v>
      </c>
      <c r="R167">
        <v>2.6606875286410401E-2</v>
      </c>
    </row>
    <row r="168" spans="1:18" x14ac:dyDescent="0.25">
      <c r="A168" t="s">
        <v>332</v>
      </c>
      <c r="B168" t="s">
        <v>333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 x14ac:dyDescent="0.25">
      <c r="A169" t="s">
        <v>334</v>
      </c>
      <c r="B169" t="s">
        <v>335</v>
      </c>
      <c r="C169">
        <v>0.22389420757237</v>
      </c>
      <c r="D169">
        <v>0.182106425897087</v>
      </c>
      <c r="E169">
        <v>0.25901450678153398</v>
      </c>
      <c r="F169">
        <v>0.166399091488383</v>
      </c>
      <c r="G169">
        <v>0.271752874707617</v>
      </c>
      <c r="H169">
        <v>0.230101202065459</v>
      </c>
      <c r="I169">
        <v>0.25619197577735098</v>
      </c>
      <c r="J169">
        <v>0.23882334695747801</v>
      </c>
      <c r="K169">
        <v>0.22156490525655101</v>
      </c>
      <c r="L169">
        <v>0.24013883898363</v>
      </c>
      <c r="M169">
        <v>0.206343729156653</v>
      </c>
      <c r="N169" s="1">
        <v>-8.0161689265849698E-14</v>
      </c>
      <c r="O169">
        <v>7.8603664375608201E-2</v>
      </c>
      <c r="P169">
        <v>0.19839626610547201</v>
      </c>
      <c r="Q169">
        <v>0.27571176003657799</v>
      </c>
      <c r="R169">
        <v>0.21393580094151701</v>
      </c>
    </row>
    <row r="170" spans="1:18" x14ac:dyDescent="0.25">
      <c r="A170" t="s">
        <v>336</v>
      </c>
      <c r="B170" t="s">
        <v>337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 x14ac:dyDescent="0.25">
      <c r="A171" t="s">
        <v>338</v>
      </c>
      <c r="B171" t="s">
        <v>339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 x14ac:dyDescent="0.25">
      <c r="A172" t="s">
        <v>340</v>
      </c>
      <c r="B172" t="s">
        <v>341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 x14ac:dyDescent="0.25">
      <c r="A173" t="s">
        <v>342</v>
      </c>
      <c r="B173" t="s">
        <v>343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 x14ac:dyDescent="0.25">
      <c r="A174" t="s">
        <v>344</v>
      </c>
      <c r="B174" t="s">
        <v>345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 x14ac:dyDescent="0.25">
      <c r="A175" t="s">
        <v>346</v>
      </c>
      <c r="B175" t="s">
        <v>347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 x14ac:dyDescent="0.25">
      <c r="A176" t="s">
        <v>348</v>
      </c>
      <c r="B176" t="s">
        <v>349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 x14ac:dyDescent="0.25">
      <c r="A177" t="s">
        <v>350</v>
      </c>
      <c r="B177" t="s">
        <v>351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 x14ac:dyDescent="0.25">
      <c r="A178" t="s">
        <v>352</v>
      </c>
      <c r="B178" t="s">
        <v>353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 x14ac:dyDescent="0.25">
      <c r="A179" t="s">
        <v>354</v>
      </c>
      <c r="B179" t="s">
        <v>355</v>
      </c>
      <c r="C179">
        <v>0</v>
      </c>
      <c r="D179">
        <v>0.60089900986751899</v>
      </c>
      <c r="E179">
        <v>0</v>
      </c>
      <c r="F179">
        <v>0.632356883064077</v>
      </c>
      <c r="G179">
        <v>0.42510817806889201</v>
      </c>
      <c r="H179">
        <v>0.50852822954232402</v>
      </c>
      <c r="I179">
        <v>0.20330408531712599</v>
      </c>
      <c r="J179">
        <v>0</v>
      </c>
      <c r="K179">
        <v>0.52203240299543796</v>
      </c>
      <c r="L179">
        <v>0.487979276686487</v>
      </c>
      <c r="M179">
        <v>0.55304577230359098</v>
      </c>
      <c r="N179">
        <v>0.85444444444444401</v>
      </c>
      <c r="O179">
        <v>0.81075438519756904</v>
      </c>
      <c r="P179">
        <v>0</v>
      </c>
      <c r="Q179">
        <v>0.41708430037163302</v>
      </c>
      <c r="R179">
        <v>0.51588241171918903</v>
      </c>
    </row>
    <row r="180" spans="1:18" x14ac:dyDescent="0.25">
      <c r="A180" t="s">
        <v>356</v>
      </c>
      <c r="B180" t="s">
        <v>357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 x14ac:dyDescent="0.25">
      <c r="A181" t="s">
        <v>358</v>
      </c>
      <c r="B181" t="s">
        <v>359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 x14ac:dyDescent="0.25">
      <c r="A182" t="s">
        <v>360</v>
      </c>
      <c r="B182" t="s">
        <v>361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 x14ac:dyDescent="0.25">
      <c r="A183" t="s">
        <v>362</v>
      </c>
      <c r="B183" t="s">
        <v>363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 x14ac:dyDescent="0.25">
      <c r="A184" t="s">
        <v>364</v>
      </c>
      <c r="B184" t="s">
        <v>365</v>
      </c>
      <c r="C184">
        <v>1.9930460775594701</v>
      </c>
      <c r="D184">
        <v>1.8732480740252799</v>
      </c>
      <c r="E184">
        <v>2.1613311028487301</v>
      </c>
      <c r="F184">
        <v>1.73655480712685</v>
      </c>
      <c r="G184">
        <v>2.1609951829623499</v>
      </c>
      <c r="H184">
        <v>2.06577214784304</v>
      </c>
      <c r="I184">
        <v>2.16869670324022</v>
      </c>
      <c r="J184">
        <v>2.0888307277128799</v>
      </c>
      <c r="K184">
        <v>1.8726960071318699</v>
      </c>
      <c r="L184">
        <v>2.07221559451034</v>
      </c>
      <c r="M184">
        <v>1.8437001741941399</v>
      </c>
      <c r="N184">
        <v>0.54496050366976301</v>
      </c>
      <c r="O184">
        <v>1.3057369680061499</v>
      </c>
      <c r="P184">
        <v>2.0043727547150301</v>
      </c>
      <c r="Q184">
        <v>2.1958828984190299</v>
      </c>
      <c r="R184">
        <v>1.8668728810058399</v>
      </c>
    </row>
    <row r="185" spans="1:18" x14ac:dyDescent="0.25">
      <c r="A185" t="s">
        <v>366</v>
      </c>
      <c r="B185" t="s">
        <v>367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8" x14ac:dyDescent="0.25">
      <c r="A186" t="s">
        <v>368</v>
      </c>
      <c r="B186" t="s">
        <v>369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 x14ac:dyDescent="0.25">
      <c r="A187" t="s">
        <v>370</v>
      </c>
      <c r="B187" t="s">
        <v>371</v>
      </c>
      <c r="C187">
        <v>1.2593633038396299</v>
      </c>
      <c r="D187">
        <v>0.73875199999999996</v>
      </c>
      <c r="E187">
        <v>1.1903959132776301</v>
      </c>
      <c r="F187">
        <v>0.73875200000001096</v>
      </c>
      <c r="G187">
        <v>0.73948000000000003</v>
      </c>
      <c r="H187">
        <v>0.73925600000000002</v>
      </c>
      <c r="I187">
        <v>0.99280647862024496</v>
      </c>
      <c r="J187">
        <v>1.2299582917543399</v>
      </c>
      <c r="K187">
        <v>0.73892000000000002</v>
      </c>
      <c r="L187">
        <v>0.73925599999998204</v>
      </c>
      <c r="M187">
        <v>0.73875199999999996</v>
      </c>
      <c r="N187">
        <v>1.0941348670251401</v>
      </c>
      <c r="O187">
        <v>0.73780000000000001</v>
      </c>
      <c r="P187">
        <v>1.3098481902053201</v>
      </c>
      <c r="Q187">
        <v>0.73953599999999997</v>
      </c>
      <c r="R187">
        <v>0.73852799999999996</v>
      </c>
    </row>
    <row r="188" spans="1:18" x14ac:dyDescent="0.25">
      <c r="A188" t="s">
        <v>372</v>
      </c>
      <c r="B188" t="s">
        <v>373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 x14ac:dyDescent="0.25">
      <c r="A189" t="s">
        <v>374</v>
      </c>
      <c r="B189" t="s">
        <v>375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 s="1">
        <v>-8.6498056970570097E-17</v>
      </c>
      <c r="J189">
        <v>0</v>
      </c>
      <c r="K189">
        <v>0</v>
      </c>
      <c r="L189">
        <v>0</v>
      </c>
      <c r="M189">
        <v>0</v>
      </c>
      <c r="N189">
        <v>2.90645601957783E-2</v>
      </c>
      <c r="O189">
        <v>0</v>
      </c>
      <c r="P189">
        <v>0</v>
      </c>
      <c r="Q189">
        <v>0</v>
      </c>
      <c r="R189">
        <v>0</v>
      </c>
    </row>
    <row r="190" spans="1:18" x14ac:dyDescent="0.25">
      <c r="A190" t="s">
        <v>376</v>
      </c>
      <c r="B190" t="s">
        <v>377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 x14ac:dyDescent="0.25">
      <c r="A191" t="s">
        <v>378</v>
      </c>
      <c r="B191" t="s">
        <v>379</v>
      </c>
      <c r="C191">
        <v>2.2816068878212801</v>
      </c>
      <c r="D191">
        <v>2.2986889122134802</v>
      </c>
      <c r="E191">
        <v>2.3748036752217101</v>
      </c>
      <c r="F191">
        <v>2.22482126297025</v>
      </c>
      <c r="G191">
        <v>2.4082833847368001</v>
      </c>
      <c r="H191">
        <v>2.38464634267548</v>
      </c>
      <c r="I191">
        <v>2.44080619376588</v>
      </c>
      <c r="J191">
        <v>2.3780193695013199</v>
      </c>
      <c r="K191">
        <v>2.2578895730902602</v>
      </c>
      <c r="L191">
        <v>2.3637469557347401</v>
      </c>
      <c r="M191">
        <v>2.2508871939666601</v>
      </c>
      <c r="N191">
        <v>1.6235599460291501</v>
      </c>
      <c r="O191">
        <v>1.9610160752501899</v>
      </c>
      <c r="P191">
        <v>2.7358586947021801</v>
      </c>
      <c r="Q191">
        <v>2.4252523370444599</v>
      </c>
      <c r="R191">
        <v>2.2988402404578401</v>
      </c>
    </row>
    <row r="192" spans="1:18" x14ac:dyDescent="0.25">
      <c r="A192" t="s">
        <v>380</v>
      </c>
      <c r="B192" t="s">
        <v>381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 x14ac:dyDescent="0.25">
      <c r="A193" t="s">
        <v>382</v>
      </c>
      <c r="B193" t="s">
        <v>383</v>
      </c>
      <c r="C193">
        <v>0.52105360957992397</v>
      </c>
      <c r="D193">
        <v>0.61830727800831098</v>
      </c>
      <c r="E193">
        <v>0.310787777731802</v>
      </c>
      <c r="F193">
        <v>0.77078962753129798</v>
      </c>
      <c r="G193">
        <v>0.34196302528372802</v>
      </c>
      <c r="H193">
        <v>0.43199985247054301</v>
      </c>
      <c r="I193">
        <v>0.30192666114502797</v>
      </c>
      <c r="J193">
        <v>0.39831890228411498</v>
      </c>
      <c r="K193">
        <v>0.70468591865529495</v>
      </c>
      <c r="L193">
        <v>0.400552519439345</v>
      </c>
      <c r="M193">
        <v>0.72631899259397703</v>
      </c>
      <c r="N193">
        <v>2.0882351467685498</v>
      </c>
      <c r="O193">
        <v>1.4250411642029699</v>
      </c>
      <c r="P193">
        <v>0.41109848161837398</v>
      </c>
      <c r="Q193">
        <v>0.28670146259729201</v>
      </c>
      <c r="R193">
        <v>0.88798621955078205</v>
      </c>
    </row>
    <row r="194" spans="1:18" x14ac:dyDescent="0.25">
      <c r="A194" t="s">
        <v>384</v>
      </c>
      <c r="B194" t="s">
        <v>385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 x14ac:dyDescent="0.25">
      <c r="A195" t="s">
        <v>386</v>
      </c>
      <c r="B195" t="s">
        <v>387</v>
      </c>
      <c r="C195">
        <v>-5.0322910000000096</v>
      </c>
      <c r="D195">
        <v>-5.0327929999999599</v>
      </c>
      <c r="E195">
        <v>-5.0314870000000003</v>
      </c>
      <c r="F195">
        <v>-5.0327939999999796</v>
      </c>
      <c r="G195">
        <v>-5.0312859999999304</v>
      </c>
      <c r="H195">
        <v>-5.0317879999999997</v>
      </c>
      <c r="I195">
        <v>-5.0312859999999899</v>
      </c>
      <c r="J195">
        <v>-5.0316879999999404</v>
      </c>
      <c r="K195">
        <v>-5.0325920000000997</v>
      </c>
      <c r="L195">
        <v>-5.0317879999999899</v>
      </c>
      <c r="M195">
        <v>-5.03269300000008</v>
      </c>
      <c r="N195">
        <v>-5.0389249999999999</v>
      </c>
      <c r="O195">
        <v>-5.03500399999999</v>
      </c>
      <c r="P195">
        <v>-5.0304820000000001</v>
      </c>
      <c r="Q195">
        <v>-5.0310850000000098</v>
      </c>
      <c r="R195">
        <v>-5.0334969999999899</v>
      </c>
    </row>
    <row r="196" spans="1:18" x14ac:dyDescent="0.25">
      <c r="A196" t="s">
        <v>388</v>
      </c>
      <c r="B196" t="s">
        <v>389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 x14ac:dyDescent="0.25">
      <c r="A197" t="s">
        <v>390</v>
      </c>
      <c r="B197" t="s">
        <v>391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 x14ac:dyDescent="0.25">
      <c r="A198" t="s">
        <v>392</v>
      </c>
      <c r="B198" t="s">
        <v>393</v>
      </c>
      <c r="C198" s="1">
        <v>-4.1059345603234701E-15</v>
      </c>
      <c r="D198" s="1">
        <v>-3.09752395004498E-15</v>
      </c>
      <c r="E198" s="1">
        <v>-3.4403274679713E-16</v>
      </c>
      <c r="F198" s="1">
        <v>-4.83555390659953E-16</v>
      </c>
      <c r="G198">
        <v>0</v>
      </c>
      <c r="H198" s="1">
        <v>-2.1552432212800301E-16</v>
      </c>
      <c r="I198" s="1">
        <v>8.0583835006151202E-16</v>
      </c>
      <c r="J198" s="1">
        <v>-6.1436326399653401E-16</v>
      </c>
      <c r="K198" s="1">
        <v>3.0525500408898298E-15</v>
      </c>
      <c r="L198" s="1">
        <v>2.8535056104715101E-15</v>
      </c>
      <c r="M198" s="1">
        <v>-8.3065745801306097E-15</v>
      </c>
      <c r="N198" s="1">
        <v>4.65217384841462E-16</v>
      </c>
      <c r="O198" s="1">
        <v>2.4098985464522001E-15</v>
      </c>
      <c r="P198" s="1">
        <v>-2.1024186370808799E-16</v>
      </c>
      <c r="Q198" s="1">
        <v>-3.4823874940924098E-15</v>
      </c>
      <c r="R198" s="1">
        <v>1.45373612261641E-15</v>
      </c>
    </row>
    <row r="199" spans="1:18" x14ac:dyDescent="0.25">
      <c r="A199" t="s">
        <v>394</v>
      </c>
      <c r="B199" t="s">
        <v>395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 x14ac:dyDescent="0.25">
      <c r="A200" t="s">
        <v>396</v>
      </c>
      <c r="B200" t="s">
        <v>397</v>
      </c>
      <c r="C200">
        <v>0</v>
      </c>
      <c r="D200">
        <v>0</v>
      </c>
      <c r="E200" s="1">
        <v>-2.1411060986552201E-18</v>
      </c>
      <c r="F200">
        <v>0</v>
      </c>
      <c r="G200">
        <v>0</v>
      </c>
      <c r="H200" s="1">
        <v>-4.1103659582098302E-16</v>
      </c>
      <c r="I200" s="1">
        <v>7.1613083200226102E-16</v>
      </c>
      <c r="J200" s="1">
        <v>-2.2176569601435899E-14</v>
      </c>
      <c r="K200" s="1">
        <v>4.87202630950877E-14</v>
      </c>
      <c r="L200" s="1">
        <v>-1.07153417216173E-18</v>
      </c>
      <c r="M200">
        <v>0</v>
      </c>
      <c r="N200">
        <v>0</v>
      </c>
      <c r="O200">
        <v>0</v>
      </c>
      <c r="P200" s="1">
        <v>3.18728448960059E-16</v>
      </c>
      <c r="Q200">
        <v>0</v>
      </c>
      <c r="R200" s="1">
        <v>1.3363022579831499E-15</v>
      </c>
    </row>
    <row r="201" spans="1:18" x14ac:dyDescent="0.25">
      <c r="A201" t="s">
        <v>398</v>
      </c>
      <c r="B201" t="s">
        <v>399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 x14ac:dyDescent="0.25">
      <c r="A202" t="s">
        <v>400</v>
      </c>
      <c r="B202" t="s">
        <v>401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 x14ac:dyDescent="0.25">
      <c r="A203" t="s">
        <v>402</v>
      </c>
      <c r="B203" t="s">
        <v>403</v>
      </c>
      <c r="C203">
        <v>0</v>
      </c>
      <c r="D203">
        <v>0</v>
      </c>
      <c r="E203">
        <v>0</v>
      </c>
      <c r="F203">
        <v>0</v>
      </c>
      <c r="G203" s="1">
        <v>-1.5124727697330299E-15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 x14ac:dyDescent="0.25">
      <c r="A204" t="s">
        <v>404</v>
      </c>
      <c r="B204" t="s">
        <v>405</v>
      </c>
      <c r="C204">
        <v>0</v>
      </c>
      <c r="D204">
        <v>0</v>
      </c>
      <c r="E204">
        <v>0</v>
      </c>
      <c r="F204">
        <v>0</v>
      </c>
      <c r="G204">
        <v>0</v>
      </c>
      <c r="H204" s="1">
        <v>2.1327157334019E-17</v>
      </c>
      <c r="I204">
        <v>0</v>
      </c>
      <c r="J204">
        <v>0</v>
      </c>
      <c r="K204">
        <v>0</v>
      </c>
      <c r="L204" s="1">
        <v>1.07153417216173E-18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 x14ac:dyDescent="0.25">
      <c r="A205" t="s">
        <v>406</v>
      </c>
      <c r="B205" t="s">
        <v>407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 x14ac:dyDescent="0.25">
      <c r="A206" t="s">
        <v>408</v>
      </c>
      <c r="B206" t="s">
        <v>409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 x14ac:dyDescent="0.25">
      <c r="A207" t="s">
        <v>410</v>
      </c>
      <c r="B207" t="s">
        <v>411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 x14ac:dyDescent="0.25">
      <c r="A208" t="s">
        <v>412</v>
      </c>
      <c r="B208" t="s">
        <v>413</v>
      </c>
      <c r="C208">
        <v>0</v>
      </c>
      <c r="D208">
        <v>0</v>
      </c>
      <c r="E208">
        <v>0</v>
      </c>
      <c r="F208">
        <v>0</v>
      </c>
      <c r="G208">
        <v>0</v>
      </c>
      <c r="H208" s="1">
        <v>-2.1327157334019E-17</v>
      </c>
      <c r="I208">
        <v>0</v>
      </c>
      <c r="J208">
        <v>0</v>
      </c>
      <c r="K208">
        <v>0</v>
      </c>
      <c r="L208" s="1">
        <v>-1.07153417216173E-18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 x14ac:dyDescent="0.25">
      <c r="A209" t="s">
        <v>414</v>
      </c>
      <c r="B209" t="s">
        <v>415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 x14ac:dyDescent="0.25">
      <c r="A210" t="s">
        <v>416</v>
      </c>
      <c r="B210" t="s">
        <v>417</v>
      </c>
      <c r="C210">
        <v>2.8095804423092301</v>
      </c>
      <c r="D210">
        <v>2.7281444910936399</v>
      </c>
      <c r="E210">
        <v>2.8532740171100799</v>
      </c>
      <c r="F210">
        <v>2.7065091926071601</v>
      </c>
      <c r="G210">
        <v>2.9220334361402802</v>
      </c>
      <c r="H210">
        <v>2.8171593520176299</v>
      </c>
      <c r="I210">
        <v>2.8551790541984201</v>
      </c>
      <c r="J210">
        <v>2.8217054056693098</v>
      </c>
      <c r="K210">
        <v>2.9221458128472002</v>
      </c>
      <c r="L210">
        <v>2.8112605781361499</v>
      </c>
      <c r="M210">
        <v>2.8806410545999901</v>
      </c>
      <c r="N210">
        <v>2.3526865587249701</v>
      </c>
      <c r="O210">
        <v>2.57039881716705</v>
      </c>
      <c r="P210">
        <v>2.8746840560710401</v>
      </c>
      <c r="Q210">
        <v>2.9058713407555801</v>
      </c>
      <c r="R210">
        <v>3.1708471475823501</v>
      </c>
    </row>
    <row r="211" spans="1:18" x14ac:dyDescent="0.25">
      <c r="A211" t="s">
        <v>418</v>
      </c>
      <c r="B211" t="s">
        <v>419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 x14ac:dyDescent="0.25">
      <c r="A212" t="s">
        <v>420</v>
      </c>
      <c r="B212" t="s">
        <v>421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 x14ac:dyDescent="0.25">
      <c r="A213" t="s">
        <v>422</v>
      </c>
      <c r="B213" t="s">
        <v>423</v>
      </c>
      <c r="C213">
        <v>4.64692960468037E-2</v>
      </c>
      <c r="D213">
        <v>9.7708862750892994E-2</v>
      </c>
      <c r="E213">
        <v>1.0516473094425501E-2</v>
      </c>
      <c r="F213">
        <v>0.106278887426187</v>
      </c>
      <c r="G213">
        <v>1.90790752450649E-2</v>
      </c>
      <c r="H213">
        <v>2.7067656454941101E-2</v>
      </c>
      <c r="I213">
        <v>1.51176468754721E-2</v>
      </c>
      <c r="J213">
        <v>3.1840799850502803E-2</v>
      </c>
      <c r="K213">
        <v>7.6906806083003307E-2</v>
      </c>
      <c r="L213">
        <v>6.1091480048487003E-2</v>
      </c>
      <c r="M213">
        <v>7.4128247571811398E-2</v>
      </c>
      <c r="N213">
        <v>0.38955456108974801</v>
      </c>
      <c r="O213">
        <v>0.15166798462186801</v>
      </c>
      <c r="P213">
        <v>5.9094661565247703E-2</v>
      </c>
      <c r="Q213">
        <v>1.9074402030836501E-2</v>
      </c>
      <c r="R213">
        <v>4.0313447403396499E-2</v>
      </c>
    </row>
    <row r="214" spans="1:18" x14ac:dyDescent="0.25">
      <c r="A214" t="s">
        <v>424</v>
      </c>
      <c r="B214" t="s">
        <v>425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 x14ac:dyDescent="0.25">
      <c r="A215" t="s">
        <v>426</v>
      </c>
      <c r="B215" t="s">
        <v>427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 x14ac:dyDescent="0.25">
      <c r="A216" t="s">
        <v>428</v>
      </c>
      <c r="B216" t="s">
        <v>429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 x14ac:dyDescent="0.25">
      <c r="A217" t="s">
        <v>430</v>
      </c>
      <c r="B217" t="s">
        <v>431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 x14ac:dyDescent="0.25">
      <c r="A218" t="s">
        <v>432</v>
      </c>
      <c r="B218" t="s">
        <v>433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 x14ac:dyDescent="0.25">
      <c r="A219" t="s">
        <v>434</v>
      </c>
      <c r="B219" t="s">
        <v>435</v>
      </c>
      <c r="C219">
        <v>1.73716994419138E-3</v>
      </c>
      <c r="D219">
        <v>5.0250272271905698E-3</v>
      </c>
      <c r="E219">
        <v>4.63962048279398E-4</v>
      </c>
      <c r="F219">
        <v>4.9818228480989499E-3</v>
      </c>
      <c r="G219">
        <v>7.9496146599423003E-4</v>
      </c>
      <c r="H219">
        <v>9.0225521518023303E-4</v>
      </c>
      <c r="I219">
        <v>3.9437339675304399E-4</v>
      </c>
      <c r="J219">
        <v>1.2839032197710801E-3</v>
      </c>
      <c r="K219">
        <v>4.8066753801976796E-3</v>
      </c>
      <c r="L219">
        <v>1.37593423532263E-3</v>
      </c>
      <c r="M219">
        <v>4.4036582716133598E-3</v>
      </c>
      <c r="N219">
        <v>8.1744075550476691E-3</v>
      </c>
      <c r="O219">
        <v>3.12717494064591E-3</v>
      </c>
      <c r="P219">
        <v>2.2481664725919502E-3</v>
      </c>
      <c r="Q219">
        <v>8.4506844439109004E-4</v>
      </c>
      <c r="R219">
        <v>2.6606875286410401E-2</v>
      </c>
    </row>
    <row r="220" spans="1:18" x14ac:dyDescent="0.25">
      <c r="A220" t="s">
        <v>436</v>
      </c>
      <c r="B220" t="s">
        <v>437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 x14ac:dyDescent="0.25">
      <c r="A221" t="s">
        <v>438</v>
      </c>
      <c r="B221" t="s">
        <v>439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 x14ac:dyDescent="0.25">
      <c r="A222" t="s">
        <v>440</v>
      </c>
      <c r="B222" t="s">
        <v>441</v>
      </c>
      <c r="C222">
        <v>5.2115098325741498E-3</v>
      </c>
      <c r="D222">
        <v>8.9333817372276806E-3</v>
      </c>
      <c r="E222">
        <v>2.0105022092107199E-3</v>
      </c>
      <c r="F222">
        <v>9.1333418881814205E-3</v>
      </c>
      <c r="G222">
        <v>1.5899229319884501E-3</v>
      </c>
      <c r="H222">
        <v>2.7067656455406902E-3</v>
      </c>
      <c r="I222">
        <v>7.8874679350608799E-4</v>
      </c>
      <c r="J222">
        <v>2.5678064395421398E-3</v>
      </c>
      <c r="K222">
        <v>6.18001120311129E-3</v>
      </c>
      <c r="L222">
        <v>6.6044843295486504E-3</v>
      </c>
      <c r="M222">
        <v>7.3394304526889099E-3</v>
      </c>
      <c r="N222">
        <v>1.3624012591746001E-2</v>
      </c>
      <c r="O222">
        <v>1.56358747032295E-2</v>
      </c>
      <c r="P222">
        <v>7.0656660567175698E-3</v>
      </c>
      <c r="Q222">
        <v>1.56941282529773E-3</v>
      </c>
      <c r="R222">
        <v>4.0313447403652197E-3</v>
      </c>
    </row>
    <row r="223" spans="1:18" x14ac:dyDescent="0.25">
      <c r="A223" t="s">
        <v>442</v>
      </c>
      <c r="B223" t="s">
        <v>443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 x14ac:dyDescent="0.25">
      <c r="A224" t="s">
        <v>444</v>
      </c>
      <c r="B224" t="s">
        <v>445</v>
      </c>
      <c r="C224">
        <v>1.05872017528553</v>
      </c>
      <c r="D224">
        <v>1.00018250385286</v>
      </c>
      <c r="E224">
        <v>1.1037896642654701</v>
      </c>
      <c r="F224">
        <v>0.95429637143980905</v>
      </c>
      <c r="G224">
        <v>1.1361683056595899</v>
      </c>
      <c r="H224">
        <v>1.0694384486750299</v>
      </c>
      <c r="I224">
        <v>1.1077709230646799</v>
      </c>
      <c r="J224">
        <v>1.0782009311773999</v>
      </c>
      <c r="K224">
        <v>1.0865387534854001</v>
      </c>
      <c r="L224">
        <v>1.07615769764803</v>
      </c>
      <c r="M224">
        <v>1.05987176999861</v>
      </c>
      <c r="N224">
        <v>3.3043141070086997E-2</v>
      </c>
      <c r="O224">
        <v>0.84494002355223996</v>
      </c>
      <c r="P224">
        <v>1.16018453645849</v>
      </c>
      <c r="Q224">
        <v>1.1371837261506299</v>
      </c>
      <c r="R224">
        <v>1.1657208274311499</v>
      </c>
    </row>
    <row r="225" spans="1:18" x14ac:dyDescent="0.25">
      <c r="A225" t="s">
        <v>446</v>
      </c>
      <c r="B225" t="s">
        <v>447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 x14ac:dyDescent="0.25">
      <c r="A226" t="s">
        <v>448</v>
      </c>
      <c r="B226" t="s">
        <v>449</v>
      </c>
      <c r="C226">
        <v>1.9930460775594701</v>
      </c>
      <c r="D226">
        <v>1.8732480740252799</v>
      </c>
      <c r="E226">
        <v>2.1613311028487301</v>
      </c>
      <c r="F226">
        <v>1.73655480712685</v>
      </c>
      <c r="G226">
        <v>2.1609951829623499</v>
      </c>
      <c r="H226">
        <v>2.0657195707774898</v>
      </c>
      <c r="I226">
        <v>2.16869670324022</v>
      </c>
      <c r="J226">
        <v>2.0888307277128799</v>
      </c>
      <c r="K226">
        <v>1.8726960071318699</v>
      </c>
      <c r="L226">
        <v>2.07221559451034</v>
      </c>
      <c r="M226">
        <v>1.8437001741941399</v>
      </c>
      <c r="N226">
        <v>0.54496050366976301</v>
      </c>
      <c r="O226">
        <v>1.3057369680061499</v>
      </c>
      <c r="P226">
        <v>2.0043727547150301</v>
      </c>
      <c r="Q226">
        <v>2.1958828984190299</v>
      </c>
      <c r="R226">
        <v>1.8668728810058399</v>
      </c>
    </row>
    <row r="227" spans="1:18" x14ac:dyDescent="0.25">
      <c r="A227" t="s">
        <v>450</v>
      </c>
      <c r="B227" t="s">
        <v>451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 x14ac:dyDescent="0.25">
      <c r="A228" t="s">
        <v>452</v>
      </c>
      <c r="B228" t="s">
        <v>453</v>
      </c>
      <c r="C228" s="1">
        <v>3.96800217390305E-11</v>
      </c>
      <c r="D228" s="1">
        <v>-3.7916041389208999E-14</v>
      </c>
      <c r="E228" s="1">
        <v>9.2050365245844298E-14</v>
      </c>
      <c r="F228" s="1">
        <v>7.6117357675013406E-14</v>
      </c>
      <c r="G228" s="1">
        <v>6.1201884180830401E-11</v>
      </c>
      <c r="H228" s="1">
        <v>-4.6611199396319698E-13</v>
      </c>
      <c r="I228" s="1">
        <v>-6.0703930711723898E-14</v>
      </c>
      <c r="J228" s="1">
        <v>1.7956974784029099E-13</v>
      </c>
      <c r="K228" s="1">
        <v>-1.56392138945607E-13</v>
      </c>
      <c r="L228" s="1">
        <v>1.6482900510220001E-13</v>
      </c>
      <c r="M228" s="1">
        <v>-3.54983811730356E-13</v>
      </c>
      <c r="N228">
        <v>0.24786483013558899</v>
      </c>
      <c r="O228" s="1">
        <v>5.4389515309440599E-13</v>
      </c>
      <c r="P228" s="1">
        <v>-2.6632788416973301E-14</v>
      </c>
      <c r="Q228" s="1">
        <v>2.9129658344289198E-13</v>
      </c>
      <c r="R228" s="1">
        <v>-2.54297213335151E-13</v>
      </c>
    </row>
    <row r="229" spans="1:18" x14ac:dyDescent="0.25">
      <c r="A229" t="s">
        <v>454</v>
      </c>
      <c r="B229" t="s">
        <v>455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 x14ac:dyDescent="0.25">
      <c r="A230" t="s">
        <v>456</v>
      </c>
      <c r="B230" t="s">
        <v>457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 x14ac:dyDescent="0.25">
      <c r="A231" t="s">
        <v>458</v>
      </c>
      <c r="B231" t="s">
        <v>459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 x14ac:dyDescent="0.25">
      <c r="A232" t="s">
        <v>460</v>
      </c>
      <c r="B232" t="s">
        <v>461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 x14ac:dyDescent="0.25">
      <c r="A233" t="s">
        <v>462</v>
      </c>
      <c r="B233" t="s">
        <v>463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 x14ac:dyDescent="0.25">
      <c r="A234" t="s">
        <v>464</v>
      </c>
      <c r="B234" t="s">
        <v>465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 x14ac:dyDescent="0.25">
      <c r="A235" t="s">
        <v>466</v>
      </c>
      <c r="B235" t="s">
        <v>467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 x14ac:dyDescent="0.25">
      <c r="A236" t="s">
        <v>468</v>
      </c>
      <c r="B236" t="s">
        <v>469</v>
      </c>
      <c r="C236">
        <v>0</v>
      </c>
      <c r="D236" s="1">
        <v>3.8446165035672302E-15</v>
      </c>
      <c r="E236" s="1">
        <v>-5.0384146936306202E-16</v>
      </c>
      <c r="F236">
        <v>0</v>
      </c>
      <c r="G236">
        <v>0</v>
      </c>
      <c r="H236" s="1">
        <v>5.2577065549416001E-5</v>
      </c>
      <c r="I236" s="1">
        <v>-8.6498056970570097E-17</v>
      </c>
      <c r="J236">
        <v>0</v>
      </c>
      <c r="K236" s="1">
        <v>-8.8874270774943508E-16</v>
      </c>
      <c r="L236">
        <v>0</v>
      </c>
      <c r="M236">
        <v>0</v>
      </c>
      <c r="N236">
        <v>2.90645601957783E-2</v>
      </c>
      <c r="O236">
        <v>0</v>
      </c>
      <c r="P236">
        <v>0</v>
      </c>
      <c r="Q236" s="1">
        <v>1.8688643162026601E-16</v>
      </c>
      <c r="R236">
        <v>0</v>
      </c>
    </row>
    <row r="237" spans="1:18" x14ac:dyDescent="0.25">
      <c r="A237" t="s">
        <v>470</v>
      </c>
      <c r="B237" t="s">
        <v>471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 x14ac:dyDescent="0.25">
      <c r="A238" t="s">
        <v>472</v>
      </c>
      <c r="B238" t="s">
        <v>473</v>
      </c>
      <c r="C238">
        <v>3.0400474023349199E-3</v>
      </c>
      <c r="D238">
        <v>6.1416999443440297E-3</v>
      </c>
      <c r="E238">
        <v>1.23723212874506E-3</v>
      </c>
      <c r="F238">
        <v>5.8121266561154501E-3</v>
      </c>
      <c r="G238">
        <v>7.9496146599423003E-4</v>
      </c>
      <c r="H238">
        <v>1.2030069535736399E-3</v>
      </c>
      <c r="I238">
        <v>5.2583119567072597E-4</v>
      </c>
      <c r="J238">
        <v>2.5678064395421398E-3</v>
      </c>
      <c r="K238">
        <v>4.1200074687408597E-3</v>
      </c>
      <c r="L238">
        <v>3.30224216477432E-3</v>
      </c>
      <c r="M238">
        <v>2.2018291358066699E-3</v>
      </c>
      <c r="N238">
        <v>1.08992100733968E-2</v>
      </c>
      <c r="O238">
        <v>4.6907624109688503E-3</v>
      </c>
      <c r="P238">
        <v>3.2116663894170699E-3</v>
      </c>
      <c r="Q238">
        <v>6.0362031742220595E-4</v>
      </c>
      <c r="R238">
        <v>1.6125378961460901E-3</v>
      </c>
    </row>
    <row r="239" spans="1:18" x14ac:dyDescent="0.25">
      <c r="A239" t="s">
        <v>474</v>
      </c>
      <c r="B239" t="s">
        <v>475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 x14ac:dyDescent="0.25">
      <c r="A240" t="s">
        <v>476</v>
      </c>
      <c r="B240" t="s">
        <v>477</v>
      </c>
      <c r="C240">
        <v>0</v>
      </c>
      <c r="D240">
        <v>0</v>
      </c>
      <c r="E240">
        <v>0</v>
      </c>
      <c r="F240">
        <v>0</v>
      </c>
      <c r="G240">
        <v>0</v>
      </c>
      <c r="H240" s="1">
        <v>2.1327157334019E-17</v>
      </c>
      <c r="I240">
        <v>0</v>
      </c>
      <c r="J240">
        <v>0</v>
      </c>
      <c r="K240">
        <v>0</v>
      </c>
      <c r="L240" s="1">
        <v>1.07153417216173E-18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 x14ac:dyDescent="0.25">
      <c r="A241" t="s">
        <v>478</v>
      </c>
      <c r="B241" t="s">
        <v>479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 x14ac:dyDescent="0.25">
      <c r="A242" t="s">
        <v>480</v>
      </c>
      <c r="B242" t="s">
        <v>481</v>
      </c>
      <c r="C242">
        <v>-5.3673436970014103</v>
      </c>
      <c r="D242">
        <v>-5.6249603720456802</v>
      </c>
      <c r="E242">
        <v>-4.94181063727408</v>
      </c>
      <c r="F242">
        <v>-5.9455860414972204</v>
      </c>
      <c r="G242">
        <v>-4.9190877394886199</v>
      </c>
      <c r="H242">
        <v>-5.1876629158029699</v>
      </c>
      <c r="I242">
        <v>-4.8983944985406396</v>
      </c>
      <c r="J242">
        <v>-5.0893512778789898</v>
      </c>
      <c r="K242">
        <v>-5.6030141874687898</v>
      </c>
      <c r="L242">
        <v>-5.1094123147824204</v>
      </c>
      <c r="M242">
        <v>-5.7244660697966099</v>
      </c>
      <c r="N242">
        <v>-9.4319158004790307</v>
      </c>
      <c r="O242">
        <v>-7.08044284333333</v>
      </c>
      <c r="P242">
        <v>-5.18559253907046</v>
      </c>
      <c r="Q242">
        <v>-4.8298704569262902</v>
      </c>
      <c r="R242">
        <v>-5.8059688427020104</v>
      </c>
    </row>
    <row r="243" spans="1:18" x14ac:dyDescent="0.25">
      <c r="A243" t="s">
        <v>482</v>
      </c>
      <c r="B243" t="s">
        <v>483</v>
      </c>
      <c r="C243">
        <v>4.0389201242133799E-2</v>
      </c>
      <c r="D243">
        <v>3.23835087974155E-2</v>
      </c>
      <c r="E243">
        <v>1.1444397190984199E-2</v>
      </c>
      <c r="F243">
        <v>4.7327317057016698E-2</v>
      </c>
      <c r="G243">
        <v>9.3407972866340807E-3</v>
      </c>
      <c r="H243">
        <v>1.29323247504507E-2</v>
      </c>
      <c r="I243">
        <v>5.65268535339878E-3</v>
      </c>
      <c r="J243">
        <v>1.9258548296746301E-2</v>
      </c>
      <c r="K243">
        <v>3.22733918383106E-2</v>
      </c>
      <c r="L243">
        <v>2.5867563624227499E-2</v>
      </c>
      <c r="M243">
        <v>3.3761380082022299E-2</v>
      </c>
      <c r="N243">
        <v>0.34868252331451</v>
      </c>
      <c r="O243">
        <v>0.106323947982502</v>
      </c>
      <c r="P243">
        <v>2.7941497587902101E-2</v>
      </c>
      <c r="Q243">
        <v>8.4506844442056705E-3</v>
      </c>
      <c r="R243">
        <v>2.1769261597716399E-2</v>
      </c>
    </row>
    <row r="244" spans="1:18" x14ac:dyDescent="0.25">
      <c r="A244" t="s">
        <v>484</v>
      </c>
      <c r="B244" t="s">
        <v>485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 x14ac:dyDescent="0.25">
      <c r="A245" t="s">
        <v>486</v>
      </c>
      <c r="B245" t="s">
        <v>487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 x14ac:dyDescent="0.25">
      <c r="A246" t="s">
        <v>488</v>
      </c>
      <c r="B246" t="s">
        <v>489</v>
      </c>
      <c r="C246">
        <v>-2.89188083249736E-3</v>
      </c>
      <c r="D246">
        <v>-4.1911540894363098E-3</v>
      </c>
      <c r="E246">
        <v>-4.02754129455793E-4</v>
      </c>
      <c r="F246">
        <v>-8.6679579622406201E-4</v>
      </c>
      <c r="G246">
        <v>-3.0569376887573402E-4</v>
      </c>
      <c r="H246">
        <v>0</v>
      </c>
      <c r="I246">
        <v>-2.4369025483691699E-3</v>
      </c>
      <c r="J246">
        <v>-3.86568155288793E-4</v>
      </c>
      <c r="K246">
        <v>-1.01447668926985E-3</v>
      </c>
      <c r="L246">
        <v>-2.6668892211494499E-3</v>
      </c>
      <c r="M246">
        <v>-1.1278350709698101E-3</v>
      </c>
      <c r="N246">
        <v>-1.4355089145211899E-3</v>
      </c>
      <c r="O246">
        <v>-1.5653320410231599E-3</v>
      </c>
      <c r="P246">
        <v>-0.29730670193870001</v>
      </c>
      <c r="Q246">
        <v>-6.0455570542039105E-4</v>
      </c>
      <c r="R246">
        <v>-3.22784237366733E-3</v>
      </c>
    </row>
    <row r="247" spans="1:18" x14ac:dyDescent="0.25">
      <c r="A247" t="s">
        <v>490</v>
      </c>
      <c r="B247" t="s">
        <v>491</v>
      </c>
      <c r="C247" s="1">
        <v>9.0846586386420796E-17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 x14ac:dyDescent="0.25">
      <c r="A248" t="s">
        <v>492</v>
      </c>
      <c r="B248" t="s">
        <v>493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 x14ac:dyDescent="0.25">
      <c r="A249" t="s">
        <v>494</v>
      </c>
      <c r="B249" t="s">
        <v>495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 x14ac:dyDescent="0.25">
      <c r="A250" t="s">
        <v>496</v>
      </c>
      <c r="B250" t="s">
        <v>497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 x14ac:dyDescent="0.25">
      <c r="A251" t="s">
        <v>498</v>
      </c>
      <c r="B251" t="s">
        <v>499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 x14ac:dyDescent="0.25">
      <c r="A252" t="s">
        <v>500</v>
      </c>
      <c r="B252" t="s">
        <v>501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 x14ac:dyDescent="0.25">
      <c r="A253" t="s">
        <v>502</v>
      </c>
      <c r="B253" t="s">
        <v>503</v>
      </c>
      <c r="C253">
        <v>5.2115098325741498E-3</v>
      </c>
      <c r="D253">
        <v>9.4917180958044092E-3</v>
      </c>
      <c r="E253">
        <v>2.4744642574901199E-3</v>
      </c>
      <c r="F253">
        <v>1.24545571202473E-2</v>
      </c>
      <c r="G253">
        <v>2.1861440314841301E-3</v>
      </c>
      <c r="H253">
        <v>3.30826912232752E-3</v>
      </c>
      <c r="I253">
        <v>1.05166239134145E-3</v>
      </c>
      <c r="J253">
        <v>3.8517096593132299E-3</v>
      </c>
      <c r="K253">
        <v>8.9266828489385393E-3</v>
      </c>
      <c r="L253">
        <v>8.2556054119358093E-3</v>
      </c>
      <c r="M253">
        <v>8.8073165432266901E-3</v>
      </c>
      <c r="N253">
        <v>1.9073617628444499E-2</v>
      </c>
      <c r="O253">
        <v>1.40722872329066E-2</v>
      </c>
      <c r="P253">
        <v>7.3868326956592701E-3</v>
      </c>
      <c r="Q253">
        <v>2.7766534601421501E-3</v>
      </c>
      <c r="R253">
        <v>4.8376136884382796E-3</v>
      </c>
    </row>
    <row r="254" spans="1:18" x14ac:dyDescent="0.25">
      <c r="A254" t="s">
        <v>504</v>
      </c>
      <c r="B254" t="s">
        <v>505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 x14ac:dyDescent="0.25">
      <c r="A255" t="s">
        <v>506</v>
      </c>
      <c r="B255" t="s">
        <v>507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 s="1">
        <v>-1.2015730414285301E-16</v>
      </c>
      <c r="K255" s="1">
        <v>-5.72225608915632E-14</v>
      </c>
      <c r="L255">
        <v>0</v>
      </c>
      <c r="M255">
        <v>0</v>
      </c>
      <c r="N255">
        <v>0</v>
      </c>
      <c r="O255">
        <v>0</v>
      </c>
      <c r="P255">
        <v>0</v>
      </c>
      <c r="Q255" s="1">
        <v>6.8306654172614905E-17</v>
      </c>
      <c r="R255">
        <v>0</v>
      </c>
    </row>
    <row r="256" spans="1:18" x14ac:dyDescent="0.25">
      <c r="A256" t="s">
        <v>508</v>
      </c>
      <c r="B256" t="s">
        <v>509</v>
      </c>
      <c r="C256">
        <v>0.52514523530112101</v>
      </c>
      <c r="D256">
        <v>0.63663253681646403</v>
      </c>
      <c r="E256">
        <v>0.39803701657071999</v>
      </c>
      <c r="F256">
        <v>0.675532681080938</v>
      </c>
      <c r="G256">
        <v>0.36733260879156399</v>
      </c>
      <c r="H256">
        <v>0.46834900597447199</v>
      </c>
      <c r="I256">
        <v>0.39196593237451399</v>
      </c>
      <c r="J256">
        <v>0.45570764229009397</v>
      </c>
      <c r="K256">
        <v>0.58251406708095099</v>
      </c>
      <c r="L256">
        <v>0.48680429153996702</v>
      </c>
      <c r="M256">
        <v>0.61897365901773005</v>
      </c>
      <c r="N256">
        <v>1.3842898701255799</v>
      </c>
      <c r="O256">
        <v>0.906133220887269</v>
      </c>
      <c r="P256">
        <v>0.59990068762690296</v>
      </c>
      <c r="Q256">
        <v>0.35261774056464001</v>
      </c>
      <c r="R256">
        <v>0.411765018437528</v>
      </c>
    </row>
    <row r="257" spans="1:18" x14ac:dyDescent="0.25">
      <c r="A257" t="s">
        <v>510</v>
      </c>
      <c r="B257" t="s">
        <v>511</v>
      </c>
      <c r="C257">
        <v>8.2969150759859403E-2</v>
      </c>
      <c r="D257">
        <v>6.14169994433683E-2</v>
      </c>
      <c r="E257">
        <v>8.8870628440611096E-2</v>
      </c>
      <c r="F257">
        <v>8.3860684609750102E-2</v>
      </c>
      <c r="G257">
        <v>8.8779066512305299E-2</v>
      </c>
      <c r="H257">
        <v>8.3186722157643E-2</v>
      </c>
      <c r="I257">
        <v>7.5312713275128798E-2</v>
      </c>
      <c r="J257">
        <v>7.1915062193832396E-2</v>
      </c>
      <c r="K257">
        <v>7.3418578648408006E-2</v>
      </c>
      <c r="L257">
        <v>6.2816838889121901E-2</v>
      </c>
      <c r="M257">
        <v>7.7191007112939997E-2</v>
      </c>
      <c r="N257">
        <v>0.367756140942958</v>
      </c>
      <c r="O257">
        <v>0.13603210991864201</v>
      </c>
      <c r="P257">
        <v>4.6247996007579201E-2</v>
      </c>
      <c r="Q257">
        <v>8.8732096567656099E-2</v>
      </c>
      <c r="R257">
        <v>0.16942517807532201</v>
      </c>
    </row>
    <row r="258" spans="1:18" x14ac:dyDescent="0.25">
      <c r="A258" t="s">
        <v>512</v>
      </c>
      <c r="B258" t="s">
        <v>513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 x14ac:dyDescent="0.25">
      <c r="A259" t="s">
        <v>514</v>
      </c>
      <c r="B259" t="s">
        <v>515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 x14ac:dyDescent="0.25">
      <c r="A260" t="s">
        <v>516</v>
      </c>
      <c r="B260" t="s">
        <v>517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 x14ac:dyDescent="0.25">
      <c r="A261" t="s">
        <v>518</v>
      </c>
      <c r="B261" t="s">
        <v>519</v>
      </c>
      <c r="C261">
        <v>0</v>
      </c>
      <c r="D261">
        <v>0</v>
      </c>
      <c r="E261">
        <v>0</v>
      </c>
      <c r="F261">
        <v>0</v>
      </c>
      <c r="G261">
        <v>0</v>
      </c>
      <c r="H261" s="1">
        <v>-2.1327157334019E-17</v>
      </c>
      <c r="I261">
        <v>0</v>
      </c>
      <c r="J261">
        <v>0</v>
      </c>
      <c r="K261">
        <v>0</v>
      </c>
      <c r="L261" s="1">
        <v>-1.07153417216173E-18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 x14ac:dyDescent="0.25">
      <c r="A262" t="s">
        <v>520</v>
      </c>
      <c r="B262" t="s">
        <v>521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 x14ac:dyDescent="0.25">
      <c r="A263" t="s">
        <v>522</v>
      </c>
      <c r="B263" t="s">
        <v>523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 x14ac:dyDescent="0.25">
      <c r="A264" t="s">
        <v>524</v>
      </c>
      <c r="B264" t="s">
        <v>525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 x14ac:dyDescent="0.25">
      <c r="A265" t="s">
        <v>526</v>
      </c>
      <c r="B265" t="s">
        <v>527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 x14ac:dyDescent="0.25">
      <c r="A266" t="s">
        <v>528</v>
      </c>
      <c r="B266" t="s">
        <v>529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 x14ac:dyDescent="0.25">
      <c r="A267" t="s">
        <v>530</v>
      </c>
      <c r="B267" t="s">
        <v>531</v>
      </c>
      <c r="C267">
        <v>0.22389420757237</v>
      </c>
      <c r="D267">
        <v>0.182106425897087</v>
      </c>
      <c r="E267">
        <v>0.25901450678153498</v>
      </c>
      <c r="F267">
        <v>0.166399091488383</v>
      </c>
      <c r="G267">
        <v>0.271752874707617</v>
      </c>
      <c r="H267">
        <v>0.230101202065459</v>
      </c>
      <c r="I267">
        <v>0.25619197577735098</v>
      </c>
      <c r="J267">
        <v>0.23882334695747801</v>
      </c>
      <c r="K267">
        <v>0.22156490525655101</v>
      </c>
      <c r="L267">
        <v>0.24013883898363</v>
      </c>
      <c r="M267">
        <v>0.206343729156653</v>
      </c>
      <c r="N267" s="1">
        <v>-8.0161689265849698E-14</v>
      </c>
      <c r="O267">
        <v>7.8603664375608201E-2</v>
      </c>
      <c r="P267">
        <v>0.19839626610547201</v>
      </c>
      <c r="Q267">
        <v>0.27571176003657799</v>
      </c>
      <c r="R267">
        <v>0.21393580094151701</v>
      </c>
    </row>
    <row r="268" spans="1:18" x14ac:dyDescent="0.25">
      <c r="A268" t="s">
        <v>532</v>
      </c>
      <c r="B268" t="s">
        <v>533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 x14ac:dyDescent="0.25">
      <c r="A269" t="s">
        <v>534</v>
      </c>
      <c r="B269" t="s">
        <v>535</v>
      </c>
      <c r="C269">
        <v>7.8172647885412592E-3</v>
      </c>
      <c r="D269">
        <v>1.1166727171496599E-2</v>
      </c>
      <c r="E269">
        <v>2.9384263058615701E-3</v>
      </c>
      <c r="F269">
        <v>1.0793949504290501E-2</v>
      </c>
      <c r="G269">
        <v>2.58362482568313E-3</v>
      </c>
      <c r="H269">
        <v>3.9097725986482297E-3</v>
      </c>
      <c r="I269">
        <v>1.0516623912807401E-3</v>
      </c>
      <c r="J269">
        <v>3.33814837158437E-3</v>
      </c>
      <c r="K269">
        <v>9.61335076023896E-3</v>
      </c>
      <c r="L269">
        <v>6.8796711767779998E-3</v>
      </c>
      <c r="M269">
        <v>8.0733734976028201E-3</v>
      </c>
      <c r="N269">
        <v>0.26421364524568502</v>
      </c>
      <c r="O269">
        <v>9.3815248224816301E-3</v>
      </c>
      <c r="P269">
        <v>6.1021661398658099E-3</v>
      </c>
      <c r="Q269">
        <v>2.4144812699801199E-3</v>
      </c>
      <c r="R269">
        <v>8.0626894804761602E-3</v>
      </c>
    </row>
    <row r="270" spans="1:18" x14ac:dyDescent="0.25">
      <c r="A270" t="s">
        <v>536</v>
      </c>
      <c r="B270" t="s">
        <v>537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 x14ac:dyDescent="0.25">
      <c r="A271" t="s">
        <v>538</v>
      </c>
      <c r="B271" t="s">
        <v>539</v>
      </c>
      <c r="C271">
        <v>0.85444444444444401</v>
      </c>
      <c r="D271">
        <v>0.85444444444444401</v>
      </c>
      <c r="E271">
        <v>0.85444444444444401</v>
      </c>
      <c r="F271">
        <v>0.85444444444444401</v>
      </c>
      <c r="G271">
        <v>0.85444444444444401</v>
      </c>
      <c r="H271">
        <v>0.85444444444444401</v>
      </c>
      <c r="I271">
        <v>0.85444444444444401</v>
      </c>
      <c r="J271">
        <v>0.85444444444444401</v>
      </c>
      <c r="K271">
        <v>0.85444444444444401</v>
      </c>
      <c r="L271">
        <v>0.85444444444444401</v>
      </c>
      <c r="M271">
        <v>0.85444444444444401</v>
      </c>
      <c r="N271">
        <v>0.85444444444444401</v>
      </c>
      <c r="O271">
        <v>0.85444444444444401</v>
      </c>
      <c r="P271">
        <v>0.85444444444444401</v>
      </c>
      <c r="Q271">
        <v>0.85444444444444401</v>
      </c>
      <c r="R271">
        <v>0.85444444444444401</v>
      </c>
    </row>
    <row r="272" spans="1:18" x14ac:dyDescent="0.25">
      <c r="A272" t="s">
        <v>540</v>
      </c>
      <c r="B272" t="s">
        <v>541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 x14ac:dyDescent="0.25">
      <c r="A273" t="s">
        <v>542</v>
      </c>
      <c r="B273" t="s">
        <v>543</v>
      </c>
      <c r="C273" s="1">
        <v>3.96800217390305E-11</v>
      </c>
      <c r="D273" s="1">
        <v>-3.79160413892091E-14</v>
      </c>
      <c r="E273" s="1">
        <v>9.2050365245844298E-14</v>
      </c>
      <c r="F273" s="1">
        <v>7.6117357675013406E-14</v>
      </c>
      <c r="G273" s="1">
        <v>6.1201884180830401E-11</v>
      </c>
      <c r="H273" s="1">
        <v>-4.6611199396319698E-13</v>
      </c>
      <c r="I273" s="1">
        <v>-6.0703930711723898E-14</v>
      </c>
      <c r="J273" s="1">
        <v>1.7956974784029099E-13</v>
      </c>
      <c r="K273" s="1">
        <v>-1.56392138945607E-13</v>
      </c>
      <c r="L273" s="1">
        <v>1.6482900510220001E-13</v>
      </c>
      <c r="M273" s="1">
        <v>-3.54983811730356E-13</v>
      </c>
      <c r="N273">
        <v>0.24786483013558899</v>
      </c>
      <c r="O273" s="1">
        <v>5.4389515309440599E-13</v>
      </c>
      <c r="P273" s="1">
        <v>-2.6632788416973301E-14</v>
      </c>
      <c r="Q273" s="1">
        <v>2.9129658344289198E-13</v>
      </c>
      <c r="R273" s="1">
        <v>-2.54297213335151E-13</v>
      </c>
    </row>
    <row r="274" spans="1:18" x14ac:dyDescent="0.25">
      <c r="A274" t="s">
        <v>544</v>
      </c>
      <c r="B274" t="s">
        <v>545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 x14ac:dyDescent="0.25">
      <c r="A275" t="s">
        <v>546</v>
      </c>
      <c r="B275" t="s">
        <v>547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 x14ac:dyDescent="0.25">
      <c r="A276" t="s">
        <v>548</v>
      </c>
      <c r="B276" t="s">
        <v>549</v>
      </c>
      <c r="C276">
        <v>0.85444444444444401</v>
      </c>
      <c r="D276">
        <v>0.85444444444444401</v>
      </c>
      <c r="E276">
        <v>0.85444444444444401</v>
      </c>
      <c r="F276">
        <v>0.85444444444444401</v>
      </c>
      <c r="G276">
        <v>0.85444444444444401</v>
      </c>
      <c r="H276">
        <v>0.85444444444444401</v>
      </c>
      <c r="I276">
        <v>0.85444444444444401</v>
      </c>
      <c r="J276">
        <v>0.85444444444444401</v>
      </c>
      <c r="K276">
        <v>0.85444444444444401</v>
      </c>
      <c r="L276">
        <v>0.85444444444444401</v>
      </c>
      <c r="M276">
        <v>0.85444444444444401</v>
      </c>
      <c r="N276">
        <v>0.85444444444444401</v>
      </c>
      <c r="O276">
        <v>0.85444444444444401</v>
      </c>
      <c r="P276">
        <v>0.85444444444444401</v>
      </c>
      <c r="Q276">
        <v>0.85444444444444401</v>
      </c>
      <c r="R276">
        <v>0.85444444444444401</v>
      </c>
    </row>
    <row r="277" spans="1:18" x14ac:dyDescent="0.25">
      <c r="A277" t="s">
        <v>550</v>
      </c>
      <c r="B277" t="s">
        <v>551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 x14ac:dyDescent="0.25">
      <c r="A278" t="s">
        <v>552</v>
      </c>
      <c r="B278" t="s">
        <v>553</v>
      </c>
      <c r="C278">
        <v>4.7536884142157998</v>
      </c>
      <c r="D278">
        <v>4.7762891070090596</v>
      </c>
      <c r="E278">
        <v>4.7022515663458204</v>
      </c>
      <c r="F278">
        <v>4.80890012832264</v>
      </c>
      <c r="G278">
        <v>4.7086216913666599</v>
      </c>
      <c r="H278">
        <v>4.72961801822981</v>
      </c>
      <c r="I278">
        <v>4.6973955239954996</v>
      </c>
      <c r="J278">
        <v>4.7188168086530604</v>
      </c>
      <c r="K278">
        <v>4.8037327385330704</v>
      </c>
      <c r="L278">
        <v>4.7200229261861102</v>
      </c>
      <c r="M278">
        <v>4.8092390923462904</v>
      </c>
      <c r="N278">
        <v>4.9250924351294199</v>
      </c>
      <c r="O278">
        <v>4.9414551839315299</v>
      </c>
      <c r="P278">
        <v>4.7288935784953496</v>
      </c>
      <c r="Q278">
        <v>4.6954442122363602</v>
      </c>
      <c r="R278">
        <v>4.8682780560930503</v>
      </c>
    </row>
    <row r="279" spans="1:18" x14ac:dyDescent="0.25">
      <c r="A279" t="s">
        <v>554</v>
      </c>
      <c r="B279" t="s">
        <v>555</v>
      </c>
      <c r="C279">
        <v>0</v>
      </c>
      <c r="D279">
        <v>0</v>
      </c>
      <c r="E279">
        <v>0</v>
      </c>
      <c r="F279">
        <v>5.8121266561921804E-3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 x14ac:dyDescent="0.25">
      <c r="A280" t="s">
        <v>556</v>
      </c>
      <c r="B280" t="s">
        <v>557</v>
      </c>
      <c r="C280">
        <v>-5.2115098325741498E-3</v>
      </c>
      <c r="D280">
        <v>-8.9333817372276806E-3</v>
      </c>
      <c r="E280">
        <v>-2.0105022092107199E-3</v>
      </c>
      <c r="F280">
        <v>-9.1333418881814205E-3</v>
      </c>
      <c r="G280">
        <v>-1.5899229319884501E-3</v>
      </c>
      <c r="H280">
        <v>-2.7067656455406902E-3</v>
      </c>
      <c r="I280">
        <v>-7.8874679350608799E-4</v>
      </c>
      <c r="J280">
        <v>-2.5678064395421398E-3</v>
      </c>
      <c r="K280">
        <v>-6.18001120311129E-3</v>
      </c>
      <c r="L280">
        <v>-6.6044843295486504E-3</v>
      </c>
      <c r="M280">
        <v>-7.3394304526889099E-3</v>
      </c>
      <c r="N280">
        <v>-1.3624012591746001E-2</v>
      </c>
      <c r="O280">
        <v>-1.56358747032295E-2</v>
      </c>
      <c r="P280">
        <v>-7.0656660567175698E-3</v>
      </c>
      <c r="Q280">
        <v>-1.56941282529773E-3</v>
      </c>
      <c r="R280">
        <v>-4.0313447403652197E-3</v>
      </c>
    </row>
    <row r="281" spans="1:18" x14ac:dyDescent="0.25">
      <c r="A281" t="s">
        <v>558</v>
      </c>
      <c r="B281" t="s">
        <v>559</v>
      </c>
      <c r="C281">
        <v>8.6858497209569303E-3</v>
      </c>
      <c r="D281">
        <v>1.00500544543811E-2</v>
      </c>
      <c r="E281">
        <v>1.3145591367916201E-2</v>
      </c>
      <c r="F281">
        <v>1.16242533122309E-2</v>
      </c>
      <c r="G281">
        <v>2.1861440314806199E-3</v>
      </c>
      <c r="H281">
        <v>4.5112760759011498E-3</v>
      </c>
      <c r="I281">
        <v>1.4460357880944901E-3</v>
      </c>
      <c r="J281">
        <v>5.13561287908431E-3</v>
      </c>
      <c r="K281">
        <v>1.3733358229136201E-2</v>
      </c>
      <c r="L281">
        <v>4.6781764000969504E-3</v>
      </c>
      <c r="M281">
        <v>1.17430887243022E-2</v>
      </c>
      <c r="N281">
        <v>2.7248025183492099E-2</v>
      </c>
      <c r="O281">
        <v>9.3815248219377406E-3</v>
      </c>
      <c r="P281">
        <v>6.7444994177758601E-3</v>
      </c>
      <c r="Q281">
        <v>2.0523090792355001E-3</v>
      </c>
      <c r="R281">
        <v>3.1444488974848701E-2</v>
      </c>
    </row>
    <row r="282" spans="1:18" x14ac:dyDescent="0.25">
      <c r="A282" t="s">
        <v>560</v>
      </c>
      <c r="B282" t="s">
        <v>561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 x14ac:dyDescent="0.25">
      <c r="A283" t="s">
        <v>562</v>
      </c>
      <c r="B283" t="s">
        <v>563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 x14ac:dyDescent="0.25">
      <c r="A284" t="s">
        <v>564</v>
      </c>
      <c r="B284" t="s">
        <v>565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 x14ac:dyDescent="0.25">
      <c r="A285" t="s">
        <v>566</v>
      </c>
      <c r="B285" t="s">
        <v>567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 x14ac:dyDescent="0.25">
      <c r="A286" t="s">
        <v>568</v>
      </c>
      <c r="B286" t="s">
        <v>569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 x14ac:dyDescent="0.25">
      <c r="A287" t="s">
        <v>570</v>
      </c>
      <c r="B287" t="s">
        <v>571</v>
      </c>
      <c r="C287">
        <v>1.04619884488104</v>
      </c>
      <c r="D287">
        <v>1.28629685194945</v>
      </c>
      <c r="E287">
        <v>0.70882479430252199</v>
      </c>
      <c r="F287">
        <v>1.5596843857462801</v>
      </c>
      <c r="G287">
        <v>0.70929563407529195</v>
      </c>
      <c r="H287">
        <v>0.900348858445016</v>
      </c>
      <c r="I287">
        <v>0.69389259351954302</v>
      </c>
      <c r="J287">
        <v>0.85402654457420901</v>
      </c>
      <c r="K287">
        <v>1.2871999857362399</v>
      </c>
      <c r="L287">
        <v>0.88735681097931196</v>
      </c>
      <c r="M287">
        <v>1.3452926516117001</v>
      </c>
      <c r="N287">
        <v>3.9165756283508699</v>
      </c>
      <c r="O287">
        <v>2.33117438509024</v>
      </c>
      <c r="P287">
        <v>1.02173649056993</v>
      </c>
      <c r="Q287">
        <v>0.63931920316193303</v>
      </c>
      <c r="R287">
        <v>1.29975123798831</v>
      </c>
    </row>
    <row r="288" spans="1:18" x14ac:dyDescent="0.25">
      <c r="A288" t="s">
        <v>572</v>
      </c>
      <c r="B288" t="s">
        <v>573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 x14ac:dyDescent="0.25">
      <c r="A289" t="s">
        <v>574</v>
      </c>
      <c r="B289" t="s">
        <v>575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 x14ac:dyDescent="0.25">
      <c r="A290" t="s">
        <v>576</v>
      </c>
      <c r="B290" t="s">
        <v>577</v>
      </c>
      <c r="C290">
        <v>-0.95544346930526203</v>
      </c>
      <c r="D290">
        <v>-0.89333817372276703</v>
      </c>
      <c r="E290">
        <v>-1.03618190782398</v>
      </c>
      <c r="F290">
        <v>-0.83030380801649295</v>
      </c>
      <c r="G290">
        <v>-1.03344990579249</v>
      </c>
      <c r="H290">
        <v>-0.99248073669825598</v>
      </c>
      <c r="I290">
        <v>-1.03851661144968</v>
      </c>
      <c r="J290">
        <v>-1.0014445114214301</v>
      </c>
      <c r="K290">
        <v>-0.89266828489385397</v>
      </c>
      <c r="L290">
        <v>-0.99067264943229705</v>
      </c>
      <c r="M290">
        <v>-0.88073165432266998</v>
      </c>
      <c r="N290">
        <v>-0.27248025183492097</v>
      </c>
      <c r="O290">
        <v>-0.62543498812918197</v>
      </c>
      <c r="P290">
        <v>-0.96349991682512204</v>
      </c>
      <c r="Q290">
        <v>-1.05029935231463</v>
      </c>
      <c r="R290">
        <v>-0.88689584288034995</v>
      </c>
    </row>
    <row r="291" spans="1:18" x14ac:dyDescent="0.25">
      <c r="A291" t="s">
        <v>578</v>
      </c>
      <c r="B291" t="s">
        <v>579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 x14ac:dyDescent="0.25">
      <c r="A292" t="s">
        <v>580</v>
      </c>
      <c r="B292" t="s">
        <v>581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 x14ac:dyDescent="0.25">
      <c r="A293" t="s">
        <v>582</v>
      </c>
      <c r="B293" t="s">
        <v>583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 x14ac:dyDescent="0.25">
      <c r="A294" t="s">
        <v>584</v>
      </c>
      <c r="B294" t="s">
        <v>585</v>
      </c>
      <c r="C294">
        <v>0.40491885939519101</v>
      </c>
      <c r="D294">
        <v>0.485206565423075</v>
      </c>
      <c r="E294">
        <v>0.33595146883318799</v>
      </c>
      <c r="F294">
        <v>0.51666443861964395</v>
      </c>
      <c r="G294">
        <v>0.31014373362444803</v>
      </c>
      <c r="H294">
        <v>0.39333978509787998</v>
      </c>
      <c r="I294">
        <v>0.34166611949292702</v>
      </c>
      <c r="J294">
        <v>0.37551384730989601</v>
      </c>
      <c r="K294">
        <v>0.40650795855099298</v>
      </c>
      <c r="L294">
        <v>0.37279083224202503</v>
      </c>
      <c r="M294">
        <v>0.43735332785914599</v>
      </c>
      <c r="N294">
        <v>1.0941348670251401</v>
      </c>
      <c r="O294">
        <v>0.69410994075312604</v>
      </c>
      <c r="P294">
        <v>0.45540374576088</v>
      </c>
      <c r="Q294">
        <v>0.30217585592718799</v>
      </c>
      <c r="R294">
        <v>0.39996596727474498</v>
      </c>
    </row>
    <row r="295" spans="1:18" x14ac:dyDescent="0.25">
      <c r="A295" t="s">
        <v>586</v>
      </c>
      <c r="B295" t="s">
        <v>587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 x14ac:dyDescent="0.25">
      <c r="A296" t="s">
        <v>588</v>
      </c>
      <c r="B296" t="s">
        <v>589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 x14ac:dyDescent="0.25">
      <c r="A297" t="s">
        <v>590</v>
      </c>
      <c r="B297" t="s">
        <v>591</v>
      </c>
      <c r="C297">
        <v>6.9486797767655401E-3</v>
      </c>
      <c r="D297">
        <v>5.0250272271905698E-3</v>
      </c>
      <c r="E297">
        <v>1.2681629319636799E-2</v>
      </c>
      <c r="F297">
        <v>6.6424304641319399E-3</v>
      </c>
      <c r="G297">
        <v>1.3911825654899001E-3</v>
      </c>
      <c r="H297">
        <v>3.60902086072092E-3</v>
      </c>
      <c r="I297">
        <v>1.05166239134145E-3</v>
      </c>
      <c r="J297">
        <v>3.8517096593132299E-3</v>
      </c>
      <c r="K297">
        <v>8.9266828489385393E-3</v>
      </c>
      <c r="L297">
        <v>3.30224216477432E-3</v>
      </c>
      <c r="M297">
        <v>7.3394304526889099E-3</v>
      </c>
      <c r="N297">
        <v>1.9073617628444499E-2</v>
      </c>
      <c r="O297">
        <v>6.2543498812918201E-3</v>
      </c>
      <c r="P297">
        <v>4.4963329451839004E-3</v>
      </c>
      <c r="Q297">
        <v>1.2072406348444099E-3</v>
      </c>
      <c r="R297">
        <v>4.8376136884382796E-3</v>
      </c>
    </row>
    <row r="298" spans="1:18" x14ac:dyDescent="0.25">
      <c r="A298" t="s">
        <v>592</v>
      </c>
      <c r="B298" t="s">
        <v>593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  <row r="299" spans="1:18" x14ac:dyDescent="0.25">
      <c r="A299" t="s">
        <v>594</v>
      </c>
      <c r="B299" t="s">
        <v>595</v>
      </c>
      <c r="C299">
        <v>-7.6702285032374897</v>
      </c>
      <c r="D299">
        <v>-7.8081694691614203</v>
      </c>
      <c r="E299">
        <v>-7.5279982969842498</v>
      </c>
      <c r="F299">
        <v>-7.8547451057336897</v>
      </c>
      <c r="G299">
        <v>-7.5338017353948104</v>
      </c>
      <c r="H299">
        <v>-7.6148235362468801</v>
      </c>
      <c r="I299">
        <v>-7.5287759572070598</v>
      </c>
      <c r="J299">
        <v>-7.5772890476279597</v>
      </c>
      <c r="K299">
        <v>-7.8016130597624302</v>
      </c>
      <c r="L299">
        <v>-7.6106202869572401</v>
      </c>
      <c r="M299">
        <v>-7.84388571009932</v>
      </c>
      <c r="N299">
        <v>-9.2079501916626896</v>
      </c>
      <c r="O299">
        <v>-8.0509182480467096</v>
      </c>
      <c r="P299">
        <v>-7.8523719209557603</v>
      </c>
      <c r="Q299">
        <v>-7.5068013281824397</v>
      </c>
      <c r="R299">
        <v>-7.9163535127237799</v>
      </c>
    </row>
    <row r="300" spans="1:18" x14ac:dyDescent="0.25">
      <c r="A300" t="s">
        <v>596</v>
      </c>
      <c r="B300" t="s">
        <v>597</v>
      </c>
      <c r="C300">
        <v>4.7772173465263097E-3</v>
      </c>
      <c r="D300">
        <v>6.7000363029207704E-3</v>
      </c>
      <c r="E300">
        <v>1.54654016093132E-3</v>
      </c>
      <c r="F300">
        <v>6.6424304641319399E-3</v>
      </c>
      <c r="G300">
        <v>1.3911825654899001E-3</v>
      </c>
      <c r="H300">
        <v>2.1052621687538799E-3</v>
      </c>
      <c r="I300">
        <v>1.05166239134145E-3</v>
      </c>
      <c r="J300">
        <v>3.3381483714048001E-3</v>
      </c>
      <c r="K300">
        <v>1.30466903176794E-2</v>
      </c>
      <c r="L300">
        <v>2.4766816235807301E-3</v>
      </c>
      <c r="M300">
        <v>9.5412595884955993E-3</v>
      </c>
      <c r="N300">
        <v>8.1744075550476691E-3</v>
      </c>
      <c r="O300">
        <v>4.6907624109688599E-3</v>
      </c>
      <c r="P300">
        <v>5.1386662230673199E-3</v>
      </c>
      <c r="Q300">
        <v>1.6901368887821801E-3</v>
      </c>
      <c r="R300">
        <v>3.2250757922921698E-3</v>
      </c>
    </row>
    <row r="301" spans="1:18" x14ac:dyDescent="0.25">
      <c r="A301" t="s">
        <v>598</v>
      </c>
      <c r="B301" t="s">
        <v>599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</row>
    <row r="302" spans="1:18" x14ac:dyDescent="0.25">
      <c r="A302" t="s">
        <v>600</v>
      </c>
      <c r="B302" t="s">
        <v>601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</row>
    <row r="303" spans="1:18" x14ac:dyDescent="0.25">
      <c r="A303" t="s">
        <v>602</v>
      </c>
      <c r="B303" t="s">
        <v>603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</row>
    <row r="304" spans="1:18" x14ac:dyDescent="0.25">
      <c r="A304" t="s">
        <v>604</v>
      </c>
      <c r="B304" t="s">
        <v>605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</row>
    <row r="305" spans="1:18" x14ac:dyDescent="0.25">
      <c r="A305" t="s">
        <v>606</v>
      </c>
      <c r="B305" t="s">
        <v>607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</row>
    <row r="306" spans="1:18" x14ac:dyDescent="0.25">
      <c r="A306" t="s">
        <v>608</v>
      </c>
      <c r="B306" t="s">
        <v>609</v>
      </c>
      <c r="C306">
        <v>7.8172647885412592E-3</v>
      </c>
      <c r="D306">
        <v>1.1166727171496599E-2</v>
      </c>
      <c r="E306">
        <v>2.9384263058615701E-3</v>
      </c>
      <c r="F306">
        <v>1.0793949504290501E-2</v>
      </c>
      <c r="G306">
        <v>2.58362482568313E-3</v>
      </c>
      <c r="H306">
        <v>3.9097725986482297E-3</v>
      </c>
      <c r="I306">
        <v>1.0516623912807401E-3</v>
      </c>
      <c r="J306">
        <v>3.33814837158437E-3</v>
      </c>
      <c r="K306">
        <v>9.6133507602389496E-3</v>
      </c>
      <c r="L306">
        <v>6.8796711767778896E-3</v>
      </c>
      <c r="M306">
        <v>8.0733734976028201E-3</v>
      </c>
      <c r="N306">
        <v>0.26421364524568502</v>
      </c>
      <c r="O306">
        <v>9.3815248224816405E-3</v>
      </c>
      <c r="P306">
        <v>6.1021661398658099E-3</v>
      </c>
      <c r="Q306">
        <v>2.4144812699801099E-3</v>
      </c>
      <c r="R306">
        <v>8.0626894804761602E-3</v>
      </c>
    </row>
    <row r="307" spans="1:18" x14ac:dyDescent="0.25">
      <c r="A307" t="s">
        <v>610</v>
      </c>
      <c r="B307" t="s">
        <v>611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</row>
    <row r="308" spans="1:18" x14ac:dyDescent="0.25">
      <c r="A308" t="s">
        <v>612</v>
      </c>
      <c r="B308" t="s">
        <v>613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</row>
    <row r="309" spans="1:18" x14ac:dyDescent="0.25">
      <c r="A309" t="s">
        <v>614</v>
      </c>
      <c r="B309" t="s">
        <v>615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</row>
    <row r="310" spans="1:18" x14ac:dyDescent="0.25">
      <c r="A310" t="s">
        <v>616</v>
      </c>
      <c r="B310" t="s">
        <v>617</v>
      </c>
      <c r="C310">
        <v>-1.8320124433768299</v>
      </c>
      <c r="D310">
        <v>-1.7912944677690401</v>
      </c>
      <c r="E310">
        <v>-1.8538592307772599</v>
      </c>
      <c r="F310">
        <v>-1.7804768185258</v>
      </c>
      <c r="G310">
        <v>-1.8882389402923601</v>
      </c>
      <c r="H310">
        <v>-1.83580189823104</v>
      </c>
      <c r="I310">
        <v>-1.85481174932143</v>
      </c>
      <c r="J310">
        <v>-1.83807492505688</v>
      </c>
      <c r="K310">
        <v>-1.8882951286458201</v>
      </c>
      <c r="L310">
        <v>-1.83285251129029</v>
      </c>
      <c r="M310">
        <v>-1.8675427495222101</v>
      </c>
      <c r="N310">
        <v>-1.6035655015847099</v>
      </c>
      <c r="O310">
        <v>-1.7124216308057501</v>
      </c>
      <c r="P310">
        <v>-1.86456425025774</v>
      </c>
      <c r="Q310">
        <v>-1.88015789260001</v>
      </c>
      <c r="R310">
        <v>-2.0126457960134001</v>
      </c>
    </row>
    <row r="311" spans="1:18" x14ac:dyDescent="0.25">
      <c r="A311" t="s">
        <v>618</v>
      </c>
      <c r="B311" t="s">
        <v>619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</row>
    <row r="312" spans="1:18" x14ac:dyDescent="0.25">
      <c r="A312" t="s">
        <v>620</v>
      </c>
      <c r="B312" t="s">
        <v>621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</row>
    <row r="313" spans="1:18" x14ac:dyDescent="0.25">
      <c r="A313" t="s">
        <v>622</v>
      </c>
      <c r="B313" t="s">
        <v>623</v>
      </c>
      <c r="C313">
        <v>3.0400474023390299E-3</v>
      </c>
      <c r="D313">
        <v>6.1416999443471201E-3</v>
      </c>
      <c r="E313">
        <v>1.2372321287454E-3</v>
      </c>
      <c r="F313">
        <v>5.8121266561159297E-3</v>
      </c>
      <c r="G313">
        <v>7.9496146599423003E-4</v>
      </c>
      <c r="H313">
        <v>1.20300695357386E-3</v>
      </c>
      <c r="I313">
        <v>5.2583119567020697E-4</v>
      </c>
      <c r="J313">
        <v>2.56780643954276E-3</v>
      </c>
      <c r="K313">
        <v>4.1200074687377996E-3</v>
      </c>
      <c r="L313">
        <v>3.3022421647714599E-3</v>
      </c>
      <c r="M313">
        <v>2.2018291358149701E-3</v>
      </c>
      <c r="N313">
        <v>1.08992100733964E-2</v>
      </c>
      <c r="O313">
        <v>4.6907624109664503E-3</v>
      </c>
      <c r="P313">
        <v>3.2116663894172798E-3</v>
      </c>
      <c r="Q313">
        <v>6.0362031742568797E-4</v>
      </c>
      <c r="R313">
        <v>1.6125378961446299E-3</v>
      </c>
    </row>
    <row r="314" spans="1:18" x14ac:dyDescent="0.25">
      <c r="A314" t="s">
        <v>624</v>
      </c>
      <c r="B314" t="s">
        <v>625</v>
      </c>
      <c r="C314">
        <v>6.0800948443572199E-3</v>
      </c>
      <c r="D314">
        <v>1.22833998886563E-2</v>
      </c>
      <c r="E314">
        <v>2.4744642575827399E-3</v>
      </c>
      <c r="F314">
        <v>1.1624253312308199E-2</v>
      </c>
      <c r="G314">
        <v>1.5899229931911E-3</v>
      </c>
      <c r="H314">
        <v>2.4060139066826099E-3</v>
      </c>
      <c r="I314">
        <v>1.0516623912794499E-3</v>
      </c>
      <c r="J314">
        <v>5.1356128792633604E-3</v>
      </c>
      <c r="K314">
        <v>8.2400149373188999E-3</v>
      </c>
      <c r="L314">
        <v>6.6044843297072301E-3</v>
      </c>
      <c r="M314">
        <v>4.4036582712759899E-3</v>
      </c>
      <c r="N314">
        <v>0.26966325028238303</v>
      </c>
      <c r="O314">
        <v>9.3815248224773592E-3</v>
      </c>
      <c r="P314">
        <v>6.4233327788087297E-3</v>
      </c>
      <c r="Q314">
        <v>1.20724063514346E-3</v>
      </c>
      <c r="R314">
        <v>3.2250757920347199E-3</v>
      </c>
    </row>
    <row r="315" spans="1:18" x14ac:dyDescent="0.25">
      <c r="A315" t="s">
        <v>626</v>
      </c>
      <c r="B315" t="s">
        <v>627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</row>
    <row r="316" spans="1:18" x14ac:dyDescent="0.25">
      <c r="A316" t="s">
        <v>628</v>
      </c>
      <c r="B316" t="s">
        <v>629</v>
      </c>
      <c r="C316" s="1">
        <v>3.96800217390305E-11</v>
      </c>
      <c r="D316" s="1">
        <v>-3.79160413892091E-14</v>
      </c>
      <c r="E316" s="1">
        <v>9.2050365245844298E-14</v>
      </c>
      <c r="F316" s="1">
        <v>7.6117357675013406E-14</v>
      </c>
      <c r="G316" s="1">
        <v>6.1201884180830401E-11</v>
      </c>
      <c r="H316" s="1">
        <v>-4.6611199396319698E-13</v>
      </c>
      <c r="I316" s="1">
        <v>-6.0703930711723898E-14</v>
      </c>
      <c r="J316" s="1">
        <v>1.7956974784029099E-13</v>
      </c>
      <c r="K316" s="1">
        <v>-1.56392138945607E-13</v>
      </c>
      <c r="L316" s="1">
        <v>1.6482900510220001E-13</v>
      </c>
      <c r="M316" s="1">
        <v>-3.54983811730356E-13</v>
      </c>
      <c r="N316">
        <v>0.24786483013558899</v>
      </c>
      <c r="O316" s="1">
        <v>5.4389515309440599E-13</v>
      </c>
      <c r="P316" s="1">
        <v>-2.6632788416973301E-14</v>
      </c>
      <c r="Q316" s="1">
        <v>2.9129658344289198E-13</v>
      </c>
      <c r="R316" s="1">
        <v>-2.54297213335151E-13</v>
      </c>
    </row>
    <row r="317" spans="1:18" x14ac:dyDescent="0.25">
      <c r="A317" t="s">
        <v>630</v>
      </c>
      <c r="B317" t="s">
        <v>631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</row>
    <row r="318" spans="1:18" x14ac:dyDescent="0.25">
      <c r="A318" t="s">
        <v>632</v>
      </c>
      <c r="B318" t="s">
        <v>633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</row>
    <row r="319" spans="1:18" x14ac:dyDescent="0.25">
      <c r="A319" t="s">
        <v>634</v>
      </c>
      <c r="B319" t="s">
        <v>635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</row>
    <row r="320" spans="1:18" x14ac:dyDescent="0.25">
      <c r="A320" t="s">
        <v>636</v>
      </c>
      <c r="B320" t="s">
        <v>637</v>
      </c>
      <c r="C320">
        <v>4.7085219956668203</v>
      </c>
      <c r="D320">
        <v>4.7193387984342303</v>
      </c>
      <c r="E320">
        <v>4.6863222026882303</v>
      </c>
      <c r="F320">
        <v>4.6718999999999999</v>
      </c>
      <c r="G320">
        <v>4.6841766262873401</v>
      </c>
      <c r="H320">
        <v>4.6965353270065302</v>
      </c>
      <c r="I320">
        <v>4.6830666239134704</v>
      </c>
      <c r="J320">
        <v>4.6890302539543702</v>
      </c>
      <c r="K320">
        <v>4.7391859548561301</v>
      </c>
      <c r="L320">
        <v>4.6886516256207598</v>
      </c>
      <c r="M320">
        <v>4.7351108447741197</v>
      </c>
      <c r="N320">
        <v>4.7125578386981903</v>
      </c>
      <c r="O320">
        <v>4.7897871993102097</v>
      </c>
      <c r="P320">
        <v>4.6823244158488002</v>
      </c>
      <c r="Q320">
        <v>4.6821042032213303</v>
      </c>
      <c r="R320">
        <v>4.8013577334029902</v>
      </c>
    </row>
    <row r="321" spans="1:18" x14ac:dyDescent="0.25">
      <c r="A321" t="s">
        <v>638</v>
      </c>
      <c r="B321" t="s">
        <v>639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</row>
    <row r="322" spans="1:18" x14ac:dyDescent="0.25">
      <c r="A322" t="s">
        <v>640</v>
      </c>
      <c r="B322" t="s">
        <v>641</v>
      </c>
      <c r="C322">
        <v>0</v>
      </c>
      <c r="D322">
        <v>0</v>
      </c>
      <c r="E322">
        <v>0</v>
      </c>
      <c r="F322">
        <v>0</v>
      </c>
      <c r="G322">
        <v>0</v>
      </c>
      <c r="H322" s="1">
        <v>2.1327157334019E-17</v>
      </c>
      <c r="I322">
        <v>0</v>
      </c>
      <c r="J322">
        <v>0</v>
      </c>
      <c r="K322">
        <v>0</v>
      </c>
      <c r="L322" s="1">
        <v>1.07153417216173E-18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</row>
    <row r="323" spans="1:18" x14ac:dyDescent="0.25">
      <c r="A323" t="s">
        <v>642</v>
      </c>
      <c r="B323" t="s">
        <v>643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</row>
    <row r="324" spans="1:18" x14ac:dyDescent="0.25">
      <c r="A324" t="s">
        <v>644</v>
      </c>
      <c r="B324" t="s">
        <v>645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</row>
    <row r="325" spans="1:18" x14ac:dyDescent="0.25">
      <c r="A325" t="s">
        <v>646</v>
      </c>
      <c r="B325" t="s">
        <v>647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</row>
    <row r="326" spans="1:18" x14ac:dyDescent="0.25">
      <c r="A326" t="s">
        <v>648</v>
      </c>
      <c r="B326" t="s">
        <v>649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</row>
    <row r="327" spans="1:18" x14ac:dyDescent="0.25">
      <c r="A327" t="s">
        <v>650</v>
      </c>
      <c r="B327" t="s">
        <v>651</v>
      </c>
      <c r="C327">
        <v>1.1291604637244001E-2</v>
      </c>
      <c r="D327">
        <v>3.2941845156027001E-2</v>
      </c>
      <c r="E327">
        <v>4.4849664667008498E-3</v>
      </c>
      <c r="F327">
        <v>3.1551544704626698E-2</v>
      </c>
      <c r="G327">
        <v>5.3659898954610602E-3</v>
      </c>
      <c r="H327">
        <v>6.9172899830484604E-3</v>
      </c>
      <c r="I327">
        <v>8.8076725274846591E-3</v>
      </c>
      <c r="J327">
        <v>9.7576644702601807E-3</v>
      </c>
      <c r="K327">
        <v>2.5406712723901999E-2</v>
      </c>
      <c r="L327">
        <v>1.4309716047355399E-2</v>
      </c>
      <c r="M327">
        <v>2.12843483127978E-2</v>
      </c>
      <c r="N327">
        <v>3.8147235256888998E-2</v>
      </c>
      <c r="O327">
        <v>4.2216861698719702E-2</v>
      </c>
      <c r="P327">
        <v>1.6379498586027001E-2</v>
      </c>
      <c r="Q327">
        <v>5.07041066634655E-3</v>
      </c>
      <c r="R327">
        <v>8.8689584288034907E-3</v>
      </c>
    </row>
    <row r="328" spans="1:18" x14ac:dyDescent="0.25">
      <c r="A328" t="s">
        <v>652</v>
      </c>
      <c r="B328" t="s">
        <v>653</v>
      </c>
      <c r="C328">
        <v>-5.6023730739856302E-2</v>
      </c>
      <c r="D328">
        <v>-4.7458590478952803E-2</v>
      </c>
      <c r="E328">
        <v>-3.7271617878537201E-2</v>
      </c>
      <c r="F328">
        <v>-6.5594000833380905E-2</v>
      </c>
      <c r="G328">
        <v>-1.29181238836045E-2</v>
      </c>
      <c r="H328">
        <v>-2.1052621687073399E-2</v>
      </c>
      <c r="I328">
        <v>-8.1503835328357102E-3</v>
      </c>
      <c r="J328">
        <v>-2.82458708351431E-2</v>
      </c>
      <c r="K328">
        <v>-5.4933432916385701E-2</v>
      </c>
      <c r="L328">
        <v>-3.3847982189104703E-2</v>
      </c>
      <c r="M328">
        <v>-5.2843899258987602E-2</v>
      </c>
      <c r="N328">
        <v>-0.39500416612644701</v>
      </c>
      <c r="O328">
        <v>-0.121959822685731</v>
      </c>
      <c r="P328">
        <v>-3.9182329950861898E-2</v>
      </c>
      <c r="Q328">
        <v>-1.17102341582842E-2</v>
      </c>
      <c r="R328">
        <v>-5.8051364261001999E-2</v>
      </c>
    </row>
    <row r="329" spans="1:18" x14ac:dyDescent="0.25">
      <c r="A329" t="s">
        <v>654</v>
      </c>
      <c r="B329" t="s">
        <v>655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</row>
    <row r="330" spans="1:18" x14ac:dyDescent="0.25">
      <c r="A330" t="s">
        <v>656</v>
      </c>
      <c r="B330" t="s">
        <v>657</v>
      </c>
      <c r="C330">
        <v>0</v>
      </c>
      <c r="D330" s="1">
        <v>-3.8446165035672302E-15</v>
      </c>
      <c r="E330">
        <v>0</v>
      </c>
      <c r="F330">
        <v>0</v>
      </c>
      <c r="G330">
        <v>0</v>
      </c>
      <c r="H330" s="1">
        <v>-5.2577065549416001E-5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</row>
    <row r="331" spans="1:18" x14ac:dyDescent="0.25">
      <c r="A331" t="s">
        <v>658</v>
      </c>
      <c r="B331" t="s">
        <v>659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</row>
    <row r="332" spans="1:18" x14ac:dyDescent="0.25">
      <c r="A332" t="s">
        <v>660</v>
      </c>
      <c r="B332" t="s">
        <v>661</v>
      </c>
      <c r="C332">
        <v>1.73716994419138E-3</v>
      </c>
      <c r="D332">
        <v>5.02502722719119E-3</v>
      </c>
      <c r="E332">
        <v>4.63962048279398E-4</v>
      </c>
      <c r="F332">
        <v>4.98182284810851E-3</v>
      </c>
      <c r="G332">
        <v>7.9496146599191298E-4</v>
      </c>
      <c r="H332">
        <v>9.0225521517958902E-4</v>
      </c>
      <c r="I332">
        <v>3.9437339675304399E-4</v>
      </c>
      <c r="J332">
        <v>1.2839032197710801E-3</v>
      </c>
      <c r="K332">
        <v>4.80667538019788E-3</v>
      </c>
      <c r="L332">
        <v>1.37593423532269E-3</v>
      </c>
      <c r="M332">
        <v>4.4036582716133503E-3</v>
      </c>
      <c r="N332">
        <v>8.1744075550476795E-3</v>
      </c>
      <c r="O332">
        <v>3.1271749406465198E-3</v>
      </c>
      <c r="P332">
        <v>2.2481664725919502E-3</v>
      </c>
      <c r="Q332">
        <v>8.4506844439109004E-4</v>
      </c>
      <c r="R332">
        <v>2.6606875286410502E-2</v>
      </c>
    </row>
    <row r="333" spans="1:18" x14ac:dyDescent="0.25">
      <c r="A333" t="s">
        <v>662</v>
      </c>
      <c r="B333" t="s">
        <v>663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</row>
    <row r="334" spans="1:18" x14ac:dyDescent="0.25">
      <c r="A334" t="s">
        <v>664</v>
      </c>
      <c r="B334" t="s">
        <v>665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</row>
    <row r="335" spans="1:18" x14ac:dyDescent="0.25">
      <c r="A335" t="s">
        <v>666</v>
      </c>
      <c r="B335" t="s">
        <v>667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</row>
    <row r="336" spans="1:18" x14ac:dyDescent="0.25">
      <c r="A336" t="s">
        <v>668</v>
      </c>
      <c r="B336" t="s">
        <v>669</v>
      </c>
      <c r="C336">
        <v>3.9086323744306197E-3</v>
      </c>
      <c r="D336">
        <v>1.73084271158786E-2</v>
      </c>
      <c r="E336">
        <v>1.23723212874506E-3</v>
      </c>
      <c r="F336">
        <v>9.9636456961979102E-3</v>
      </c>
      <c r="G336">
        <v>1.7886632984870201E-3</v>
      </c>
      <c r="H336">
        <v>1.80451043036046E-3</v>
      </c>
      <c r="I336">
        <v>4.6010229621188496E-3</v>
      </c>
      <c r="J336">
        <v>3.3381483714048001E-3</v>
      </c>
      <c r="K336">
        <v>2.7466716458272398E-3</v>
      </c>
      <c r="L336">
        <v>7.7052317178067601E-3</v>
      </c>
      <c r="M336">
        <v>5.1376013168822404E-3</v>
      </c>
      <c r="N336">
        <v>1.63488151100953E-2</v>
      </c>
      <c r="O336">
        <v>1.8763049643875401E-2</v>
      </c>
      <c r="P336">
        <v>6.4233327788341503E-3</v>
      </c>
      <c r="Q336">
        <v>1.6901368887821801E-3</v>
      </c>
      <c r="R336">
        <v>1.6125378961460901E-3</v>
      </c>
    </row>
    <row r="337" spans="1:18" x14ac:dyDescent="0.25">
      <c r="A337" t="s">
        <v>670</v>
      </c>
      <c r="B337" t="s">
        <v>671</v>
      </c>
      <c r="C337">
        <v>3.6421995666823498E-2</v>
      </c>
      <c r="D337">
        <v>4.7338798434234497E-2</v>
      </c>
      <c r="E337">
        <v>1.3822202688231601E-2</v>
      </c>
      <c r="F337">
        <v>0</v>
      </c>
      <c r="G337">
        <v>1.15766262873399E-2</v>
      </c>
      <c r="H337">
        <v>2.4135327006537401E-2</v>
      </c>
      <c r="I337">
        <v>1.0466623913475401E-2</v>
      </c>
      <c r="J337">
        <v>1.6530253954371001E-2</v>
      </c>
      <c r="K337">
        <v>6.7085954856132002E-2</v>
      </c>
      <c r="L337">
        <v>1.6251625620763099E-2</v>
      </c>
      <c r="M337">
        <v>6.3210844774128999E-2</v>
      </c>
      <c r="N337">
        <v>4.2957838698189997E-2</v>
      </c>
      <c r="O337">
        <v>0.118587199310212</v>
      </c>
      <c r="P337">
        <v>9.5244158488064692E-3</v>
      </c>
      <c r="Q337">
        <v>9.5042032213303301E-3</v>
      </c>
      <c r="R337">
        <v>0.129557733402999</v>
      </c>
    </row>
    <row r="338" spans="1:18" x14ac:dyDescent="0.25">
      <c r="A338" t="s">
        <v>672</v>
      </c>
      <c r="B338" t="s">
        <v>673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</row>
    <row r="339" spans="1:18" x14ac:dyDescent="0.25">
      <c r="A339" t="s">
        <v>674</v>
      </c>
      <c r="B339" t="s">
        <v>675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</row>
    <row r="340" spans="1:18" x14ac:dyDescent="0.25">
      <c r="A340" t="s">
        <v>676</v>
      </c>
      <c r="B340" t="s">
        <v>677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</row>
    <row r="341" spans="1:18" x14ac:dyDescent="0.25">
      <c r="A341" t="s">
        <v>678</v>
      </c>
      <c r="B341" t="s">
        <v>679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</row>
    <row r="342" spans="1:18" x14ac:dyDescent="0.25">
      <c r="A342" t="s">
        <v>680</v>
      </c>
      <c r="B342" t="s">
        <v>681</v>
      </c>
      <c r="C342">
        <v>1.05872017528553</v>
      </c>
      <c r="D342">
        <v>1.00018250385286</v>
      </c>
      <c r="E342">
        <v>1.1037896642654701</v>
      </c>
      <c r="F342">
        <v>0.95429637143980905</v>
      </c>
      <c r="G342">
        <v>1.1361683056595899</v>
      </c>
      <c r="H342">
        <v>1.0694384486750299</v>
      </c>
      <c r="I342">
        <v>1.1077709230646799</v>
      </c>
      <c r="J342">
        <v>1.0782009311773999</v>
      </c>
      <c r="K342">
        <v>1.0865387534854001</v>
      </c>
      <c r="L342">
        <v>1.07615769764803</v>
      </c>
      <c r="M342">
        <v>1.05987176999861</v>
      </c>
      <c r="N342">
        <v>3.3043141070086997E-2</v>
      </c>
      <c r="O342">
        <v>0.84494002355223996</v>
      </c>
      <c r="P342">
        <v>1.16018453645849</v>
      </c>
      <c r="Q342">
        <v>1.1371837261506299</v>
      </c>
      <c r="R342">
        <v>1.1657208274311499</v>
      </c>
    </row>
    <row r="343" spans="1:18" x14ac:dyDescent="0.25">
      <c r="A343" t="s">
        <v>682</v>
      </c>
      <c r="B343" t="s">
        <v>683</v>
      </c>
      <c r="C343">
        <v>8.2515572349131892E-3</v>
      </c>
      <c r="D343">
        <v>1.56334180401515E-2</v>
      </c>
      <c r="E343">
        <v>3.7116963862355301E-3</v>
      </c>
      <c r="F343">
        <v>1.8266683776363299E-2</v>
      </c>
      <c r="G343">
        <v>2.9811054974783601E-3</v>
      </c>
      <c r="H343">
        <v>4.5112760759013796E-3</v>
      </c>
      <c r="I343">
        <v>1.5774935870116499E-3</v>
      </c>
      <c r="J343">
        <v>6.4195160988559903E-3</v>
      </c>
      <c r="K343">
        <v>1.30466903176763E-2</v>
      </c>
      <c r="L343">
        <v>1.1557847576707201E-2</v>
      </c>
      <c r="M343">
        <v>1.10091456790416E-2</v>
      </c>
      <c r="N343">
        <v>2.9972827701840898E-2</v>
      </c>
      <c r="O343">
        <v>1.8763049643873E-2</v>
      </c>
      <c r="P343">
        <v>1.05984990850765E-2</v>
      </c>
      <c r="Q343">
        <v>3.38027377756784E-3</v>
      </c>
      <c r="R343">
        <v>6.4501515845829197E-3</v>
      </c>
    </row>
    <row r="344" spans="1:18" x14ac:dyDescent="0.25">
      <c r="A344" t="s">
        <v>684</v>
      </c>
      <c r="B344" t="s">
        <v>685</v>
      </c>
      <c r="C344">
        <v>0.52038730383963505</v>
      </c>
      <c r="D344">
        <v>0.60089900986751899</v>
      </c>
      <c r="E344">
        <v>0.45102791327763198</v>
      </c>
      <c r="F344">
        <v>0.63235688306408799</v>
      </c>
      <c r="G344">
        <v>0.42510817806889201</v>
      </c>
      <c r="H344">
        <v>0.50852822954232402</v>
      </c>
      <c r="I344">
        <v>0.456630563937372</v>
      </c>
      <c r="J344">
        <v>0.49064629175433999</v>
      </c>
      <c r="K344">
        <v>0.52203240299543796</v>
      </c>
      <c r="L344">
        <v>0.48797927668646901</v>
      </c>
      <c r="M344">
        <v>0.55304577230359098</v>
      </c>
      <c r="N344">
        <v>1.21262731146959</v>
      </c>
      <c r="O344">
        <v>0.81075438519757004</v>
      </c>
      <c r="P344">
        <v>0.57003219020532403</v>
      </c>
      <c r="Q344">
        <v>0.41708430037163302</v>
      </c>
      <c r="R344">
        <v>0.51588241171918903</v>
      </c>
    </row>
    <row r="345" spans="1:18" x14ac:dyDescent="0.25">
      <c r="A345" t="s">
        <v>686</v>
      </c>
      <c r="B345" t="s">
        <v>687</v>
      </c>
      <c r="C345">
        <v>4.6497777777777696</v>
      </c>
      <c r="D345">
        <v>4.5917777777777697</v>
      </c>
      <c r="E345">
        <v>4.5787777777777698</v>
      </c>
      <c r="F345">
        <v>4.6547777777777704</v>
      </c>
      <c r="G345">
        <v>4.5797777777777702</v>
      </c>
      <c r="H345">
        <v>4.5507777777777703</v>
      </c>
      <c r="I345">
        <v>4.5137777777777703</v>
      </c>
      <c r="J345">
        <v>4.5597777777777697</v>
      </c>
      <c r="K345">
        <v>4.7297777777777696</v>
      </c>
      <c r="L345">
        <v>4.5687777777777701</v>
      </c>
      <c r="M345">
        <v>4.7157777777777703</v>
      </c>
      <c r="N345">
        <v>5.0767777777777701</v>
      </c>
      <c r="O345">
        <v>4.8497777777777697</v>
      </c>
      <c r="P345">
        <v>4.2287777777777702</v>
      </c>
      <c r="Q345">
        <v>4.5547777777777698</v>
      </c>
      <c r="R345">
        <v>4.8127777777777698</v>
      </c>
    </row>
    <row r="346" spans="1:18" x14ac:dyDescent="0.25">
      <c r="A346" t="s">
        <v>688</v>
      </c>
      <c r="B346" t="s">
        <v>689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</row>
    <row r="347" spans="1:18" x14ac:dyDescent="0.25">
      <c r="A347" t="s">
        <v>690</v>
      </c>
      <c r="B347" t="s">
        <v>691</v>
      </c>
      <c r="C347">
        <v>0</v>
      </c>
      <c r="D347">
        <v>0</v>
      </c>
      <c r="E347">
        <v>0</v>
      </c>
      <c r="F347">
        <v>0</v>
      </c>
      <c r="G347" s="1">
        <v>2.4050073128595601E-16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</row>
    <row r="348" spans="1:18" x14ac:dyDescent="0.25">
      <c r="A348" t="s">
        <v>692</v>
      </c>
      <c r="B348" t="s">
        <v>693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</row>
    <row r="349" spans="1:18" x14ac:dyDescent="0.25">
      <c r="A349" t="s">
        <v>694</v>
      </c>
      <c r="B349" t="s">
        <v>695</v>
      </c>
      <c r="C349">
        <v>3.9086323744306102E-3</v>
      </c>
      <c r="D349">
        <v>1.73084271158786E-2</v>
      </c>
      <c r="E349">
        <v>1.23723212874506E-3</v>
      </c>
      <c r="F349">
        <v>9.9636456961979102E-3</v>
      </c>
      <c r="G349">
        <v>1.7886632984870201E-3</v>
      </c>
      <c r="H349">
        <v>1.80451043036046E-3</v>
      </c>
      <c r="I349">
        <v>4.6010229621188496E-3</v>
      </c>
      <c r="J349">
        <v>3.3381483714048001E-3</v>
      </c>
      <c r="K349">
        <v>2.7466716458272398E-3</v>
      </c>
      <c r="L349">
        <v>7.7052317178067601E-3</v>
      </c>
      <c r="M349">
        <v>5.1376013168822404E-3</v>
      </c>
      <c r="N349">
        <v>1.63488151100953E-2</v>
      </c>
      <c r="O349">
        <v>1.8763049643875401E-2</v>
      </c>
      <c r="P349">
        <v>6.4233327788341503E-3</v>
      </c>
      <c r="Q349">
        <v>1.6901368887821801E-3</v>
      </c>
      <c r="R349">
        <v>1.6125378961460901E-3</v>
      </c>
    </row>
    <row r="350" spans="1:18" x14ac:dyDescent="0.25">
      <c r="A350" t="s">
        <v>696</v>
      </c>
      <c r="B350" t="s">
        <v>697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</row>
    <row r="351" spans="1:18" x14ac:dyDescent="0.25">
      <c r="A351" t="s">
        <v>698</v>
      </c>
      <c r="B351" t="s">
        <v>699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</row>
    <row r="352" spans="1:18" x14ac:dyDescent="0.25">
      <c r="A352" t="s">
        <v>700</v>
      </c>
      <c r="B352" t="s">
        <v>701</v>
      </c>
      <c r="C352">
        <v>1.1291604637244001E-2</v>
      </c>
      <c r="D352">
        <v>3.2941845156027001E-2</v>
      </c>
      <c r="E352">
        <v>4.4849664667008498E-3</v>
      </c>
      <c r="F352">
        <v>3.1551544704626698E-2</v>
      </c>
      <c r="G352">
        <v>5.3659898954610602E-3</v>
      </c>
      <c r="H352">
        <v>6.9172899830484604E-3</v>
      </c>
      <c r="I352">
        <v>8.8076725274846591E-3</v>
      </c>
      <c r="J352">
        <v>9.7576644702601807E-3</v>
      </c>
      <c r="K352">
        <v>2.5406712723901999E-2</v>
      </c>
      <c r="L352">
        <v>1.4309716047355399E-2</v>
      </c>
      <c r="M352">
        <v>2.12843483127978E-2</v>
      </c>
      <c r="N352">
        <v>3.8147235256888998E-2</v>
      </c>
      <c r="O352">
        <v>4.2216861698719702E-2</v>
      </c>
      <c r="P352">
        <v>1.6379498586027001E-2</v>
      </c>
      <c r="Q352">
        <v>5.07041066634655E-3</v>
      </c>
      <c r="R352">
        <v>8.8689584288034994E-3</v>
      </c>
    </row>
    <row r="353" spans="1:18" x14ac:dyDescent="0.25">
      <c r="A353" t="s">
        <v>702</v>
      </c>
      <c r="B353" t="s">
        <v>703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</row>
    <row r="354" spans="1:18" x14ac:dyDescent="0.25">
      <c r="A354" t="s">
        <v>704</v>
      </c>
      <c r="B354" t="s">
        <v>705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</row>
    <row r="355" spans="1:18" x14ac:dyDescent="0.25">
      <c r="A355" t="s">
        <v>706</v>
      </c>
      <c r="B355" t="s">
        <v>707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</row>
    <row r="356" spans="1:18" x14ac:dyDescent="0.25">
      <c r="A356" t="s">
        <v>708</v>
      </c>
      <c r="B356" t="s">
        <v>709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 s="1">
        <v>1.2784618422855401E-16</v>
      </c>
      <c r="O356">
        <v>0</v>
      </c>
      <c r="P356">
        <v>0</v>
      </c>
      <c r="Q356">
        <v>0</v>
      </c>
      <c r="R356">
        <v>0</v>
      </c>
    </row>
    <row r="357" spans="1:18" x14ac:dyDescent="0.25">
      <c r="A357" t="s">
        <v>710</v>
      </c>
      <c r="B357" t="s">
        <v>711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</row>
    <row r="358" spans="1:18" x14ac:dyDescent="0.25">
      <c r="A358" t="s">
        <v>712</v>
      </c>
      <c r="B358" t="s">
        <v>713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</row>
    <row r="359" spans="1:18" x14ac:dyDescent="0.25">
      <c r="A359" t="s">
        <v>714</v>
      </c>
      <c r="B359" t="s">
        <v>715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</row>
    <row r="360" spans="1:18" x14ac:dyDescent="0.25">
      <c r="A360" t="s">
        <v>716</v>
      </c>
      <c r="B360" t="s">
        <v>717</v>
      </c>
      <c r="C360">
        <v>-8.2169972918229597</v>
      </c>
      <c r="D360">
        <v>-7.9843969725103099</v>
      </c>
      <c r="E360">
        <v>-8.3390641184770509</v>
      </c>
      <c r="F360">
        <v>-7.9286683035334402</v>
      </c>
      <c r="G360">
        <v>-8.5388666472154799</v>
      </c>
      <c r="H360">
        <v>-8.2375903663184609</v>
      </c>
      <c r="I360">
        <v>-8.3439829779824102</v>
      </c>
      <c r="J360">
        <v>-8.2494760307723407</v>
      </c>
      <c r="K360">
        <v>-8.5491296878447205</v>
      </c>
      <c r="L360">
        <v>-8.2185501948785902</v>
      </c>
      <c r="M360">
        <v>-8.4299488098005799</v>
      </c>
      <c r="N360">
        <v>-6.7540132517981997</v>
      </c>
      <c r="O360">
        <v>-7.5422084467900596</v>
      </c>
      <c r="P360">
        <v>-8.3920152609214504</v>
      </c>
      <c r="Q360">
        <v>-8.4901772770362793</v>
      </c>
      <c r="R360">
        <v>-9.2793972772611504</v>
      </c>
    </row>
    <row r="361" spans="1:18" x14ac:dyDescent="0.25">
      <c r="A361" t="s">
        <v>718</v>
      </c>
      <c r="B361" t="s">
        <v>719</v>
      </c>
      <c r="C361">
        <v>0</v>
      </c>
      <c r="D361">
        <v>-0.14573805940842199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-0.30574009201404501</v>
      </c>
      <c r="Q361">
        <v>0</v>
      </c>
      <c r="R361">
        <v>-0.31127638298670601</v>
      </c>
    </row>
    <row r="362" spans="1:18" x14ac:dyDescent="0.25">
      <c r="A362" t="s">
        <v>720</v>
      </c>
      <c r="B362" t="s">
        <v>721</v>
      </c>
      <c r="C362" s="1">
        <v>-3.96800217390305E-11</v>
      </c>
      <c r="D362" s="1">
        <v>3.79160413892091E-14</v>
      </c>
      <c r="E362" s="1">
        <v>-9.2050365245844298E-14</v>
      </c>
      <c r="F362" s="1">
        <v>-7.6117357675013406E-14</v>
      </c>
      <c r="G362" s="1">
        <v>-6.1201884180830401E-11</v>
      </c>
      <c r="H362" s="1">
        <v>4.6611199396319698E-13</v>
      </c>
      <c r="I362" s="1">
        <v>6.0703930711723898E-14</v>
      </c>
      <c r="J362" s="1">
        <v>-1.7956974784029099E-13</v>
      </c>
      <c r="K362" s="1">
        <v>1.56392138945607E-13</v>
      </c>
      <c r="L362" s="1">
        <v>-1.6482900510220001E-13</v>
      </c>
      <c r="M362" s="1">
        <v>3.54983811730356E-13</v>
      </c>
      <c r="N362">
        <v>-0.24786483013558899</v>
      </c>
      <c r="O362" s="1">
        <v>-5.4389515309440599E-13</v>
      </c>
      <c r="P362" s="1">
        <v>2.6632788416973301E-14</v>
      </c>
      <c r="Q362" s="1">
        <v>-2.9129658344289198E-13</v>
      </c>
      <c r="R362" s="1">
        <v>2.54297213335151E-13</v>
      </c>
    </row>
    <row r="363" spans="1:18" x14ac:dyDescent="0.25">
      <c r="A363" t="s">
        <v>722</v>
      </c>
      <c r="B363" t="s">
        <v>723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</row>
    <row r="364" spans="1:18" x14ac:dyDescent="0.25">
      <c r="A364" t="s">
        <v>724</v>
      </c>
      <c r="B364" t="s">
        <v>725</v>
      </c>
      <c r="C364">
        <v>0</v>
      </c>
      <c r="D364">
        <v>0</v>
      </c>
      <c r="E364">
        <v>0</v>
      </c>
      <c r="F364">
        <v>0</v>
      </c>
      <c r="G364">
        <v>0</v>
      </c>
      <c r="H364" s="1">
        <v>2.1327157334019E-17</v>
      </c>
      <c r="I364">
        <v>0</v>
      </c>
      <c r="J364">
        <v>0</v>
      </c>
      <c r="K364">
        <v>0</v>
      </c>
      <c r="L364" s="1">
        <v>1.07153417216173E-18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</row>
    <row r="365" spans="1:18" x14ac:dyDescent="0.25">
      <c r="A365" t="s">
        <v>726</v>
      </c>
      <c r="B365" t="s">
        <v>727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</row>
    <row r="366" spans="1:18" x14ac:dyDescent="0.25">
      <c r="A366" t="s">
        <v>728</v>
      </c>
      <c r="B366" t="s">
        <v>729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</row>
    <row r="367" spans="1:18" x14ac:dyDescent="0.25">
      <c r="A367" t="s">
        <v>730</v>
      </c>
      <c r="B367" t="s">
        <v>731</v>
      </c>
      <c r="C367">
        <v>3.0400474023390299E-3</v>
      </c>
      <c r="D367">
        <v>6.1416999443471201E-3</v>
      </c>
      <c r="E367">
        <v>1.2372321287454E-3</v>
      </c>
      <c r="F367">
        <v>5.8121266561159297E-3</v>
      </c>
      <c r="G367">
        <v>7.9496146599423003E-4</v>
      </c>
      <c r="H367">
        <v>1.20300695357386E-3</v>
      </c>
      <c r="I367">
        <v>5.2583119567020697E-4</v>
      </c>
      <c r="J367">
        <v>2.56780643954276E-3</v>
      </c>
      <c r="K367">
        <v>4.1200074687377996E-3</v>
      </c>
      <c r="L367">
        <v>3.3022421647714599E-3</v>
      </c>
      <c r="M367">
        <v>2.2018291358149701E-3</v>
      </c>
      <c r="N367">
        <v>1.08992100733964E-2</v>
      </c>
      <c r="O367">
        <v>4.6907624109664503E-3</v>
      </c>
      <c r="P367">
        <v>3.2116663894172798E-3</v>
      </c>
      <c r="Q367">
        <v>6.0362031742568895E-4</v>
      </c>
      <c r="R367">
        <v>1.6125378961446299E-3</v>
      </c>
    </row>
    <row r="368" spans="1:18" x14ac:dyDescent="0.25">
      <c r="A368" t="s">
        <v>732</v>
      </c>
      <c r="B368" t="s">
        <v>733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</row>
    <row r="369" spans="1:18" x14ac:dyDescent="0.25">
      <c r="A369" t="s">
        <v>734</v>
      </c>
      <c r="B369" t="s">
        <v>735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</row>
    <row r="370" spans="1:18" x14ac:dyDescent="0.25">
      <c r="A370" t="s">
        <v>736</v>
      </c>
      <c r="B370" t="s">
        <v>737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</row>
    <row r="371" spans="1:18" x14ac:dyDescent="0.25">
      <c r="A371" t="s">
        <v>738</v>
      </c>
      <c r="B371" t="s">
        <v>739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</row>
    <row r="372" spans="1:18" x14ac:dyDescent="0.25">
      <c r="A372" t="s">
        <v>740</v>
      </c>
      <c r="B372" t="s">
        <v>741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</row>
    <row r="373" spans="1:18" x14ac:dyDescent="0.25">
      <c r="A373" t="s">
        <v>742</v>
      </c>
      <c r="B373" t="s">
        <v>743</v>
      </c>
      <c r="C373">
        <v>-4.7772173465263999E-3</v>
      </c>
      <c r="D373">
        <v>-1.11667271714998E-2</v>
      </c>
      <c r="E373">
        <v>-1.7011941770217599E-3</v>
      </c>
      <c r="F373">
        <v>-1.07939495042214E-2</v>
      </c>
      <c r="G373">
        <v>-1.5899229319863799E-3</v>
      </c>
      <c r="H373">
        <v>-2.1052621687534302E-3</v>
      </c>
      <c r="I373">
        <v>-9.2020459242374601E-4</v>
      </c>
      <c r="J373">
        <v>-3.8517096593128101E-3</v>
      </c>
      <c r="K373">
        <v>-8.9266828489398594E-3</v>
      </c>
      <c r="L373">
        <v>-4.67817640009796E-3</v>
      </c>
      <c r="M373">
        <v>-6.6054874073924403E-3</v>
      </c>
      <c r="N373">
        <v>-1.90736176284436E-2</v>
      </c>
      <c r="O373">
        <v>-7.8179373516152496E-3</v>
      </c>
      <c r="P373">
        <v>-5.4598328620089403E-3</v>
      </c>
      <c r="Q373">
        <v>-1.4486887618124699E-3</v>
      </c>
      <c r="R373">
        <v>-2.8219413182556E-2</v>
      </c>
    </row>
    <row r="374" spans="1:18" x14ac:dyDescent="0.25">
      <c r="A374" t="s">
        <v>744</v>
      </c>
      <c r="B374" t="s">
        <v>745</v>
      </c>
      <c r="C374">
        <v>3.0400473230181501E-3</v>
      </c>
      <c r="D374">
        <v>6.1416999444470002E-3</v>
      </c>
      <c r="E374">
        <v>1.2372321285607001E-3</v>
      </c>
      <c r="F374">
        <v>5.8121266559515898E-3</v>
      </c>
      <c r="G374">
        <v>7.9496134352263401E-4</v>
      </c>
      <c r="H374">
        <v>1.2030069545056899E-3</v>
      </c>
      <c r="I374">
        <v>5.2583119579233204E-4</v>
      </c>
      <c r="J374">
        <v>2.5678064391310902E-3</v>
      </c>
      <c r="K374">
        <v>4.1200074691831604E-3</v>
      </c>
      <c r="L374">
        <v>3.3022421644446601E-3</v>
      </c>
      <c r="M374">
        <v>2.2018291365797299E-3</v>
      </c>
      <c r="N374">
        <v>-0.48483045019778898</v>
      </c>
      <c r="O374">
        <v>4.6907624098810599E-3</v>
      </c>
      <c r="P374">
        <v>3.21166638946906E-3</v>
      </c>
      <c r="Q374">
        <v>6.0362031683961295E-4</v>
      </c>
      <c r="R374">
        <v>1.6125378966541099E-3</v>
      </c>
    </row>
    <row r="375" spans="1:18" x14ac:dyDescent="0.25">
      <c r="A375" t="s">
        <v>746</v>
      </c>
      <c r="B375" t="s">
        <v>747</v>
      </c>
      <c r="C375">
        <v>0.95544346930526203</v>
      </c>
      <c r="D375">
        <v>0.89333817372276703</v>
      </c>
      <c r="E375">
        <v>1.03618190782398</v>
      </c>
      <c r="F375">
        <v>0.83030380801649295</v>
      </c>
      <c r="G375">
        <v>1.03344990579249</v>
      </c>
      <c r="H375">
        <v>0.99248073669825598</v>
      </c>
      <c r="I375">
        <v>1.03851661144968</v>
      </c>
      <c r="J375">
        <v>1.0014445114214301</v>
      </c>
      <c r="K375">
        <v>0.89266828489385397</v>
      </c>
      <c r="L375">
        <v>0.99067264943229705</v>
      </c>
      <c r="M375">
        <v>0.88073165432266898</v>
      </c>
      <c r="N375">
        <v>0.27248025183492097</v>
      </c>
      <c r="O375">
        <v>0.62543498812918197</v>
      </c>
      <c r="P375">
        <v>0.96349991682512204</v>
      </c>
      <c r="Q375">
        <v>1.05029935231463</v>
      </c>
      <c r="R375">
        <v>0.88689584288035095</v>
      </c>
    </row>
    <row r="376" spans="1:18" x14ac:dyDescent="0.25">
      <c r="A376" t="s">
        <v>748</v>
      </c>
      <c r="B376" t="s">
        <v>749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</row>
    <row r="377" spans="1:18" x14ac:dyDescent="0.25">
      <c r="A377" t="s">
        <v>750</v>
      </c>
      <c r="B377" t="s">
        <v>751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</row>
    <row r="378" spans="1:18" x14ac:dyDescent="0.25">
      <c r="A378" t="s">
        <v>752</v>
      </c>
      <c r="B378" t="s">
        <v>753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</row>
    <row r="379" spans="1:18" x14ac:dyDescent="0.25">
      <c r="A379" t="s">
        <v>754</v>
      </c>
      <c r="B379" t="s">
        <v>755</v>
      </c>
      <c r="C379">
        <v>3.9086323744306102E-3</v>
      </c>
      <c r="D379">
        <v>1.73084271158786E-2</v>
      </c>
      <c r="E379">
        <v>1.23723212874506E-3</v>
      </c>
      <c r="F379">
        <v>9.9636456961979102E-3</v>
      </c>
      <c r="G379">
        <v>1.7886632984870201E-3</v>
      </c>
      <c r="H379">
        <v>1.80451043036046E-3</v>
      </c>
      <c r="I379">
        <v>4.6010229621188496E-3</v>
      </c>
      <c r="J379">
        <v>3.3381483714048001E-3</v>
      </c>
      <c r="K379">
        <v>2.7466716458272398E-3</v>
      </c>
      <c r="L379">
        <v>7.7052317178067601E-3</v>
      </c>
      <c r="M379">
        <v>5.1376013168822404E-3</v>
      </c>
      <c r="N379">
        <v>1.63488151100953E-2</v>
      </c>
      <c r="O379">
        <v>1.8763049643875401E-2</v>
      </c>
      <c r="P379">
        <v>6.4233327788341503E-3</v>
      </c>
      <c r="Q379">
        <v>1.6901368887821801E-3</v>
      </c>
      <c r="R379">
        <v>1.6125378961460901E-3</v>
      </c>
    </row>
    <row r="380" spans="1:18" x14ac:dyDescent="0.25">
      <c r="A380" t="s">
        <v>756</v>
      </c>
      <c r="B380" t="s">
        <v>757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</row>
    <row r="381" spans="1:18" x14ac:dyDescent="0.25">
      <c r="A381" t="s">
        <v>758</v>
      </c>
      <c r="B381" t="s">
        <v>759</v>
      </c>
      <c r="C381">
        <v>6.9486797767655401E-3</v>
      </c>
      <c r="D381">
        <v>5.0250272271905698E-3</v>
      </c>
      <c r="E381">
        <v>1.2681629319636799E-2</v>
      </c>
      <c r="F381">
        <v>6.6424304641319399E-3</v>
      </c>
      <c r="G381">
        <v>1.3911825654899001E-3</v>
      </c>
      <c r="H381">
        <v>3.60902086072092E-3</v>
      </c>
      <c r="I381">
        <v>1.05166239134145E-3</v>
      </c>
      <c r="J381">
        <v>3.8517096593132299E-3</v>
      </c>
      <c r="K381">
        <v>8.9266828489385393E-3</v>
      </c>
      <c r="L381">
        <v>3.30224216477432E-3</v>
      </c>
      <c r="M381">
        <v>7.3394304526889099E-3</v>
      </c>
      <c r="N381">
        <v>1.9073617628444499E-2</v>
      </c>
      <c r="O381">
        <v>6.2543498812918201E-3</v>
      </c>
      <c r="P381">
        <v>4.4963329451839099E-3</v>
      </c>
      <c r="Q381">
        <v>1.2072406348444099E-3</v>
      </c>
      <c r="R381">
        <v>4.8376136884382796E-3</v>
      </c>
    </row>
    <row r="382" spans="1:18" x14ac:dyDescent="0.25">
      <c r="A382" t="s">
        <v>760</v>
      </c>
      <c r="B382" t="s">
        <v>761</v>
      </c>
      <c r="C382">
        <v>0</v>
      </c>
      <c r="D382">
        <v>0</v>
      </c>
      <c r="E382" s="1">
        <v>2.1411060986552201E-18</v>
      </c>
      <c r="F382">
        <v>0</v>
      </c>
      <c r="G382">
        <v>0</v>
      </c>
      <c r="H382" s="1">
        <v>3.8970943848696402E-16</v>
      </c>
      <c r="I382" s="1">
        <v>-7.1613083200226102E-16</v>
      </c>
      <c r="J382" s="1">
        <v>2.2176569601435899E-14</v>
      </c>
      <c r="K382" s="1">
        <v>-4.87202630950877E-14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</row>
    <row r="383" spans="1:18" x14ac:dyDescent="0.25">
      <c r="A383" t="s">
        <v>762</v>
      </c>
      <c r="B383" t="s">
        <v>763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0.49064629175433999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</row>
    <row r="384" spans="1:18" x14ac:dyDescent="0.25">
      <c r="A384" t="s">
        <v>764</v>
      </c>
      <c r="B384" t="s">
        <v>765</v>
      </c>
      <c r="C384">
        <v>6.9486797767641696E-3</v>
      </c>
      <c r="D384">
        <v>5.0250272271905498E-3</v>
      </c>
      <c r="E384">
        <v>1.2681629319636799E-2</v>
      </c>
      <c r="F384">
        <v>6.6424304641325904E-3</v>
      </c>
      <c r="G384">
        <v>1.39118256548983E-3</v>
      </c>
      <c r="H384">
        <v>3.6090208607211598E-3</v>
      </c>
      <c r="I384">
        <v>1.0516623913424199E-3</v>
      </c>
      <c r="J384">
        <v>3.8517096593124701E-3</v>
      </c>
      <c r="K384">
        <v>8.9266828489388099E-3</v>
      </c>
      <c r="L384">
        <v>3.3022421647802801E-3</v>
      </c>
      <c r="M384">
        <v>7.3394304526889298E-3</v>
      </c>
      <c r="N384">
        <v>1.9073617628444998E-2</v>
      </c>
      <c r="O384">
        <v>6.2543498812916796E-3</v>
      </c>
      <c r="P384">
        <v>4.4963329451839402E-3</v>
      </c>
      <c r="Q384">
        <v>1.2072406348431E-3</v>
      </c>
      <c r="R384">
        <v>4.8376136884376803E-3</v>
      </c>
    </row>
    <row r="385" spans="1:18" x14ac:dyDescent="0.25">
      <c r="A385" t="s">
        <v>766</v>
      </c>
      <c r="B385" t="s">
        <v>767</v>
      </c>
      <c r="C385">
        <v>3.9036559347066899E-3</v>
      </c>
      <c r="D385">
        <v>3.67039336137941E-3</v>
      </c>
      <c r="E385">
        <v>7.8484399012988804E-4</v>
      </c>
      <c r="F385">
        <v>7.29186411754872E-4</v>
      </c>
      <c r="G385">
        <v>6.5586844664569904E-4</v>
      </c>
      <c r="H385" s="1">
        <v>7.1908456904586702E-6</v>
      </c>
      <c r="I385">
        <v>2.9842148027146402E-3</v>
      </c>
      <c r="J385">
        <v>1.1238471962540799E-3</v>
      </c>
      <c r="K385">
        <v>9.3799250943435095E-4</v>
      </c>
      <c r="L385">
        <v>3.9702684610268702E-3</v>
      </c>
      <c r="M385">
        <v>1.2593639934216901E-3</v>
      </c>
      <c r="N385">
        <v>8.2460851873499203E-4</v>
      </c>
      <c r="O385">
        <v>8.0014813430028095E-4</v>
      </c>
      <c r="P385">
        <v>0.29123440557389002</v>
      </c>
      <c r="Q385">
        <v>5.3045616427352003E-4</v>
      </c>
      <c r="R385">
        <v>4.2145580934133502E-3</v>
      </c>
    </row>
    <row r="386" spans="1:18" x14ac:dyDescent="0.25">
      <c r="A386" t="s">
        <v>768</v>
      </c>
      <c r="B386" t="s">
        <v>769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</row>
    <row r="387" spans="1:18" x14ac:dyDescent="0.25">
      <c r="A387" t="s">
        <v>770</v>
      </c>
      <c r="B387" t="s">
        <v>771</v>
      </c>
      <c r="C387">
        <v>6.9486797767655401E-3</v>
      </c>
      <c r="D387">
        <v>5.0250272271905698E-3</v>
      </c>
      <c r="E387">
        <v>1.2681629319636799E-2</v>
      </c>
      <c r="F387">
        <v>6.6424304641319399E-3</v>
      </c>
      <c r="G387">
        <v>1.3911825654899001E-3</v>
      </c>
      <c r="H387">
        <v>3.60902086072092E-3</v>
      </c>
      <c r="I387">
        <v>1.05166239134145E-3</v>
      </c>
      <c r="J387">
        <v>3.8517096593132299E-3</v>
      </c>
      <c r="K387">
        <v>8.9266828489385393E-3</v>
      </c>
      <c r="L387">
        <v>3.30224216477432E-3</v>
      </c>
      <c r="M387">
        <v>7.3394304526889099E-3</v>
      </c>
      <c r="N387">
        <v>1.9073617628444499E-2</v>
      </c>
      <c r="O387">
        <v>6.2543498812918201E-3</v>
      </c>
      <c r="P387">
        <v>4.4963329451839004E-3</v>
      </c>
      <c r="Q387">
        <v>1.2072406348444099E-3</v>
      </c>
      <c r="R387">
        <v>4.8376136884382796E-3</v>
      </c>
    </row>
    <row r="388" spans="1:18" x14ac:dyDescent="0.25">
      <c r="A388" t="s">
        <v>772</v>
      </c>
      <c r="B388" t="s">
        <v>773</v>
      </c>
      <c r="C388">
        <v>3.0400474023390299E-3</v>
      </c>
      <c r="D388">
        <v>6.1416999443471201E-3</v>
      </c>
      <c r="E388">
        <v>1.2372321287454E-3</v>
      </c>
      <c r="F388">
        <v>5.8121266561159297E-3</v>
      </c>
      <c r="G388">
        <v>7.9496146599423003E-4</v>
      </c>
      <c r="H388">
        <v>1.20300695357386E-3</v>
      </c>
      <c r="I388">
        <v>5.2583119567020697E-4</v>
      </c>
      <c r="J388">
        <v>2.56780643954276E-3</v>
      </c>
      <c r="K388">
        <v>4.1200074687377996E-3</v>
      </c>
      <c r="L388">
        <v>3.3022421647714599E-3</v>
      </c>
      <c r="M388">
        <v>2.2018291358149701E-3</v>
      </c>
      <c r="N388">
        <v>1.08992100733964E-2</v>
      </c>
      <c r="O388">
        <v>4.6907624109664503E-3</v>
      </c>
      <c r="P388">
        <v>3.2116663894172798E-3</v>
      </c>
      <c r="Q388">
        <v>6.0362031742568797E-4</v>
      </c>
      <c r="R388">
        <v>1.6125378961446299E-3</v>
      </c>
    </row>
    <row r="389" spans="1:18" x14ac:dyDescent="0.25">
      <c r="A389" t="s">
        <v>774</v>
      </c>
      <c r="B389" t="s">
        <v>775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</row>
    <row r="390" spans="1:18" x14ac:dyDescent="0.25">
      <c r="A390" t="s">
        <v>776</v>
      </c>
      <c r="B390" t="s">
        <v>777</v>
      </c>
      <c r="C390">
        <v>8.1231901148366408</v>
      </c>
      <c r="D390">
        <v>7.95089679099575</v>
      </c>
      <c r="E390">
        <v>8.3285476453827201</v>
      </c>
      <c r="F390">
        <v>7.8456379227317701</v>
      </c>
      <c r="G390">
        <v>8.3564229907698095</v>
      </c>
      <c r="H390">
        <v>8.2141317307237802</v>
      </c>
      <c r="I390">
        <v>8.3389875816235293</v>
      </c>
      <c r="J390">
        <v>8.2361234372866292</v>
      </c>
      <c r="K390">
        <v>8.00116869450218</v>
      </c>
      <c r="L390">
        <v>8.1965352471134807</v>
      </c>
      <c r="M390">
        <v>7.9528858303758998</v>
      </c>
      <c r="N390">
        <v>6.5796258906238396</v>
      </c>
      <c r="O390">
        <v>7.41086709928293</v>
      </c>
      <c r="P390">
        <v>8.3509059311369107</v>
      </c>
      <c r="Q390">
        <v>8.3882861674554192</v>
      </c>
      <c r="R390">
        <v>8.1683586668165002</v>
      </c>
    </row>
    <row r="391" spans="1:18" x14ac:dyDescent="0.25">
      <c r="A391" t="s">
        <v>778</v>
      </c>
      <c r="B391" t="s">
        <v>779</v>
      </c>
      <c r="C391">
        <v>-4.5819356263966302</v>
      </c>
      <c r="D391">
        <v>-4.6494086334885898</v>
      </c>
      <c r="E391">
        <v>-4.5075847910444997</v>
      </c>
      <c r="F391">
        <v>-4.64334056165933</v>
      </c>
      <c r="G391">
        <v>-4.4840330447368704</v>
      </c>
      <c r="H391">
        <v>-4.5598637931036201</v>
      </c>
      <c r="I391">
        <v>-4.5143888798637102</v>
      </c>
      <c r="J391">
        <v>-4.5441595570932396</v>
      </c>
      <c r="K391">
        <v>-4.5766968356518003</v>
      </c>
      <c r="L391">
        <v>-4.54905702003283</v>
      </c>
      <c r="M391">
        <v>-4.6013873500464202</v>
      </c>
      <c r="N391">
        <v>-4.3468491302853902</v>
      </c>
      <c r="O391">
        <v>-4.8716907990676201</v>
      </c>
      <c r="P391">
        <v>-4.74461078554656</v>
      </c>
      <c r="Q391">
        <v>-4.4810246241542702</v>
      </c>
      <c r="R391">
        <v>-4.5447549750916796</v>
      </c>
    </row>
    <row r="392" spans="1:18" x14ac:dyDescent="0.25">
      <c r="A392" t="s">
        <v>780</v>
      </c>
      <c r="B392" t="s">
        <v>781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</row>
    <row r="393" spans="1:18" x14ac:dyDescent="0.25">
      <c r="A393" t="s">
        <v>782</v>
      </c>
      <c r="B393" t="s">
        <v>783</v>
      </c>
      <c r="C393">
        <v>0.71823221039609497</v>
      </c>
      <c r="D393">
        <v>0.62295696453572502</v>
      </c>
      <c r="E393">
        <v>0.75897901224240905</v>
      </c>
      <c r="F393">
        <v>0.585017271761202</v>
      </c>
      <c r="G393">
        <v>0.84261027254934195</v>
      </c>
      <c r="H393">
        <v>0.721825747542025</v>
      </c>
      <c r="I393">
        <v>0.75922197843344896</v>
      </c>
      <c r="J393">
        <v>0.72435040172470699</v>
      </c>
      <c r="K393">
        <v>0.88147527409638005</v>
      </c>
      <c r="L393">
        <v>0.71719658115010398</v>
      </c>
      <c r="M393">
        <v>0.83607171489925203</v>
      </c>
      <c r="N393">
        <v>6.8850122348699902E-2</v>
      </c>
      <c r="O393">
        <v>0.405787399471778</v>
      </c>
      <c r="P393">
        <v>0.69944861532797498</v>
      </c>
      <c r="Q393">
        <v>0.81935348678765096</v>
      </c>
      <c r="R393">
        <v>1.1598982102065301</v>
      </c>
    </row>
    <row r="394" spans="1:18" x14ac:dyDescent="0.25">
      <c r="A394" t="s">
        <v>784</v>
      </c>
      <c r="B394" t="s">
        <v>785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</row>
    <row r="395" spans="1:18" x14ac:dyDescent="0.25">
      <c r="A395" t="s">
        <v>786</v>
      </c>
      <c r="B395" t="s">
        <v>787</v>
      </c>
      <c r="C395">
        <v>3.0400474023390299E-3</v>
      </c>
      <c r="D395">
        <v>6.1416999443471201E-3</v>
      </c>
      <c r="E395">
        <v>1.2372321287454E-3</v>
      </c>
      <c r="F395">
        <v>5.8121266561159297E-3</v>
      </c>
      <c r="G395">
        <v>7.9496146599423003E-4</v>
      </c>
      <c r="H395">
        <v>1.20300695357386E-3</v>
      </c>
      <c r="I395">
        <v>5.2583119567020697E-4</v>
      </c>
      <c r="J395">
        <v>2.56780643954276E-3</v>
      </c>
      <c r="K395">
        <v>4.1200074687377996E-3</v>
      </c>
      <c r="L395">
        <v>3.3022421647714599E-3</v>
      </c>
      <c r="M395">
        <v>2.2018291358149701E-3</v>
      </c>
      <c r="N395">
        <v>1.08992100733964E-2</v>
      </c>
      <c r="O395">
        <v>4.6907624109664503E-3</v>
      </c>
      <c r="P395">
        <v>3.2116663894172798E-3</v>
      </c>
      <c r="Q395">
        <v>6.0362031742568797E-4</v>
      </c>
      <c r="R395">
        <v>1.6125378961446299E-3</v>
      </c>
    </row>
    <row r="396" spans="1:18" x14ac:dyDescent="0.25">
      <c r="A396" t="s">
        <v>788</v>
      </c>
      <c r="B396" t="s">
        <v>789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</row>
    <row r="397" spans="1:18" x14ac:dyDescent="0.25">
      <c r="A397" t="s">
        <v>790</v>
      </c>
      <c r="B397" t="s">
        <v>791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</row>
    <row r="398" spans="1:18" x14ac:dyDescent="0.25">
      <c r="A398" t="s">
        <v>792</v>
      </c>
      <c r="B398" t="s">
        <v>793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</row>
    <row r="399" spans="1:18" x14ac:dyDescent="0.25">
      <c r="A399" t="s">
        <v>794</v>
      </c>
      <c r="B399" t="s">
        <v>795</v>
      </c>
      <c r="C399">
        <v>-0.141145058005234</v>
      </c>
      <c r="D399">
        <v>-0.102175553619472</v>
      </c>
      <c r="E399">
        <v>-5.3200981536129899E-2</v>
      </c>
      <c r="F399">
        <v>-0.18017592633965601</v>
      </c>
      <c r="G399">
        <v>-0.119840441059828</v>
      </c>
      <c r="H399">
        <v>-6.4962375492511396E-2</v>
      </c>
      <c r="I399">
        <v>-1.8535549647331801E-2</v>
      </c>
      <c r="J399">
        <v>-6.0086670685487897E-2</v>
      </c>
      <c r="K399">
        <v>-0.35912731769170397</v>
      </c>
      <c r="L399">
        <v>-6.2742601130880093E-2</v>
      </c>
      <c r="M399">
        <v>-0.31779733860105702</v>
      </c>
      <c r="N399">
        <v>-0.52851948952555905</v>
      </c>
      <c r="O399">
        <v>-0.54412843967293001</v>
      </c>
      <c r="P399">
        <v>-7.77223266238668E-2</v>
      </c>
      <c r="Q399">
        <v>-7.3038058408380499E-2</v>
      </c>
      <c r="R399">
        <v>-0.63937127582166897</v>
      </c>
    </row>
    <row r="400" spans="1:18" x14ac:dyDescent="0.25">
      <c r="A400" t="s">
        <v>796</v>
      </c>
      <c r="B400" t="s">
        <v>797</v>
      </c>
      <c r="C400">
        <v>1.7371699441917899E-2</v>
      </c>
      <c r="D400">
        <v>3.85252087417974E-2</v>
      </c>
      <c r="E400">
        <v>1.6084017673685998E-2</v>
      </c>
      <c r="F400">
        <v>3.2381848512643703E-2</v>
      </c>
      <c r="G400">
        <v>5.5647302619578603E-3</v>
      </c>
      <c r="H400">
        <v>8.4210486750157104E-3</v>
      </c>
      <c r="I400">
        <v>6.9672633426366001E-3</v>
      </c>
      <c r="J400">
        <v>1.23254709098029E-2</v>
      </c>
      <c r="K400">
        <v>2.5406712723898901E-2</v>
      </c>
      <c r="L400">
        <v>1.7061584517997799E-2</v>
      </c>
      <c r="M400">
        <v>2.34861774486128E-2</v>
      </c>
      <c r="N400">
        <v>6.2670457922031603E-2</v>
      </c>
      <c r="O400">
        <v>3.5962511817425498E-2</v>
      </c>
      <c r="P400">
        <v>1.8627665058619201E-2</v>
      </c>
      <c r="Q400">
        <v>5.1911347298344698E-3</v>
      </c>
      <c r="R400">
        <v>6.1276440053549902E-2</v>
      </c>
    </row>
    <row r="401" spans="1:18" x14ac:dyDescent="0.25">
      <c r="A401" t="s">
        <v>798</v>
      </c>
      <c r="B401" t="s">
        <v>799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</row>
    <row r="402" spans="1:18" x14ac:dyDescent="0.25">
      <c r="A402" t="s">
        <v>800</v>
      </c>
      <c r="B402" t="s">
        <v>801</v>
      </c>
      <c r="C402">
        <v>4.70852199562714</v>
      </c>
      <c r="D402">
        <v>4.7193387984342703</v>
      </c>
      <c r="E402">
        <v>4.6863222026881397</v>
      </c>
      <c r="F402">
        <v>4.67189999999992</v>
      </c>
      <c r="G402">
        <v>4.6841766262261304</v>
      </c>
      <c r="H402">
        <v>4.696535327007</v>
      </c>
      <c r="I402">
        <v>4.6830666239135299</v>
      </c>
      <c r="J402">
        <v>4.6890302539541899</v>
      </c>
      <c r="K402">
        <v>4.7391859548562802</v>
      </c>
      <c r="L402">
        <v>4.6886516256205901</v>
      </c>
      <c r="M402">
        <v>4.7351108447744803</v>
      </c>
      <c r="N402">
        <v>4.4646930085626</v>
      </c>
      <c r="O402">
        <v>4.7897871993096599</v>
      </c>
      <c r="P402">
        <v>4.6823244158488304</v>
      </c>
      <c r="Q402">
        <v>4.6821042032210398</v>
      </c>
      <c r="R402">
        <v>4.8013577334032496</v>
      </c>
    </row>
    <row r="403" spans="1:18" x14ac:dyDescent="0.25">
      <c r="A403" t="s">
        <v>802</v>
      </c>
      <c r="B403" t="s">
        <v>803</v>
      </c>
      <c r="C403">
        <v>0</v>
      </c>
      <c r="D403">
        <v>0</v>
      </c>
      <c r="E403">
        <v>0</v>
      </c>
      <c r="F403">
        <v>0</v>
      </c>
      <c r="G403">
        <v>0</v>
      </c>
      <c r="H403" s="1">
        <v>2.1327157334019E-17</v>
      </c>
      <c r="I403">
        <v>0</v>
      </c>
      <c r="J403">
        <v>0</v>
      </c>
      <c r="K403">
        <v>0</v>
      </c>
      <c r="L403" s="1">
        <v>1.07153417216173E-18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</row>
    <row r="404" spans="1:18" x14ac:dyDescent="0.25">
      <c r="A404" t="s">
        <v>804</v>
      </c>
      <c r="B404" t="s">
        <v>805</v>
      </c>
      <c r="C404">
        <v>-1.03760260825421</v>
      </c>
      <c r="D404">
        <v>-0.97990990030251501</v>
      </c>
      <c r="E404">
        <v>-1.1251491950247501</v>
      </c>
      <c r="F404">
        <v>-0.906250999110362</v>
      </c>
      <c r="G404">
        <v>-1.12754527716985</v>
      </c>
      <c r="H404">
        <v>-1.07323883407923</v>
      </c>
      <c r="I404">
        <v>-1.13018009179054</v>
      </c>
      <c r="J404">
        <v>-1.0873862162914401</v>
      </c>
      <c r="K404">
        <v>-0.98002772223802104</v>
      </c>
      <c r="L404">
        <v>-1.0815429450780401</v>
      </c>
      <c r="M404">
        <v>-0.96296851987147603</v>
      </c>
      <c r="N404">
        <v>-0.27248025183484098</v>
      </c>
      <c r="O404">
        <v>-0.68030197987697205</v>
      </c>
      <c r="P404">
        <v>-1.0408728378898999</v>
      </c>
      <c r="Q404">
        <v>-1.1455835461043899</v>
      </c>
      <c r="R404">
        <v>-0.97997703812549097</v>
      </c>
    </row>
    <row r="405" spans="1:18" x14ac:dyDescent="0.25">
      <c r="A405" t="s">
        <v>806</v>
      </c>
      <c r="B405" t="s">
        <v>807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</row>
    <row r="406" spans="1:18" x14ac:dyDescent="0.25">
      <c r="A406" t="s">
        <v>808</v>
      </c>
      <c r="B406" t="s">
        <v>809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</row>
    <row r="407" spans="1:18" x14ac:dyDescent="0.25">
      <c r="A407" t="s">
        <v>810</v>
      </c>
      <c r="B407" t="s">
        <v>811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</row>
    <row r="408" spans="1:18" x14ac:dyDescent="0.25">
      <c r="A408" t="s">
        <v>812</v>
      </c>
      <c r="B408" t="s">
        <v>813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</row>
    <row r="409" spans="1:18" x14ac:dyDescent="0.25">
      <c r="A409" t="s">
        <v>814</v>
      </c>
      <c r="B409" t="s">
        <v>815</v>
      </c>
      <c r="C409">
        <v>-0.141735068623418</v>
      </c>
      <c r="D409">
        <v>-9.5534699317340599E-2</v>
      </c>
      <c r="E409">
        <v>-0.17004721958077201</v>
      </c>
      <c r="F409">
        <v>-9.0451900394515602E-2</v>
      </c>
      <c r="G409">
        <v>-0.17765750333026201</v>
      </c>
      <c r="H409">
        <v>-0.14934310468447801</v>
      </c>
      <c r="I409">
        <v>-0.16452849543649101</v>
      </c>
      <c r="J409">
        <v>-0.15288164208744801</v>
      </c>
      <c r="K409">
        <v>-0.134205467912383</v>
      </c>
      <c r="L409">
        <v>-0.149268543337882</v>
      </c>
      <c r="M409">
        <v>-0.12410686360784599</v>
      </c>
      <c r="N409">
        <v>0</v>
      </c>
      <c r="O409">
        <v>-2.3736672627817899E-2</v>
      </c>
      <c r="P409">
        <v>-0.121023345040688</v>
      </c>
      <c r="Q409">
        <v>-0.18042756624682099</v>
      </c>
      <c r="R409">
        <v>-0.12085460569637201</v>
      </c>
    </row>
    <row r="410" spans="1:18" x14ac:dyDescent="0.25">
      <c r="A410" t="s">
        <v>816</v>
      </c>
      <c r="B410" t="s">
        <v>817</v>
      </c>
      <c r="C410">
        <v>2.2816068878212801</v>
      </c>
      <c r="D410">
        <v>2.2986889122134802</v>
      </c>
      <c r="E410">
        <v>2.3748036752217101</v>
      </c>
      <c r="F410">
        <v>2.22482126297025</v>
      </c>
      <c r="G410">
        <v>2.4082833847368001</v>
      </c>
      <c r="H410">
        <v>2.38464634267548</v>
      </c>
      <c r="I410">
        <v>2.44080619376588</v>
      </c>
      <c r="J410">
        <v>2.3780193695013199</v>
      </c>
      <c r="K410">
        <v>2.2578895730902602</v>
      </c>
      <c r="L410">
        <v>2.3637469557347401</v>
      </c>
      <c r="M410">
        <v>2.2508871939666601</v>
      </c>
      <c r="N410">
        <v>1.6235599460291501</v>
      </c>
      <c r="O410">
        <v>1.9610160752501899</v>
      </c>
      <c r="P410">
        <v>2.7358586947021801</v>
      </c>
      <c r="Q410">
        <v>2.4252523370444599</v>
      </c>
      <c r="R410">
        <v>2.2988402404578401</v>
      </c>
    </row>
    <row r="411" spans="1:18" x14ac:dyDescent="0.25">
      <c r="A411" t="s">
        <v>818</v>
      </c>
      <c r="B411" t="s">
        <v>819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</row>
    <row r="412" spans="1:18" x14ac:dyDescent="0.25">
      <c r="A412" t="s">
        <v>820</v>
      </c>
      <c r="B412" t="s">
        <v>821</v>
      </c>
      <c r="C412">
        <v>3.6421995666823803E-2</v>
      </c>
      <c r="D412">
        <v>4.73387984342339E-2</v>
      </c>
      <c r="E412">
        <v>1.3822202688231399E-2</v>
      </c>
      <c r="F412">
        <v>0</v>
      </c>
      <c r="G412">
        <v>1.15766262873397E-2</v>
      </c>
      <c r="H412">
        <v>2.4135327006536599E-2</v>
      </c>
      <c r="I412">
        <v>1.04666239134756E-2</v>
      </c>
      <c r="J412">
        <v>1.6530253954371701E-2</v>
      </c>
      <c r="K412">
        <v>6.7085954856132293E-2</v>
      </c>
      <c r="L412">
        <v>1.62516256207626E-2</v>
      </c>
      <c r="M412">
        <v>6.3210844774128597E-2</v>
      </c>
      <c r="N412">
        <v>4.2957838698190101E-2</v>
      </c>
      <c r="O412">
        <v>0.118587199310212</v>
      </c>
      <c r="P412">
        <v>9.5244158488058204E-3</v>
      </c>
      <c r="Q412">
        <v>9.5042032213302294E-3</v>
      </c>
      <c r="R412">
        <v>0.129557733402998</v>
      </c>
    </row>
    <row r="413" spans="1:18" x14ac:dyDescent="0.25">
      <c r="A413" t="s">
        <v>822</v>
      </c>
      <c r="B413" t="s">
        <v>823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</row>
    <row r="414" spans="1:18" x14ac:dyDescent="0.25">
      <c r="A414" t="s">
        <v>824</v>
      </c>
      <c r="B414" t="s">
        <v>825</v>
      </c>
      <c r="C414" s="1">
        <v>-3.6294230014316997E-15</v>
      </c>
      <c r="D414" s="1">
        <v>1.5788974138634999E-14</v>
      </c>
      <c r="E414" s="1">
        <v>5.5775330540031904E-16</v>
      </c>
      <c r="F414" s="1">
        <v>6.2463490673145104E-16</v>
      </c>
      <c r="G414" s="1">
        <v>-3.47523756435108E-15</v>
      </c>
      <c r="H414" s="1">
        <v>-1.6324603205328701E-15</v>
      </c>
      <c r="I414">
        <v>0</v>
      </c>
      <c r="J414" s="1">
        <v>6.2753929318516797E-16</v>
      </c>
      <c r="K414" s="1">
        <v>-1.6101340009966599E-15</v>
      </c>
      <c r="L414" s="1">
        <v>-5.6246984687010204E-16</v>
      </c>
      <c r="M414" s="1">
        <v>1.5935496098151201E-15</v>
      </c>
      <c r="N414" s="1">
        <v>-4.6792251967200599E-16</v>
      </c>
      <c r="O414" s="1">
        <v>1.5675244832490401E-15</v>
      </c>
      <c r="P414" s="1">
        <v>1.03380567185802E-15</v>
      </c>
      <c r="Q414" s="1">
        <v>6.8336924749497203E-16</v>
      </c>
      <c r="R414" s="1">
        <v>-1.6234124891820599E-15</v>
      </c>
    </row>
    <row r="415" spans="1:18" x14ac:dyDescent="0.25">
      <c r="A415" t="s">
        <v>826</v>
      </c>
      <c r="B415" t="s">
        <v>827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</row>
    <row r="416" spans="1:18" x14ac:dyDescent="0.25">
      <c r="A416" t="s">
        <v>828</v>
      </c>
      <c r="B416" t="s">
        <v>829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</row>
    <row r="417" spans="1:18" x14ac:dyDescent="0.25">
      <c r="A417" t="s">
        <v>830</v>
      </c>
      <c r="B417" t="s">
        <v>831</v>
      </c>
      <c r="C417">
        <v>3.7368439685165601E-2</v>
      </c>
      <c r="D417">
        <v>0</v>
      </c>
      <c r="E417">
        <v>6.7528374219666704E-2</v>
      </c>
      <c r="F417">
        <v>0</v>
      </c>
      <c r="G417">
        <v>7.2681096764720302E-2</v>
      </c>
      <c r="H417">
        <v>5.64198174410954E-2</v>
      </c>
      <c r="I417">
        <v>7.1237521508741602E-2</v>
      </c>
      <c r="J417">
        <v>4.5980217154276998E-2</v>
      </c>
      <c r="K417">
        <v>6.1251233257970496E-3</v>
      </c>
      <c r="L417">
        <v>1.52095143467937E-2</v>
      </c>
      <c r="M417">
        <v>8.2003608580191595E-3</v>
      </c>
      <c r="N417">
        <v>0</v>
      </c>
      <c r="O417">
        <v>0</v>
      </c>
      <c r="P417">
        <v>0</v>
      </c>
      <c r="Q417">
        <v>7.3520864568325198E-2</v>
      </c>
      <c r="R417">
        <v>0.12830546172385099</v>
      </c>
    </row>
    <row r="418" spans="1:18" x14ac:dyDescent="0.25">
      <c r="A418" t="s">
        <v>832</v>
      </c>
      <c r="B418" t="s">
        <v>833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</row>
    <row r="419" spans="1:18" x14ac:dyDescent="0.25">
      <c r="A419" t="s">
        <v>834</v>
      </c>
      <c r="B419" t="s">
        <v>835</v>
      </c>
      <c r="C419">
        <v>5.2115098325741498E-3</v>
      </c>
      <c r="D419">
        <v>8.9333817372276806E-3</v>
      </c>
      <c r="E419">
        <v>2.0105022092107199E-3</v>
      </c>
      <c r="F419">
        <v>9.1333418881814205E-3</v>
      </c>
      <c r="G419">
        <v>1.5899229319884501E-3</v>
      </c>
      <c r="H419">
        <v>2.7067656455406902E-3</v>
      </c>
      <c r="I419">
        <v>7.8874679350608799E-4</v>
      </c>
      <c r="J419">
        <v>2.5678064395421398E-3</v>
      </c>
      <c r="K419">
        <v>6.18001120311129E-3</v>
      </c>
      <c r="L419">
        <v>6.6044843295486504E-3</v>
      </c>
      <c r="M419">
        <v>7.3394304526889099E-3</v>
      </c>
      <c r="N419">
        <v>1.3624012591746001E-2</v>
      </c>
      <c r="O419">
        <v>1.56358747032295E-2</v>
      </c>
      <c r="P419">
        <v>7.0656660567175698E-3</v>
      </c>
      <c r="Q419">
        <v>1.56941282529773E-3</v>
      </c>
      <c r="R419">
        <v>4.0313447403652197E-3</v>
      </c>
    </row>
    <row r="420" spans="1:18" x14ac:dyDescent="0.25">
      <c r="A420" t="s">
        <v>836</v>
      </c>
      <c r="B420" t="s">
        <v>837</v>
      </c>
      <c r="C420">
        <v>0.95544346930526203</v>
      </c>
      <c r="D420">
        <v>0.89333817372276703</v>
      </c>
      <c r="E420">
        <v>1.03618190782398</v>
      </c>
      <c r="F420">
        <v>0.83030380801649295</v>
      </c>
      <c r="G420">
        <v>1.03344990579249</v>
      </c>
      <c r="H420">
        <v>0.99248073669825598</v>
      </c>
      <c r="I420">
        <v>1.03851661144968</v>
      </c>
      <c r="J420">
        <v>1.0014445114214301</v>
      </c>
      <c r="K420">
        <v>0.89266828489385397</v>
      </c>
      <c r="L420">
        <v>0.99067264943229805</v>
      </c>
      <c r="M420">
        <v>0.88073165432266898</v>
      </c>
      <c r="N420">
        <v>0.27248025183492097</v>
      </c>
      <c r="O420">
        <v>0.62543498812918197</v>
      </c>
      <c r="P420">
        <v>0.96349991682512304</v>
      </c>
      <c r="Q420">
        <v>1.05029935231463</v>
      </c>
      <c r="R420">
        <v>0.88689584288035095</v>
      </c>
    </row>
    <row r="421" spans="1:18" x14ac:dyDescent="0.25">
      <c r="A421" t="s">
        <v>838</v>
      </c>
      <c r="B421" t="s">
        <v>839</v>
      </c>
      <c r="C421">
        <v>4.7085219956668203</v>
      </c>
      <c r="D421">
        <v>4.7193387984342303</v>
      </c>
      <c r="E421">
        <v>4.6863222026882303</v>
      </c>
      <c r="F421">
        <v>4.6718999999999999</v>
      </c>
      <c r="G421">
        <v>4.6841766262873401</v>
      </c>
      <c r="H421">
        <v>4.6965353270065302</v>
      </c>
      <c r="I421">
        <v>4.6830666239134704</v>
      </c>
      <c r="J421">
        <v>4.6890302539543702</v>
      </c>
      <c r="K421">
        <v>4.7391859548561301</v>
      </c>
      <c r="L421">
        <v>4.6886516256207598</v>
      </c>
      <c r="M421">
        <v>4.7351108447741197</v>
      </c>
      <c r="N421">
        <v>4.7125578386981797</v>
      </c>
      <c r="O421">
        <v>4.7897871993102097</v>
      </c>
      <c r="P421">
        <v>4.6823244158488002</v>
      </c>
      <c r="Q421">
        <v>4.6821042032213196</v>
      </c>
      <c r="R421">
        <v>4.8013577334029902</v>
      </c>
    </row>
    <row r="422" spans="1:18" x14ac:dyDescent="0.25">
      <c r="A422" t="s">
        <v>840</v>
      </c>
      <c r="B422" t="s">
        <v>841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</row>
    <row r="423" spans="1:18" x14ac:dyDescent="0.25">
      <c r="A423" t="s">
        <v>842</v>
      </c>
      <c r="B423" t="s">
        <v>843</v>
      </c>
      <c r="C423">
        <v>3.0400474023390299E-3</v>
      </c>
      <c r="D423">
        <v>6.1416999443471201E-3</v>
      </c>
      <c r="E423">
        <v>1.2372321287454E-3</v>
      </c>
      <c r="F423">
        <v>5.8121266561159297E-3</v>
      </c>
      <c r="G423">
        <v>7.9496146599423003E-4</v>
      </c>
      <c r="H423">
        <v>1.20300695357386E-3</v>
      </c>
      <c r="I423">
        <v>5.2583119567020697E-4</v>
      </c>
      <c r="J423">
        <v>2.56780643954276E-3</v>
      </c>
      <c r="K423">
        <v>4.1200074687377996E-3</v>
      </c>
      <c r="L423">
        <v>3.3022421647714599E-3</v>
      </c>
      <c r="M423">
        <v>2.2018291358149701E-3</v>
      </c>
      <c r="N423">
        <v>1.08992100733964E-2</v>
      </c>
      <c r="O423">
        <v>4.6907624109664503E-3</v>
      </c>
      <c r="P423">
        <v>3.2116663894172798E-3</v>
      </c>
      <c r="Q423">
        <v>6.0362031742568797E-4</v>
      </c>
      <c r="R423">
        <v>1.6125378961446299E-3</v>
      </c>
    </row>
    <row r="424" spans="1:18" x14ac:dyDescent="0.25">
      <c r="A424" t="s">
        <v>844</v>
      </c>
      <c r="B424" t="s">
        <v>845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</row>
    <row r="425" spans="1:18" x14ac:dyDescent="0.25">
      <c r="A425" t="s">
        <v>846</v>
      </c>
      <c r="B425" t="s">
        <v>847</v>
      </c>
      <c r="C425">
        <v>1.5634529497722399E-2</v>
      </c>
      <c r="D425">
        <v>2.4566799777376101E-2</v>
      </c>
      <c r="E425">
        <v>7.5780467885635102E-3</v>
      </c>
      <c r="F425">
        <v>3.07212408966102E-2</v>
      </c>
      <c r="G425">
        <v>5.7634706284581602E-3</v>
      </c>
      <c r="H425">
        <v>9.3233038901957502E-3</v>
      </c>
      <c r="I425">
        <v>2.8920715761889901E-3</v>
      </c>
      <c r="J425">
        <v>9.7576644702601807E-3</v>
      </c>
      <c r="K425">
        <v>2.2660041078074698E-2</v>
      </c>
      <c r="L425">
        <v>1.67863976709361E-2</v>
      </c>
      <c r="M425">
        <v>2.4954063539142299E-2</v>
      </c>
      <c r="N425">
        <v>4.3596840293587499E-2</v>
      </c>
      <c r="O425">
        <v>5.7852736401949302E-2</v>
      </c>
      <c r="P425">
        <v>1.6058331947085301E-2</v>
      </c>
      <c r="Q425">
        <v>5.0704106663465396E-3</v>
      </c>
      <c r="R425">
        <v>1.29003031691687E-2</v>
      </c>
    </row>
    <row r="426" spans="1:18" x14ac:dyDescent="0.25">
      <c r="A426" t="s">
        <v>848</v>
      </c>
      <c r="B426" t="s">
        <v>849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</row>
    <row r="427" spans="1:18" x14ac:dyDescent="0.25">
      <c r="A427" t="s">
        <v>850</v>
      </c>
      <c r="B427" t="s">
        <v>851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</row>
    <row r="428" spans="1:18" x14ac:dyDescent="0.25">
      <c r="A428" t="s">
        <v>852</v>
      </c>
      <c r="B428" t="s">
        <v>853</v>
      </c>
      <c r="C428">
        <v>2.3860923721791401</v>
      </c>
      <c r="D428">
        <v>2.3280714895525101</v>
      </c>
      <c r="E428">
        <v>2.41175815140386</v>
      </c>
      <c r="F428">
        <v>2.3247906440312001</v>
      </c>
      <c r="G428">
        <v>2.46756611385196</v>
      </c>
      <c r="H428">
        <v>2.3893839725478099</v>
      </c>
      <c r="I428">
        <v>2.4120706849725702</v>
      </c>
      <c r="J428">
        <v>2.3904250331982801</v>
      </c>
      <c r="K428">
        <v>2.4875303114531002</v>
      </c>
      <c r="L428">
        <v>2.3807974990768699</v>
      </c>
      <c r="M428">
        <v>2.45669234660068</v>
      </c>
      <c r="N428">
        <v>2.2403233702427001</v>
      </c>
      <c r="O428">
        <v>2.23242280774594</v>
      </c>
      <c r="P428">
        <v>2.41061024148765</v>
      </c>
      <c r="Q428">
        <v>2.4509978502952099</v>
      </c>
      <c r="R428">
        <v>2.7045588166100001</v>
      </c>
    </row>
    <row r="429" spans="1:18" x14ac:dyDescent="0.25">
      <c r="A429" t="s">
        <v>854</v>
      </c>
      <c r="B429" t="s">
        <v>855</v>
      </c>
      <c r="C429">
        <v>-5.0322910000000096</v>
      </c>
      <c r="D429">
        <v>-5.0327929999999599</v>
      </c>
      <c r="E429">
        <v>-5.0314870000000003</v>
      </c>
      <c r="F429">
        <v>-5.0327939999999796</v>
      </c>
      <c r="G429">
        <v>-5.0312859999999304</v>
      </c>
      <c r="H429">
        <v>-5.0317879999999997</v>
      </c>
      <c r="I429">
        <v>-5.0312859999999899</v>
      </c>
      <c r="J429">
        <v>-5.0316879999999404</v>
      </c>
      <c r="K429">
        <v>-5.0325920000000997</v>
      </c>
      <c r="L429">
        <v>-5.0317879999999802</v>
      </c>
      <c r="M429">
        <v>-5.03269300000008</v>
      </c>
      <c r="N429">
        <v>-5.0389249999999999</v>
      </c>
      <c r="O429">
        <v>-5.03500399999999</v>
      </c>
      <c r="P429">
        <v>-5.0304820000000001</v>
      </c>
      <c r="Q429">
        <v>-5.0310850000000098</v>
      </c>
      <c r="R429">
        <v>-5.0334969999999899</v>
      </c>
    </row>
    <row r="430" spans="1:18" x14ac:dyDescent="0.25">
      <c r="A430" t="s">
        <v>856</v>
      </c>
      <c r="B430" t="s">
        <v>857</v>
      </c>
      <c r="C430">
        <v>-0.22389420757237</v>
      </c>
      <c r="D430">
        <v>-0.182106425897087</v>
      </c>
      <c r="E430">
        <v>-0.25901450678153498</v>
      </c>
      <c r="F430">
        <v>-0.166399091488383</v>
      </c>
      <c r="G430">
        <v>-0.271752874707617</v>
      </c>
      <c r="H430">
        <v>-0.230101202065459</v>
      </c>
      <c r="I430">
        <v>-0.25619197577735098</v>
      </c>
      <c r="J430">
        <v>-0.23882334695747801</v>
      </c>
      <c r="K430">
        <v>-0.22156490525655101</v>
      </c>
      <c r="L430">
        <v>-0.24013883898363</v>
      </c>
      <c r="M430">
        <v>-0.206343729156653</v>
      </c>
      <c r="N430" s="1">
        <v>8.0161689265849698E-14</v>
      </c>
      <c r="O430">
        <v>-7.8603664375608201E-2</v>
      </c>
      <c r="P430">
        <v>-0.19839626610547201</v>
      </c>
      <c r="Q430">
        <v>-0.27571176003657799</v>
      </c>
      <c r="R430">
        <v>-0.21393580094151701</v>
      </c>
    </row>
    <row r="431" spans="1:18" x14ac:dyDescent="0.25">
      <c r="A431" t="s">
        <v>858</v>
      </c>
      <c r="B431" t="s">
        <v>859</v>
      </c>
      <c r="C431">
        <v>7.8172647885412592E-3</v>
      </c>
      <c r="D431">
        <v>1.1166727171496599E-2</v>
      </c>
      <c r="E431">
        <v>2.9384263058615701E-3</v>
      </c>
      <c r="F431">
        <v>1.0793949504290501E-2</v>
      </c>
      <c r="G431">
        <v>2.58362482568313E-3</v>
      </c>
      <c r="H431">
        <v>3.9097725986482297E-3</v>
      </c>
      <c r="I431">
        <v>1.0516623912807401E-3</v>
      </c>
      <c r="J431">
        <v>3.33814837158437E-3</v>
      </c>
      <c r="K431">
        <v>9.6133507602389496E-3</v>
      </c>
      <c r="L431">
        <v>6.8796711767779998E-3</v>
      </c>
      <c r="M431">
        <v>8.0733734976028201E-3</v>
      </c>
      <c r="N431">
        <v>0.26421364524568502</v>
      </c>
      <c r="O431">
        <v>9.3815248224816301E-3</v>
      </c>
      <c r="P431">
        <v>6.1021661398658099E-3</v>
      </c>
      <c r="Q431">
        <v>2.4144812699801099E-3</v>
      </c>
      <c r="R431">
        <v>8.0626894804761498E-3</v>
      </c>
    </row>
    <row r="432" spans="1:18" x14ac:dyDescent="0.25">
      <c r="A432" t="s">
        <v>860</v>
      </c>
      <c r="B432" t="s">
        <v>861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</row>
    <row r="433" spans="1:18" x14ac:dyDescent="0.25">
      <c r="A433" t="s">
        <v>862</v>
      </c>
      <c r="B433" t="s">
        <v>863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</row>
    <row r="434" spans="1:18" x14ac:dyDescent="0.25">
      <c r="A434" t="s">
        <v>864</v>
      </c>
      <c r="B434" t="s">
        <v>865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</row>
    <row r="435" spans="1:18" x14ac:dyDescent="0.25">
      <c r="A435" t="s">
        <v>866</v>
      </c>
      <c r="B435" t="s">
        <v>867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</row>
    <row r="436" spans="1:18" x14ac:dyDescent="0.25">
      <c r="A436" t="s">
        <v>868</v>
      </c>
      <c r="B436" t="s">
        <v>869</v>
      </c>
      <c r="C436">
        <v>5.2115098325741498E-3</v>
      </c>
      <c r="D436">
        <v>9.4917180958044196E-3</v>
      </c>
      <c r="E436">
        <v>2.4744642574901199E-3</v>
      </c>
      <c r="F436">
        <v>1.24545571202473E-2</v>
      </c>
      <c r="G436">
        <v>2.1861440314841301E-3</v>
      </c>
      <c r="H436">
        <v>3.30826912232752E-3</v>
      </c>
      <c r="I436">
        <v>1.05166239134145E-3</v>
      </c>
      <c r="J436">
        <v>3.8517096593132299E-3</v>
      </c>
      <c r="K436">
        <v>8.9266828489385393E-3</v>
      </c>
      <c r="L436">
        <v>8.2556054119358093E-3</v>
      </c>
      <c r="M436">
        <v>8.8073165432266901E-3</v>
      </c>
      <c r="N436">
        <v>1.9073617628444499E-2</v>
      </c>
      <c r="O436">
        <v>1.40722872329066E-2</v>
      </c>
      <c r="P436">
        <v>7.3868326956592701E-3</v>
      </c>
      <c r="Q436">
        <v>2.7766534601421501E-3</v>
      </c>
      <c r="R436">
        <v>4.8376136884382796E-3</v>
      </c>
    </row>
    <row r="437" spans="1:18" x14ac:dyDescent="0.25">
      <c r="A437" t="s">
        <v>870</v>
      </c>
      <c r="B437" t="s">
        <v>871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</row>
    <row r="438" spans="1:18" x14ac:dyDescent="0.25">
      <c r="A438" t="s">
        <v>872</v>
      </c>
      <c r="B438" t="s">
        <v>873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</row>
    <row r="439" spans="1:18" x14ac:dyDescent="0.25">
      <c r="A439" t="s">
        <v>874</v>
      </c>
      <c r="B439" t="s">
        <v>875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</row>
    <row r="440" spans="1:18" x14ac:dyDescent="0.25">
      <c r="A440" t="s">
        <v>876</v>
      </c>
      <c r="B440" t="s">
        <v>877</v>
      </c>
      <c r="C440">
        <v>-0.95544346930526203</v>
      </c>
      <c r="D440">
        <v>-0.89333817372276703</v>
      </c>
      <c r="E440">
        <v>-1.03618190782398</v>
      </c>
      <c r="F440">
        <v>-0.83030380801649295</v>
      </c>
      <c r="G440">
        <v>-1.03344990579249</v>
      </c>
      <c r="H440">
        <v>-0.99248073669825598</v>
      </c>
      <c r="I440">
        <v>-1.03851661144968</v>
      </c>
      <c r="J440">
        <v>-1.0014445114214301</v>
      </c>
      <c r="K440">
        <v>-0.89266828489385397</v>
      </c>
      <c r="L440">
        <v>-0.99067264943229805</v>
      </c>
      <c r="M440">
        <v>-0.88073165432266898</v>
      </c>
      <c r="N440">
        <v>-0.27248025183492097</v>
      </c>
      <c r="O440">
        <v>-0.62543498812918197</v>
      </c>
      <c r="P440">
        <v>-0.96349991682512304</v>
      </c>
      <c r="Q440">
        <v>-1.05029935231463</v>
      </c>
      <c r="R440">
        <v>-0.88689584288035095</v>
      </c>
    </row>
    <row r="441" spans="1:18" x14ac:dyDescent="0.25">
      <c r="A441" t="s">
        <v>878</v>
      </c>
      <c r="B441" t="s">
        <v>879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</row>
    <row r="442" spans="1:18" x14ac:dyDescent="0.25">
      <c r="A442" t="s">
        <v>880</v>
      </c>
      <c r="B442" t="s">
        <v>881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</row>
    <row r="443" spans="1:18" x14ac:dyDescent="0.25">
      <c r="A443" t="s">
        <v>882</v>
      </c>
      <c r="B443" t="s">
        <v>883</v>
      </c>
      <c r="C443" s="1">
        <v>-2.5144722371387301E-15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</row>
    <row r="444" spans="1:18" x14ac:dyDescent="0.25">
      <c r="A444" t="s">
        <v>884</v>
      </c>
      <c r="B444" t="s">
        <v>885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</row>
    <row r="445" spans="1:18" x14ac:dyDescent="0.25">
      <c r="A445" t="s">
        <v>886</v>
      </c>
      <c r="B445" t="s">
        <v>887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</row>
    <row r="446" spans="1:18" x14ac:dyDescent="0.25">
      <c r="A446" t="s">
        <v>888</v>
      </c>
      <c r="B446" t="s">
        <v>889</v>
      </c>
      <c r="C446">
        <v>5.2115098325741602E-3</v>
      </c>
      <c r="D446">
        <v>9.4917180958044196E-3</v>
      </c>
      <c r="E446">
        <v>2.4744642574901199E-3</v>
      </c>
      <c r="F446">
        <v>1.24545571202473E-2</v>
      </c>
      <c r="G446">
        <v>2.1861440314841301E-3</v>
      </c>
      <c r="H446">
        <v>3.30826912232752E-3</v>
      </c>
      <c r="I446">
        <v>1.05166239134145E-3</v>
      </c>
      <c r="J446">
        <v>3.8517096593132299E-3</v>
      </c>
      <c r="K446">
        <v>8.9266828489385393E-3</v>
      </c>
      <c r="L446">
        <v>8.2556054119358093E-3</v>
      </c>
      <c r="M446">
        <v>8.8073165432266901E-3</v>
      </c>
      <c r="N446">
        <v>1.9073617628444499E-2</v>
      </c>
      <c r="O446">
        <v>1.40722872329066E-2</v>
      </c>
      <c r="P446">
        <v>7.3868326956592701E-3</v>
      </c>
      <c r="Q446">
        <v>2.7766534601421501E-3</v>
      </c>
      <c r="R446">
        <v>4.8376136884382796E-3</v>
      </c>
    </row>
    <row r="447" spans="1:18" x14ac:dyDescent="0.25">
      <c r="A447" t="s">
        <v>890</v>
      </c>
      <c r="B447" t="s">
        <v>891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</row>
    <row r="448" spans="1:18" x14ac:dyDescent="0.25">
      <c r="A448" t="s">
        <v>892</v>
      </c>
      <c r="B448" t="s">
        <v>893</v>
      </c>
      <c r="C448" s="1">
        <v>3.96800217390305E-11</v>
      </c>
      <c r="D448" s="1">
        <v>-3.79160413892091E-14</v>
      </c>
      <c r="E448" s="1">
        <v>9.2050365245844298E-14</v>
      </c>
      <c r="F448" s="1">
        <v>7.6117357675013406E-14</v>
      </c>
      <c r="G448" s="1">
        <v>6.1201884180830401E-11</v>
      </c>
      <c r="H448" s="1">
        <v>-4.6611199396319698E-13</v>
      </c>
      <c r="I448" s="1">
        <v>-6.0703930711723898E-14</v>
      </c>
      <c r="J448" s="1">
        <v>1.7956974784029099E-13</v>
      </c>
      <c r="K448" s="1">
        <v>-1.56392138945607E-13</v>
      </c>
      <c r="L448" s="1">
        <v>1.6482900510220001E-13</v>
      </c>
      <c r="M448" s="1">
        <v>-3.54983811730356E-13</v>
      </c>
      <c r="N448">
        <v>0.24786483013558899</v>
      </c>
      <c r="O448" s="1">
        <v>5.4389515309440599E-13</v>
      </c>
      <c r="P448" s="1">
        <v>-2.6632788416973301E-14</v>
      </c>
      <c r="Q448" s="1">
        <v>2.9129658344289198E-13</v>
      </c>
      <c r="R448" s="1">
        <v>-2.54297213335151E-13</v>
      </c>
    </row>
    <row r="449" spans="1:18" x14ac:dyDescent="0.25">
      <c r="A449" t="s">
        <v>894</v>
      </c>
      <c r="B449" t="s">
        <v>895</v>
      </c>
      <c r="C449">
        <v>5.1740835406704404</v>
      </c>
      <c r="D449">
        <v>5.3055919749398397</v>
      </c>
      <c r="E449">
        <v>4.8599986627607201</v>
      </c>
      <c r="F449">
        <v>5.5927069230900601</v>
      </c>
      <c r="G449">
        <v>4.8972262991125799</v>
      </c>
      <c r="H449">
        <v>5.0201441975183103</v>
      </c>
      <c r="I449">
        <v>4.8246466733478801</v>
      </c>
      <c r="J449">
        <v>4.9660965687807899</v>
      </c>
      <c r="K449">
        <v>5.4595005939744699</v>
      </c>
      <c r="L449">
        <v>4.9767722544971402</v>
      </c>
      <c r="M449">
        <v>5.5108886436237201</v>
      </c>
      <c r="N449">
        <v>7.3666076906045097</v>
      </c>
      <c r="O449">
        <v>6.43468121808941</v>
      </c>
      <c r="P449">
        <v>5.03143255237846</v>
      </c>
      <c r="Q449">
        <v>4.8091059180066704</v>
      </c>
      <c r="R449">
        <v>5.6608404320491097</v>
      </c>
    </row>
    <row r="450" spans="1:18" x14ac:dyDescent="0.25">
      <c r="A450" t="s">
        <v>896</v>
      </c>
      <c r="B450" t="s">
        <v>897</v>
      </c>
      <c r="C450">
        <v>1.73716994419215E-2</v>
      </c>
      <c r="D450">
        <v>3.85252087417816E-2</v>
      </c>
      <c r="E450">
        <v>1.6084017673685499E-2</v>
      </c>
      <c r="F450">
        <v>3.2381848512643002E-2</v>
      </c>
      <c r="G450">
        <v>5.5647302619595803E-3</v>
      </c>
      <c r="H450">
        <v>8.4210486750173393E-3</v>
      </c>
      <c r="I450">
        <v>6.9672633426360398E-3</v>
      </c>
      <c r="J450">
        <v>1.2325470909802299E-2</v>
      </c>
      <c r="K450">
        <v>2.54067127239005E-2</v>
      </c>
      <c r="L450">
        <v>1.7061584517998302E-2</v>
      </c>
      <c r="M450">
        <v>2.3486177448611201E-2</v>
      </c>
      <c r="N450">
        <v>6.2670457922032005E-2</v>
      </c>
      <c r="O450">
        <v>3.5962511817423999E-2</v>
      </c>
      <c r="P450">
        <v>1.8627665058618199E-2</v>
      </c>
      <c r="Q450">
        <v>5.1911347298337898E-3</v>
      </c>
      <c r="R450">
        <v>6.1276440053551602E-2</v>
      </c>
    </row>
    <row r="451" spans="1:18" x14ac:dyDescent="0.25">
      <c r="A451" t="s">
        <v>898</v>
      </c>
      <c r="B451" t="s">
        <v>899</v>
      </c>
      <c r="C451">
        <v>1.73716994419138E-3</v>
      </c>
      <c r="D451">
        <v>5.0250272271905698E-3</v>
      </c>
      <c r="E451">
        <v>4.63962048279398E-4</v>
      </c>
      <c r="F451">
        <v>4.9818228480989499E-3</v>
      </c>
      <c r="G451">
        <v>7.9496146599423003E-4</v>
      </c>
      <c r="H451">
        <v>9.0225521518023195E-4</v>
      </c>
      <c r="I451">
        <v>3.9437339675304399E-4</v>
      </c>
      <c r="J451">
        <v>1.2839032197710801E-3</v>
      </c>
      <c r="K451">
        <v>4.8066753801976796E-3</v>
      </c>
      <c r="L451">
        <v>1.37593423532263E-3</v>
      </c>
      <c r="M451">
        <v>4.4036582716133503E-3</v>
      </c>
      <c r="N451">
        <v>8.1744075550476605E-3</v>
      </c>
      <c r="O451">
        <v>3.12717494064591E-3</v>
      </c>
      <c r="P451">
        <v>2.2481664725919502E-3</v>
      </c>
      <c r="Q451">
        <v>8.4506844439109004E-4</v>
      </c>
      <c r="R451">
        <v>2.6606875286410401E-2</v>
      </c>
    </row>
    <row r="452" spans="1:18" x14ac:dyDescent="0.25">
      <c r="A452" t="s">
        <v>900</v>
      </c>
      <c r="B452" t="s">
        <v>901</v>
      </c>
      <c r="C452">
        <v>4.6903588493163798E-2</v>
      </c>
      <c r="D452">
        <v>1.6750090757328001E-2</v>
      </c>
      <c r="E452">
        <v>5.2582365471670698E-3</v>
      </c>
      <c r="F452">
        <v>4.15151904008252E-2</v>
      </c>
      <c r="G452">
        <v>9.1221828222834506E-2</v>
      </c>
      <c r="H452">
        <v>1.1729317797342299E-2</v>
      </c>
      <c r="I452">
        <v>2.4976981794367901E-3</v>
      </c>
      <c r="J452">
        <v>6.6762967428096801E-3</v>
      </c>
      <c r="K452">
        <v>0.27398049667126501</v>
      </c>
      <c r="L452">
        <v>1.10074738825805E-2</v>
      </c>
      <c r="M452">
        <v>0.23853148971238999</v>
      </c>
      <c r="N452">
        <v>8.7193680587174402E-2</v>
      </c>
      <c r="O452">
        <v>6.5670673753565695E-2</v>
      </c>
      <c r="P452">
        <v>2.05546648922703E-2</v>
      </c>
      <c r="Q452">
        <v>5.0945554790434902E-2</v>
      </c>
      <c r="R452">
        <v>0.55551930522232595</v>
      </c>
    </row>
    <row r="453" spans="1:18" x14ac:dyDescent="0.25">
      <c r="A453" t="s">
        <v>902</v>
      </c>
      <c r="B453" t="s">
        <v>903</v>
      </c>
      <c r="C453">
        <v>4.7085219956668203</v>
      </c>
      <c r="D453">
        <v>4.7193387984342303</v>
      </c>
      <c r="E453">
        <v>4.6863222026882303</v>
      </c>
      <c r="F453">
        <v>4.6718999999999999</v>
      </c>
      <c r="G453">
        <v>4.6841766262873401</v>
      </c>
      <c r="H453">
        <v>4.6965353270065302</v>
      </c>
      <c r="I453">
        <v>4.6830666239134704</v>
      </c>
      <c r="J453">
        <v>4.6890302539543702</v>
      </c>
      <c r="K453">
        <v>4.7391859548561301</v>
      </c>
      <c r="L453">
        <v>4.6886516256207598</v>
      </c>
      <c r="M453">
        <v>4.7351108447741197</v>
      </c>
      <c r="N453">
        <v>4.7125578386981903</v>
      </c>
      <c r="O453">
        <v>4.7897871993102097</v>
      </c>
      <c r="P453">
        <v>4.6823244158488002</v>
      </c>
      <c r="Q453">
        <v>4.6821042032213303</v>
      </c>
      <c r="R453">
        <v>4.8013577334029902</v>
      </c>
    </row>
    <row r="454" spans="1:18" x14ac:dyDescent="0.25">
      <c r="A454" t="s">
        <v>904</v>
      </c>
      <c r="B454" t="s">
        <v>905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</row>
    <row r="455" spans="1:18" x14ac:dyDescent="0.25">
      <c r="A455" t="s">
        <v>906</v>
      </c>
      <c r="B455" t="s">
        <v>907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 s="1">
        <v>-2.1024186370808799E-16</v>
      </c>
      <c r="Q455">
        <v>0</v>
      </c>
      <c r="R455" s="1">
        <v>7.2686806130820696E-16</v>
      </c>
    </row>
    <row r="456" spans="1:18" x14ac:dyDescent="0.25">
      <c r="A456" t="s">
        <v>908</v>
      </c>
      <c r="B456" t="s">
        <v>909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</row>
    <row r="457" spans="1:18" x14ac:dyDescent="0.25">
      <c r="A457" t="s">
        <v>910</v>
      </c>
      <c r="B457" t="s">
        <v>911</v>
      </c>
      <c r="C457">
        <v>1.10483820924856</v>
      </c>
      <c r="D457">
        <v>1.3244087061460099</v>
      </c>
      <c r="E457">
        <v>0.78235615298830297</v>
      </c>
      <c r="F457">
        <v>1.58860420928743</v>
      </c>
      <c r="G457">
        <v>0.78674405409117998</v>
      </c>
      <c r="H457">
        <v>0.96274683356221802</v>
      </c>
      <c r="I457">
        <v>0.76586802793616504</v>
      </c>
      <c r="J457">
        <v>0.91843868175418297</v>
      </c>
      <c r="K457">
        <v>1.3338540349763099</v>
      </c>
      <c r="L457">
        <v>0.95205345634238203</v>
      </c>
      <c r="M457">
        <v>1.3913485105761101</v>
      </c>
      <c r="N457">
        <v>3.8630927896526699</v>
      </c>
      <c r="O457">
        <v>2.4225490190961101</v>
      </c>
      <c r="P457">
        <v>1.0699997465761</v>
      </c>
      <c r="Q457">
        <v>0.71820291784095203</v>
      </c>
      <c r="R457">
        <v>1.34685959951824</v>
      </c>
    </row>
    <row r="458" spans="1:18" x14ac:dyDescent="0.25">
      <c r="A458" t="s">
        <v>912</v>
      </c>
      <c r="B458" t="s">
        <v>913</v>
      </c>
      <c r="C458">
        <v>7.6513336630331094E-2</v>
      </c>
      <c r="D458">
        <v>6.4238272236681895E-2</v>
      </c>
      <c r="E458">
        <v>8.7266093023737099E-2</v>
      </c>
      <c r="F458">
        <v>6.1001722549571098E-2</v>
      </c>
      <c r="G458">
        <v>9.15117466128616E-2</v>
      </c>
      <c r="H458">
        <v>7.81039088009889E-2</v>
      </c>
      <c r="I458">
        <v>8.6668083981988095E-2</v>
      </c>
      <c r="J458">
        <v>8.1319653278854195E-2</v>
      </c>
      <c r="K458">
        <v>7.98060903181433E-2</v>
      </c>
      <c r="L458">
        <v>8.1789129692618895E-2</v>
      </c>
      <c r="M458">
        <v>7.2695605960322096E-2</v>
      </c>
      <c r="N458">
        <v>4.5413375305552997E-3</v>
      </c>
      <c r="O458">
        <v>3.2976767163268798E-2</v>
      </c>
      <c r="P458">
        <v>6.8701421813357699E-2</v>
      </c>
      <c r="Q458">
        <v>9.27489884565839E-2</v>
      </c>
      <c r="R458">
        <v>6.4861782062587997E-2</v>
      </c>
    </row>
    <row r="459" spans="1:18" x14ac:dyDescent="0.25">
      <c r="A459" t="s">
        <v>914</v>
      </c>
      <c r="B459" t="s">
        <v>915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</row>
    <row r="460" spans="1:18" x14ac:dyDescent="0.25">
      <c r="A460" t="s">
        <v>916</v>
      </c>
      <c r="B460" t="s">
        <v>917</v>
      </c>
      <c r="C460">
        <v>0</v>
      </c>
      <c r="D460">
        <v>0</v>
      </c>
      <c r="E460">
        <v>0</v>
      </c>
      <c r="F460">
        <v>0</v>
      </c>
      <c r="G460">
        <v>0</v>
      </c>
      <c r="H460" s="1">
        <v>-2.1327157334019E-17</v>
      </c>
      <c r="I460">
        <v>0</v>
      </c>
      <c r="J460">
        <v>0</v>
      </c>
      <c r="K460">
        <v>0</v>
      </c>
      <c r="L460" s="1">
        <v>-1.07153417216173E-18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</row>
    <row r="461" spans="1:18" x14ac:dyDescent="0.25">
      <c r="A461" t="s">
        <v>918</v>
      </c>
      <c r="B461" t="s">
        <v>919</v>
      </c>
      <c r="C461" s="1">
        <v>3.96800217390305E-11</v>
      </c>
      <c r="D461" s="1">
        <v>-3.79160413892091E-14</v>
      </c>
      <c r="E461" s="1">
        <v>9.2050365245844298E-14</v>
      </c>
      <c r="F461" s="1">
        <v>7.6117357675013406E-14</v>
      </c>
      <c r="G461" s="1">
        <v>6.1201884180830401E-11</v>
      </c>
      <c r="H461" s="1">
        <v>-4.6611199396319698E-13</v>
      </c>
      <c r="I461" s="1">
        <v>-6.0703930711723898E-14</v>
      </c>
      <c r="J461" s="1">
        <v>1.7956974784029099E-13</v>
      </c>
      <c r="K461" s="1">
        <v>-1.56392138945607E-13</v>
      </c>
      <c r="L461" s="1">
        <v>1.6482900510220001E-13</v>
      </c>
      <c r="M461" s="1">
        <v>-3.54983811730356E-13</v>
      </c>
      <c r="N461">
        <v>0.24786483013558899</v>
      </c>
      <c r="O461" s="1">
        <v>5.4389515309440599E-13</v>
      </c>
      <c r="P461" s="1">
        <v>-2.6632788416973301E-14</v>
      </c>
      <c r="Q461" s="1">
        <v>2.9129658344289198E-13</v>
      </c>
      <c r="R461" s="1">
        <v>-2.54297213335151E-13</v>
      </c>
    </row>
    <row r="462" spans="1:18" x14ac:dyDescent="0.25">
      <c r="A462" t="s">
        <v>920</v>
      </c>
      <c r="B462" t="s">
        <v>921</v>
      </c>
      <c r="C462">
        <v>2.4320379218679401E-2</v>
      </c>
      <c r="D462">
        <v>6.1416999443440297E-3</v>
      </c>
      <c r="E462">
        <v>7.2687387563772398E-3</v>
      </c>
      <c r="F462">
        <v>2.15878990084288E-2</v>
      </c>
      <c r="G462">
        <v>4.3722880629682602E-3</v>
      </c>
      <c r="H462">
        <v>5.11277955268798E-3</v>
      </c>
      <c r="I462">
        <v>3.2864449729420298E-3</v>
      </c>
      <c r="J462">
        <v>1.0784787046077E-2</v>
      </c>
      <c r="K462">
        <v>1.23600224062225E-2</v>
      </c>
      <c r="L462">
        <v>9.0811659531293901E-3</v>
      </c>
      <c r="M462">
        <v>1.61467469959156E-2</v>
      </c>
      <c r="N462">
        <v>5.9945655403682803E-2</v>
      </c>
      <c r="O462">
        <v>7.6615786045824794E-2</v>
      </c>
      <c r="P462">
        <v>1.1561999001901401E-2</v>
      </c>
      <c r="Q462">
        <v>5.4325828567998603E-3</v>
      </c>
      <c r="R462">
        <v>8.0626894807304499E-3</v>
      </c>
    </row>
    <row r="463" spans="1:18" x14ac:dyDescent="0.25">
      <c r="A463" t="s">
        <v>922</v>
      </c>
      <c r="B463" t="s">
        <v>923</v>
      </c>
      <c r="C463">
        <v>-7.6702285032374897</v>
      </c>
      <c r="D463">
        <v>-7.8081694691614203</v>
      </c>
      <c r="E463">
        <v>-7.5279982969842498</v>
      </c>
      <c r="F463">
        <v>-7.8547451057336897</v>
      </c>
      <c r="G463">
        <v>-7.5338017353948104</v>
      </c>
      <c r="H463">
        <v>-7.6148235362468801</v>
      </c>
      <c r="I463">
        <v>-7.5287759572070598</v>
      </c>
      <c r="J463">
        <v>-7.5772890476279597</v>
      </c>
      <c r="K463">
        <v>-7.8016130597624302</v>
      </c>
      <c r="L463">
        <v>-7.6106202869572401</v>
      </c>
      <c r="M463">
        <v>-7.84388571009932</v>
      </c>
      <c r="N463">
        <v>-9.2079501916626896</v>
      </c>
      <c r="O463">
        <v>-8.0509182480467096</v>
      </c>
      <c r="P463">
        <v>-7.8523719209557603</v>
      </c>
      <c r="Q463">
        <v>-7.5068013281824397</v>
      </c>
      <c r="R463">
        <v>-7.9163535127237799</v>
      </c>
    </row>
    <row r="464" spans="1:18" x14ac:dyDescent="0.25">
      <c r="A464" t="s">
        <v>924</v>
      </c>
      <c r="B464" t="s">
        <v>925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</row>
    <row r="465" spans="1:18" x14ac:dyDescent="0.25">
      <c r="A465" t="s">
        <v>926</v>
      </c>
      <c r="B465" t="s">
        <v>927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</row>
    <row r="466" spans="1:18" x14ac:dyDescent="0.25">
      <c r="A466" t="s">
        <v>928</v>
      </c>
      <c r="B466" t="s">
        <v>929</v>
      </c>
      <c r="C466">
        <v>0</v>
      </c>
      <c r="D466">
        <v>0</v>
      </c>
      <c r="E466">
        <v>0</v>
      </c>
      <c r="F466">
        <v>0</v>
      </c>
      <c r="G466" s="1">
        <v>-1.7576105732066601E-15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</row>
    <row r="467" spans="1:18" x14ac:dyDescent="0.25">
      <c r="A467" t="s">
        <v>930</v>
      </c>
      <c r="B467" t="s">
        <v>931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</row>
    <row r="468" spans="1:18" x14ac:dyDescent="0.25">
      <c r="A468" t="s">
        <v>932</v>
      </c>
      <c r="B468" t="s">
        <v>933</v>
      </c>
      <c r="C468">
        <v>1.05872017528553</v>
      </c>
      <c r="D468">
        <v>1.00018250385286</v>
      </c>
      <c r="E468">
        <v>1.1037896642654701</v>
      </c>
      <c r="F468">
        <v>0.95429637143980905</v>
      </c>
      <c r="G468">
        <v>1.1361683056595899</v>
      </c>
      <c r="H468">
        <v>1.0694384486750299</v>
      </c>
      <c r="I468">
        <v>1.1077709230646799</v>
      </c>
      <c r="J468">
        <v>1.0782009311773999</v>
      </c>
      <c r="K468">
        <v>1.0865387534854001</v>
      </c>
      <c r="L468">
        <v>1.07615769764803</v>
      </c>
      <c r="M468">
        <v>1.05987176999861</v>
      </c>
      <c r="N468">
        <v>3.3043141070086997E-2</v>
      </c>
      <c r="O468">
        <v>0.84494002355223996</v>
      </c>
      <c r="P468">
        <v>1.16018453645849</v>
      </c>
      <c r="Q468">
        <v>1.1371837261506299</v>
      </c>
      <c r="R468">
        <v>1.1657208274311499</v>
      </c>
    </row>
    <row r="469" spans="1:18" x14ac:dyDescent="0.25">
      <c r="A469" t="s">
        <v>934</v>
      </c>
      <c r="B469" t="s">
        <v>935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</row>
    <row r="470" spans="1:18" x14ac:dyDescent="0.25">
      <c r="A470" t="s">
        <v>936</v>
      </c>
      <c r="B470" t="s">
        <v>937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</row>
    <row r="471" spans="1:18" x14ac:dyDescent="0.25">
      <c r="A471" t="s">
        <v>938</v>
      </c>
      <c r="B471" t="s">
        <v>939</v>
      </c>
      <c r="C471">
        <v>1.73716994419138E-3</v>
      </c>
      <c r="D471">
        <v>5.0250272271905698E-3</v>
      </c>
      <c r="E471">
        <v>4.63962048279398E-4</v>
      </c>
      <c r="F471">
        <v>4.9818228480989499E-3</v>
      </c>
      <c r="G471">
        <v>7.9496146599423003E-4</v>
      </c>
      <c r="H471">
        <v>9.0225521518023303E-4</v>
      </c>
      <c r="I471">
        <v>3.9437339675304399E-4</v>
      </c>
      <c r="J471">
        <v>1.2839032197710801E-3</v>
      </c>
      <c r="K471">
        <v>4.8066753801976796E-3</v>
      </c>
      <c r="L471">
        <v>1.37593423532263E-3</v>
      </c>
      <c r="M471">
        <v>4.4036582716133503E-3</v>
      </c>
      <c r="N471">
        <v>8.1744075550476691E-3</v>
      </c>
      <c r="O471">
        <v>3.12717494064591E-3</v>
      </c>
      <c r="P471">
        <v>2.2481664725919502E-3</v>
      </c>
      <c r="Q471">
        <v>8.4506844439109004E-4</v>
      </c>
      <c r="R471">
        <v>2.6606875286410401E-2</v>
      </c>
    </row>
    <row r="472" spans="1:18" x14ac:dyDescent="0.25">
      <c r="A472" t="s">
        <v>940</v>
      </c>
      <c r="B472" t="s">
        <v>941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-0.25332647862024499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</row>
    <row r="473" spans="1:18" x14ac:dyDescent="0.25">
      <c r="A473" t="s">
        <v>942</v>
      </c>
      <c r="B473" t="s">
        <v>943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</row>
    <row r="474" spans="1:18" x14ac:dyDescent="0.25">
      <c r="A474" t="s">
        <v>944</v>
      </c>
      <c r="B474" t="s">
        <v>945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</row>
    <row r="475" spans="1:18" x14ac:dyDescent="0.25">
      <c r="A475" t="s">
        <v>946</v>
      </c>
      <c r="B475" t="s">
        <v>947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</row>
    <row r="476" spans="1:18" x14ac:dyDescent="0.25">
      <c r="A476" t="s">
        <v>948</v>
      </c>
      <c r="B476" t="s">
        <v>949</v>
      </c>
      <c r="C476">
        <v>0</v>
      </c>
      <c r="D476">
        <v>0</v>
      </c>
      <c r="E476">
        <v>0</v>
      </c>
      <c r="F476">
        <v>0</v>
      </c>
      <c r="G476">
        <v>0</v>
      </c>
      <c r="H476" s="1">
        <v>2.1327157334019E-17</v>
      </c>
      <c r="I476">
        <v>0</v>
      </c>
      <c r="J476">
        <v>0</v>
      </c>
      <c r="K476">
        <v>0</v>
      </c>
      <c r="L476" s="1">
        <v>1.07153417216173E-18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</row>
    <row r="477" spans="1:18" x14ac:dyDescent="0.25">
      <c r="A477" t="s">
        <v>950</v>
      </c>
      <c r="B477" t="s">
        <v>951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</row>
    <row r="478" spans="1:18" x14ac:dyDescent="0.25">
      <c r="A478" t="s">
        <v>952</v>
      </c>
      <c r="B478" t="s">
        <v>953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</row>
    <row r="479" spans="1:18" x14ac:dyDescent="0.25">
      <c r="A479" t="s">
        <v>954</v>
      </c>
      <c r="B479" t="s">
        <v>955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 s="1">
        <v>-3.18728448960059E-16</v>
      </c>
      <c r="Q479">
        <v>0</v>
      </c>
      <c r="R479" s="1">
        <v>-1.3363022579831499E-15</v>
      </c>
    </row>
    <row r="480" spans="1:18" x14ac:dyDescent="0.25">
      <c r="A480" t="s">
        <v>956</v>
      </c>
      <c r="B480" t="s">
        <v>957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</row>
    <row r="481" spans="1:18" x14ac:dyDescent="0.25">
      <c r="A481" t="s">
        <v>958</v>
      </c>
      <c r="B481" t="s">
        <v>959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 s="1">
        <v>3.7923311170200801E-16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</row>
    <row r="482" spans="1:18" x14ac:dyDescent="0.25">
      <c r="A482" t="s">
        <v>960</v>
      </c>
      <c r="B482" t="s">
        <v>961</v>
      </c>
      <c r="C482">
        <v>4.79711766282061</v>
      </c>
      <c r="D482">
        <v>4.83323941558392</v>
      </c>
      <c r="E482">
        <v>4.7183355840195098</v>
      </c>
      <c r="F482">
        <v>4.9591851175735497</v>
      </c>
      <c r="G482">
        <v>4.7354516408439604</v>
      </c>
      <c r="H482">
        <v>4.7642044681450502</v>
      </c>
      <c r="I482">
        <v>4.7122502552732</v>
      </c>
      <c r="J482">
        <v>4.7470626794880202</v>
      </c>
      <c r="K482">
        <v>4.8682795222099999</v>
      </c>
      <c r="L482">
        <v>4.7522197872926499</v>
      </c>
      <c r="M482">
        <v>4.8943764855974896</v>
      </c>
      <c r="N482">
        <v>5.2656927499230797</v>
      </c>
      <c r="O482">
        <v>5.09781393096383</v>
      </c>
      <c r="P482">
        <v>4.7786744075313203</v>
      </c>
      <c r="Q482">
        <v>4.7087842212513902</v>
      </c>
      <c r="R482">
        <v>4.9134291171851396</v>
      </c>
    </row>
    <row r="483" spans="1:18" x14ac:dyDescent="0.25">
      <c r="A483" t="s">
        <v>962</v>
      </c>
      <c r="B483" t="s">
        <v>963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</row>
    <row r="484" spans="1:18" x14ac:dyDescent="0.25">
      <c r="A484" t="s">
        <v>964</v>
      </c>
      <c r="B484" t="s">
        <v>965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</row>
    <row r="485" spans="1:18" x14ac:dyDescent="0.25">
      <c r="A485" t="s">
        <v>966</v>
      </c>
      <c r="B485" t="s">
        <v>967</v>
      </c>
      <c r="C485">
        <v>0.73897599999999997</v>
      </c>
      <c r="D485">
        <v>0.73875199999999996</v>
      </c>
      <c r="E485">
        <v>0.73936800000000003</v>
      </c>
      <c r="F485">
        <v>0.73875199999999996</v>
      </c>
      <c r="G485">
        <v>0.73948000000000003</v>
      </c>
      <c r="H485">
        <v>0.73925600000000002</v>
      </c>
      <c r="I485">
        <v>0.73948000000000003</v>
      </c>
      <c r="J485">
        <v>0.73931199999999997</v>
      </c>
      <c r="K485">
        <v>0.73892000000000002</v>
      </c>
      <c r="L485">
        <v>0.73925600000000002</v>
      </c>
      <c r="M485">
        <v>0.73875199999999996</v>
      </c>
      <c r="N485">
        <v>0.73595200000000005</v>
      </c>
      <c r="O485">
        <v>0.73780000000000001</v>
      </c>
      <c r="P485">
        <v>0.73981600000000003</v>
      </c>
      <c r="Q485">
        <v>0.73953599999999997</v>
      </c>
      <c r="R485">
        <v>0.73852799999999996</v>
      </c>
    </row>
    <row r="486" spans="1:18" x14ac:dyDescent="0.25">
      <c r="A486" t="s">
        <v>968</v>
      </c>
      <c r="B486" t="s">
        <v>969</v>
      </c>
      <c r="C486">
        <v>3.0400474023390299E-3</v>
      </c>
      <c r="D486">
        <v>6.1416999443471296E-3</v>
      </c>
      <c r="E486">
        <v>1.2372321287454E-3</v>
      </c>
      <c r="F486">
        <v>5.8121266561159297E-3</v>
      </c>
      <c r="G486">
        <v>7.9496146599423003E-4</v>
      </c>
      <c r="H486">
        <v>1.20300695357385E-3</v>
      </c>
      <c r="I486">
        <v>5.2583119567020697E-4</v>
      </c>
      <c r="J486">
        <v>2.56780643954276E-3</v>
      </c>
      <c r="K486">
        <v>4.1200074687377996E-3</v>
      </c>
      <c r="L486">
        <v>3.3022421647714599E-3</v>
      </c>
      <c r="M486">
        <v>2.2018291358149701E-3</v>
      </c>
      <c r="N486">
        <v>1.08992100733964E-2</v>
      </c>
      <c r="O486">
        <v>4.6907624109664503E-3</v>
      </c>
      <c r="P486">
        <v>3.2116663894172798E-3</v>
      </c>
      <c r="Q486">
        <v>6.0362031742568895E-4</v>
      </c>
      <c r="R486">
        <v>1.6125378961446299E-3</v>
      </c>
    </row>
    <row r="487" spans="1:18" x14ac:dyDescent="0.25">
      <c r="A487" t="s">
        <v>970</v>
      </c>
      <c r="B487" t="s">
        <v>971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</row>
    <row r="488" spans="1:18" x14ac:dyDescent="0.25">
      <c r="A488" t="s">
        <v>972</v>
      </c>
      <c r="B488" t="s">
        <v>973</v>
      </c>
      <c r="C488">
        <v>6.0800948046780597E-3</v>
      </c>
      <c r="D488">
        <v>1.22833998886942E-2</v>
      </c>
      <c r="E488">
        <v>2.4744642574908099E-3</v>
      </c>
      <c r="F488">
        <v>1.1624253312231801E-2</v>
      </c>
      <c r="G488">
        <v>1.5899229319884601E-3</v>
      </c>
      <c r="H488">
        <v>2.40601390714772E-3</v>
      </c>
      <c r="I488">
        <v>1.05166239134041E-3</v>
      </c>
      <c r="J488">
        <v>5.13561287908552E-3</v>
      </c>
      <c r="K488">
        <v>8.2400149374756097E-3</v>
      </c>
      <c r="L488">
        <v>6.6044843295429301E-3</v>
      </c>
      <c r="M488">
        <v>4.4036582716299498E-3</v>
      </c>
      <c r="N488">
        <v>2.1798420146792799E-2</v>
      </c>
      <c r="O488">
        <v>9.3815248219329007E-3</v>
      </c>
      <c r="P488">
        <v>6.4233327788345701E-3</v>
      </c>
      <c r="Q488">
        <v>1.2072406348513701E-3</v>
      </c>
      <c r="R488">
        <v>3.2250757922892702E-3</v>
      </c>
    </row>
    <row r="489" spans="1:18" x14ac:dyDescent="0.25">
      <c r="A489" t="s">
        <v>974</v>
      </c>
      <c r="B489" t="s">
        <v>975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</row>
    <row r="490" spans="1:18" x14ac:dyDescent="0.25">
      <c r="A490" t="s">
        <v>976</v>
      </c>
      <c r="B490" t="s">
        <v>977</v>
      </c>
      <c r="C490">
        <v>-4.7489111968692699</v>
      </c>
      <c r="D490">
        <v>-4.7651223798375604</v>
      </c>
      <c r="E490">
        <v>-4.7005503721687996</v>
      </c>
      <c r="F490">
        <v>-4.7981061788184203</v>
      </c>
      <c r="G490">
        <v>-4.7070317684346703</v>
      </c>
      <c r="H490">
        <v>-4.7275127560610501</v>
      </c>
      <c r="I490">
        <v>-4.6964753194030804</v>
      </c>
      <c r="J490">
        <v>-4.7149650989937397</v>
      </c>
      <c r="K490">
        <v>-4.7948060556841297</v>
      </c>
      <c r="L490">
        <v>-4.7153447497860101</v>
      </c>
      <c r="M490">
        <v>-4.8026336049389</v>
      </c>
      <c r="N490">
        <v>-4.9060188175009802</v>
      </c>
      <c r="O490">
        <v>-4.9336372465799201</v>
      </c>
      <c r="P490">
        <v>-4.72343374563334</v>
      </c>
      <c r="Q490">
        <v>-4.6939955234745501</v>
      </c>
      <c r="R490">
        <v>-4.8400586429104999</v>
      </c>
    </row>
    <row r="491" spans="1:18" x14ac:dyDescent="0.25">
      <c r="A491" t="s">
        <v>978</v>
      </c>
      <c r="B491" t="s">
        <v>979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</row>
    <row r="492" spans="1:18" x14ac:dyDescent="0.25">
      <c r="A492" t="s">
        <v>980</v>
      </c>
      <c r="B492" t="s">
        <v>981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</row>
    <row r="493" spans="1:18" x14ac:dyDescent="0.25">
      <c r="A493" t="s">
        <v>982</v>
      </c>
      <c r="B493" t="s">
        <v>983</v>
      </c>
      <c r="C493">
        <v>0</v>
      </c>
      <c r="D493">
        <v>0</v>
      </c>
      <c r="E493">
        <v>0</v>
      </c>
      <c r="F493">
        <v>0</v>
      </c>
      <c r="G493">
        <v>0</v>
      </c>
      <c r="H493" s="1">
        <v>2.1327157334019E-17</v>
      </c>
      <c r="I493">
        <v>0</v>
      </c>
      <c r="J493">
        <v>0</v>
      </c>
      <c r="K493">
        <v>0</v>
      </c>
      <c r="L493" s="1">
        <v>1.07153417216173E-18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</row>
    <row r="494" spans="1:18" x14ac:dyDescent="0.25">
      <c r="A494" t="s">
        <v>984</v>
      </c>
      <c r="B494" t="s">
        <v>985</v>
      </c>
      <c r="C494">
        <v>0</v>
      </c>
      <c r="D494" s="1">
        <v>-6.2248427133110104E-16</v>
      </c>
      <c r="E494">
        <v>0</v>
      </c>
      <c r="F494" s="1">
        <v>-9.5520949502926399E-15</v>
      </c>
      <c r="G494" s="1">
        <v>-6.5407627514403599E-16</v>
      </c>
      <c r="H494" s="1">
        <v>6.4305312889106805E-16</v>
      </c>
      <c r="I494">
        <v>0</v>
      </c>
      <c r="J494">
        <v>0</v>
      </c>
      <c r="K494" s="1">
        <v>-2.04172221244667E-16</v>
      </c>
      <c r="L494" s="1">
        <v>-5.7675623420919703E-17</v>
      </c>
      <c r="M494">
        <v>0</v>
      </c>
      <c r="N494" s="1">
        <v>-1.08231924969485E-17</v>
      </c>
      <c r="O494" s="1">
        <v>-6.1581370006707296E-16</v>
      </c>
      <c r="P494">
        <v>0</v>
      </c>
      <c r="Q494">
        <v>0</v>
      </c>
      <c r="R494">
        <v>0</v>
      </c>
    </row>
    <row r="495" spans="1:18" x14ac:dyDescent="0.25">
      <c r="A495" t="s">
        <v>986</v>
      </c>
      <c r="B495" t="s">
        <v>987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</row>
    <row r="496" spans="1:18" x14ac:dyDescent="0.25">
      <c r="A496" t="s">
        <v>988</v>
      </c>
      <c r="B496" t="s">
        <v>989</v>
      </c>
      <c r="C496">
        <v>0</v>
      </c>
      <c r="D496">
        <v>0</v>
      </c>
      <c r="E496">
        <v>0</v>
      </c>
      <c r="F496">
        <v>0</v>
      </c>
      <c r="G496" s="1">
        <v>2.4050073128595601E-16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</row>
    <row r="497" spans="1:18" x14ac:dyDescent="0.25">
      <c r="A497" t="s">
        <v>990</v>
      </c>
      <c r="B497" t="s">
        <v>991</v>
      </c>
      <c r="C497">
        <v>1.73716994419138E-3</v>
      </c>
      <c r="D497">
        <v>5.0250272271905698E-3</v>
      </c>
      <c r="E497">
        <v>4.63962048279398E-4</v>
      </c>
      <c r="F497">
        <v>4.9818228480989499E-3</v>
      </c>
      <c r="G497">
        <v>7.9496146599423003E-4</v>
      </c>
      <c r="H497">
        <v>9.0225521518023303E-4</v>
      </c>
      <c r="I497">
        <v>3.9437339675304399E-4</v>
      </c>
      <c r="J497">
        <v>1.2839032197710801E-3</v>
      </c>
      <c r="K497">
        <v>4.8066753801976796E-3</v>
      </c>
      <c r="L497">
        <v>1.37593423532263E-3</v>
      </c>
      <c r="M497">
        <v>4.4036582716133503E-3</v>
      </c>
      <c r="N497">
        <v>8.1744075550476691E-3</v>
      </c>
      <c r="O497">
        <v>3.12717494064591E-3</v>
      </c>
      <c r="P497">
        <v>2.2481664725919502E-3</v>
      </c>
      <c r="Q497">
        <v>8.4506844439109004E-4</v>
      </c>
      <c r="R497">
        <v>2.6606875286410401E-2</v>
      </c>
    </row>
    <row r="498" spans="1:18" x14ac:dyDescent="0.25">
      <c r="A498" t="s">
        <v>992</v>
      </c>
      <c r="B498" t="s">
        <v>993</v>
      </c>
      <c r="C498">
        <v>1.73716994419138E-3</v>
      </c>
      <c r="D498">
        <v>5.0250272271905698E-3</v>
      </c>
      <c r="E498">
        <v>4.63962048279398E-4</v>
      </c>
      <c r="F498">
        <v>4.9818228480989499E-3</v>
      </c>
      <c r="G498">
        <v>7.9496146599423003E-4</v>
      </c>
      <c r="H498">
        <v>9.0225521518023195E-4</v>
      </c>
      <c r="I498">
        <v>3.9437339675304399E-4</v>
      </c>
      <c r="J498">
        <v>1.2839032197710699E-3</v>
      </c>
      <c r="K498">
        <v>4.8066753801976102E-3</v>
      </c>
      <c r="L498">
        <v>1.3759342353226399E-3</v>
      </c>
      <c r="M498">
        <v>4.4036582716133503E-3</v>
      </c>
      <c r="N498">
        <v>8.1744075550476605E-3</v>
      </c>
      <c r="O498">
        <v>3.12717494064591E-3</v>
      </c>
      <c r="P498">
        <v>2.2481664725919502E-3</v>
      </c>
      <c r="Q498">
        <v>8.4506844439109004E-4</v>
      </c>
      <c r="R498">
        <v>2.6606875286410401E-2</v>
      </c>
    </row>
    <row r="499" spans="1:18" x14ac:dyDescent="0.25">
      <c r="A499" t="s">
        <v>994</v>
      </c>
      <c r="B499" t="s">
        <v>995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</row>
    <row r="500" spans="1:18" x14ac:dyDescent="0.25">
      <c r="A500" t="s">
        <v>996</v>
      </c>
      <c r="B500" t="s">
        <v>997</v>
      </c>
      <c r="C500">
        <v>-4.6721499999999896</v>
      </c>
      <c r="D500">
        <v>-4.6719499999999901</v>
      </c>
      <c r="E500">
        <v>-4.6725000000000003</v>
      </c>
      <c r="F500">
        <v>-4.6718999999999999</v>
      </c>
      <c r="G500">
        <v>-4.6725999999999903</v>
      </c>
      <c r="H500">
        <v>-4.6723999999999899</v>
      </c>
      <c r="I500">
        <v>-4.6725500000000002</v>
      </c>
      <c r="J500">
        <v>-4.6725000000000003</v>
      </c>
      <c r="K500">
        <v>-4.6721499999999896</v>
      </c>
      <c r="L500">
        <v>-4.6724499999999898</v>
      </c>
      <c r="M500">
        <v>-4.6718999999999999</v>
      </c>
      <c r="N500">
        <v>-4.6695500000000001</v>
      </c>
      <c r="O500">
        <v>-4.6711499999999999</v>
      </c>
      <c r="P500">
        <v>-4.6728499999999897</v>
      </c>
      <c r="Q500">
        <v>-4.67265</v>
      </c>
      <c r="R500">
        <v>-4.6717500000000003</v>
      </c>
    </row>
    <row r="501" spans="1:18" x14ac:dyDescent="0.25">
      <c r="A501" t="s">
        <v>998</v>
      </c>
      <c r="B501" t="s">
        <v>999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</row>
    <row r="502" spans="1:18" x14ac:dyDescent="0.25">
      <c r="A502" t="s">
        <v>1000</v>
      </c>
      <c r="B502" t="s">
        <v>1001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</row>
    <row r="503" spans="1:18" x14ac:dyDescent="0.25">
      <c r="A503" t="s">
        <v>1002</v>
      </c>
      <c r="B503" t="s">
        <v>1003</v>
      </c>
      <c r="C503">
        <v>6.9486797767655401E-3</v>
      </c>
      <c r="D503">
        <v>5.0250272271905698E-3</v>
      </c>
      <c r="E503">
        <v>1.2681629319636799E-2</v>
      </c>
      <c r="F503">
        <v>6.6424304641319399E-3</v>
      </c>
      <c r="G503">
        <v>1.3911825654899001E-3</v>
      </c>
      <c r="H503">
        <v>3.60902086072092E-3</v>
      </c>
      <c r="I503">
        <v>1.05166239134145E-3</v>
      </c>
      <c r="J503">
        <v>3.8517096593132299E-3</v>
      </c>
      <c r="K503">
        <v>8.9266828489385393E-3</v>
      </c>
      <c r="L503">
        <v>3.30224216477432E-3</v>
      </c>
      <c r="M503">
        <v>7.3394304526889099E-3</v>
      </c>
      <c r="N503">
        <v>1.9073617628444499E-2</v>
      </c>
      <c r="O503">
        <v>6.2543498812918201E-3</v>
      </c>
      <c r="P503">
        <v>4.4963329451839004E-3</v>
      </c>
      <c r="Q503">
        <v>1.2072406348444099E-3</v>
      </c>
      <c r="R503">
        <v>4.8376136884382796E-3</v>
      </c>
    </row>
    <row r="504" spans="1:18" x14ac:dyDescent="0.25">
      <c r="A504" t="s">
        <v>1004</v>
      </c>
      <c r="B504" t="s">
        <v>1005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</row>
    <row r="505" spans="1:18" x14ac:dyDescent="0.25">
      <c r="A505" t="s">
        <v>1006</v>
      </c>
      <c r="B505" t="s">
        <v>1007</v>
      </c>
      <c r="C505">
        <v>-9.3443000000000005</v>
      </c>
      <c r="D505">
        <v>-9.3438999999999997</v>
      </c>
      <c r="E505">
        <v>-9.3450000000000006</v>
      </c>
      <c r="F505">
        <v>-9.3437999999999999</v>
      </c>
      <c r="G505">
        <v>-9.3452000000000002</v>
      </c>
      <c r="H505">
        <v>-9.3447999999999904</v>
      </c>
      <c r="I505">
        <v>-9.3451000000000004</v>
      </c>
      <c r="J505">
        <v>-9.3450000000000006</v>
      </c>
      <c r="K505">
        <v>-9.3442999999999898</v>
      </c>
      <c r="L505">
        <v>-9.3449000000000009</v>
      </c>
      <c r="M505">
        <v>-9.3437999999999999</v>
      </c>
      <c r="N505">
        <v>-9.3391000000000002</v>
      </c>
      <c r="O505">
        <v>-9.3422999999999998</v>
      </c>
      <c r="P505">
        <v>-9.3457000000000008</v>
      </c>
      <c r="Q505">
        <v>-9.3452999999999999</v>
      </c>
      <c r="R505">
        <v>-9.3435000000000006</v>
      </c>
    </row>
    <row r="506" spans="1:18" x14ac:dyDescent="0.25">
      <c r="A506" t="s">
        <v>1008</v>
      </c>
      <c r="B506" t="s">
        <v>1009</v>
      </c>
      <c r="C506">
        <v>2.4320379218679401E-2</v>
      </c>
      <c r="D506">
        <v>6.1416999443440297E-3</v>
      </c>
      <c r="E506">
        <v>5.2582365471665104E-3</v>
      </c>
      <c r="F506">
        <v>2.15878990084288E-2</v>
      </c>
      <c r="G506">
        <v>4.3722880629682602E-3</v>
      </c>
      <c r="H506">
        <v>5.11277955268798E-3</v>
      </c>
      <c r="I506">
        <v>3.2864449729420298E-3</v>
      </c>
      <c r="J506">
        <v>1.0784787046077E-2</v>
      </c>
      <c r="K506">
        <v>1.23600224062225E-2</v>
      </c>
      <c r="L506">
        <v>9.0811659531293901E-3</v>
      </c>
      <c r="M506">
        <v>1.61467469959156E-2</v>
      </c>
      <c r="N506">
        <v>5.9945655403682803E-2</v>
      </c>
      <c r="O506">
        <v>7.6615786045824794E-2</v>
      </c>
      <c r="P506">
        <v>1.1561999001901401E-2</v>
      </c>
      <c r="Q506">
        <v>3.8631700315021199E-3</v>
      </c>
      <c r="R506">
        <v>8.0626894807304499E-3</v>
      </c>
    </row>
    <row r="507" spans="1:18" x14ac:dyDescent="0.25">
      <c r="A507" t="s">
        <v>1010</v>
      </c>
      <c r="B507" t="s">
        <v>1011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</row>
    <row r="508" spans="1:18" x14ac:dyDescent="0.25">
      <c r="A508" t="s">
        <v>1012</v>
      </c>
      <c r="B508" t="s">
        <v>1013</v>
      </c>
      <c r="C508">
        <v>0</v>
      </c>
      <c r="D508">
        <v>0</v>
      </c>
      <c r="E508">
        <v>0</v>
      </c>
      <c r="F508">
        <v>0</v>
      </c>
      <c r="G508" s="1">
        <v>-1.7576105732066601E-15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</row>
    <row r="509" spans="1:18" x14ac:dyDescent="0.25">
      <c r="A509" t="s">
        <v>1014</v>
      </c>
      <c r="B509" t="s">
        <v>1015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</row>
    <row r="510" spans="1:18" x14ac:dyDescent="0.25">
      <c r="A510" t="s">
        <v>1016</v>
      </c>
      <c r="B510" t="s">
        <v>1017</v>
      </c>
      <c r="C510">
        <v>1.73716994419138E-3</v>
      </c>
      <c r="D510">
        <v>5.0250272271905698E-3</v>
      </c>
      <c r="E510">
        <v>4.63962048279398E-4</v>
      </c>
      <c r="F510">
        <v>4.9818228480989499E-3</v>
      </c>
      <c r="G510">
        <v>7.9496146599423003E-4</v>
      </c>
      <c r="H510">
        <v>9.0225521518023303E-4</v>
      </c>
      <c r="I510">
        <v>3.9437339675304399E-4</v>
      </c>
      <c r="J510">
        <v>1.2839032197710801E-3</v>
      </c>
      <c r="K510">
        <v>4.8066753801976796E-3</v>
      </c>
      <c r="L510">
        <v>1.37593423532263E-3</v>
      </c>
      <c r="M510">
        <v>4.4036582716133598E-3</v>
      </c>
      <c r="N510">
        <v>8.1744075550476691E-3</v>
      </c>
      <c r="O510">
        <v>3.12717494064591E-3</v>
      </c>
      <c r="P510">
        <v>2.2481664725919502E-3</v>
      </c>
      <c r="Q510">
        <v>8.4506844439109004E-4</v>
      </c>
      <c r="R510">
        <v>2.6606875286410401E-2</v>
      </c>
    </row>
    <row r="511" spans="1:18" x14ac:dyDescent="0.25">
      <c r="A511" t="s">
        <v>1018</v>
      </c>
      <c r="B511" t="s">
        <v>1019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</row>
    <row r="512" spans="1:18" x14ac:dyDescent="0.25">
      <c r="A512" t="s">
        <v>1020</v>
      </c>
      <c r="B512" t="s">
        <v>1021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</row>
    <row r="513" spans="1:18" x14ac:dyDescent="0.25">
      <c r="A513" t="s">
        <v>1022</v>
      </c>
      <c r="B513" t="s">
        <v>1023</v>
      </c>
      <c r="C513">
        <v>-4.58193562639664</v>
      </c>
      <c r="D513">
        <v>-5.2503076433562104</v>
      </c>
      <c r="E513">
        <v>-4.17163332221131</v>
      </c>
      <c r="F513">
        <v>-5.2756974447234004</v>
      </c>
      <c r="G513">
        <v>-4.9091412228057596</v>
      </c>
      <c r="H513">
        <v>-5.0683920226459502</v>
      </c>
      <c r="I513">
        <v>-4.9710194438010804</v>
      </c>
      <c r="J513">
        <v>-5.0348058488474701</v>
      </c>
      <c r="K513">
        <v>-5.09872923864729</v>
      </c>
      <c r="L513">
        <v>-5.03703629671935</v>
      </c>
      <c r="M513">
        <v>-5.1544331223501096</v>
      </c>
      <c r="N513">
        <v>-4.3798922713554802</v>
      </c>
      <c r="O513">
        <v>-5.6824451842651902</v>
      </c>
      <c r="P513">
        <v>-4.5949471317997297</v>
      </c>
      <c r="Q513">
        <v>-4.8981089245259</v>
      </c>
      <c r="R513">
        <v>-5.0606373868108703</v>
      </c>
    </row>
    <row r="514" spans="1:18" x14ac:dyDescent="0.25">
      <c r="A514" t="s">
        <v>1024</v>
      </c>
      <c r="B514" t="s">
        <v>1025</v>
      </c>
      <c r="C514">
        <v>4.7536884142157998</v>
      </c>
      <c r="D514">
        <v>4.7762891070090596</v>
      </c>
      <c r="E514">
        <v>4.7022515663458204</v>
      </c>
      <c r="F514">
        <v>4.80890012832264</v>
      </c>
      <c r="G514">
        <v>4.7086216913666599</v>
      </c>
      <c r="H514">
        <v>4.72961801822981</v>
      </c>
      <c r="I514">
        <v>4.6973955239954996</v>
      </c>
      <c r="J514">
        <v>4.7188168086530604</v>
      </c>
      <c r="K514">
        <v>4.8037327385330704</v>
      </c>
      <c r="L514">
        <v>4.7200229261861102</v>
      </c>
      <c r="M514">
        <v>4.8092390923462904</v>
      </c>
      <c r="N514">
        <v>4.9250924351294199</v>
      </c>
      <c r="O514">
        <v>4.9414551839315299</v>
      </c>
      <c r="P514">
        <v>4.7288935784953496</v>
      </c>
      <c r="Q514">
        <v>4.6954442122363602</v>
      </c>
      <c r="R514">
        <v>4.8682780560930601</v>
      </c>
    </row>
    <row r="515" spans="1:18" x14ac:dyDescent="0.25">
      <c r="A515" t="s">
        <v>1026</v>
      </c>
      <c r="B515" t="s">
        <v>1027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</row>
    <row r="516" spans="1:18" x14ac:dyDescent="0.25">
      <c r="A516" t="s">
        <v>1028</v>
      </c>
      <c r="B516" t="s">
        <v>1029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</row>
    <row r="517" spans="1:18" x14ac:dyDescent="0.25">
      <c r="A517" t="s">
        <v>1030</v>
      </c>
      <c r="B517" t="s">
        <v>1031</v>
      </c>
      <c r="C517">
        <v>6.9486797767655401E-3</v>
      </c>
      <c r="D517">
        <v>5.0250272271905698E-3</v>
      </c>
      <c r="E517">
        <v>1.2681629319636799E-2</v>
      </c>
      <c r="F517">
        <v>6.6424304641319399E-3</v>
      </c>
      <c r="G517">
        <v>1.3911825654899001E-3</v>
      </c>
      <c r="H517">
        <v>3.60902086072092E-3</v>
      </c>
      <c r="I517">
        <v>1.05166239134145E-3</v>
      </c>
      <c r="J517">
        <v>3.8517096593132299E-3</v>
      </c>
      <c r="K517">
        <v>8.9266828489385393E-3</v>
      </c>
      <c r="L517">
        <v>3.30224216477432E-3</v>
      </c>
      <c r="M517">
        <v>7.3394304526889099E-3</v>
      </c>
      <c r="N517">
        <v>1.9073617628444499E-2</v>
      </c>
      <c r="O517">
        <v>6.2543498812918201E-3</v>
      </c>
      <c r="P517">
        <v>4.4963329451839004E-3</v>
      </c>
      <c r="Q517">
        <v>1.2072406348444099E-3</v>
      </c>
      <c r="R517">
        <v>4.8376136884382796E-3</v>
      </c>
    </row>
    <row r="518" spans="1:18" x14ac:dyDescent="0.25">
      <c r="A518" t="s">
        <v>1032</v>
      </c>
      <c r="B518" t="s">
        <v>1033</v>
      </c>
      <c r="C518">
        <v>4.38635410908325E-2</v>
      </c>
      <c r="D518">
        <v>1.0608390812957801E-2</v>
      </c>
      <c r="E518">
        <v>4.0210044184214502E-3</v>
      </c>
      <c r="F518">
        <v>3.5703063744709197E-2</v>
      </c>
      <c r="G518">
        <v>9.0426866756843693E-2</v>
      </c>
      <c r="H518">
        <v>1.05263108437693E-2</v>
      </c>
      <c r="I518">
        <v>1.97186698376522E-3</v>
      </c>
      <c r="J518">
        <v>4.10849030326744E-3</v>
      </c>
      <c r="K518">
        <v>0.26986048920252598</v>
      </c>
      <c r="L518">
        <v>7.7052317178067601E-3</v>
      </c>
      <c r="M518">
        <v>0.236329660576582</v>
      </c>
      <c r="N518">
        <v>7.6294470513777898E-2</v>
      </c>
      <c r="O518">
        <v>6.0979911342595297E-2</v>
      </c>
      <c r="P518">
        <v>1.7342998502852199E-2</v>
      </c>
      <c r="Q518">
        <v>5.0341934473012002E-2</v>
      </c>
      <c r="R518">
        <v>0.55390676732618205</v>
      </c>
    </row>
    <row r="519" spans="1:18" x14ac:dyDescent="0.25">
      <c r="A519" t="s">
        <v>1034</v>
      </c>
      <c r="B519" t="s">
        <v>1035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</row>
    <row r="520" spans="1:18" x14ac:dyDescent="0.25">
      <c r="A520" t="s">
        <v>1036</v>
      </c>
      <c r="B520" t="s">
        <v>1037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</row>
    <row r="521" spans="1:18" x14ac:dyDescent="0.25">
      <c r="A521" t="s">
        <v>1038</v>
      </c>
      <c r="B521" t="s">
        <v>1039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</row>
    <row r="522" spans="1:18" x14ac:dyDescent="0.25">
      <c r="A522" t="s">
        <v>1040</v>
      </c>
      <c r="B522" t="s">
        <v>1041</v>
      </c>
      <c r="C522">
        <v>1.73716994419138E-3</v>
      </c>
      <c r="D522">
        <v>5.0250272271905698E-3</v>
      </c>
      <c r="E522">
        <v>4.63962048279398E-4</v>
      </c>
      <c r="F522">
        <v>4.9818228480989499E-3</v>
      </c>
      <c r="G522">
        <v>7.9496146599423003E-4</v>
      </c>
      <c r="H522">
        <v>9.0225521518023195E-4</v>
      </c>
      <c r="I522">
        <v>3.9437339675304399E-4</v>
      </c>
      <c r="J522">
        <v>1.2839032197710699E-3</v>
      </c>
      <c r="K522">
        <v>4.8066753801976102E-3</v>
      </c>
      <c r="L522">
        <v>1.3759342353226399E-3</v>
      </c>
      <c r="M522">
        <v>4.4036582716133503E-3</v>
      </c>
      <c r="N522">
        <v>8.1744075550476605E-3</v>
      </c>
      <c r="O522">
        <v>3.12717494064591E-3</v>
      </c>
      <c r="P522">
        <v>2.2481664725919502E-3</v>
      </c>
      <c r="Q522">
        <v>8.4506844439109004E-4</v>
      </c>
      <c r="R522">
        <v>2.6606875286410401E-2</v>
      </c>
    </row>
    <row r="523" spans="1:18" x14ac:dyDescent="0.25">
      <c r="A523" t="s">
        <v>1042</v>
      </c>
      <c r="B523" t="s">
        <v>1043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</row>
    <row r="524" spans="1:18" x14ac:dyDescent="0.25">
      <c r="A524" t="s">
        <v>1044</v>
      </c>
      <c r="B524" t="s">
        <v>1045</v>
      </c>
      <c r="C524">
        <v>6.5221731993087007E-2</v>
      </c>
      <c r="D524">
        <v>3.1296427080654797E-2</v>
      </c>
      <c r="E524">
        <v>8.2781126557036205E-2</v>
      </c>
      <c r="F524">
        <v>2.94501778449444E-2</v>
      </c>
      <c r="G524">
        <v>8.6145756717400504E-2</v>
      </c>
      <c r="H524">
        <v>7.11866188179405E-2</v>
      </c>
      <c r="I524">
        <v>7.7860411454503398E-2</v>
      </c>
      <c r="J524">
        <v>7.1561988808594004E-2</v>
      </c>
      <c r="K524">
        <v>5.4399377594240898E-2</v>
      </c>
      <c r="L524">
        <v>6.7479413645263497E-2</v>
      </c>
      <c r="M524">
        <v>5.1411257647524501E-2</v>
      </c>
      <c r="N524">
        <v>-3.3605897726333697E-2</v>
      </c>
      <c r="O524">
        <v>-9.2400945354508997E-3</v>
      </c>
      <c r="P524">
        <v>5.2321923227330598E-2</v>
      </c>
      <c r="Q524">
        <v>8.76785777902373E-2</v>
      </c>
      <c r="R524">
        <v>5.5992823633784501E-2</v>
      </c>
    </row>
    <row r="525" spans="1:18" x14ac:dyDescent="0.25">
      <c r="A525" t="s">
        <v>1046</v>
      </c>
      <c r="B525" t="s">
        <v>1047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</row>
    <row r="526" spans="1:18" x14ac:dyDescent="0.25">
      <c r="A526" t="s">
        <v>1048</v>
      </c>
      <c r="B526" t="s">
        <v>1049</v>
      </c>
      <c r="C526">
        <v>0</v>
      </c>
      <c r="D526">
        <v>0</v>
      </c>
      <c r="E526" s="1">
        <v>-3.82822419974299E-16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</row>
    <row r="527" spans="1:18" x14ac:dyDescent="0.25">
      <c r="A527" t="s">
        <v>1050</v>
      </c>
      <c r="B527" t="s">
        <v>1051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</row>
    <row r="528" spans="1:18" x14ac:dyDescent="0.25">
      <c r="A528" t="s">
        <v>1052</v>
      </c>
      <c r="B528" t="s">
        <v>1053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</row>
    <row r="529" spans="1:18" x14ac:dyDescent="0.25">
      <c r="A529" t="s">
        <v>1054</v>
      </c>
      <c r="B529" t="s">
        <v>1055</v>
      </c>
      <c r="C529" s="1">
        <v>3.96800217390305E-11</v>
      </c>
      <c r="D529" s="1">
        <v>-3.7916041389208999E-14</v>
      </c>
      <c r="E529" s="1">
        <v>9.2050365245844298E-14</v>
      </c>
      <c r="F529" s="1">
        <v>7.6117357675013406E-14</v>
      </c>
      <c r="G529" s="1">
        <v>6.1201884180830401E-11</v>
      </c>
      <c r="H529" s="1">
        <v>-4.6611199396319698E-13</v>
      </c>
      <c r="I529" s="1">
        <v>-6.0703930711723898E-14</v>
      </c>
      <c r="J529" s="1">
        <v>1.7956974784029099E-13</v>
      </c>
      <c r="K529" s="1">
        <v>-1.56392138945607E-13</v>
      </c>
      <c r="L529" s="1">
        <v>1.6482900510220001E-13</v>
      </c>
      <c r="M529" s="1">
        <v>-3.54983811730356E-13</v>
      </c>
      <c r="N529">
        <v>0.24786483013558899</v>
      </c>
      <c r="O529" s="1">
        <v>5.4389515309440599E-13</v>
      </c>
      <c r="P529" s="1">
        <v>-2.6632788416973301E-14</v>
      </c>
      <c r="Q529" s="1">
        <v>2.9129658344289198E-13</v>
      </c>
      <c r="R529" s="1">
        <v>-2.54297213335151E-13</v>
      </c>
    </row>
    <row r="530" spans="1:18" x14ac:dyDescent="0.25">
      <c r="A530" t="s">
        <v>1056</v>
      </c>
      <c r="B530" t="s">
        <v>1057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</row>
    <row r="531" spans="1:18" x14ac:dyDescent="0.25">
      <c r="A531" t="s">
        <v>1058</v>
      </c>
      <c r="B531" t="s">
        <v>1059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</row>
    <row r="532" spans="1:18" x14ac:dyDescent="0.25">
      <c r="A532" t="s">
        <v>1060</v>
      </c>
      <c r="B532" t="s">
        <v>1061</v>
      </c>
      <c r="C532">
        <v>4.0905306397176302</v>
      </c>
      <c r="D532">
        <v>4.0037546842855196</v>
      </c>
      <c r="E532">
        <v>4.0969626878744902</v>
      </c>
      <c r="F532">
        <v>4.0316038568634998</v>
      </c>
      <c r="G532">
        <v>4.1165835490969096</v>
      </c>
      <c r="H532">
        <v>4.0703224978608503</v>
      </c>
      <c r="I532">
        <v>4.0596067067775499</v>
      </c>
      <c r="J532">
        <v>4.0578323881645098</v>
      </c>
      <c r="K532">
        <v>4.15835529414995</v>
      </c>
      <c r="L532">
        <v>4.03560861943539</v>
      </c>
      <c r="M532">
        <v>4.1513082060909303</v>
      </c>
      <c r="N532">
        <v>3.79415196286228</v>
      </c>
      <c r="O532">
        <v>4.0691847872614897</v>
      </c>
      <c r="P532">
        <v>3.6888260652870599</v>
      </c>
      <c r="Q532">
        <v>4.0953222306045998</v>
      </c>
      <c r="R532">
        <v>4.30492866074876</v>
      </c>
    </row>
    <row r="533" spans="1:18" x14ac:dyDescent="0.25">
      <c r="A533" t="s">
        <v>1062</v>
      </c>
      <c r="B533" t="s">
        <v>1063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</row>
    <row r="534" spans="1:18" x14ac:dyDescent="0.25">
      <c r="A534" t="s">
        <v>1065</v>
      </c>
      <c r="B534" t="s">
        <v>1066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</row>
    <row r="535" spans="1:18" x14ac:dyDescent="0.25">
      <c r="A535" t="s">
        <v>1067</v>
      </c>
      <c r="B535" t="s">
        <v>1068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</row>
    <row r="536" spans="1:18" x14ac:dyDescent="0.25">
      <c r="A536" t="s">
        <v>1069</v>
      </c>
      <c r="B536" t="s">
        <v>1070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</row>
    <row r="537" spans="1:18" x14ac:dyDescent="0.25">
      <c r="A537" t="s">
        <v>1071</v>
      </c>
      <c r="B537" t="s">
        <v>1072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</row>
    <row r="538" spans="1:18" x14ac:dyDescent="0.25">
      <c r="A538" t="s">
        <v>1073</v>
      </c>
      <c r="B538" t="s">
        <v>1074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</row>
    <row r="539" spans="1:18" x14ac:dyDescent="0.25">
      <c r="A539" t="s">
        <v>1075</v>
      </c>
      <c r="B539" t="s">
        <v>1076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</row>
    <row r="540" spans="1:18" x14ac:dyDescent="0.25">
      <c r="A540" t="s">
        <v>1077</v>
      </c>
      <c r="B540" t="s">
        <v>1078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</row>
    <row r="541" spans="1:18" x14ac:dyDescent="0.25">
      <c r="A541" t="s">
        <v>1079</v>
      </c>
      <c r="B541" t="s">
        <v>1080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</row>
    <row r="542" spans="1:18" x14ac:dyDescent="0.25">
      <c r="A542" t="s">
        <v>1081</v>
      </c>
      <c r="B542" t="s">
        <v>1082</v>
      </c>
      <c r="C542">
        <v>-4.7054819481454402</v>
      </c>
      <c r="D542">
        <v>-4.7131970984900002</v>
      </c>
      <c r="E542">
        <v>-4.6850849705591999</v>
      </c>
      <c r="F542">
        <v>-4.6660878733436499</v>
      </c>
      <c r="G542">
        <v>-4.6833816646377402</v>
      </c>
      <c r="H542">
        <v>-4.6953323200543604</v>
      </c>
      <c r="I542">
        <v>-4.6825407927179796</v>
      </c>
      <c r="J542">
        <v>-4.6864624475142804</v>
      </c>
      <c r="K542">
        <v>-4.7350659473878602</v>
      </c>
      <c r="L542">
        <v>-4.68534938345549</v>
      </c>
      <c r="M542">
        <v>-4.7329090156393798</v>
      </c>
      <c r="N542">
        <v>-3.9580641382180199</v>
      </c>
      <c r="O542">
        <v>-4.7850964368976099</v>
      </c>
      <c r="P542">
        <v>-4.6791127494594598</v>
      </c>
      <c r="Q542">
        <v>-4.6815005829030296</v>
      </c>
      <c r="R542">
        <v>-4.7997451955076098</v>
      </c>
    </row>
    <row r="543" spans="1:18" x14ac:dyDescent="0.25">
      <c r="A543" t="s">
        <v>1083</v>
      </c>
      <c r="B543" t="s">
        <v>1084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</row>
    <row r="544" spans="1:18" x14ac:dyDescent="0.25">
      <c r="A544" t="s">
        <v>1085</v>
      </c>
      <c r="B544" t="s">
        <v>1086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</row>
    <row r="545" spans="1:18" x14ac:dyDescent="0.25">
      <c r="A545" t="s">
        <v>1087</v>
      </c>
      <c r="B545" t="s">
        <v>1088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</row>
    <row r="546" spans="1:18" x14ac:dyDescent="0.25">
      <c r="A546" t="s">
        <v>1089</v>
      </c>
      <c r="B546" t="s">
        <v>1090</v>
      </c>
      <c r="C546">
        <v>1.08523357114708E-2</v>
      </c>
      <c r="D546">
        <v>8.6954205885699694E-3</v>
      </c>
      <c r="E546">
        <v>1.34664733097667E-2</v>
      </c>
      <c r="F546">
        <v>7.37161687588621E-3</v>
      </c>
      <c r="G546">
        <v>2.0470510121355298E-3</v>
      </c>
      <c r="H546">
        <v>3.61621170641162E-3</v>
      </c>
      <c r="I546">
        <v>4.0358771940570701E-3</v>
      </c>
      <c r="J546">
        <v>4.9755568555656399E-3</v>
      </c>
      <c r="K546">
        <v>9.8646753583731608E-3</v>
      </c>
      <c r="L546">
        <v>7.2725106258019296E-3</v>
      </c>
      <c r="M546">
        <v>8.5987944461106292E-3</v>
      </c>
      <c r="N546">
        <v>1.9898226147185699E-2</v>
      </c>
      <c r="O546">
        <v>7.0544980155940098E-3</v>
      </c>
      <c r="P546">
        <v>0.295730738519074</v>
      </c>
      <c r="Q546">
        <v>1.7376967991173001E-3</v>
      </c>
      <c r="R546">
        <v>9.0521717818510296E-3</v>
      </c>
    </row>
    <row r="547" spans="1:18" x14ac:dyDescent="0.25">
      <c r="A547" t="s">
        <v>1091</v>
      </c>
      <c r="B547" t="s">
        <v>1092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</row>
    <row r="548" spans="1:18" x14ac:dyDescent="0.25">
      <c r="A548" t="s">
        <v>1093</v>
      </c>
      <c r="B548" t="s">
        <v>1094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</row>
    <row r="549" spans="1:18" x14ac:dyDescent="0.25">
      <c r="A549" t="s">
        <v>1095</v>
      </c>
      <c r="B549" t="s">
        <v>1096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</row>
    <row r="550" spans="1:18" x14ac:dyDescent="0.25">
      <c r="A550" t="s">
        <v>1097</v>
      </c>
      <c r="B550" t="s">
        <v>1098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</row>
    <row r="551" spans="1:18" x14ac:dyDescent="0.25">
      <c r="A551" t="s">
        <v>1099</v>
      </c>
      <c r="B551" t="s">
        <v>1100</v>
      </c>
      <c r="C551">
        <v>1.1291604637244001E-2</v>
      </c>
      <c r="D551">
        <v>3.2941845156027001E-2</v>
      </c>
      <c r="E551">
        <v>4.4849664667008498E-3</v>
      </c>
      <c r="F551">
        <v>3.1551544704626698E-2</v>
      </c>
      <c r="G551">
        <v>5.3659898954610602E-3</v>
      </c>
      <c r="H551">
        <v>6.9172899830484604E-3</v>
      </c>
      <c r="I551">
        <v>8.8076725274846591E-3</v>
      </c>
      <c r="J551">
        <v>9.7576644702601807E-3</v>
      </c>
      <c r="K551">
        <v>2.5406712723901999E-2</v>
      </c>
      <c r="L551">
        <v>1.4309716047355399E-2</v>
      </c>
      <c r="M551">
        <v>2.12843483127978E-2</v>
      </c>
      <c r="N551">
        <v>3.8147235256888998E-2</v>
      </c>
      <c r="O551">
        <v>4.2216861698719702E-2</v>
      </c>
      <c r="P551">
        <v>1.6379498586027001E-2</v>
      </c>
      <c r="Q551">
        <v>5.07041066634655E-3</v>
      </c>
      <c r="R551">
        <v>8.8689584288034907E-3</v>
      </c>
    </row>
    <row r="552" spans="1:18" x14ac:dyDescent="0.25">
      <c r="A552" t="s">
        <v>1101</v>
      </c>
      <c r="B552" t="s">
        <v>1102</v>
      </c>
      <c r="C552">
        <v>-3.0400474023390299E-3</v>
      </c>
      <c r="D552">
        <v>-6.1416999443471296E-3</v>
      </c>
      <c r="E552">
        <v>-1.2372321287454E-3</v>
      </c>
      <c r="F552">
        <v>-5.8121266561159297E-3</v>
      </c>
      <c r="G552">
        <v>-7.9496146599423003E-4</v>
      </c>
      <c r="H552">
        <v>-1.20300695357386E-3</v>
      </c>
      <c r="I552">
        <v>-5.2583119567020697E-4</v>
      </c>
      <c r="J552">
        <v>-2.56780643954276E-3</v>
      </c>
      <c r="K552">
        <v>-4.1200074687377996E-3</v>
      </c>
      <c r="L552">
        <v>-3.3022421647714599E-3</v>
      </c>
      <c r="M552">
        <v>-2.2018291358149701E-3</v>
      </c>
      <c r="N552">
        <v>-1.08992100733964E-2</v>
      </c>
      <c r="O552">
        <v>-4.6907624109664503E-3</v>
      </c>
      <c r="P552">
        <v>-3.2116663894172798E-3</v>
      </c>
      <c r="Q552">
        <v>-6.0362031742568895E-4</v>
      </c>
      <c r="R552">
        <v>-1.6125378961446299E-3</v>
      </c>
    </row>
    <row r="553" spans="1:18" x14ac:dyDescent="0.25">
      <c r="A553" t="s">
        <v>1103</v>
      </c>
      <c r="B553" t="s">
        <v>1104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</row>
    <row r="554" spans="1:18" x14ac:dyDescent="0.25">
      <c r="A554" t="s">
        <v>1105</v>
      </c>
      <c r="B554" t="s">
        <v>1106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</row>
    <row r="555" spans="1:18" x14ac:dyDescent="0.25">
      <c r="A555" t="s">
        <v>1107</v>
      </c>
      <c r="B555" t="s">
        <v>1108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</row>
    <row r="556" spans="1:18" x14ac:dyDescent="0.25">
      <c r="A556" t="s">
        <v>1109</v>
      </c>
      <c r="B556" t="s">
        <v>1110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</row>
    <row r="557" spans="1:18" x14ac:dyDescent="0.25">
      <c r="A557" t="s">
        <v>1111</v>
      </c>
      <c r="B557" t="s">
        <v>1112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</row>
    <row r="558" spans="1:18" x14ac:dyDescent="0.25">
      <c r="A558" t="s">
        <v>1113</v>
      </c>
      <c r="B558" t="s">
        <v>1114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</row>
    <row r="559" spans="1:18" x14ac:dyDescent="0.25">
      <c r="A559" t="s">
        <v>1115</v>
      </c>
      <c r="B559" t="s">
        <v>1116</v>
      </c>
      <c r="C559">
        <v>-4.0996507819246402</v>
      </c>
      <c r="D559">
        <v>-4.0221797841185598</v>
      </c>
      <c r="E559">
        <v>-4.1006743842607296</v>
      </c>
      <c r="F559">
        <v>-4.0490402368318499</v>
      </c>
      <c r="G559">
        <v>-4.1189684334948904</v>
      </c>
      <c r="H559">
        <v>-4.0739315187215697</v>
      </c>
      <c r="I559">
        <v>-4.0611842003645604</v>
      </c>
      <c r="J559">
        <v>-4.0655358074831396</v>
      </c>
      <c r="K559">
        <v>-4.1707153165561701</v>
      </c>
      <c r="L559">
        <v>-4.0455153459297</v>
      </c>
      <c r="M559">
        <v>-4.1579136934983696</v>
      </c>
      <c r="N559">
        <v>-3.82684959308247</v>
      </c>
      <c r="O559">
        <v>-4.0832570744943899</v>
      </c>
      <c r="P559">
        <v>-3.6984610644553202</v>
      </c>
      <c r="Q559">
        <v>-4.0971330915568798</v>
      </c>
      <c r="R559">
        <v>-4.3097662744371998</v>
      </c>
    </row>
    <row r="560" spans="1:18" x14ac:dyDescent="0.25">
      <c r="A560" t="s">
        <v>1117</v>
      </c>
      <c r="B560" t="s">
        <v>1118</v>
      </c>
      <c r="C560">
        <v>0</v>
      </c>
      <c r="D560">
        <v>0</v>
      </c>
      <c r="E560" s="1">
        <v>2.1411060986552201E-18</v>
      </c>
      <c r="F560">
        <v>0</v>
      </c>
      <c r="G560">
        <v>0</v>
      </c>
      <c r="H560" s="1">
        <v>4.1103659582098302E-16</v>
      </c>
      <c r="I560" s="1">
        <v>-7.1613083200226102E-16</v>
      </c>
      <c r="J560" s="1">
        <v>2.2176569601435899E-14</v>
      </c>
      <c r="K560" s="1">
        <v>-4.87202630950877E-14</v>
      </c>
      <c r="L560" s="1">
        <v>1.07153417216173E-18</v>
      </c>
      <c r="M560">
        <v>0</v>
      </c>
      <c r="N560">
        <v>0</v>
      </c>
      <c r="O560">
        <v>0</v>
      </c>
      <c r="P560" s="1">
        <v>-3.1872844896005802E-16</v>
      </c>
      <c r="Q560">
        <v>0</v>
      </c>
      <c r="R560" s="1">
        <v>-1.3363022579831499E-15</v>
      </c>
    </row>
    <row r="561" spans="1:18" x14ac:dyDescent="0.25">
      <c r="A561" t="s">
        <v>1119</v>
      </c>
      <c r="B561" t="s">
        <v>1120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</row>
    <row r="562" spans="1:18" x14ac:dyDescent="0.25">
      <c r="A562" t="s">
        <v>1121</v>
      </c>
      <c r="B562" t="s">
        <v>1122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</row>
    <row r="563" spans="1:18" x14ac:dyDescent="0.25">
      <c r="A563" t="s">
        <v>1123</v>
      </c>
      <c r="B563" t="s">
        <v>1124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</row>
    <row r="564" spans="1:18" x14ac:dyDescent="0.25">
      <c r="A564" t="s">
        <v>1125</v>
      </c>
      <c r="B564" t="s">
        <v>1126</v>
      </c>
      <c r="C564">
        <v>5.6458023186220004E-3</v>
      </c>
      <c r="D564">
        <v>2.23334543430691E-2</v>
      </c>
      <c r="E564">
        <v>1.70119417702446E-3</v>
      </c>
      <c r="F564">
        <v>1.49454685442968E-2</v>
      </c>
      <c r="G564">
        <v>2.5836247644794902E-3</v>
      </c>
      <c r="H564">
        <v>2.7067656455406902E-3</v>
      </c>
      <c r="I564">
        <v>4.9953963588718897E-3</v>
      </c>
      <c r="J564">
        <v>4.6220515911758802E-3</v>
      </c>
      <c r="K564">
        <v>7.5533470260249298E-3</v>
      </c>
      <c r="L564">
        <v>9.0811659531294005E-3</v>
      </c>
      <c r="M564">
        <v>9.5412595884955993E-3</v>
      </c>
      <c r="N564">
        <v>2.45232226651429E-2</v>
      </c>
      <c r="O564">
        <v>2.1890224584521299E-2</v>
      </c>
      <c r="P564">
        <v>8.6714992514260996E-3</v>
      </c>
      <c r="Q564">
        <v>2.5352053331732698E-3</v>
      </c>
      <c r="R564">
        <v>2.82194131825565E-2</v>
      </c>
    </row>
    <row r="565" spans="1:18" x14ac:dyDescent="0.25">
      <c r="A565" t="s">
        <v>1127</v>
      </c>
      <c r="B565" t="s">
        <v>1128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</row>
    <row r="566" spans="1:18" x14ac:dyDescent="0.25">
      <c r="A566" t="s">
        <v>1129</v>
      </c>
      <c r="B566" t="s">
        <v>1130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</row>
    <row r="567" spans="1:18" x14ac:dyDescent="0.25">
      <c r="A567" t="s">
        <v>1131</v>
      </c>
      <c r="B567" t="s">
        <v>1132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</row>
    <row r="568" spans="1:18" x14ac:dyDescent="0.25">
      <c r="A568" t="s">
        <v>1133</v>
      </c>
      <c r="B568" t="s">
        <v>1134</v>
      </c>
      <c r="C568">
        <v>3.0400474023349199E-3</v>
      </c>
      <c r="D568">
        <v>6.1416999443440297E-3</v>
      </c>
      <c r="E568">
        <v>1.23723212874506E-3</v>
      </c>
      <c r="F568">
        <v>5.8121266561154501E-3</v>
      </c>
      <c r="G568">
        <v>7.9496146599423003E-4</v>
      </c>
      <c r="H568">
        <v>1.2030069535736399E-3</v>
      </c>
      <c r="I568">
        <v>5.2583119567072597E-4</v>
      </c>
      <c r="J568">
        <v>2.5678064395421398E-3</v>
      </c>
      <c r="K568">
        <v>4.1200074687408597E-3</v>
      </c>
      <c r="L568">
        <v>3.30224216477432E-3</v>
      </c>
      <c r="M568">
        <v>2.2018291358066699E-3</v>
      </c>
      <c r="N568">
        <v>1.08992100733968E-2</v>
      </c>
      <c r="O568">
        <v>4.6907624109688599E-3</v>
      </c>
      <c r="P568">
        <v>3.2116663894158001E-3</v>
      </c>
      <c r="Q568">
        <v>6.0362031742220595E-4</v>
      </c>
      <c r="R568">
        <v>1.6125378961460901E-3</v>
      </c>
    </row>
    <row r="569" spans="1:18" x14ac:dyDescent="0.25">
      <c r="A569" t="s">
        <v>1135</v>
      </c>
      <c r="B569" t="s">
        <v>1136</v>
      </c>
      <c r="C569">
        <v>5.3686465744595502</v>
      </c>
      <c r="D569">
        <v>5.6350104265000702</v>
      </c>
      <c r="E569">
        <v>4.9323767422923996</v>
      </c>
      <c r="F569">
        <v>5.9538890795773796</v>
      </c>
      <c r="G569">
        <v>4.92008144132111</v>
      </c>
      <c r="H569">
        <v>5.1879636675413598</v>
      </c>
      <c r="I569">
        <v>4.8986574141384702</v>
      </c>
      <c r="J569">
        <v>5.0906351810987598</v>
      </c>
      <c r="K569">
        <v>5.6043875232916998</v>
      </c>
      <c r="L569">
        <v>5.1160167991119598</v>
      </c>
      <c r="M569">
        <v>5.72666789893242</v>
      </c>
      <c r="N569">
        <v>9.4373654055157292</v>
      </c>
      <c r="O569">
        <v>7.0945151305662399</v>
      </c>
      <c r="P569">
        <v>5.1913735385714102</v>
      </c>
      <c r="Q569">
        <v>4.8308362494341699</v>
      </c>
      <c r="R569">
        <v>5.8067751116500803</v>
      </c>
    </row>
    <row r="570" spans="1:18" x14ac:dyDescent="0.25">
      <c r="A570" t="s">
        <v>1137</v>
      </c>
      <c r="B570" t="s">
        <v>1138</v>
      </c>
      <c r="C570">
        <v>3.0400474023390299E-3</v>
      </c>
      <c r="D570">
        <v>6.1416999443471296E-3</v>
      </c>
      <c r="E570">
        <v>1.2372321287454E-3</v>
      </c>
      <c r="F570">
        <v>5.8121266561159297E-3</v>
      </c>
      <c r="G570">
        <v>7.9496146599423003E-4</v>
      </c>
      <c r="H570">
        <v>1.20300695357386E-3</v>
      </c>
      <c r="I570">
        <v>5.2583119566991998E-4</v>
      </c>
      <c r="J570">
        <v>2.56780643954276E-3</v>
      </c>
      <c r="K570">
        <v>4.1200074687377996E-3</v>
      </c>
      <c r="L570">
        <v>3.3022421647714599E-3</v>
      </c>
      <c r="M570">
        <v>2.2018291358149701E-3</v>
      </c>
      <c r="N570">
        <v>1.08992100733964E-2</v>
      </c>
      <c r="O570">
        <v>4.6907624109664503E-3</v>
      </c>
      <c r="P570">
        <v>3.2116663894172798E-3</v>
      </c>
      <c r="Q570">
        <v>6.0362031742568797E-4</v>
      </c>
      <c r="R570">
        <v>1.6125378961446299E-3</v>
      </c>
    </row>
    <row r="571" spans="1:18" x14ac:dyDescent="0.25">
      <c r="A571" t="s">
        <v>1139</v>
      </c>
      <c r="B571" t="s">
        <v>1140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</row>
    <row r="572" spans="1:18" x14ac:dyDescent="0.25">
      <c r="A572" t="s">
        <v>1141</v>
      </c>
      <c r="B572" t="s">
        <v>1142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</row>
    <row r="573" spans="1:18" x14ac:dyDescent="0.25">
      <c r="A573" t="s">
        <v>1143</v>
      </c>
      <c r="B573" t="s">
        <v>1144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</row>
    <row r="574" spans="1:18" x14ac:dyDescent="0.25">
      <c r="A574" t="s">
        <v>1145</v>
      </c>
      <c r="B574" t="s">
        <v>1146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</row>
    <row r="575" spans="1:18" x14ac:dyDescent="0.25">
      <c r="A575" t="s">
        <v>1147</v>
      </c>
      <c r="B575" t="s">
        <v>1148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</row>
    <row r="576" spans="1:18" x14ac:dyDescent="0.25">
      <c r="A576" t="s">
        <v>1149</v>
      </c>
      <c r="B576" t="s">
        <v>1150</v>
      </c>
      <c r="C576">
        <v>0</v>
      </c>
      <c r="D576">
        <v>-3.1357037124679903E-2</v>
      </c>
      <c r="E576">
        <v>0</v>
      </c>
      <c r="F576">
        <v>-0.113362077134053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-0.44405061145673502</v>
      </c>
      <c r="O576">
        <v>0</v>
      </c>
      <c r="P576">
        <v>-1.07373213246614E-2</v>
      </c>
      <c r="Q576">
        <v>0</v>
      </c>
      <c r="R576">
        <v>0</v>
      </c>
    </row>
    <row r="577" spans="1:18" x14ac:dyDescent="0.25">
      <c r="A577" t="s">
        <v>1151</v>
      </c>
      <c r="B577" t="s">
        <v>1152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</row>
    <row r="578" spans="1:18" x14ac:dyDescent="0.25">
      <c r="A578" t="s">
        <v>1153</v>
      </c>
      <c r="B578" t="s">
        <v>1154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</row>
    <row r="579" spans="1:18" x14ac:dyDescent="0.25">
      <c r="A579" t="s">
        <v>1155</v>
      </c>
      <c r="B579" t="s">
        <v>1156</v>
      </c>
      <c r="C579">
        <v>-5.2115098325741498E-3</v>
      </c>
      <c r="D579">
        <v>-9.4917180958044092E-3</v>
      </c>
      <c r="E579">
        <v>-2.4744642574901199E-3</v>
      </c>
      <c r="F579">
        <v>-1.24545571202473E-2</v>
      </c>
      <c r="G579">
        <v>-2.1861440314841301E-3</v>
      </c>
      <c r="H579">
        <v>-3.30826912232752E-3</v>
      </c>
      <c r="I579">
        <v>-1.05166239134145E-3</v>
      </c>
      <c r="J579">
        <v>-3.8517096593132299E-3</v>
      </c>
      <c r="K579">
        <v>-8.9266828489385393E-3</v>
      </c>
      <c r="L579">
        <v>-8.2556054119358093E-3</v>
      </c>
      <c r="M579">
        <v>-8.8073165432266901E-3</v>
      </c>
      <c r="N579">
        <v>-1.9073617628444499E-2</v>
      </c>
      <c r="O579">
        <v>-1.40722872329066E-2</v>
      </c>
      <c r="P579">
        <v>-7.3868326956592701E-3</v>
      </c>
      <c r="Q579">
        <v>-2.7766534601421501E-3</v>
      </c>
      <c r="R579">
        <v>-4.8376136884382796E-3</v>
      </c>
    </row>
    <row r="580" spans="1:18" x14ac:dyDescent="0.25">
      <c r="A580" t="s">
        <v>1157</v>
      </c>
      <c r="B580" t="s">
        <v>1158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</row>
    <row r="581" spans="1:18" x14ac:dyDescent="0.25">
      <c r="A581" t="s">
        <v>1159</v>
      </c>
      <c r="B581" t="s">
        <v>1160</v>
      </c>
      <c r="C581">
        <v>1.5634529497722399E-2</v>
      </c>
      <c r="D581">
        <v>2.4566799777376101E-2</v>
      </c>
      <c r="E581">
        <v>7.5780467885635102E-3</v>
      </c>
      <c r="F581">
        <v>3.07212408966102E-2</v>
      </c>
      <c r="G581">
        <v>5.7634706284581602E-3</v>
      </c>
      <c r="H581">
        <v>9.3233038901957502E-3</v>
      </c>
      <c r="I581">
        <v>2.8920715761889901E-3</v>
      </c>
      <c r="J581">
        <v>9.7576644702601807E-3</v>
      </c>
      <c r="K581">
        <v>2.2660041078074698E-2</v>
      </c>
      <c r="L581">
        <v>1.67863976709361E-2</v>
      </c>
      <c r="M581">
        <v>2.4954063539142299E-2</v>
      </c>
      <c r="N581">
        <v>4.3596840293587499E-2</v>
      </c>
      <c r="O581">
        <v>5.7852736401949302E-2</v>
      </c>
      <c r="P581">
        <v>1.6058331947085301E-2</v>
      </c>
      <c r="Q581">
        <v>5.0704106663465396E-3</v>
      </c>
      <c r="R581">
        <v>1.29003031691687E-2</v>
      </c>
    </row>
    <row r="582" spans="1:18" x14ac:dyDescent="0.25">
      <c r="A582" t="s">
        <v>1161</v>
      </c>
      <c r="B582" t="s">
        <v>1162</v>
      </c>
      <c r="C582">
        <v>7.1872403378250898</v>
      </c>
      <c r="D582">
        <v>7.2318150651738504</v>
      </c>
      <c r="E582">
        <v>7.1115135883334704</v>
      </c>
      <c r="F582">
        <v>7.2499978272710601</v>
      </c>
      <c r="G582">
        <v>7.1243426196007897</v>
      </c>
      <c r="H582">
        <v>7.1620291408911401</v>
      </c>
      <c r="I582">
        <v>7.1162414554419504</v>
      </c>
      <c r="J582">
        <v>7.1421084760294198</v>
      </c>
      <c r="K582">
        <v>7.2667483394582</v>
      </c>
      <c r="L582">
        <v>7.1386043449652297</v>
      </c>
      <c r="M582">
        <v>7.2766010790925897</v>
      </c>
      <c r="N582">
        <v>7.2730721622491297</v>
      </c>
      <c r="O582">
        <v>7.4515940371263296</v>
      </c>
      <c r="P582">
        <v>7.31355474960358</v>
      </c>
      <c r="Q582">
        <v>7.10415668320337</v>
      </c>
      <c r="R582">
        <v>7.4043257396875903</v>
      </c>
    </row>
    <row r="583" spans="1:18" x14ac:dyDescent="0.25">
      <c r="A583" t="s">
        <v>1163</v>
      </c>
      <c r="B583" t="s">
        <v>1164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</row>
    <row r="584" spans="1:18" x14ac:dyDescent="0.25">
      <c r="A584" t="s">
        <v>1165</v>
      </c>
      <c r="B584" t="s">
        <v>1166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</row>
    <row r="585" spans="1:18" x14ac:dyDescent="0.25">
      <c r="A585" t="s">
        <v>1167</v>
      </c>
      <c r="B585" t="s">
        <v>1168</v>
      </c>
      <c r="C585">
        <v>7.3829722628133898E-3</v>
      </c>
      <c r="D585">
        <v>1.5633418040148402E-2</v>
      </c>
      <c r="E585">
        <v>3.24773433795579E-3</v>
      </c>
      <c r="F585">
        <v>2.15878990084288E-2</v>
      </c>
      <c r="G585">
        <v>3.5773265969740401E-3</v>
      </c>
      <c r="H585">
        <v>5.1127795526879896E-3</v>
      </c>
      <c r="I585">
        <v>4.2066495653658104E-3</v>
      </c>
      <c r="J585">
        <v>6.4195160988553797E-3</v>
      </c>
      <c r="K585">
        <v>2.2660041078074698E-2</v>
      </c>
      <c r="L585">
        <v>6.60448432954864E-3</v>
      </c>
      <c r="M585">
        <v>1.61467469959156E-2</v>
      </c>
      <c r="N585">
        <v>2.1798420146793701E-2</v>
      </c>
      <c r="O585">
        <v>2.34538120548443E-2</v>
      </c>
      <c r="P585">
        <v>9.9561658071929404E-3</v>
      </c>
      <c r="Q585">
        <v>3.3802737775643701E-3</v>
      </c>
      <c r="R585">
        <v>7.2564205326574004E-3</v>
      </c>
    </row>
    <row r="586" spans="1:18" x14ac:dyDescent="0.25">
      <c r="A586" t="s">
        <v>1169</v>
      </c>
      <c r="B586" t="s">
        <v>1170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</row>
    <row r="587" spans="1:18" x14ac:dyDescent="0.25">
      <c r="A587" t="s">
        <v>1171</v>
      </c>
      <c r="B587" t="s">
        <v>1172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</row>
    <row r="588" spans="1:18" x14ac:dyDescent="0.25">
      <c r="A588" t="s">
        <v>1173</v>
      </c>
      <c r="B588" t="s">
        <v>1174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</row>
    <row r="589" spans="1:18" x14ac:dyDescent="0.25">
      <c r="A589" t="s">
        <v>1175</v>
      </c>
      <c r="B589" t="s">
        <v>1176</v>
      </c>
      <c r="C589">
        <v>3.9086323744306197E-3</v>
      </c>
      <c r="D589">
        <v>1.73084271158786E-2</v>
      </c>
      <c r="E589">
        <v>1.23723212874506E-3</v>
      </c>
      <c r="F589">
        <v>9.9636456961979102E-3</v>
      </c>
      <c r="G589">
        <v>1.7886632984870201E-3</v>
      </c>
      <c r="H589">
        <v>1.80451043036046E-3</v>
      </c>
      <c r="I589">
        <v>4.6010229621188496E-3</v>
      </c>
      <c r="J589">
        <v>3.3381483714048001E-3</v>
      </c>
      <c r="K589">
        <v>2.7466716458272398E-3</v>
      </c>
      <c r="L589">
        <v>7.7052317178067601E-3</v>
      </c>
      <c r="M589">
        <v>5.1376013168822404E-3</v>
      </c>
      <c r="N589">
        <v>1.63488151100953E-2</v>
      </c>
      <c r="O589">
        <v>1.8763049643875401E-2</v>
      </c>
      <c r="P589">
        <v>6.4233327788341503E-3</v>
      </c>
      <c r="Q589">
        <v>1.6901368887821801E-3</v>
      </c>
      <c r="R589">
        <v>1.6125378961460901E-3</v>
      </c>
    </row>
    <row r="590" spans="1:18" x14ac:dyDescent="0.25">
      <c r="A590" t="s">
        <v>1177</v>
      </c>
      <c r="B590" t="s">
        <v>1178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</row>
    <row r="591" spans="1:18" x14ac:dyDescent="0.25">
      <c r="A591" t="s">
        <v>1179</v>
      </c>
      <c r="B591" t="s">
        <v>1180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</row>
    <row r="592" spans="1:18" x14ac:dyDescent="0.25">
      <c r="A592" t="s">
        <v>1181</v>
      </c>
      <c r="B592" t="s">
        <v>1182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</row>
    <row r="593" spans="1:18" x14ac:dyDescent="0.25">
      <c r="A593" t="s">
        <v>1183</v>
      </c>
      <c r="B593" t="s">
        <v>1184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</row>
    <row r="594" spans="1:18" x14ac:dyDescent="0.25">
      <c r="A594" t="s">
        <v>1185</v>
      </c>
      <c r="B594" t="s">
        <v>1186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</row>
    <row r="595" spans="1:18" x14ac:dyDescent="0.25">
      <c r="A595" t="s">
        <v>1187</v>
      </c>
      <c r="B595" t="s">
        <v>1188</v>
      </c>
      <c r="C595">
        <v>0.95544346930526203</v>
      </c>
      <c r="D595">
        <v>0.89333817372276703</v>
      </c>
      <c r="E595">
        <v>1.03618190782398</v>
      </c>
      <c r="F595">
        <v>0.83030380801649295</v>
      </c>
      <c r="G595">
        <v>1.03344990579249</v>
      </c>
      <c r="H595">
        <v>0.99248073669825598</v>
      </c>
      <c r="I595">
        <v>1.03851661144968</v>
      </c>
      <c r="J595">
        <v>1.0014445114214301</v>
      </c>
      <c r="K595">
        <v>0.89266828489385397</v>
      </c>
      <c r="L595">
        <v>0.99067264943229805</v>
      </c>
      <c r="M595">
        <v>0.88073165432266898</v>
      </c>
      <c r="N595">
        <v>0.27248025183492097</v>
      </c>
      <c r="O595">
        <v>0.62543498812918197</v>
      </c>
      <c r="P595">
        <v>0.96349991682512304</v>
      </c>
      <c r="Q595">
        <v>1.05029935231463</v>
      </c>
      <c r="R595">
        <v>0.88689584288034995</v>
      </c>
    </row>
    <row r="596" spans="1:18" x14ac:dyDescent="0.25">
      <c r="A596" t="s">
        <v>1189</v>
      </c>
      <c r="B596" t="s">
        <v>1190</v>
      </c>
      <c r="C596">
        <v>6.9486797767655401E-3</v>
      </c>
      <c r="D596">
        <v>5.0250272271905698E-3</v>
      </c>
      <c r="E596">
        <v>1.2681629319636799E-2</v>
      </c>
      <c r="F596">
        <v>6.6424304641319399E-3</v>
      </c>
      <c r="G596">
        <v>1.3911825654899001E-3</v>
      </c>
      <c r="H596">
        <v>3.60902086072092E-3</v>
      </c>
      <c r="I596">
        <v>1.05166239134145E-3</v>
      </c>
      <c r="J596">
        <v>3.8517096593132299E-3</v>
      </c>
      <c r="K596">
        <v>8.9266828489385393E-3</v>
      </c>
      <c r="L596">
        <v>3.30224216477432E-3</v>
      </c>
      <c r="M596">
        <v>7.3394304526889099E-3</v>
      </c>
      <c r="N596">
        <v>1.9073617628444499E-2</v>
      </c>
      <c r="O596">
        <v>6.2543498812918201E-3</v>
      </c>
      <c r="P596">
        <v>4.4963329451839004E-3</v>
      </c>
      <c r="Q596">
        <v>1.2072406348444099E-3</v>
      </c>
      <c r="R596">
        <v>4.8376136884382796E-3</v>
      </c>
    </row>
    <row r="597" spans="1:18" x14ac:dyDescent="0.25">
      <c r="A597" t="s">
        <v>1191</v>
      </c>
      <c r="B597" t="s">
        <v>1192</v>
      </c>
      <c r="C597">
        <v>2.6057549162870801E-3</v>
      </c>
      <c r="D597">
        <v>8.9333817372276806E-3</v>
      </c>
      <c r="E597">
        <v>1.70119417702446E-3</v>
      </c>
      <c r="F597">
        <v>1.49454685442968E-2</v>
      </c>
      <c r="G597">
        <v>2.1861440314841301E-3</v>
      </c>
      <c r="H597">
        <v>3.0075173839341101E-3</v>
      </c>
      <c r="I597">
        <v>3.1549871740243602E-3</v>
      </c>
      <c r="J597">
        <v>3.0813677274505701E-3</v>
      </c>
      <c r="K597">
        <v>9.6133507603953505E-3</v>
      </c>
      <c r="L597">
        <v>4.1278027059679203E-3</v>
      </c>
      <c r="M597">
        <v>6.6054874074200198E-3</v>
      </c>
      <c r="N597">
        <v>1.3624012591746001E-2</v>
      </c>
      <c r="O597">
        <v>1.8763049643875401E-2</v>
      </c>
      <c r="P597">
        <v>4.8174995841256101E-3</v>
      </c>
      <c r="Q597">
        <v>1.6901368887821801E-3</v>
      </c>
      <c r="R597">
        <v>4.0313447403652197E-3</v>
      </c>
    </row>
    <row r="598" spans="1:18" x14ac:dyDescent="0.25">
      <c r="A598" t="s">
        <v>1193</v>
      </c>
      <c r="B598" t="s">
        <v>1194</v>
      </c>
      <c r="C598">
        <v>0</v>
      </c>
      <c r="D598">
        <v>0</v>
      </c>
      <c r="E598">
        <v>0</v>
      </c>
      <c r="F598">
        <v>0</v>
      </c>
      <c r="G598" s="1">
        <v>-1.7576105732066601E-15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</row>
    <row r="599" spans="1:18" x14ac:dyDescent="0.25">
      <c r="A599" t="s">
        <v>1195</v>
      </c>
      <c r="B599" t="s">
        <v>1196</v>
      </c>
      <c r="C599">
        <v>1.1282850270554099</v>
      </c>
      <c r="D599">
        <v>1.3721876718349499</v>
      </c>
      <c r="E599">
        <v>0.79195627589574202</v>
      </c>
      <c r="F599">
        <v>1.6507758774924799</v>
      </c>
      <c r="G599">
        <v>0.79634323903026005</v>
      </c>
      <c r="H599">
        <v>0.97538559742043396</v>
      </c>
      <c r="I599">
        <v>0.77542513268476299</v>
      </c>
      <c r="J599">
        <v>0.93548292887559903</v>
      </c>
      <c r="K599">
        <v>1.37599210217315</v>
      </c>
      <c r="L599">
        <v>0.98271684896866696</v>
      </c>
      <c r="M599">
        <v>1.4278371407424399</v>
      </c>
      <c r="N599">
        <v>3.9429366712035301</v>
      </c>
      <c r="O599">
        <v>2.4812019036323498</v>
      </c>
      <c r="P599">
        <v>1.38853331646003</v>
      </c>
      <c r="Q599">
        <v>0.72827057502049997</v>
      </c>
      <c r="R599">
        <v>1.4196070181978599</v>
      </c>
    </row>
    <row r="600" spans="1:18" x14ac:dyDescent="0.25">
      <c r="A600" t="s">
        <v>1197</v>
      </c>
      <c r="B600" t="s">
        <v>1198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</row>
    <row r="601" spans="1:18" x14ac:dyDescent="0.25">
      <c r="A601" t="s">
        <v>1199</v>
      </c>
      <c r="B601" t="s">
        <v>1200</v>
      </c>
      <c r="C601">
        <v>0</v>
      </c>
      <c r="D601">
        <v>0</v>
      </c>
      <c r="E601">
        <v>0</v>
      </c>
      <c r="F601">
        <v>0</v>
      </c>
      <c r="G601">
        <v>0</v>
      </c>
      <c r="H601" s="1">
        <v>2.1327157334019E-17</v>
      </c>
      <c r="I601">
        <v>0</v>
      </c>
      <c r="J601">
        <v>0</v>
      </c>
      <c r="K601">
        <v>0</v>
      </c>
      <c r="L601" s="1">
        <v>1.07153417216173E-18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</row>
    <row r="602" spans="1:18" x14ac:dyDescent="0.25">
      <c r="A602" t="s">
        <v>1201</v>
      </c>
      <c r="B602" t="s">
        <v>1202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</row>
    <row r="603" spans="1:18" x14ac:dyDescent="0.25">
      <c r="A603" t="s">
        <v>1203</v>
      </c>
      <c r="B603" t="s">
        <v>1204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</row>
    <row r="604" spans="1:18" x14ac:dyDescent="0.25">
      <c r="A604" t="s">
        <v>1205</v>
      </c>
      <c r="B604" t="s">
        <v>1206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</row>
    <row r="605" spans="1:18" x14ac:dyDescent="0.25">
      <c r="A605" t="s">
        <v>1207</v>
      </c>
      <c r="B605" t="s">
        <v>1208</v>
      </c>
      <c r="C605">
        <v>0</v>
      </c>
      <c r="D605">
        <v>0</v>
      </c>
      <c r="E605">
        <v>0</v>
      </c>
      <c r="F605">
        <v>5.8121266561921804E-3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</row>
    <row r="606" spans="1:18" x14ac:dyDescent="0.25">
      <c r="A606" t="s">
        <v>1209</v>
      </c>
      <c r="B606" t="s">
        <v>1210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</row>
    <row r="607" spans="1:18" x14ac:dyDescent="0.25">
      <c r="A607" t="s">
        <v>1211</v>
      </c>
      <c r="B607" t="s">
        <v>1212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</row>
    <row r="608" spans="1:18" x14ac:dyDescent="0.25">
      <c r="A608" t="s">
        <v>1213</v>
      </c>
      <c r="B608" t="s">
        <v>1214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</row>
    <row r="609" spans="1:18" x14ac:dyDescent="0.25">
      <c r="A609" t="s">
        <v>1215</v>
      </c>
      <c r="B609" t="s">
        <v>1216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</row>
    <row r="610" spans="1:18" x14ac:dyDescent="0.25">
      <c r="A610" t="s">
        <v>1217</v>
      </c>
      <c r="B610" t="s">
        <v>1218</v>
      </c>
      <c r="C610">
        <v>7.8172647885412592E-3</v>
      </c>
      <c r="D610">
        <v>1.1166727171496599E-2</v>
      </c>
      <c r="E610">
        <v>2.9384263058615701E-3</v>
      </c>
      <c r="F610">
        <v>1.0793949504290501E-2</v>
      </c>
      <c r="G610">
        <v>2.58362482568313E-3</v>
      </c>
      <c r="H610">
        <v>3.9097725986482297E-3</v>
      </c>
      <c r="I610">
        <v>1.0516623912807401E-3</v>
      </c>
      <c r="J610">
        <v>3.33814837158437E-3</v>
      </c>
      <c r="K610">
        <v>9.6133507602389496E-3</v>
      </c>
      <c r="L610">
        <v>6.8796711767780102E-3</v>
      </c>
      <c r="M610">
        <v>8.0733734976028201E-3</v>
      </c>
      <c r="N610">
        <v>0.26421364524568502</v>
      </c>
      <c r="O610">
        <v>9.3815248224816301E-3</v>
      </c>
      <c r="P610">
        <v>6.1021661398658099E-3</v>
      </c>
      <c r="Q610">
        <v>2.4144812699801199E-3</v>
      </c>
      <c r="R610">
        <v>8.0626894804761498E-3</v>
      </c>
    </row>
    <row r="611" spans="1:18" x14ac:dyDescent="0.25">
      <c r="A611" t="s">
        <v>1219</v>
      </c>
      <c r="B611" t="s">
        <v>1220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</row>
    <row r="612" spans="1:18" x14ac:dyDescent="0.25">
      <c r="A612" t="s">
        <v>1221</v>
      </c>
      <c r="B612" t="s">
        <v>1222</v>
      </c>
      <c r="C612">
        <v>0</v>
      </c>
      <c r="D612">
        <v>0</v>
      </c>
      <c r="E612">
        <v>0</v>
      </c>
      <c r="F612">
        <v>0</v>
      </c>
      <c r="G612">
        <v>0</v>
      </c>
      <c r="H612" s="1">
        <v>-2.1327157334019E-17</v>
      </c>
      <c r="I612">
        <v>0</v>
      </c>
      <c r="J612">
        <v>0</v>
      </c>
      <c r="K612">
        <v>0</v>
      </c>
      <c r="L612" s="1">
        <v>-1.07153417216173E-18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</row>
    <row r="613" spans="1:18" x14ac:dyDescent="0.25">
      <c r="A613" t="s">
        <v>1223</v>
      </c>
      <c r="B613" t="s">
        <v>1224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</row>
    <row r="614" spans="1:18" x14ac:dyDescent="0.25">
      <c r="A614" t="s">
        <v>1225</v>
      </c>
      <c r="B614" t="s">
        <v>1226</v>
      </c>
      <c r="C614">
        <v>-1.73716994419138E-3</v>
      </c>
      <c r="D614">
        <v>-5.0250272271554104E-3</v>
      </c>
      <c r="E614">
        <v>-4.6396204827772801E-4</v>
      </c>
      <c r="F614">
        <v>-4.9818228480989499E-3</v>
      </c>
      <c r="G614">
        <v>-7.9496146599071504E-4</v>
      </c>
      <c r="H614">
        <v>-9.0225521517987102E-4</v>
      </c>
      <c r="I614">
        <v>-3.9437339675304399E-4</v>
      </c>
      <c r="J614">
        <v>-1.2839032197710801E-3</v>
      </c>
      <c r="K614">
        <v>-4.8066753801976796E-3</v>
      </c>
      <c r="L614">
        <v>-1.3759342353222501E-3</v>
      </c>
      <c r="M614">
        <v>-4.4036582716355096E-3</v>
      </c>
      <c r="N614">
        <v>-8.1744075550487395E-3</v>
      </c>
      <c r="O614">
        <v>-3.1271749406455202E-3</v>
      </c>
      <c r="P614">
        <v>-2.2481664725919502E-3</v>
      </c>
      <c r="Q614">
        <v>-8.4506844439016804E-4</v>
      </c>
      <c r="R614">
        <v>-2.6606875286410502E-2</v>
      </c>
    </row>
    <row r="615" spans="1:18" x14ac:dyDescent="0.25">
      <c r="A615" t="s">
        <v>1227</v>
      </c>
      <c r="B615" t="s">
        <v>1228</v>
      </c>
      <c r="C615">
        <v>1.73716994419138E-3</v>
      </c>
      <c r="D615">
        <v>5.0250272271905698E-3</v>
      </c>
      <c r="E615">
        <v>4.63962048279398E-4</v>
      </c>
      <c r="F615">
        <v>4.9818228480989499E-3</v>
      </c>
      <c r="G615">
        <v>7.9496146599423003E-4</v>
      </c>
      <c r="H615">
        <v>9.0225521518023303E-4</v>
      </c>
      <c r="I615">
        <v>3.9437339675304399E-4</v>
      </c>
      <c r="J615">
        <v>1.2839032197710801E-3</v>
      </c>
      <c r="K615">
        <v>4.8066753801976796E-3</v>
      </c>
      <c r="L615">
        <v>1.37593423532263E-3</v>
      </c>
      <c r="M615">
        <v>4.4036582716133503E-3</v>
      </c>
      <c r="N615">
        <v>8.1744075550476691E-3</v>
      </c>
      <c r="O615">
        <v>3.12717494064591E-3</v>
      </c>
      <c r="P615">
        <v>2.2481664725919502E-3</v>
      </c>
      <c r="Q615">
        <v>8.4506844439109004E-4</v>
      </c>
      <c r="R615">
        <v>2.6606875286410401E-2</v>
      </c>
    </row>
    <row r="616" spans="1:18" x14ac:dyDescent="0.25">
      <c r="A616" t="s">
        <v>1229</v>
      </c>
      <c r="B616" t="s">
        <v>1230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</row>
    <row r="617" spans="1:18" x14ac:dyDescent="0.25">
      <c r="A617" t="s">
        <v>1231</v>
      </c>
      <c r="B617" t="s">
        <v>1232</v>
      </c>
      <c r="C617">
        <v>0.19793999999999901</v>
      </c>
      <c r="D617">
        <v>0.197879999999999</v>
      </c>
      <c r="E617">
        <v>0.198044999999999</v>
      </c>
      <c r="F617">
        <v>0.197879999999999</v>
      </c>
      <c r="G617">
        <v>0.198074999999999</v>
      </c>
      <c r="H617">
        <v>0.198014999999999</v>
      </c>
      <c r="I617">
        <v>0.198074999999999</v>
      </c>
      <c r="J617">
        <v>0.19802999999999901</v>
      </c>
      <c r="K617">
        <v>0.19792499999999999</v>
      </c>
      <c r="L617">
        <v>0.198014999999999</v>
      </c>
      <c r="M617">
        <v>0.197879999999999</v>
      </c>
      <c r="N617">
        <v>0.197129999999999</v>
      </c>
      <c r="O617">
        <v>0.197624999999999</v>
      </c>
      <c r="P617">
        <v>0.19816499999999901</v>
      </c>
      <c r="Q617">
        <v>0.19808999999999899</v>
      </c>
      <c r="R617">
        <v>0.197819999999999</v>
      </c>
    </row>
    <row r="618" spans="1:18" x14ac:dyDescent="0.25">
      <c r="A618" t="s">
        <v>1233</v>
      </c>
      <c r="B618" t="s">
        <v>1234</v>
      </c>
      <c r="C618">
        <v>0</v>
      </c>
      <c r="D618">
        <v>0</v>
      </c>
      <c r="E618">
        <v>0</v>
      </c>
      <c r="F618">
        <v>0</v>
      </c>
      <c r="G618">
        <v>0</v>
      </c>
      <c r="H618" s="1">
        <v>-2.1327157334019E-17</v>
      </c>
      <c r="I618">
        <v>0</v>
      </c>
      <c r="J618">
        <v>0</v>
      </c>
      <c r="K618">
        <v>0</v>
      </c>
      <c r="L618" s="1">
        <v>-1.07153417216173E-18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</row>
    <row r="619" spans="1:18" x14ac:dyDescent="0.25">
      <c r="A619" t="s">
        <v>1235</v>
      </c>
      <c r="B619" t="s">
        <v>1236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</row>
    <row r="620" spans="1:18" x14ac:dyDescent="0.25">
      <c r="A620" t="s">
        <v>1237</v>
      </c>
      <c r="B620" t="s">
        <v>1238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</row>
    <row r="621" spans="1:18" x14ac:dyDescent="0.25">
      <c r="A621" t="s">
        <v>1239</v>
      </c>
      <c r="B621" t="s">
        <v>1240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</row>
    <row r="622" spans="1:18" x14ac:dyDescent="0.25">
      <c r="A622" t="s">
        <v>1241</v>
      </c>
      <c r="B622" t="s">
        <v>1242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</row>
    <row r="623" spans="1:18" x14ac:dyDescent="0.25">
      <c r="A623" t="s">
        <v>1243</v>
      </c>
      <c r="B623" t="s">
        <v>1244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</row>
    <row r="624" spans="1:18" x14ac:dyDescent="0.25">
      <c r="A624" t="s">
        <v>1245</v>
      </c>
      <c r="B624" t="s">
        <v>1246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</row>
    <row r="625" spans="1:18" x14ac:dyDescent="0.25">
      <c r="A625" t="s">
        <v>1247</v>
      </c>
      <c r="B625" t="s">
        <v>1248</v>
      </c>
      <c r="C625">
        <v>0.85444444444443501</v>
      </c>
      <c r="D625">
        <v>0.39928349398534702</v>
      </c>
      <c r="E625">
        <v>1.1903959132776301</v>
      </c>
      <c r="F625">
        <v>0.222087561380367</v>
      </c>
      <c r="G625">
        <v>0.429336266375551</v>
      </c>
      <c r="H625">
        <v>0.34591621490211999</v>
      </c>
      <c r="I625">
        <v>0.65114035912731805</v>
      </c>
      <c r="J625">
        <v>0.36379815269013399</v>
      </c>
      <c r="K625">
        <v>0.33241204144894998</v>
      </c>
      <c r="L625">
        <v>0.36646516775795601</v>
      </c>
      <c r="M625">
        <v>0.301398672140824</v>
      </c>
      <c r="N625">
        <v>0</v>
      </c>
      <c r="O625">
        <v>3.4185638354669999E-2</v>
      </c>
      <c r="P625">
        <v>1.3098481902053201</v>
      </c>
      <c r="Q625">
        <v>0.43736014407281099</v>
      </c>
      <c r="R625">
        <v>0.64983841571196199</v>
      </c>
    </row>
    <row r="626" spans="1:18" x14ac:dyDescent="0.25">
      <c r="A626" t="s">
        <v>1249</v>
      </c>
      <c r="B626" t="s">
        <v>1250</v>
      </c>
      <c r="C626">
        <v>-2.9062055509874698</v>
      </c>
      <c r="D626">
        <v>-3.06516938663369</v>
      </c>
      <c r="E626">
        <v>-2.93426420936584</v>
      </c>
      <c r="F626">
        <v>-2.93037668360259</v>
      </c>
      <c r="G626">
        <v>-2.9324542766564798</v>
      </c>
      <c r="H626">
        <v>-2.9402903546971899</v>
      </c>
      <c r="I626">
        <v>-2.9872399319173502</v>
      </c>
      <c r="J626">
        <v>-2.96050597055256</v>
      </c>
      <c r="K626">
        <v>-2.9231056531344599</v>
      </c>
      <c r="L626">
        <v>-2.9904945416300199</v>
      </c>
      <c r="M626">
        <v>-2.8950897273843599</v>
      </c>
      <c r="N626">
        <v>-2.7351055643849702</v>
      </c>
      <c r="O626">
        <v>-2.7974473700656501</v>
      </c>
      <c r="P626">
        <v>-3.16473184460121</v>
      </c>
      <c r="Q626">
        <v>-2.9535586866895098</v>
      </c>
      <c r="R626">
        <v>-2.9004897592643601</v>
      </c>
    </row>
    <row r="627" spans="1:18" x14ac:dyDescent="0.25">
      <c r="A627" t="s">
        <v>1251</v>
      </c>
      <c r="B627" t="s">
        <v>1252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</row>
    <row r="628" spans="1:18" x14ac:dyDescent="0.25">
      <c r="A628" t="s">
        <v>1253</v>
      </c>
      <c r="B628" t="s">
        <v>1254</v>
      </c>
      <c r="C628">
        <v>1.73716994419138E-3</v>
      </c>
      <c r="D628">
        <v>5.0250272271905698E-3</v>
      </c>
      <c r="E628">
        <v>4.63962048279398E-4</v>
      </c>
      <c r="F628">
        <v>4.9818228480989499E-3</v>
      </c>
      <c r="G628">
        <v>7.9496146599247199E-4</v>
      </c>
      <c r="H628">
        <v>9.0225521518023303E-4</v>
      </c>
      <c r="I628">
        <v>3.9437339675304399E-4</v>
      </c>
      <c r="J628">
        <v>1.2839032197710801E-3</v>
      </c>
      <c r="K628">
        <v>4.8066753801976796E-3</v>
      </c>
      <c r="L628">
        <v>1.37593423532263E-3</v>
      </c>
      <c r="M628">
        <v>4.4036582716133503E-3</v>
      </c>
      <c r="N628">
        <v>8.1744075550476605E-3</v>
      </c>
      <c r="O628">
        <v>3.12717494064591E-3</v>
      </c>
      <c r="P628">
        <v>2.2481664725919502E-3</v>
      </c>
      <c r="Q628">
        <v>8.4506844439109004E-4</v>
      </c>
      <c r="R628">
        <v>2.6606875286410401E-2</v>
      </c>
    </row>
    <row r="629" spans="1:18" x14ac:dyDescent="0.25">
      <c r="A629" t="s">
        <v>1255</v>
      </c>
      <c r="B629" t="s">
        <v>1256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</row>
    <row r="630" spans="1:18" x14ac:dyDescent="0.25">
      <c r="A630" t="s">
        <v>1257</v>
      </c>
      <c r="B630" t="s">
        <v>1258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</row>
    <row r="631" spans="1:18" x14ac:dyDescent="0.25">
      <c r="A631" t="s">
        <v>1259</v>
      </c>
      <c r="B631" t="s">
        <v>1260</v>
      </c>
      <c r="C631">
        <v>1.73716994419138E-3</v>
      </c>
      <c r="D631">
        <v>5.0250272271554104E-3</v>
      </c>
      <c r="E631">
        <v>4.6396204827772801E-4</v>
      </c>
      <c r="F631">
        <v>4.9818228481090798E-3</v>
      </c>
      <c r="G631">
        <v>7.9496146599071504E-4</v>
      </c>
      <c r="H631">
        <v>9.0225521517987102E-4</v>
      </c>
      <c r="I631">
        <v>3.9437339675304399E-4</v>
      </c>
      <c r="J631">
        <v>1.2839032197711701E-3</v>
      </c>
      <c r="K631">
        <v>4.8066753801973899E-3</v>
      </c>
      <c r="L631">
        <v>1.3759342353222501E-3</v>
      </c>
      <c r="M631">
        <v>4.4036582716355096E-3</v>
      </c>
      <c r="N631">
        <v>8.1744075550487395E-3</v>
      </c>
      <c r="O631">
        <v>3.1271749406455202E-3</v>
      </c>
      <c r="P631">
        <v>2.2481664725931701E-3</v>
      </c>
      <c r="Q631">
        <v>8.4506844439016804E-4</v>
      </c>
      <c r="R631">
        <v>2.6606875286410502E-2</v>
      </c>
    </row>
    <row r="632" spans="1:18" x14ac:dyDescent="0.25">
      <c r="A632" t="s">
        <v>1261</v>
      </c>
      <c r="B632" t="s">
        <v>1262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</row>
    <row r="633" spans="1:18" x14ac:dyDescent="0.25">
      <c r="A633" t="s">
        <v>1263</v>
      </c>
      <c r="B633" t="s">
        <v>1264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</row>
    <row r="634" spans="1:18" x14ac:dyDescent="0.25">
      <c r="A634" t="s">
        <v>1265</v>
      </c>
      <c r="B634" t="s">
        <v>1266</v>
      </c>
      <c r="C634">
        <v>2.6057549162870801E-3</v>
      </c>
      <c r="D634">
        <v>8.9333817372276806E-3</v>
      </c>
      <c r="E634">
        <v>1.70119417702446E-3</v>
      </c>
      <c r="F634">
        <v>1.49454685442968E-2</v>
      </c>
      <c r="G634">
        <v>2.1861440314841301E-3</v>
      </c>
      <c r="H634">
        <v>3.0075173839341101E-3</v>
      </c>
      <c r="I634">
        <v>3.1549871740243602E-3</v>
      </c>
      <c r="J634">
        <v>3.0813677274505701E-3</v>
      </c>
      <c r="K634">
        <v>9.6133507603953505E-3</v>
      </c>
      <c r="L634">
        <v>4.1278027059679003E-3</v>
      </c>
      <c r="M634">
        <v>6.6054874074200198E-3</v>
      </c>
      <c r="N634">
        <v>1.3624012591746001E-2</v>
      </c>
      <c r="O634">
        <v>1.8763049643875401E-2</v>
      </c>
      <c r="P634">
        <v>4.8174995841256101E-3</v>
      </c>
      <c r="Q634">
        <v>1.6901368887821801E-3</v>
      </c>
      <c r="R634">
        <v>4.0313447403652197E-3</v>
      </c>
    </row>
    <row r="635" spans="1:18" x14ac:dyDescent="0.25">
      <c r="A635" t="s">
        <v>1267</v>
      </c>
      <c r="B635" t="s">
        <v>1268</v>
      </c>
      <c r="C635">
        <v>-1.04230196651483E-2</v>
      </c>
      <c r="D635">
        <v>-1.5075081681571701E-2</v>
      </c>
      <c r="E635">
        <v>-5.1035825310733803E-3</v>
      </c>
      <c r="F635">
        <v>-1.8266683776362799E-2</v>
      </c>
      <c r="G635">
        <v>-3.5773265969740301E-3</v>
      </c>
      <c r="H635">
        <v>-6.0150347678682298E-3</v>
      </c>
      <c r="I635">
        <v>-1.8404091848475399E-3</v>
      </c>
      <c r="J635">
        <v>-5.9059548109469499E-3</v>
      </c>
      <c r="K635">
        <v>-1.3733358229136201E-2</v>
      </c>
      <c r="L635">
        <v>-8.5307922590003409E-3</v>
      </c>
      <c r="M635">
        <v>-1.61467469959156E-2</v>
      </c>
      <c r="N635">
        <v>-2.45232226651429E-2</v>
      </c>
      <c r="O635">
        <v>-4.3780449169042703E-2</v>
      </c>
      <c r="P635">
        <v>-8.6714992514260996E-3</v>
      </c>
      <c r="Q635">
        <v>-2.29375720620438E-3</v>
      </c>
      <c r="R635">
        <v>-8.0626894807304499E-3</v>
      </c>
    </row>
    <row r="636" spans="1:18" x14ac:dyDescent="0.25">
      <c r="A636" t="s">
        <v>1269</v>
      </c>
      <c r="B636" t="s">
        <v>1270</v>
      </c>
      <c r="C636">
        <v>0.141735068623418</v>
      </c>
      <c r="D636">
        <v>9.5534699317340599E-2</v>
      </c>
      <c r="E636">
        <v>0.17004721958077201</v>
      </c>
      <c r="F636">
        <v>9.0451900394515602E-2</v>
      </c>
      <c r="G636">
        <v>0.17765750333026201</v>
      </c>
      <c r="H636">
        <v>0.14934310468447901</v>
      </c>
      <c r="I636">
        <v>0.16452849543649101</v>
      </c>
      <c r="J636">
        <v>0.15288164208744801</v>
      </c>
      <c r="K636">
        <v>0.134205467912383</v>
      </c>
      <c r="L636">
        <v>0.149268543337882</v>
      </c>
      <c r="M636">
        <v>0.12410686360784599</v>
      </c>
      <c r="N636" s="1">
        <v>-3.7803128877608201E-17</v>
      </c>
      <c r="O636">
        <v>2.3736672627817899E-2</v>
      </c>
      <c r="P636">
        <v>0.121023345040688</v>
      </c>
      <c r="Q636">
        <v>0.18042756624682099</v>
      </c>
      <c r="R636">
        <v>0.12085460569637201</v>
      </c>
    </row>
    <row r="637" spans="1:18" x14ac:dyDescent="0.25">
      <c r="A637" t="s">
        <v>1271</v>
      </c>
      <c r="B637" t="s">
        <v>1272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</row>
    <row r="638" spans="1:18" x14ac:dyDescent="0.25">
      <c r="A638" t="s">
        <v>1273</v>
      </c>
      <c r="B638" t="s">
        <v>1274</v>
      </c>
      <c r="C638">
        <v>-0.20427573084108799</v>
      </c>
      <c r="D638">
        <v>0</v>
      </c>
      <c r="E638">
        <v>-0.249345219821033</v>
      </c>
      <c r="F638">
        <v>-9.9851926995364701E-2</v>
      </c>
      <c r="G638">
        <v>-0.28172386121515203</v>
      </c>
      <c r="H638">
        <v>-0.21499400423058701</v>
      </c>
      <c r="I638">
        <v>0</v>
      </c>
      <c r="J638">
        <v>-0.22375648673297799</v>
      </c>
      <c r="K638">
        <v>-0.23209430904102701</v>
      </c>
      <c r="L638">
        <v>-0.221713253203593</v>
      </c>
      <c r="M638">
        <v>-0.20542732555417401</v>
      </c>
      <c r="N638">
        <v>0</v>
      </c>
      <c r="O638">
        <v>0</v>
      </c>
      <c r="P638">
        <v>0</v>
      </c>
      <c r="Q638">
        <v>-0.282739281706195</v>
      </c>
      <c r="R638">
        <v>0</v>
      </c>
    </row>
    <row r="639" spans="1:18" x14ac:dyDescent="0.25">
      <c r="A639" t="s">
        <v>1275</v>
      </c>
      <c r="B639" t="s">
        <v>1276</v>
      </c>
      <c r="C639">
        <v>2.6057549162870801E-3</v>
      </c>
      <c r="D639">
        <v>8.9333817372276806E-3</v>
      </c>
      <c r="E639">
        <v>1.70119417702446E-3</v>
      </c>
      <c r="F639">
        <v>1.49454685442968E-2</v>
      </c>
      <c r="G639">
        <v>2.1861440314841301E-3</v>
      </c>
      <c r="H639">
        <v>3.0075173839341101E-3</v>
      </c>
      <c r="I639">
        <v>3.1549871740243602E-3</v>
      </c>
      <c r="J639">
        <v>3.0813677274505701E-3</v>
      </c>
      <c r="K639">
        <v>9.6133507603953505E-3</v>
      </c>
      <c r="L639">
        <v>4.1278027059679003E-3</v>
      </c>
      <c r="M639">
        <v>6.6054874074200198E-3</v>
      </c>
      <c r="N639">
        <v>1.3624012591746001E-2</v>
      </c>
      <c r="O639">
        <v>1.8763049643875401E-2</v>
      </c>
      <c r="P639">
        <v>4.8174995841256101E-3</v>
      </c>
      <c r="Q639">
        <v>1.6901368887821801E-3</v>
      </c>
      <c r="R639">
        <v>4.0313447403652197E-3</v>
      </c>
    </row>
    <row r="640" spans="1:18" x14ac:dyDescent="0.25">
      <c r="A640" t="s">
        <v>1277</v>
      </c>
      <c r="B640" t="s">
        <v>1278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</row>
    <row r="641" spans="1:18" x14ac:dyDescent="0.25">
      <c r="A641" t="s">
        <v>1279</v>
      </c>
      <c r="B641" t="s">
        <v>1280</v>
      </c>
      <c r="C641">
        <v>1.04230196651483E-2</v>
      </c>
      <c r="D641">
        <v>1.5075081681571701E-2</v>
      </c>
      <c r="E641">
        <v>5.1035825310733803E-3</v>
      </c>
      <c r="F641">
        <v>1.8266683776362799E-2</v>
      </c>
      <c r="G641">
        <v>3.5773265969740301E-3</v>
      </c>
      <c r="H641">
        <v>6.0150347678682298E-3</v>
      </c>
      <c r="I641">
        <v>1.8404091848475399E-3</v>
      </c>
      <c r="J641">
        <v>5.9059548109469499E-3</v>
      </c>
      <c r="K641">
        <v>1.3733358229136201E-2</v>
      </c>
      <c r="L641">
        <v>8.5307922590003409E-3</v>
      </c>
      <c r="M641">
        <v>1.61467469959156E-2</v>
      </c>
      <c r="N641">
        <v>2.45232226651429E-2</v>
      </c>
      <c r="O641">
        <v>4.3780449169042703E-2</v>
      </c>
      <c r="P641">
        <v>8.6714992514260996E-3</v>
      </c>
      <c r="Q641">
        <v>2.29375720620438E-3</v>
      </c>
      <c r="R641">
        <v>8.0626894807304499E-3</v>
      </c>
    </row>
    <row r="642" spans="1:18" x14ac:dyDescent="0.25">
      <c r="A642" t="s">
        <v>1281</v>
      </c>
      <c r="B642" t="s">
        <v>1282</v>
      </c>
      <c r="C642">
        <v>3.2571936453592597E-2</v>
      </c>
      <c r="D642">
        <v>2.12167816259188E-2</v>
      </c>
      <c r="E642">
        <v>8.5059708851226504E-3</v>
      </c>
      <c r="F642">
        <v>3.6533367552726098E-2</v>
      </c>
      <c r="G642">
        <v>6.7571724609509403E-3</v>
      </c>
      <c r="H642">
        <v>9.0225521518025407E-3</v>
      </c>
      <c r="I642">
        <v>4.6010229621180404E-3</v>
      </c>
      <c r="J642">
        <v>1.59203999251619E-2</v>
      </c>
      <c r="K642">
        <v>2.2660041078071701E-2</v>
      </c>
      <c r="L642">
        <v>1.89878924474495E-2</v>
      </c>
      <c r="M642">
        <v>2.5688006584419502E-2</v>
      </c>
      <c r="N642">
        <v>8.4468878068825304E-2</v>
      </c>
      <c r="O642">
        <v>9.6942423160020802E-2</v>
      </c>
      <c r="P642">
        <v>2.1839331448036299E-2</v>
      </c>
      <c r="Q642">
        <v>6.0362031742255502E-3</v>
      </c>
      <c r="R642">
        <v>1.3706572117240299E-2</v>
      </c>
    </row>
    <row r="643" spans="1:18" x14ac:dyDescent="0.25">
      <c r="A643" t="s">
        <v>1283</v>
      </c>
      <c r="B643" t="s">
        <v>1284</v>
      </c>
      <c r="C643">
        <v>0.14418510536788501</v>
      </c>
      <c r="D643">
        <v>0.23673461603653301</v>
      </c>
      <c r="E643">
        <v>4.17565843451458E-2</v>
      </c>
      <c r="F643">
        <v>0.25656387667709601</v>
      </c>
      <c r="G643">
        <v>4.5710284294668202E-3</v>
      </c>
      <c r="H643">
        <v>0.139548806614542</v>
      </c>
      <c r="I643">
        <v>5.8630178317285897E-2</v>
      </c>
      <c r="J643">
        <v>9.2697812467471594E-2</v>
      </c>
      <c r="K643">
        <v>6.2486779942569799E-2</v>
      </c>
      <c r="L643">
        <v>8.8610164754777704E-2</v>
      </c>
      <c r="M643">
        <v>0.137981292510551</v>
      </c>
      <c r="N643">
        <v>1.6757535487847699</v>
      </c>
      <c r="O643">
        <v>0.52223821508786705</v>
      </c>
      <c r="P643">
        <v>0.10534265757288</v>
      </c>
      <c r="Q643">
        <v>4.7082384758932103E-3</v>
      </c>
      <c r="R643">
        <v>5.4020019520893997E-2</v>
      </c>
    </row>
    <row r="644" spans="1:18" x14ac:dyDescent="0.25">
      <c r="A644" t="s">
        <v>1285</v>
      </c>
      <c r="B644" t="s">
        <v>1286</v>
      </c>
      <c r="C644">
        <v>0.22389420757237</v>
      </c>
      <c r="D644">
        <v>0.182106425897087</v>
      </c>
      <c r="E644">
        <v>0.25901450678153498</v>
      </c>
      <c r="F644">
        <v>0.166399091488383</v>
      </c>
      <c r="G644">
        <v>0.271752874707617</v>
      </c>
      <c r="H644">
        <v>0.230101202065459</v>
      </c>
      <c r="I644">
        <v>0.25619197577735098</v>
      </c>
      <c r="J644">
        <v>0.23882334695747801</v>
      </c>
      <c r="K644">
        <v>0.22156490525655101</v>
      </c>
      <c r="L644">
        <v>0.24013883898363</v>
      </c>
      <c r="M644">
        <v>0.206343729156653</v>
      </c>
      <c r="N644" s="1">
        <v>-8.0161689265849698E-14</v>
      </c>
      <c r="O644">
        <v>7.8603664375608201E-2</v>
      </c>
      <c r="P644">
        <v>0.19839626610547201</v>
      </c>
      <c r="Q644">
        <v>0.27571176003657799</v>
      </c>
      <c r="R644">
        <v>0.21393580094151701</v>
      </c>
    </row>
    <row r="645" spans="1:18" x14ac:dyDescent="0.25">
      <c r="A645" t="s">
        <v>1287</v>
      </c>
      <c r="B645" t="s">
        <v>1288</v>
      </c>
      <c r="C645">
        <v>0.85444444444444401</v>
      </c>
      <c r="D645">
        <v>0.85444444444444401</v>
      </c>
      <c r="E645">
        <v>0.85444444444444401</v>
      </c>
      <c r="F645">
        <v>0.85444444444444401</v>
      </c>
      <c r="G645">
        <v>0.85444444444444401</v>
      </c>
      <c r="H645">
        <v>0.85444444444444401</v>
      </c>
      <c r="I645">
        <v>0.85444444444444401</v>
      </c>
      <c r="J645">
        <v>0.85444444444444401</v>
      </c>
      <c r="K645">
        <v>0.85444444444444401</v>
      </c>
      <c r="L645">
        <v>0.85444444444444401</v>
      </c>
      <c r="M645">
        <v>0.85444444444444401</v>
      </c>
      <c r="N645">
        <v>0.85444444444444401</v>
      </c>
      <c r="O645">
        <v>0.85444444444444401</v>
      </c>
      <c r="P645">
        <v>0.85444444444444401</v>
      </c>
      <c r="Q645">
        <v>0.85444444444444401</v>
      </c>
      <c r="R645">
        <v>0.85444444444444401</v>
      </c>
    </row>
    <row r="646" spans="1:18" x14ac:dyDescent="0.25">
      <c r="A646" t="s">
        <v>1289</v>
      </c>
      <c r="B646" t="s">
        <v>1290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</row>
    <row r="647" spans="1:18" x14ac:dyDescent="0.25">
      <c r="A647" t="s">
        <v>1291</v>
      </c>
      <c r="B647" t="s">
        <v>1292</v>
      </c>
      <c r="C647">
        <v>1.73716994419138E-3</v>
      </c>
      <c r="D647">
        <v>5.0250272271905698E-3</v>
      </c>
      <c r="E647">
        <v>4.63962048279398E-4</v>
      </c>
      <c r="F647">
        <v>4.9818228480989499E-3</v>
      </c>
      <c r="G647">
        <v>7.9496146599423003E-4</v>
      </c>
      <c r="H647">
        <v>9.0225521518023303E-4</v>
      </c>
      <c r="I647">
        <v>3.9437339675304399E-4</v>
      </c>
      <c r="J647">
        <v>1.2839032197710801E-3</v>
      </c>
      <c r="K647">
        <v>4.8066753801976796E-3</v>
      </c>
      <c r="L647">
        <v>1.37593423532263E-3</v>
      </c>
      <c r="M647">
        <v>4.4036582716133598E-3</v>
      </c>
      <c r="N647">
        <v>8.1744075550476691E-3</v>
      </c>
      <c r="O647">
        <v>3.12717494064591E-3</v>
      </c>
      <c r="P647">
        <v>2.2481664725919502E-3</v>
      </c>
      <c r="Q647">
        <v>8.4506844439109004E-4</v>
      </c>
      <c r="R647">
        <v>2.6606875286410401E-2</v>
      </c>
    </row>
    <row r="648" spans="1:18" x14ac:dyDescent="0.25">
      <c r="A648" t="s">
        <v>1293</v>
      </c>
      <c r="B648" t="s">
        <v>1294</v>
      </c>
      <c r="C648">
        <v>9.3443000000000005</v>
      </c>
      <c r="D648">
        <v>9.3438999999999997</v>
      </c>
      <c r="E648">
        <v>9.3450000000000006</v>
      </c>
      <c r="F648">
        <v>9.3437999999999999</v>
      </c>
      <c r="G648">
        <v>9.3451999999999895</v>
      </c>
      <c r="H648">
        <v>9.3447999999999993</v>
      </c>
      <c r="I648">
        <v>9.3451000000000004</v>
      </c>
      <c r="J648">
        <v>9.3450000000000006</v>
      </c>
      <c r="K648">
        <v>9.3442999999999898</v>
      </c>
      <c r="L648">
        <v>9.3448999999999902</v>
      </c>
      <c r="M648">
        <v>9.3437999999999999</v>
      </c>
      <c r="N648">
        <v>9.3391000000000002</v>
      </c>
      <c r="O648">
        <v>9.3422999999999998</v>
      </c>
      <c r="P648">
        <v>9.3457000000000008</v>
      </c>
      <c r="Q648">
        <v>9.3452999999999999</v>
      </c>
      <c r="R648">
        <v>9.3435000000000006</v>
      </c>
    </row>
    <row r="649" spans="1:18" x14ac:dyDescent="0.25">
      <c r="A649" t="s">
        <v>1295</v>
      </c>
      <c r="B649" t="s">
        <v>1296</v>
      </c>
      <c r="C649">
        <v>1.5634529497722399E-2</v>
      </c>
      <c r="D649">
        <v>2.4566799777376101E-2</v>
      </c>
      <c r="E649">
        <v>7.5780467885634998E-3</v>
      </c>
      <c r="F649">
        <v>3.07212408966102E-2</v>
      </c>
      <c r="G649">
        <v>5.7634706284581602E-3</v>
      </c>
      <c r="H649">
        <v>9.3233038901957502E-3</v>
      </c>
      <c r="I649">
        <v>2.8920715761889901E-3</v>
      </c>
      <c r="J649">
        <v>9.7576644702601807E-3</v>
      </c>
      <c r="K649">
        <v>2.2660041078074698E-2</v>
      </c>
      <c r="L649">
        <v>1.67863976709361E-2</v>
      </c>
      <c r="M649">
        <v>2.4954063539142299E-2</v>
      </c>
      <c r="N649">
        <v>4.3596840293587499E-2</v>
      </c>
      <c r="O649">
        <v>5.7852736401949302E-2</v>
      </c>
      <c r="P649">
        <v>1.6058331947085301E-2</v>
      </c>
      <c r="Q649">
        <v>5.0704106663465396E-3</v>
      </c>
      <c r="R649">
        <v>1.29003031691687E-2</v>
      </c>
    </row>
    <row r="650" spans="1:18" x14ac:dyDescent="0.25">
      <c r="A650" t="s">
        <v>1297</v>
      </c>
      <c r="B650" t="s">
        <v>1298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</row>
    <row r="651" spans="1:18" x14ac:dyDescent="0.25">
      <c r="A651" t="s">
        <v>1299</v>
      </c>
      <c r="B651" t="s">
        <v>1300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</row>
    <row r="652" spans="1:18" x14ac:dyDescent="0.25">
      <c r="A652" t="s">
        <v>1301</v>
      </c>
      <c r="B652" t="s">
        <v>1302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</row>
    <row r="653" spans="1:18" x14ac:dyDescent="0.25">
      <c r="A653" t="s">
        <v>1303</v>
      </c>
      <c r="B653" t="s">
        <v>1304</v>
      </c>
      <c r="C653">
        <v>3.0400474023390299E-3</v>
      </c>
      <c r="D653">
        <v>6.1416999443471296E-3</v>
      </c>
      <c r="E653">
        <v>1.2372321287454E-3</v>
      </c>
      <c r="F653">
        <v>5.8121266561159297E-3</v>
      </c>
      <c r="G653">
        <v>7.9496146599423003E-4</v>
      </c>
      <c r="H653">
        <v>1.20300695357386E-3</v>
      </c>
      <c r="I653">
        <v>5.2583119567020697E-4</v>
      </c>
      <c r="J653">
        <v>2.56780643954276E-3</v>
      </c>
      <c r="K653">
        <v>4.1200074687377996E-3</v>
      </c>
      <c r="L653">
        <v>3.3022421647714599E-3</v>
      </c>
      <c r="M653">
        <v>2.2018291358149701E-3</v>
      </c>
      <c r="N653">
        <v>1.08992100733964E-2</v>
      </c>
      <c r="O653">
        <v>4.6907624109664503E-3</v>
      </c>
      <c r="P653">
        <v>3.2116663894172798E-3</v>
      </c>
      <c r="Q653">
        <v>6.0362031742568895E-4</v>
      </c>
      <c r="R653">
        <v>1.6125378961446299E-3</v>
      </c>
    </row>
    <row r="654" spans="1:18" x14ac:dyDescent="0.25">
      <c r="A654" t="s">
        <v>1305</v>
      </c>
      <c r="B654" t="s">
        <v>1306</v>
      </c>
      <c r="C654">
        <v>0.52105360957992397</v>
      </c>
      <c r="D654">
        <v>0.61830727800831098</v>
      </c>
      <c r="E654">
        <v>0.310787777731802</v>
      </c>
      <c r="F654">
        <v>0.77078962753129798</v>
      </c>
      <c r="G654">
        <v>0.34196302528372802</v>
      </c>
      <c r="H654">
        <v>0.43199985247054301</v>
      </c>
      <c r="I654">
        <v>0.30192666114502797</v>
      </c>
      <c r="J654">
        <v>0.39831890228411498</v>
      </c>
      <c r="K654">
        <v>0.70468591865529495</v>
      </c>
      <c r="L654">
        <v>0.400552519439345</v>
      </c>
      <c r="M654">
        <v>0.72631899259397703</v>
      </c>
      <c r="N654">
        <v>2.0882351467685498</v>
      </c>
      <c r="O654">
        <v>1.4250411642029699</v>
      </c>
      <c r="P654">
        <v>0.41109848161837398</v>
      </c>
      <c r="Q654">
        <v>0.28670146259729201</v>
      </c>
      <c r="R654">
        <v>0.88798621955078205</v>
      </c>
    </row>
    <row r="655" spans="1:18" x14ac:dyDescent="0.25">
      <c r="A655" t="s">
        <v>1307</v>
      </c>
      <c r="B655" t="s">
        <v>1308</v>
      </c>
      <c r="C655">
        <v>3.0400474023390299E-3</v>
      </c>
      <c r="D655">
        <v>6.1416999443471296E-3</v>
      </c>
      <c r="E655">
        <v>1.2372321287454E-3</v>
      </c>
      <c r="F655">
        <v>5.8121266561159297E-3</v>
      </c>
      <c r="G655">
        <v>7.9496146599423003E-4</v>
      </c>
      <c r="H655">
        <v>1.20300695357386E-3</v>
      </c>
      <c r="I655">
        <v>5.2583119567020697E-4</v>
      </c>
      <c r="J655">
        <v>2.56780643954276E-3</v>
      </c>
      <c r="K655">
        <v>4.1200074687377996E-3</v>
      </c>
      <c r="L655">
        <v>3.3022421647714599E-3</v>
      </c>
      <c r="M655">
        <v>2.2018291358149701E-3</v>
      </c>
      <c r="N655">
        <v>1.08992100733964E-2</v>
      </c>
      <c r="O655">
        <v>4.6907624109664503E-3</v>
      </c>
      <c r="P655">
        <v>3.2116663894172798E-3</v>
      </c>
      <c r="Q655">
        <v>6.0362031742568895E-4</v>
      </c>
      <c r="R655">
        <v>1.6125378961446299E-3</v>
      </c>
    </row>
    <row r="656" spans="1:18" x14ac:dyDescent="0.25">
      <c r="A656" t="s">
        <v>1309</v>
      </c>
      <c r="B656" t="s">
        <v>1310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</row>
    <row r="657" spans="1:18" x14ac:dyDescent="0.25">
      <c r="A657" t="s">
        <v>1311</v>
      </c>
      <c r="B657" t="s">
        <v>1312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</row>
    <row r="658" spans="1:18" x14ac:dyDescent="0.25">
      <c r="A658" t="s">
        <v>1313</v>
      </c>
      <c r="B658" t="s">
        <v>1314</v>
      </c>
      <c r="C658">
        <v>-5.1810322204472001</v>
      </c>
      <c r="D658">
        <v>-5.3106170021670298</v>
      </c>
      <c r="E658">
        <v>-4.8726802920803598</v>
      </c>
      <c r="F658">
        <v>-5.5993493535541896</v>
      </c>
      <c r="G658">
        <v>-4.8986174816780697</v>
      </c>
      <c r="H658">
        <v>-5.0237532183790297</v>
      </c>
      <c r="I658">
        <v>-4.8256983357392196</v>
      </c>
      <c r="J658">
        <v>-4.9699482784400999</v>
      </c>
      <c r="K658">
        <v>-5.4684272768234097</v>
      </c>
      <c r="L658">
        <v>-4.9800744966619304</v>
      </c>
      <c r="M658">
        <v>-5.5182280740764096</v>
      </c>
      <c r="N658">
        <v>-7.38568130823296</v>
      </c>
      <c r="O658">
        <v>-6.4409355679707003</v>
      </c>
      <c r="P658">
        <v>-5.0359288853236501</v>
      </c>
      <c r="Q658">
        <v>-4.8103131586415202</v>
      </c>
      <c r="R658">
        <v>-5.6656780457375504</v>
      </c>
    </row>
    <row r="659" spans="1:18" x14ac:dyDescent="0.25">
      <c r="A659" t="s">
        <v>1315</v>
      </c>
      <c r="B659" t="s">
        <v>1316</v>
      </c>
      <c r="C659">
        <v>9.5056396584874108</v>
      </c>
      <c r="D659">
        <v>9.5525782140181494</v>
      </c>
      <c r="E659">
        <v>9.4046577867077392</v>
      </c>
      <c r="F659">
        <v>9.6310851175735497</v>
      </c>
      <c r="G659">
        <v>9.4196282671312996</v>
      </c>
      <c r="H659">
        <v>9.4607397951515892</v>
      </c>
      <c r="I659">
        <v>9.3953168791866801</v>
      </c>
      <c r="J659">
        <v>9.4360929334423904</v>
      </c>
      <c r="K659">
        <v>9.6074654770661407</v>
      </c>
      <c r="L659">
        <v>9.4408714129134204</v>
      </c>
      <c r="M659">
        <v>9.6294873303716209</v>
      </c>
      <c r="N659">
        <v>9.97825058862127</v>
      </c>
      <c r="O659">
        <v>9.8876011302740405</v>
      </c>
      <c r="P659">
        <v>9.4609988233801197</v>
      </c>
      <c r="Q659">
        <v>9.3908884244727204</v>
      </c>
      <c r="R659">
        <v>9.7147868505881405</v>
      </c>
    </row>
    <row r="660" spans="1:18" x14ac:dyDescent="0.25">
      <c r="A660" t="s">
        <v>1317</v>
      </c>
      <c r="B660" t="s">
        <v>1318</v>
      </c>
      <c r="C660">
        <v>4.7772173465263097E-3</v>
      </c>
      <c r="D660">
        <v>6.7000363029207704E-3</v>
      </c>
      <c r="E660">
        <v>1.54654016093132E-3</v>
      </c>
      <c r="F660">
        <v>6.6424304641319399E-3</v>
      </c>
      <c r="G660">
        <v>1.3911825654899001E-3</v>
      </c>
      <c r="H660">
        <v>2.1052621687538799E-3</v>
      </c>
      <c r="I660">
        <v>1.05166239134145E-3</v>
      </c>
      <c r="J660">
        <v>3.3381483714048001E-3</v>
      </c>
      <c r="K660">
        <v>1.30466903176794E-2</v>
      </c>
      <c r="L660">
        <v>2.4766816235807301E-3</v>
      </c>
      <c r="M660">
        <v>9.5412595884955993E-3</v>
      </c>
      <c r="N660">
        <v>8.1744075550476691E-3</v>
      </c>
      <c r="O660">
        <v>4.6907624109688503E-3</v>
      </c>
      <c r="P660">
        <v>5.1386662230673199E-3</v>
      </c>
      <c r="Q660">
        <v>1.6901368887821801E-3</v>
      </c>
      <c r="R660">
        <v>3.2250757922921698E-3</v>
      </c>
    </row>
    <row r="661" spans="1:18" x14ac:dyDescent="0.25">
      <c r="A661" t="s">
        <v>1319</v>
      </c>
      <c r="B661" t="s">
        <v>1320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</row>
    <row r="662" spans="1:18" x14ac:dyDescent="0.25">
      <c r="A662" t="s">
        <v>1321</v>
      </c>
      <c r="B662" t="s">
        <v>1322</v>
      </c>
      <c r="C662">
        <v>0.10555236003435001</v>
      </c>
      <c r="D662">
        <v>9.5943652630742005E-2</v>
      </c>
      <c r="E662">
        <v>9.7840561374012397E-2</v>
      </c>
      <c r="F662">
        <v>3.3601696884949898E-2</v>
      </c>
      <c r="G662">
        <v>9.9511046303227504E-2</v>
      </c>
      <c r="H662">
        <v>9.7021302123739897E-2</v>
      </c>
      <c r="I662">
        <v>9.2928058330097998E-2</v>
      </c>
      <c r="J662">
        <v>9.1430391134344896E-2</v>
      </c>
      <c r="K662">
        <v>0.124232004096212</v>
      </c>
      <c r="L662">
        <v>9.1436270983832696E-2</v>
      </c>
      <c r="M662">
        <v>0.11975970373853501</v>
      </c>
      <c r="N662">
        <v>0</v>
      </c>
      <c r="O662">
        <v>0.22046583331608199</v>
      </c>
      <c r="P662">
        <v>6.8269671854971903E-2</v>
      </c>
      <c r="Q662">
        <v>9.8872917900349203E-2</v>
      </c>
      <c r="R662">
        <v>0.18716309493292899</v>
      </c>
    </row>
    <row r="663" spans="1:18" x14ac:dyDescent="0.25">
      <c r="A663" t="s">
        <v>1323</v>
      </c>
      <c r="B663" t="s">
        <v>1324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</row>
    <row r="664" spans="1:18" x14ac:dyDescent="0.25">
      <c r="A664" t="s">
        <v>1325</v>
      </c>
      <c r="B664" t="s">
        <v>1326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</row>
    <row r="665" spans="1:18" x14ac:dyDescent="0.25">
      <c r="A665" t="s">
        <v>1327</v>
      </c>
      <c r="B665" t="s">
        <v>1328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</row>
    <row r="666" spans="1:18" x14ac:dyDescent="0.25">
      <c r="A666" t="s">
        <v>1329</v>
      </c>
      <c r="B666" t="s">
        <v>1330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</row>
    <row r="667" spans="1:18" x14ac:dyDescent="0.25">
      <c r="A667" t="s">
        <v>1331</v>
      </c>
      <c r="B667" t="s">
        <v>1332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</row>
    <row r="668" spans="1:18" x14ac:dyDescent="0.25">
      <c r="A668" t="s">
        <v>1333</v>
      </c>
      <c r="B668" t="s">
        <v>1334</v>
      </c>
      <c r="C668">
        <v>3.2349200234570201</v>
      </c>
      <c r="D668">
        <v>3.46184751063767</v>
      </c>
      <c r="E668">
        <v>3.4972290527765599</v>
      </c>
      <c r="F668">
        <v>3.9284785744425399</v>
      </c>
      <c r="G668">
        <v>4.48153170360189</v>
      </c>
      <c r="H668">
        <v>4.1883600649249804</v>
      </c>
      <c r="I668">
        <v>4.0338183880281298</v>
      </c>
      <c r="J668">
        <v>3.7091681833386798</v>
      </c>
      <c r="K668">
        <v>4.5033919380369696</v>
      </c>
      <c r="L668">
        <v>4.1621506279327196</v>
      </c>
      <c r="M668">
        <v>4.3882127194645602</v>
      </c>
      <c r="N668">
        <v>3.7764118438568701</v>
      </c>
      <c r="O668">
        <v>3.4890899702727101</v>
      </c>
      <c r="P668">
        <v>3.19746056247596</v>
      </c>
      <c r="Q668">
        <v>4.4276856420160398</v>
      </c>
      <c r="R668">
        <v>4.9674677440839901</v>
      </c>
    </row>
    <row r="669" spans="1:18" x14ac:dyDescent="0.25">
      <c r="A669" t="s">
        <v>1335</v>
      </c>
      <c r="B669" t="s">
        <v>1336</v>
      </c>
      <c r="C669">
        <v>1.04619884488104</v>
      </c>
      <c r="D669">
        <v>1.28629685194945</v>
      </c>
      <c r="E669">
        <v>0.70882479430252199</v>
      </c>
      <c r="F669">
        <v>1.5596843857462901</v>
      </c>
      <c r="G669">
        <v>0.70929563407529195</v>
      </c>
      <c r="H669">
        <v>0.900348858445016</v>
      </c>
      <c r="I669">
        <v>0.69389259351954302</v>
      </c>
      <c r="J669">
        <v>0.85402654457420901</v>
      </c>
      <c r="K669">
        <v>1.2871999857362399</v>
      </c>
      <c r="L669">
        <v>0.88735681097931196</v>
      </c>
      <c r="M669">
        <v>1.3452926516117001</v>
      </c>
      <c r="N669">
        <v>3.9165756283508699</v>
      </c>
      <c r="O669">
        <v>2.33117438509024</v>
      </c>
      <c r="P669">
        <v>1.02173649056993</v>
      </c>
      <c r="Q669">
        <v>0.63931920316193303</v>
      </c>
      <c r="R669">
        <v>1.29975123798831</v>
      </c>
    </row>
    <row r="670" spans="1:18" x14ac:dyDescent="0.25">
      <c r="A670" t="s">
        <v>1337</v>
      </c>
      <c r="B670" t="s">
        <v>1338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</row>
    <row r="671" spans="1:18" x14ac:dyDescent="0.25">
      <c r="A671" t="s">
        <v>1339</v>
      </c>
      <c r="B671" t="s">
        <v>1340</v>
      </c>
      <c r="C671" s="1">
        <v>3.96800217390305E-11</v>
      </c>
      <c r="D671" s="1">
        <v>-3.7916041389208999E-14</v>
      </c>
      <c r="E671" s="1">
        <v>9.2050365245844298E-14</v>
      </c>
      <c r="F671" s="1">
        <v>7.6117357675013406E-14</v>
      </c>
      <c r="G671" s="1">
        <v>6.1201884180830401E-11</v>
      </c>
      <c r="H671" s="1">
        <v>-4.6611199396319698E-13</v>
      </c>
      <c r="I671" s="1">
        <v>-6.0703930711723898E-14</v>
      </c>
      <c r="J671" s="1">
        <v>1.7956974784029099E-13</v>
      </c>
      <c r="K671" s="1">
        <v>-1.56392138945607E-13</v>
      </c>
      <c r="L671" s="1">
        <v>1.6482900510220001E-13</v>
      </c>
      <c r="M671" s="1">
        <v>-3.54983811730356E-13</v>
      </c>
      <c r="N671">
        <v>0.24786483013558899</v>
      </c>
      <c r="O671" s="1">
        <v>5.4389515309440599E-13</v>
      </c>
      <c r="P671" s="1">
        <v>-2.6632788416973301E-14</v>
      </c>
      <c r="Q671" s="1">
        <v>2.9129658344289198E-13</v>
      </c>
      <c r="R671" s="1">
        <v>-2.54297213335151E-13</v>
      </c>
    </row>
    <row r="672" spans="1:18" x14ac:dyDescent="0.25">
      <c r="A672" t="s">
        <v>1341</v>
      </c>
      <c r="B672" t="s">
        <v>1342</v>
      </c>
      <c r="C672">
        <v>-3.9086323744306197E-3</v>
      </c>
      <c r="D672">
        <v>-1.73084271158786E-2</v>
      </c>
      <c r="E672">
        <v>-1.23723212874506E-3</v>
      </c>
      <c r="F672">
        <v>-9.9636456961979102E-3</v>
      </c>
      <c r="G672">
        <v>-1.7886632984870201E-3</v>
      </c>
      <c r="H672">
        <v>-1.80451043036046E-3</v>
      </c>
      <c r="I672">
        <v>-4.6010229621188496E-3</v>
      </c>
      <c r="J672">
        <v>-3.3381483714048001E-3</v>
      </c>
      <c r="K672">
        <v>-2.7466716458272398E-3</v>
      </c>
      <c r="L672">
        <v>-7.7052317178067601E-3</v>
      </c>
      <c r="M672">
        <v>-5.1376013168822404E-3</v>
      </c>
      <c r="N672">
        <v>-1.63488151100953E-2</v>
      </c>
      <c r="O672">
        <v>-1.8763049643875401E-2</v>
      </c>
      <c r="P672">
        <v>-6.4233327788341503E-3</v>
      </c>
      <c r="Q672">
        <v>-1.6901368887821801E-3</v>
      </c>
      <c r="R672">
        <v>-1.6125378961460901E-3</v>
      </c>
    </row>
    <row r="673" spans="1:18" x14ac:dyDescent="0.25">
      <c r="A673" t="s">
        <v>1343</v>
      </c>
      <c r="B673" t="s">
        <v>1344</v>
      </c>
      <c r="C673">
        <v>1.1291604637244001E-2</v>
      </c>
      <c r="D673">
        <v>3.2941845156027001E-2</v>
      </c>
      <c r="E673">
        <v>4.4849664667008498E-3</v>
      </c>
      <c r="F673">
        <v>3.1551544704626698E-2</v>
      </c>
      <c r="G673">
        <v>5.3659898954610602E-3</v>
      </c>
      <c r="H673">
        <v>6.9172899830484604E-3</v>
      </c>
      <c r="I673">
        <v>8.8076725274846591E-3</v>
      </c>
      <c r="J673">
        <v>9.7576644702601703E-3</v>
      </c>
      <c r="K673">
        <v>2.5406712723901999E-2</v>
      </c>
      <c r="L673">
        <v>1.4309716047355399E-2</v>
      </c>
      <c r="M673">
        <v>2.12843483127978E-2</v>
      </c>
      <c r="N673">
        <v>3.8147235256888998E-2</v>
      </c>
      <c r="O673">
        <v>4.2216861698719702E-2</v>
      </c>
      <c r="P673">
        <v>1.6379498586027001E-2</v>
      </c>
      <c r="Q673">
        <v>5.07041066634655E-3</v>
      </c>
      <c r="R673">
        <v>8.8689584288034907E-3</v>
      </c>
    </row>
    <row r="674" spans="1:18" x14ac:dyDescent="0.25">
      <c r="A674" t="s">
        <v>1345</v>
      </c>
      <c r="B674" t="s">
        <v>1346</v>
      </c>
      <c r="C674">
        <v>8.2515572349131892E-3</v>
      </c>
      <c r="D674">
        <v>1.5075081681574801E-2</v>
      </c>
      <c r="E674">
        <v>1.2372321287454E-3</v>
      </c>
      <c r="F674">
        <v>1.49454685442973E-2</v>
      </c>
      <c r="G674">
        <v>2.3848843979826801E-3</v>
      </c>
      <c r="H674">
        <v>3.9097725991145502E-3</v>
      </c>
      <c r="I674">
        <v>1.3145779891759999E-3</v>
      </c>
      <c r="J674">
        <v>5.1356128790849102E-3</v>
      </c>
      <c r="K674">
        <v>1.03000186718491E-2</v>
      </c>
      <c r="L674">
        <v>9.9067264943201293E-3</v>
      </c>
      <c r="M674">
        <v>9.5412595885038896E-3</v>
      </c>
      <c r="N674">
        <v>2.4523222665142501E-2</v>
      </c>
      <c r="O674">
        <v>2.0326637114196001E-2</v>
      </c>
      <c r="P674">
        <v>1.0277332446134799E-2</v>
      </c>
      <c r="Q674">
        <v>6.0362031742568797E-4</v>
      </c>
      <c r="R674">
        <v>5.6438826365098598E-3</v>
      </c>
    </row>
    <row r="675" spans="1:18" x14ac:dyDescent="0.25">
      <c r="A675" t="s">
        <v>1347</v>
      </c>
      <c r="B675" t="s">
        <v>1348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</row>
    <row r="676" spans="1:18" x14ac:dyDescent="0.25">
      <c r="A676" t="s">
        <v>1349</v>
      </c>
      <c r="B676" t="s">
        <v>1350</v>
      </c>
      <c r="C676">
        <v>1.1291604637244001E-2</v>
      </c>
      <c r="D676">
        <v>3.2941845156027001E-2</v>
      </c>
      <c r="E676">
        <v>4.4849664667008498E-3</v>
      </c>
      <c r="F676">
        <v>3.1551544704626698E-2</v>
      </c>
      <c r="G676">
        <v>5.3659898954610602E-3</v>
      </c>
      <c r="H676">
        <v>6.9172899830484604E-3</v>
      </c>
      <c r="I676">
        <v>8.8076725274846591E-3</v>
      </c>
      <c r="J676">
        <v>9.7576644702601807E-3</v>
      </c>
      <c r="K676">
        <v>2.5406712723901999E-2</v>
      </c>
      <c r="L676">
        <v>1.4309716047355399E-2</v>
      </c>
      <c r="M676">
        <v>2.12843483127978E-2</v>
      </c>
      <c r="N676">
        <v>3.8147235256888998E-2</v>
      </c>
      <c r="O676">
        <v>4.2216861698719702E-2</v>
      </c>
      <c r="P676">
        <v>1.6379498586027001E-2</v>
      </c>
      <c r="Q676">
        <v>5.07041066634655E-3</v>
      </c>
      <c r="R676">
        <v>8.8689584288034907E-3</v>
      </c>
    </row>
    <row r="677" spans="1:18" x14ac:dyDescent="0.25">
      <c r="A677" t="s">
        <v>1351</v>
      </c>
      <c r="B677" t="s">
        <v>1352</v>
      </c>
      <c r="C677" s="1">
        <v>3.96800217390305E-11</v>
      </c>
      <c r="D677" s="1">
        <v>-3.7916041389208999E-14</v>
      </c>
      <c r="E677" s="1">
        <v>9.2050365245844298E-14</v>
      </c>
      <c r="F677" s="1">
        <v>7.6117357675013406E-14</v>
      </c>
      <c r="G677" s="1">
        <v>6.1201884180830401E-11</v>
      </c>
      <c r="H677" s="1">
        <v>-4.6611199396319698E-13</v>
      </c>
      <c r="I677" s="1">
        <v>-6.0703930711723898E-14</v>
      </c>
      <c r="J677" s="1">
        <v>1.7956974784029099E-13</v>
      </c>
      <c r="K677" s="1">
        <v>-1.56392138945607E-13</v>
      </c>
      <c r="L677" s="1">
        <v>1.6482900510220001E-13</v>
      </c>
      <c r="M677" s="1">
        <v>-3.54983811730356E-13</v>
      </c>
      <c r="N677">
        <v>0.24786483013558899</v>
      </c>
      <c r="O677" s="1">
        <v>5.4389515309440599E-13</v>
      </c>
      <c r="P677" s="1">
        <v>-2.6632788416973301E-14</v>
      </c>
      <c r="Q677" s="1">
        <v>2.9129658344289198E-13</v>
      </c>
      <c r="R677" s="1">
        <v>-2.54297213335151E-13</v>
      </c>
    </row>
    <row r="678" spans="1:18" x14ac:dyDescent="0.25">
      <c r="A678" t="s">
        <v>1353</v>
      </c>
      <c r="B678" t="s">
        <v>1354</v>
      </c>
      <c r="C678">
        <v>6.9486797767655401E-3</v>
      </c>
      <c r="D678">
        <v>5.0250272271905698E-3</v>
      </c>
      <c r="E678">
        <v>1.2681629319636799E-2</v>
      </c>
      <c r="F678">
        <v>6.6424304641319399E-3</v>
      </c>
      <c r="G678">
        <v>1.3911825654899001E-3</v>
      </c>
      <c r="H678">
        <v>3.60902086072092E-3</v>
      </c>
      <c r="I678">
        <v>1.05166239134145E-3</v>
      </c>
      <c r="J678">
        <v>3.8517096593132299E-3</v>
      </c>
      <c r="K678">
        <v>8.9266828489385393E-3</v>
      </c>
      <c r="L678">
        <v>3.30224216477432E-3</v>
      </c>
      <c r="M678">
        <v>7.3394304526889099E-3</v>
      </c>
      <c r="N678">
        <v>1.9073617628444499E-2</v>
      </c>
      <c r="O678">
        <v>6.2543498812918201E-3</v>
      </c>
      <c r="P678">
        <v>4.4963329451839004E-3</v>
      </c>
      <c r="Q678">
        <v>1.2072406348444099E-3</v>
      </c>
      <c r="R678">
        <v>4.8376136884382796E-3</v>
      </c>
    </row>
    <row r="679" spans="1:18" x14ac:dyDescent="0.25">
      <c r="A679" t="s">
        <v>1355</v>
      </c>
      <c r="B679" t="s">
        <v>1356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</row>
    <row r="680" spans="1:18" x14ac:dyDescent="0.25">
      <c r="A680" t="s">
        <v>1357</v>
      </c>
      <c r="B680" t="s">
        <v>1358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</row>
    <row r="681" spans="1:18" x14ac:dyDescent="0.25">
      <c r="A681" t="s">
        <v>1359</v>
      </c>
      <c r="B681" t="s">
        <v>1360</v>
      </c>
      <c r="C681">
        <v>0</v>
      </c>
      <c r="D681">
        <v>0</v>
      </c>
      <c r="E681">
        <v>0</v>
      </c>
      <c r="F681" s="1">
        <v>6.9202984988085899E-19</v>
      </c>
      <c r="G681" s="1">
        <v>-1.4413470159475E-19</v>
      </c>
      <c r="H681" s="1">
        <v>1.3183560446531299E-19</v>
      </c>
      <c r="I681">
        <v>0</v>
      </c>
      <c r="J681" s="1">
        <v>2.35322035202094E-18</v>
      </c>
      <c r="K681" s="1">
        <v>7.1157518915127702E-17</v>
      </c>
      <c r="L681" s="1">
        <v>-5.2299649820204903E-18</v>
      </c>
      <c r="M681">
        <v>0</v>
      </c>
      <c r="N681" s="1">
        <v>6.1536356804495699E-18</v>
      </c>
      <c r="O681">
        <v>0</v>
      </c>
      <c r="P681">
        <v>0</v>
      </c>
      <c r="Q681" s="1">
        <v>1.21891843482947E-19</v>
      </c>
      <c r="R681">
        <v>0</v>
      </c>
    </row>
    <row r="682" spans="1:18" x14ac:dyDescent="0.25">
      <c r="A682" t="s">
        <v>1361</v>
      </c>
      <c r="B682" t="s">
        <v>1362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</row>
    <row r="683" spans="1:18" x14ac:dyDescent="0.25">
      <c r="A683" t="s">
        <v>1363</v>
      </c>
      <c r="B683" t="s">
        <v>1364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</row>
    <row r="684" spans="1:18" x14ac:dyDescent="0.25">
      <c r="A684" t="s">
        <v>1365</v>
      </c>
      <c r="B684" t="s">
        <v>1366</v>
      </c>
      <c r="C684">
        <v>0</v>
      </c>
      <c r="D684">
        <v>0</v>
      </c>
      <c r="E684" s="1">
        <v>4.8458762336065496E-34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</row>
    <row r="685" spans="1:18" x14ac:dyDescent="0.25">
      <c r="A685" t="s">
        <v>1367</v>
      </c>
      <c r="B685" t="s">
        <v>1368</v>
      </c>
      <c r="C685">
        <v>6.9486797767655401E-3</v>
      </c>
      <c r="D685">
        <v>5.0250272271905698E-3</v>
      </c>
      <c r="E685">
        <v>1.2681629319636799E-2</v>
      </c>
      <c r="F685">
        <v>6.6424304641319399E-3</v>
      </c>
      <c r="G685">
        <v>1.3911825654899001E-3</v>
      </c>
      <c r="H685">
        <v>3.60902086072092E-3</v>
      </c>
      <c r="I685">
        <v>1.05166239134145E-3</v>
      </c>
      <c r="J685">
        <v>3.8517096593132299E-3</v>
      </c>
      <c r="K685">
        <v>8.9266828489385393E-3</v>
      </c>
      <c r="L685">
        <v>3.30224216477432E-3</v>
      </c>
      <c r="M685">
        <v>7.3394304526889099E-3</v>
      </c>
      <c r="N685">
        <v>1.9073617628444499E-2</v>
      </c>
      <c r="O685">
        <v>6.2543498812918201E-3</v>
      </c>
      <c r="P685">
        <v>4.4963329451839004E-3</v>
      </c>
      <c r="Q685">
        <v>1.2072406348444099E-3</v>
      </c>
      <c r="R685">
        <v>4.8376136884382796E-3</v>
      </c>
    </row>
    <row r="686" spans="1:18" x14ac:dyDescent="0.25">
      <c r="A686" t="s">
        <v>1369</v>
      </c>
      <c r="B686" t="s">
        <v>1370</v>
      </c>
      <c r="C686">
        <v>0.28107480000000001</v>
      </c>
      <c r="D686">
        <v>0.28098960000000001</v>
      </c>
      <c r="E686">
        <v>0.28122390000000003</v>
      </c>
      <c r="F686">
        <v>0.28098960000000001</v>
      </c>
      <c r="G686">
        <v>0.28126649999999997</v>
      </c>
      <c r="H686">
        <v>0.28118129999999902</v>
      </c>
      <c r="I686">
        <v>0.28126649999999898</v>
      </c>
      <c r="J686">
        <v>0.28120259999999903</v>
      </c>
      <c r="K686">
        <v>0.28105349999999901</v>
      </c>
      <c r="L686">
        <v>0.28118129999999902</v>
      </c>
      <c r="M686">
        <v>0.28098959999999901</v>
      </c>
      <c r="N686">
        <v>0.27992460000000002</v>
      </c>
      <c r="O686">
        <v>0.28062749999999897</v>
      </c>
      <c r="P686">
        <v>0.28139429999999899</v>
      </c>
      <c r="Q686">
        <v>0.28128779999999998</v>
      </c>
      <c r="R686">
        <v>0.2809044</v>
      </c>
    </row>
    <row r="687" spans="1:18" x14ac:dyDescent="0.25">
      <c r="A687" t="s">
        <v>1371</v>
      </c>
      <c r="B687" t="s">
        <v>1372</v>
      </c>
      <c r="C687">
        <v>0</v>
      </c>
      <c r="D687">
        <v>0</v>
      </c>
      <c r="E687">
        <v>0</v>
      </c>
      <c r="F687">
        <v>0</v>
      </c>
      <c r="G687">
        <v>0</v>
      </c>
      <c r="H687" s="1">
        <v>2.1327157334019E-17</v>
      </c>
      <c r="I687">
        <v>0</v>
      </c>
      <c r="J687">
        <v>0</v>
      </c>
      <c r="K687">
        <v>0</v>
      </c>
      <c r="L687" s="1">
        <v>1.07153417216173E-18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</row>
    <row r="688" spans="1:18" x14ac:dyDescent="0.25">
      <c r="A688" t="s">
        <v>1373</v>
      </c>
      <c r="B688" t="s">
        <v>1374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</row>
    <row r="689" spans="1:18" x14ac:dyDescent="0.25">
      <c r="A689" t="s">
        <v>1375</v>
      </c>
      <c r="B689" t="s">
        <v>1376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</row>
    <row r="690" spans="1:18" x14ac:dyDescent="0.25">
      <c r="A690" t="s">
        <v>1377</v>
      </c>
      <c r="B690" t="s">
        <v>1378</v>
      </c>
      <c r="C690">
        <v>0.52038730383963505</v>
      </c>
      <c r="D690">
        <v>0.60089900986751899</v>
      </c>
      <c r="E690">
        <v>0.45102791327763198</v>
      </c>
      <c r="F690">
        <v>0.63235688306408799</v>
      </c>
      <c r="G690">
        <v>0.42510817806889201</v>
      </c>
      <c r="H690">
        <v>0.50852822954232402</v>
      </c>
      <c r="I690">
        <v>0.456630563937372</v>
      </c>
      <c r="J690">
        <v>0.49064629175433999</v>
      </c>
      <c r="K690">
        <v>0.52203240299543796</v>
      </c>
      <c r="L690">
        <v>0.48797927668647001</v>
      </c>
      <c r="M690">
        <v>0.55304577230359098</v>
      </c>
      <c r="N690">
        <v>1.21262731146959</v>
      </c>
      <c r="O690">
        <v>0.81075438519757004</v>
      </c>
      <c r="P690">
        <v>0.57003219020532403</v>
      </c>
      <c r="Q690">
        <v>0.41708430037163302</v>
      </c>
      <c r="R690">
        <v>0.51588241171918903</v>
      </c>
    </row>
    <row r="691" spans="1:18" x14ac:dyDescent="0.25">
      <c r="A691" t="s">
        <v>1379</v>
      </c>
      <c r="B691" t="s">
        <v>1380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</row>
    <row r="692" spans="1:18" x14ac:dyDescent="0.25">
      <c r="A692" t="s">
        <v>1381</v>
      </c>
      <c r="B692" t="s">
        <v>1382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</row>
    <row r="693" spans="1:18" x14ac:dyDescent="0.25">
      <c r="A693" t="s">
        <v>1383</v>
      </c>
      <c r="B693" t="s">
        <v>1384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</row>
    <row r="694" spans="1:18" x14ac:dyDescent="0.25">
      <c r="A694" t="s">
        <v>1385</v>
      </c>
      <c r="B694" t="s">
        <v>1386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</row>
    <row r="695" spans="1:18" x14ac:dyDescent="0.25">
      <c r="A695" t="s">
        <v>1387</v>
      </c>
      <c r="B695" t="s">
        <v>2215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</row>
    <row r="696" spans="1:18" x14ac:dyDescent="0.25">
      <c r="A696" t="s">
        <v>1388</v>
      </c>
      <c r="B696" t="s">
        <v>1389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</row>
    <row r="697" spans="1:18" x14ac:dyDescent="0.25">
      <c r="A697" t="s">
        <v>1390</v>
      </c>
      <c r="B697" t="s">
        <v>1391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</row>
    <row r="698" spans="1:18" x14ac:dyDescent="0.25">
      <c r="A698" t="s">
        <v>1392</v>
      </c>
      <c r="B698" t="s">
        <v>1393</v>
      </c>
      <c r="C698">
        <v>-4.7085219956668203</v>
      </c>
      <c r="D698">
        <v>-4.7193387984342303</v>
      </c>
      <c r="E698">
        <v>-4.6863222026882303</v>
      </c>
      <c r="F698">
        <v>-4.6718999999999999</v>
      </c>
      <c r="G698">
        <v>-4.6841766262873401</v>
      </c>
      <c r="H698">
        <v>-4.6965353270065302</v>
      </c>
      <c r="I698">
        <v>-4.6830666239134704</v>
      </c>
      <c r="J698">
        <v>-4.6890302539543702</v>
      </c>
      <c r="K698">
        <v>-4.7391859548561301</v>
      </c>
      <c r="L698">
        <v>-4.6886516256207598</v>
      </c>
      <c r="M698">
        <v>-4.7351108447741197</v>
      </c>
      <c r="N698">
        <v>-4.7125578386981903</v>
      </c>
      <c r="O698">
        <v>-4.7897871993102097</v>
      </c>
      <c r="P698">
        <v>-4.6823244158488002</v>
      </c>
      <c r="Q698">
        <v>-4.6821042032213196</v>
      </c>
      <c r="R698">
        <v>-4.8013577334029902</v>
      </c>
    </row>
    <row r="699" spans="1:18" x14ac:dyDescent="0.25">
      <c r="A699" t="s">
        <v>1394</v>
      </c>
      <c r="B699" t="s">
        <v>1395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</row>
    <row r="700" spans="1:18" x14ac:dyDescent="0.25">
      <c r="A700" t="s">
        <v>1396</v>
      </c>
      <c r="B700" t="s">
        <v>1397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</row>
    <row r="701" spans="1:18" x14ac:dyDescent="0.25">
      <c r="A701" t="s">
        <v>1398</v>
      </c>
      <c r="B701" t="s">
        <v>1399</v>
      </c>
      <c r="C701">
        <v>1.73716994419138E-3</v>
      </c>
      <c r="D701">
        <v>5.0250272271905698E-3</v>
      </c>
      <c r="E701">
        <v>4.63962048279398E-4</v>
      </c>
      <c r="F701">
        <v>4.9818228480989499E-3</v>
      </c>
      <c r="G701">
        <v>7.9496146599247199E-4</v>
      </c>
      <c r="H701">
        <v>9.0225521518023195E-4</v>
      </c>
      <c r="I701">
        <v>3.9437339675304399E-4</v>
      </c>
      <c r="J701">
        <v>1.2839032197710801E-3</v>
      </c>
      <c r="K701">
        <v>4.8066753801976796E-3</v>
      </c>
      <c r="L701">
        <v>1.37593423532263E-3</v>
      </c>
      <c r="M701">
        <v>4.4036582716133503E-3</v>
      </c>
      <c r="N701">
        <v>8.1744075550476691E-3</v>
      </c>
      <c r="O701">
        <v>3.12717494064591E-3</v>
      </c>
      <c r="P701">
        <v>2.2481664725919502E-3</v>
      </c>
      <c r="Q701">
        <v>8.4506844439109004E-4</v>
      </c>
      <c r="R701">
        <v>2.6606875286410401E-2</v>
      </c>
    </row>
    <row r="702" spans="1:18" x14ac:dyDescent="0.25">
      <c r="A702" t="s">
        <v>1400</v>
      </c>
      <c r="B702" t="s">
        <v>1401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</row>
    <row r="703" spans="1:18" x14ac:dyDescent="0.25">
      <c r="A703" t="s">
        <v>1402</v>
      </c>
      <c r="B703" t="s">
        <v>1403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</row>
    <row r="704" spans="1:18" x14ac:dyDescent="0.25">
      <c r="A704" t="s">
        <v>1404</v>
      </c>
      <c r="B704" t="s">
        <v>1405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</row>
    <row r="705" spans="1:18" x14ac:dyDescent="0.25">
      <c r="A705" t="s">
        <v>1406</v>
      </c>
      <c r="B705" t="s">
        <v>1407</v>
      </c>
      <c r="C705">
        <v>3.0400474023390299E-3</v>
      </c>
      <c r="D705">
        <v>6.1416999443471296E-3</v>
      </c>
      <c r="E705">
        <v>1.2372321287454E-3</v>
      </c>
      <c r="F705">
        <v>5.8121266561159297E-3</v>
      </c>
      <c r="G705">
        <v>7.9496146599423003E-4</v>
      </c>
      <c r="H705">
        <v>1.20300695357386E-3</v>
      </c>
      <c r="I705">
        <v>5.2583119567020697E-4</v>
      </c>
      <c r="J705">
        <v>2.56780643954276E-3</v>
      </c>
      <c r="K705">
        <v>4.1200074687377996E-3</v>
      </c>
      <c r="L705">
        <v>3.3022421647714599E-3</v>
      </c>
      <c r="M705">
        <v>2.2018291358149701E-3</v>
      </c>
      <c r="N705">
        <v>1.08992100733964E-2</v>
      </c>
      <c r="O705">
        <v>4.6907624109664503E-3</v>
      </c>
      <c r="P705">
        <v>3.2116663894172898E-3</v>
      </c>
      <c r="Q705">
        <v>6.0362031742568895E-4</v>
      </c>
      <c r="R705">
        <v>1.6125378961446299E-3</v>
      </c>
    </row>
    <row r="706" spans="1:18" x14ac:dyDescent="0.25">
      <c r="A706" t="s">
        <v>1408</v>
      </c>
      <c r="B706" t="s">
        <v>1409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</row>
    <row r="707" spans="1:18" x14ac:dyDescent="0.25">
      <c r="A707" t="s">
        <v>1410</v>
      </c>
      <c r="B707" t="s">
        <v>1411</v>
      </c>
      <c r="C707">
        <v>-8.2159138948953103E-2</v>
      </c>
      <c r="D707">
        <v>-8.6571726579751096E-2</v>
      </c>
      <c r="E707">
        <v>-8.8967287200761497E-2</v>
      </c>
      <c r="F707">
        <v>-7.5947191093867994E-2</v>
      </c>
      <c r="G707">
        <v>-9.40953713773411E-2</v>
      </c>
      <c r="H707">
        <v>-8.0810674446529604E-2</v>
      </c>
      <c r="I707">
        <v>-9.1663480340859999E-2</v>
      </c>
      <c r="J707">
        <v>-8.5941704870030097E-2</v>
      </c>
      <c r="K707">
        <v>-8.7359437344167901E-2</v>
      </c>
      <c r="L707">
        <v>-9.0870295645748306E-2</v>
      </c>
      <c r="M707">
        <v>-8.2236865548817706E-2</v>
      </c>
      <c r="N707">
        <v>-2.90645601956982E-2</v>
      </c>
      <c r="O707">
        <v>-5.4866991747790202E-2</v>
      </c>
      <c r="P707">
        <v>-7.7372921064783801E-2</v>
      </c>
      <c r="Q707">
        <v>-9.5284193789757193E-2</v>
      </c>
      <c r="R707">
        <v>-9.3081195245144605E-2</v>
      </c>
    </row>
    <row r="708" spans="1:18" x14ac:dyDescent="0.25">
      <c r="A708" t="s">
        <v>1412</v>
      </c>
      <c r="B708" t="s">
        <v>1413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</row>
    <row r="709" spans="1:18" x14ac:dyDescent="0.25">
      <c r="A709" t="s">
        <v>1414</v>
      </c>
      <c r="B709" t="s">
        <v>1415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</row>
    <row r="710" spans="1:18" x14ac:dyDescent="0.25">
      <c r="A710" t="s">
        <v>1416</v>
      </c>
      <c r="B710" t="s">
        <v>1417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</row>
    <row r="711" spans="1:18" x14ac:dyDescent="0.25">
      <c r="A711" t="s">
        <v>1418</v>
      </c>
      <c r="B711" t="s">
        <v>1419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</row>
    <row r="712" spans="1:18" x14ac:dyDescent="0.25">
      <c r="A712" t="s">
        <v>1420</v>
      </c>
      <c r="B712" t="s">
        <v>1421</v>
      </c>
      <c r="C712">
        <v>1.73716994419138E-3</v>
      </c>
      <c r="D712">
        <v>5.0250272271905698E-3</v>
      </c>
      <c r="E712">
        <v>4.63962048279398E-4</v>
      </c>
      <c r="F712">
        <v>4.9818228480989499E-3</v>
      </c>
      <c r="G712">
        <v>7.9496146599247199E-4</v>
      </c>
      <c r="H712">
        <v>9.0225521518023303E-4</v>
      </c>
      <c r="I712">
        <v>3.9437339675304399E-4</v>
      </c>
      <c r="J712">
        <v>1.2839032197710801E-3</v>
      </c>
      <c r="K712">
        <v>4.8066753801976796E-3</v>
      </c>
      <c r="L712">
        <v>1.37593423532263E-3</v>
      </c>
      <c r="M712">
        <v>4.4036582716133503E-3</v>
      </c>
      <c r="N712">
        <v>8.1744075550476691E-3</v>
      </c>
      <c r="O712">
        <v>3.12717494064591E-3</v>
      </c>
      <c r="P712">
        <v>2.2481664725919502E-3</v>
      </c>
      <c r="Q712">
        <v>8.4506844439109004E-4</v>
      </c>
      <c r="R712">
        <v>2.6606875286410401E-2</v>
      </c>
    </row>
    <row r="713" spans="1:18" x14ac:dyDescent="0.25">
      <c r="A713" t="s">
        <v>1422</v>
      </c>
      <c r="B713" t="s">
        <v>1423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</row>
    <row r="714" spans="1:18" x14ac:dyDescent="0.25">
      <c r="A714" t="s">
        <v>1424</v>
      </c>
      <c r="B714" t="s">
        <v>1425</v>
      </c>
      <c r="C714">
        <v>4.70852199562714</v>
      </c>
      <c r="D714">
        <v>4.7193387984342703</v>
      </c>
      <c r="E714">
        <v>4.6863222026881299</v>
      </c>
      <c r="F714">
        <v>4.67189999999992</v>
      </c>
      <c r="G714">
        <v>4.6841766262261304</v>
      </c>
      <c r="H714">
        <v>4.696535327007</v>
      </c>
      <c r="I714">
        <v>4.6830666239135299</v>
      </c>
      <c r="J714">
        <v>4.6890302539541899</v>
      </c>
      <c r="K714">
        <v>4.7391859548562802</v>
      </c>
      <c r="L714">
        <v>4.6886516256205901</v>
      </c>
      <c r="M714">
        <v>4.7351108447744803</v>
      </c>
      <c r="N714">
        <v>4.4646930085626</v>
      </c>
      <c r="O714">
        <v>4.7897871993096599</v>
      </c>
      <c r="P714">
        <v>4.6823244158488304</v>
      </c>
      <c r="Q714">
        <v>4.6821042032210398</v>
      </c>
      <c r="R714">
        <v>4.8013577334032496</v>
      </c>
    </row>
    <row r="715" spans="1:18" x14ac:dyDescent="0.25">
      <c r="A715" t="s">
        <v>1426</v>
      </c>
      <c r="B715" t="s">
        <v>1427</v>
      </c>
      <c r="C715">
        <v>7.69</v>
      </c>
      <c r="D715">
        <v>7.69</v>
      </c>
      <c r="E715">
        <v>7.69</v>
      </c>
      <c r="F715">
        <v>7.69</v>
      </c>
      <c r="G715">
        <v>7.69</v>
      </c>
      <c r="H715">
        <v>7.69</v>
      </c>
      <c r="I715">
        <v>7.69</v>
      </c>
      <c r="J715">
        <v>7.69</v>
      </c>
      <c r="K715">
        <v>7.69</v>
      </c>
      <c r="L715">
        <v>7.69</v>
      </c>
      <c r="M715">
        <v>7.69</v>
      </c>
      <c r="N715">
        <v>7.69</v>
      </c>
      <c r="O715">
        <v>7.69</v>
      </c>
      <c r="P715">
        <v>7.69</v>
      </c>
      <c r="Q715">
        <v>7.69</v>
      </c>
      <c r="R715">
        <v>7.69</v>
      </c>
    </row>
    <row r="716" spans="1:18" x14ac:dyDescent="0.25">
      <c r="A716" t="s">
        <v>1428</v>
      </c>
      <c r="B716" t="s">
        <v>1429</v>
      </c>
      <c r="C716">
        <v>0.95544346930526203</v>
      </c>
      <c r="D716">
        <v>0.89333817372276803</v>
      </c>
      <c r="E716">
        <v>1.03618190782398</v>
      </c>
      <c r="F716">
        <v>0.83030380801649295</v>
      </c>
      <c r="G716">
        <v>1.03344990579249</v>
      </c>
      <c r="H716">
        <v>0.99248073669825598</v>
      </c>
      <c r="I716">
        <v>1.03851661144968</v>
      </c>
      <c r="J716">
        <v>1.0014445114214301</v>
      </c>
      <c r="K716">
        <v>0.89266828489385397</v>
      </c>
      <c r="L716">
        <v>0.99067264943229805</v>
      </c>
      <c r="M716">
        <v>0.88073165432266898</v>
      </c>
      <c r="N716">
        <v>0.27248025183492203</v>
      </c>
      <c r="O716">
        <v>0.62543498812918197</v>
      </c>
      <c r="P716">
        <v>0.96349991682512204</v>
      </c>
      <c r="Q716">
        <v>1.05029935231463</v>
      </c>
      <c r="R716">
        <v>0.88689584288034995</v>
      </c>
    </row>
    <row r="717" spans="1:18" x14ac:dyDescent="0.25">
      <c r="A717" t="s">
        <v>1430</v>
      </c>
      <c r="B717" t="s">
        <v>1431</v>
      </c>
      <c r="C717">
        <v>0.85444444444444401</v>
      </c>
      <c r="D717">
        <v>0.85444444444444401</v>
      </c>
      <c r="E717">
        <v>0.85444444444444401</v>
      </c>
      <c r="F717">
        <v>0.85444444444444401</v>
      </c>
      <c r="G717">
        <v>0.85444444444444401</v>
      </c>
      <c r="H717">
        <v>0.85444444444444401</v>
      </c>
      <c r="I717">
        <v>0.85444444444444401</v>
      </c>
      <c r="J717">
        <v>0.85444444444444401</v>
      </c>
      <c r="K717">
        <v>0.85444444444444401</v>
      </c>
      <c r="L717">
        <v>0.85444444444444401</v>
      </c>
      <c r="M717">
        <v>0.85444444444444401</v>
      </c>
      <c r="N717">
        <v>0.85444444444444401</v>
      </c>
      <c r="O717">
        <v>0.85444444444444401</v>
      </c>
      <c r="P717">
        <v>0.85444444444444401</v>
      </c>
      <c r="Q717">
        <v>0.85444444444444401</v>
      </c>
      <c r="R717">
        <v>0.85444444444444401</v>
      </c>
    </row>
    <row r="718" spans="1:18" x14ac:dyDescent="0.25">
      <c r="A718" t="s">
        <v>1432</v>
      </c>
      <c r="B718" t="s">
        <v>1433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</row>
    <row r="719" spans="1:18" x14ac:dyDescent="0.25">
      <c r="A719" t="s">
        <v>1434</v>
      </c>
      <c r="B719" t="s">
        <v>1435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</row>
    <row r="720" spans="1:18" x14ac:dyDescent="0.25">
      <c r="A720" t="s">
        <v>1436</v>
      </c>
      <c r="B720" t="s">
        <v>1437</v>
      </c>
      <c r="C720">
        <v>0</v>
      </c>
      <c r="D720">
        <v>0</v>
      </c>
      <c r="E720">
        <v>0</v>
      </c>
      <c r="F720">
        <v>0</v>
      </c>
      <c r="G720">
        <v>0</v>
      </c>
      <c r="H720" s="1">
        <v>2.1327157334019E-17</v>
      </c>
      <c r="I720">
        <v>0</v>
      </c>
      <c r="J720">
        <v>0</v>
      </c>
      <c r="K720">
        <v>0</v>
      </c>
      <c r="L720" s="1">
        <v>1.07153417216173E-18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</row>
    <row r="721" spans="1:18" x14ac:dyDescent="0.25">
      <c r="A721" t="s">
        <v>1438</v>
      </c>
      <c r="B721" t="s">
        <v>1439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</row>
    <row r="722" spans="1:18" x14ac:dyDescent="0.25">
      <c r="A722" t="s">
        <v>1440</v>
      </c>
      <c r="B722" t="s">
        <v>1441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</row>
    <row r="723" spans="1:18" x14ac:dyDescent="0.25">
      <c r="A723" t="s">
        <v>1442</v>
      </c>
      <c r="B723" t="s">
        <v>1443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</row>
    <row r="724" spans="1:18" x14ac:dyDescent="0.25">
      <c r="A724" t="s">
        <v>1444</v>
      </c>
      <c r="B724" t="s">
        <v>1445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</row>
    <row r="725" spans="1:18" x14ac:dyDescent="0.25">
      <c r="A725" t="s">
        <v>1446</v>
      </c>
      <c r="B725" t="s">
        <v>1447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</row>
    <row r="726" spans="1:18" x14ac:dyDescent="0.25">
      <c r="A726" t="s">
        <v>1448</v>
      </c>
      <c r="B726" t="s">
        <v>1449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</row>
    <row r="727" spans="1:18" x14ac:dyDescent="0.25">
      <c r="A727" t="s">
        <v>1450</v>
      </c>
      <c r="B727" t="s">
        <v>1451</v>
      </c>
      <c r="C727">
        <v>-9.5025996110850706</v>
      </c>
      <c r="D727">
        <v>-9.54141148684662</v>
      </c>
      <c r="E727">
        <v>-9.4028019385146209</v>
      </c>
      <c r="F727">
        <v>-9.6070063071410594</v>
      </c>
      <c r="G727">
        <v>-9.4156534598013302</v>
      </c>
      <c r="H727">
        <v>-9.4571307742908601</v>
      </c>
      <c r="I727">
        <v>-9.3938708433985791</v>
      </c>
      <c r="J727">
        <v>-9.4337819076468001</v>
      </c>
      <c r="K727">
        <v>-9.5985387942172</v>
      </c>
      <c r="L727">
        <v>-9.4353676759721292</v>
      </c>
      <c r="M727">
        <v>-9.6118726972851896</v>
      </c>
      <c r="N727">
        <v>-9.8311112526304107</v>
      </c>
      <c r="O727">
        <v>-9.8750924305114598</v>
      </c>
      <c r="P727">
        <v>-9.4523273241286905</v>
      </c>
      <c r="Q727">
        <v>-9.3894397357109103</v>
      </c>
      <c r="R727">
        <v>-9.70833669900356</v>
      </c>
    </row>
    <row r="728" spans="1:18" x14ac:dyDescent="0.25">
      <c r="A728" t="s">
        <v>1452</v>
      </c>
      <c r="B728" t="s">
        <v>1453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</row>
    <row r="729" spans="1:18" x14ac:dyDescent="0.25">
      <c r="A729" t="s">
        <v>1454</v>
      </c>
      <c r="B729" t="s">
        <v>1455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</row>
    <row r="730" spans="1:18" x14ac:dyDescent="0.25">
      <c r="A730" t="s">
        <v>1456</v>
      </c>
      <c r="B730" t="s">
        <v>1457</v>
      </c>
      <c r="C730">
        <v>5.2115098325741498E-3</v>
      </c>
      <c r="D730">
        <v>9.4917180958044092E-3</v>
      </c>
      <c r="E730">
        <v>2.4744642574901199E-3</v>
      </c>
      <c r="F730">
        <v>1.24545571202473E-2</v>
      </c>
      <c r="G730">
        <v>2.1861440314841301E-3</v>
      </c>
      <c r="H730">
        <v>3.30826912232752E-3</v>
      </c>
      <c r="I730">
        <v>1.05166239134145E-3</v>
      </c>
      <c r="J730">
        <v>3.8517096593132299E-3</v>
      </c>
      <c r="K730">
        <v>8.9266828489385393E-3</v>
      </c>
      <c r="L730">
        <v>8.2556054119358093E-3</v>
      </c>
      <c r="M730">
        <v>8.8073165432266901E-3</v>
      </c>
      <c r="N730">
        <v>1.9073617628444499E-2</v>
      </c>
      <c r="O730">
        <v>1.40722872329066E-2</v>
      </c>
      <c r="P730">
        <v>7.3868326956592701E-3</v>
      </c>
      <c r="Q730">
        <v>2.7766534601421501E-3</v>
      </c>
      <c r="R730">
        <v>4.8376136884382796E-3</v>
      </c>
    </row>
    <row r="731" spans="1:18" x14ac:dyDescent="0.25">
      <c r="A731" t="s">
        <v>1458</v>
      </c>
      <c r="B731" t="s">
        <v>1459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</row>
    <row r="732" spans="1:18" x14ac:dyDescent="0.25">
      <c r="A732" t="s">
        <v>1460</v>
      </c>
      <c r="B732" t="s">
        <v>1461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</row>
    <row r="733" spans="1:18" x14ac:dyDescent="0.25">
      <c r="A733" t="s">
        <v>1462</v>
      </c>
      <c r="B733" t="s">
        <v>1463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</row>
    <row r="734" spans="1:18" x14ac:dyDescent="0.25">
      <c r="A734" t="s">
        <v>1464</v>
      </c>
      <c r="B734" t="s">
        <v>1465</v>
      </c>
      <c r="C734">
        <v>3.9086323744306102E-3</v>
      </c>
      <c r="D734">
        <v>1.73084271158786E-2</v>
      </c>
      <c r="E734">
        <v>1.23723212874506E-3</v>
      </c>
      <c r="F734">
        <v>9.9636456961979102E-3</v>
      </c>
      <c r="G734">
        <v>1.7886632984870201E-3</v>
      </c>
      <c r="H734">
        <v>1.80451043036046E-3</v>
      </c>
      <c r="I734">
        <v>4.6010229621188496E-3</v>
      </c>
      <c r="J734">
        <v>3.3381483714048001E-3</v>
      </c>
      <c r="K734">
        <v>2.7466716458272398E-3</v>
      </c>
      <c r="L734">
        <v>7.7052317178067601E-3</v>
      </c>
      <c r="M734">
        <v>5.1376013168822404E-3</v>
      </c>
      <c r="N734">
        <v>1.63488151100953E-2</v>
      </c>
      <c r="O734">
        <v>1.8763049643875401E-2</v>
      </c>
      <c r="P734">
        <v>6.4233327788341503E-3</v>
      </c>
      <c r="Q734">
        <v>1.6901368887821801E-3</v>
      </c>
      <c r="R734">
        <v>1.6125378961460901E-3</v>
      </c>
    </row>
    <row r="735" spans="1:18" x14ac:dyDescent="0.25">
      <c r="A735" t="s">
        <v>1466</v>
      </c>
      <c r="B735" t="s">
        <v>1467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</row>
    <row r="736" spans="1:18" x14ac:dyDescent="0.25">
      <c r="A736" t="s">
        <v>1468</v>
      </c>
      <c r="B736" t="s">
        <v>1469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</row>
    <row r="737" spans="1:18" x14ac:dyDescent="0.25">
      <c r="A737" t="s">
        <v>1470</v>
      </c>
      <c r="B737" t="s">
        <v>1471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</row>
    <row r="738" spans="1:18" x14ac:dyDescent="0.25">
      <c r="A738" t="s">
        <v>1472</v>
      </c>
      <c r="B738" t="s">
        <v>1473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</row>
    <row r="739" spans="1:18" x14ac:dyDescent="0.25">
      <c r="A739" t="s">
        <v>1474</v>
      </c>
      <c r="B739" t="s">
        <v>1475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9.5044208922052294E-3</v>
      </c>
      <c r="P739">
        <v>0</v>
      </c>
      <c r="Q739">
        <v>0</v>
      </c>
      <c r="R739">
        <v>0</v>
      </c>
    </row>
    <row r="740" spans="1:18" x14ac:dyDescent="0.25">
      <c r="A740" t="s">
        <v>1476</v>
      </c>
      <c r="B740" t="s">
        <v>1477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</row>
    <row r="741" spans="1:18" x14ac:dyDescent="0.25">
      <c r="A741" t="s">
        <v>1478</v>
      </c>
      <c r="B741" t="s">
        <v>1479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</row>
    <row r="742" spans="1:18" x14ac:dyDescent="0.25">
      <c r="A742" t="s">
        <v>1480</v>
      </c>
      <c r="B742" t="s">
        <v>1481</v>
      </c>
      <c r="C742">
        <v>-3.0400474023390299E-3</v>
      </c>
      <c r="D742">
        <v>-6.1416999443471201E-3</v>
      </c>
      <c r="E742">
        <v>-1.2372321287454E-3</v>
      </c>
      <c r="F742">
        <v>-5.8121266561159297E-3</v>
      </c>
      <c r="G742">
        <v>-7.9496146599423003E-4</v>
      </c>
      <c r="H742">
        <v>-1.20300695357386E-3</v>
      </c>
      <c r="I742">
        <v>-5.2583119567020697E-4</v>
      </c>
      <c r="J742">
        <v>-2.56780643954276E-3</v>
      </c>
      <c r="K742">
        <v>-4.1200074687377996E-3</v>
      </c>
      <c r="L742">
        <v>-3.3022421647714599E-3</v>
      </c>
      <c r="M742">
        <v>-2.2018291358149701E-3</v>
      </c>
      <c r="N742">
        <v>-1.08992100733964E-2</v>
      </c>
      <c r="O742">
        <v>-4.6907624109664503E-3</v>
      </c>
      <c r="P742">
        <v>-3.2116663894172798E-3</v>
      </c>
      <c r="Q742">
        <v>-6.0362031742568797E-4</v>
      </c>
      <c r="R742">
        <v>-1.6125378961446299E-3</v>
      </c>
    </row>
    <row r="743" spans="1:18" x14ac:dyDescent="0.25">
      <c r="A743" t="s">
        <v>1482</v>
      </c>
      <c r="B743" t="s">
        <v>1483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</row>
    <row r="744" spans="1:18" x14ac:dyDescent="0.25">
      <c r="A744" t="s">
        <v>1484</v>
      </c>
      <c r="B744" t="s">
        <v>1485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</row>
    <row r="745" spans="1:18" x14ac:dyDescent="0.25">
      <c r="A745" t="s">
        <v>1486</v>
      </c>
      <c r="B745" t="s">
        <v>1487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</row>
    <row r="746" spans="1:18" x14ac:dyDescent="0.25">
      <c r="A746" t="s">
        <v>1488</v>
      </c>
      <c r="B746" t="s">
        <v>1489</v>
      </c>
      <c r="C746">
        <v>4.7772173465263097E-3</v>
      </c>
      <c r="D746">
        <v>6.7000363029207704E-3</v>
      </c>
      <c r="E746">
        <v>1.54654016093132E-3</v>
      </c>
      <c r="F746">
        <v>6.6424304641319399E-3</v>
      </c>
      <c r="G746">
        <v>1.3911825654899001E-3</v>
      </c>
      <c r="H746">
        <v>2.1052621687538799E-3</v>
      </c>
      <c r="I746">
        <v>1.05166239134145E-3</v>
      </c>
      <c r="J746">
        <v>3.3381483714048001E-3</v>
      </c>
      <c r="K746">
        <v>1.30466903176794E-2</v>
      </c>
      <c r="L746">
        <v>2.4766816235807301E-3</v>
      </c>
      <c r="M746">
        <v>9.5412595884955993E-3</v>
      </c>
      <c r="N746">
        <v>8.1744075550476691E-3</v>
      </c>
      <c r="O746">
        <v>4.6907624109688503E-3</v>
      </c>
      <c r="P746">
        <v>5.1386662230673199E-3</v>
      </c>
      <c r="Q746">
        <v>1.6901368887821801E-3</v>
      </c>
      <c r="R746">
        <v>3.2250757922921698E-3</v>
      </c>
    </row>
    <row r="747" spans="1:18" x14ac:dyDescent="0.25">
      <c r="A747" t="s">
        <v>1490</v>
      </c>
      <c r="B747" t="s">
        <v>1491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</row>
    <row r="748" spans="1:18" x14ac:dyDescent="0.25">
      <c r="A748" t="s">
        <v>1492</v>
      </c>
      <c r="B748" t="s">
        <v>1493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</row>
    <row r="749" spans="1:18" x14ac:dyDescent="0.25">
      <c r="A749" t="s">
        <v>1494</v>
      </c>
      <c r="B749" t="s">
        <v>1495</v>
      </c>
      <c r="C749">
        <v>4.7772173465261804E-3</v>
      </c>
      <c r="D749">
        <v>1.11667271714993E-2</v>
      </c>
      <c r="E749">
        <v>1.7011941770227899E-3</v>
      </c>
      <c r="F749">
        <v>1.0793949504219601E-2</v>
      </c>
      <c r="G749">
        <v>1.58992293198721E-3</v>
      </c>
      <c r="H749">
        <v>2.10526216875297E-3</v>
      </c>
      <c r="I749">
        <v>9.2020459242376997E-4</v>
      </c>
      <c r="J749">
        <v>3.8517096593143302E-3</v>
      </c>
      <c r="K749">
        <v>8.9266828489389799E-3</v>
      </c>
      <c r="L749">
        <v>4.6781764000992402E-3</v>
      </c>
      <c r="M749">
        <v>6.6054874073930101E-3</v>
      </c>
      <c r="N749">
        <v>1.90736176284436E-2</v>
      </c>
      <c r="O749">
        <v>7.8179373516154404E-3</v>
      </c>
      <c r="P749">
        <v>5.4598328620099196E-3</v>
      </c>
      <c r="Q749">
        <v>1.44868876181218E-3</v>
      </c>
      <c r="R749">
        <v>2.8219413182555199E-2</v>
      </c>
    </row>
    <row r="750" spans="1:18" x14ac:dyDescent="0.25">
      <c r="A750" t="s">
        <v>1496</v>
      </c>
      <c r="B750" t="s">
        <v>1497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</row>
    <row r="751" spans="1:18" x14ac:dyDescent="0.25">
      <c r="A751" t="s">
        <v>1498</v>
      </c>
      <c r="B751" t="s">
        <v>1499</v>
      </c>
      <c r="C751">
        <v>0.22389420757237</v>
      </c>
      <c r="D751">
        <v>0.182106425897087</v>
      </c>
      <c r="E751">
        <v>0.25901450678153498</v>
      </c>
      <c r="F751">
        <v>0.166399091488383</v>
      </c>
      <c r="G751">
        <v>0.271752874707617</v>
      </c>
      <c r="H751">
        <v>0.230101202065459</v>
      </c>
      <c r="I751">
        <v>0.25619197577735098</v>
      </c>
      <c r="J751">
        <v>0.23882334695747801</v>
      </c>
      <c r="K751">
        <v>0.22156490525655101</v>
      </c>
      <c r="L751">
        <v>0.24013883898363</v>
      </c>
      <c r="M751">
        <v>0.206343729156653</v>
      </c>
      <c r="N751" s="1">
        <v>-8.0161689265849698E-14</v>
      </c>
      <c r="O751">
        <v>7.8603664375608201E-2</v>
      </c>
      <c r="P751">
        <v>0.19839626610547201</v>
      </c>
      <c r="Q751">
        <v>0.27571176003657799</v>
      </c>
      <c r="R751">
        <v>0.21393580094151701</v>
      </c>
    </row>
    <row r="752" spans="1:18" x14ac:dyDescent="0.25">
      <c r="A752" t="s">
        <v>1500</v>
      </c>
      <c r="B752" t="s">
        <v>1501</v>
      </c>
      <c r="C752">
        <v>3.0400474023390299E-3</v>
      </c>
      <c r="D752">
        <v>6.1416999443471201E-3</v>
      </c>
      <c r="E752">
        <v>1.2372321287454E-3</v>
      </c>
      <c r="F752">
        <v>5.8121266561159297E-3</v>
      </c>
      <c r="G752">
        <v>7.9496146599423003E-4</v>
      </c>
      <c r="H752">
        <v>1.20300695357386E-3</v>
      </c>
      <c r="I752">
        <v>5.2583119567020697E-4</v>
      </c>
      <c r="J752">
        <v>2.56780643954276E-3</v>
      </c>
      <c r="K752">
        <v>4.1200074687377996E-3</v>
      </c>
      <c r="L752">
        <v>3.3022421647714599E-3</v>
      </c>
      <c r="M752">
        <v>2.2018291358149701E-3</v>
      </c>
      <c r="N752">
        <v>1.08992100733964E-2</v>
      </c>
      <c r="O752">
        <v>4.6907624109664503E-3</v>
      </c>
      <c r="P752">
        <v>3.2116663894172798E-3</v>
      </c>
      <c r="Q752">
        <v>6.0362031742568895E-4</v>
      </c>
      <c r="R752">
        <v>1.6125378961446299E-3</v>
      </c>
    </row>
    <row r="753" spans="1:18" x14ac:dyDescent="0.25">
      <c r="A753" t="s">
        <v>1502</v>
      </c>
      <c r="B753" t="s">
        <v>1503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</row>
    <row r="754" spans="1:18" x14ac:dyDescent="0.25">
      <c r="A754" t="s">
        <v>1504</v>
      </c>
      <c r="B754" t="s">
        <v>1505</v>
      </c>
      <c r="C754">
        <v>5.2115098325741498E-3</v>
      </c>
      <c r="D754">
        <v>8.9333817372276806E-3</v>
      </c>
      <c r="E754">
        <v>0</v>
      </c>
      <c r="F754">
        <v>9.1333418881814205E-3</v>
      </c>
      <c r="G754">
        <v>1.5899229319884501E-3</v>
      </c>
      <c r="H754">
        <v>2.7067656455406902E-3</v>
      </c>
      <c r="I754">
        <v>7.8874679350608799E-4</v>
      </c>
      <c r="J754">
        <v>2.5678064395421398E-3</v>
      </c>
      <c r="K754">
        <v>6.18001120311129E-3</v>
      </c>
      <c r="L754">
        <v>6.6044843295486504E-3</v>
      </c>
      <c r="M754">
        <v>7.3394304526889099E-3</v>
      </c>
      <c r="N754">
        <v>1.3624012591746001E-2</v>
      </c>
      <c r="O754">
        <v>1.56358747032295E-2</v>
      </c>
      <c r="P754">
        <v>7.0656660567175698E-3</v>
      </c>
      <c r="Q754">
        <v>0</v>
      </c>
      <c r="R754">
        <v>4.0313447403652197E-3</v>
      </c>
    </row>
    <row r="755" spans="1:18" x14ac:dyDescent="0.25">
      <c r="A755" t="s">
        <v>1506</v>
      </c>
      <c r="B755" t="s">
        <v>1507</v>
      </c>
      <c r="C755" s="1">
        <v>-4.1059345603234701E-15</v>
      </c>
      <c r="D755" s="1">
        <v>-3.09752395004498E-15</v>
      </c>
      <c r="E755" s="1">
        <v>-3.4403274679713E-16</v>
      </c>
      <c r="F755" s="1">
        <v>-4.83555390659953E-16</v>
      </c>
      <c r="G755">
        <v>0</v>
      </c>
      <c r="H755" s="1">
        <v>-2.1552432212800301E-16</v>
      </c>
      <c r="I755" s="1">
        <v>8.0583835006151202E-16</v>
      </c>
      <c r="J755" s="1">
        <v>-6.1436326399653401E-16</v>
      </c>
      <c r="K755" s="1">
        <v>3.0525500408898298E-15</v>
      </c>
      <c r="L755" s="1">
        <v>2.8535056104715101E-15</v>
      </c>
      <c r="M755" s="1">
        <v>-8.3065745801306097E-15</v>
      </c>
      <c r="N755" s="1">
        <v>4.65217384841462E-16</v>
      </c>
      <c r="O755" s="1">
        <v>2.4098985464522001E-15</v>
      </c>
      <c r="P755" s="1">
        <v>-2.09413512848879E-16</v>
      </c>
      <c r="Q755" s="1">
        <v>-3.4823874940924098E-15</v>
      </c>
      <c r="R755" s="1">
        <v>1.45373612261641E-15</v>
      </c>
    </row>
    <row r="756" spans="1:18" x14ac:dyDescent="0.25">
      <c r="A756" t="s">
        <v>1508</v>
      </c>
      <c r="B756" t="s">
        <v>1509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</row>
    <row r="757" spans="1:18" x14ac:dyDescent="0.25">
      <c r="A757" t="s">
        <v>1510</v>
      </c>
      <c r="B757" t="s">
        <v>1511</v>
      </c>
      <c r="C757">
        <v>-1.10483820924856</v>
      </c>
      <c r="D757">
        <v>-1.3244087061460099</v>
      </c>
      <c r="E757">
        <v>-0.78235615298830297</v>
      </c>
      <c r="F757">
        <v>-1.58860420928743</v>
      </c>
      <c r="G757">
        <v>-0.78674405409117998</v>
      </c>
      <c r="H757">
        <v>-0.96274683356221802</v>
      </c>
      <c r="I757">
        <v>-0.76586802793616504</v>
      </c>
      <c r="J757">
        <v>-0.91843868175418297</v>
      </c>
      <c r="K757">
        <v>-1.3338540349763099</v>
      </c>
      <c r="L757">
        <v>-0.95205345634238203</v>
      </c>
      <c r="M757">
        <v>-1.3913485105761101</v>
      </c>
      <c r="N757">
        <v>-3.8630927896526699</v>
      </c>
      <c r="O757">
        <v>-2.4225490190961101</v>
      </c>
      <c r="P757">
        <v>-1.0699997465761</v>
      </c>
      <c r="Q757">
        <v>-0.71820291784095203</v>
      </c>
      <c r="R757">
        <v>-1.34685959951824</v>
      </c>
    </row>
    <row r="758" spans="1:18" x14ac:dyDescent="0.25">
      <c r="A758" t="s">
        <v>1512</v>
      </c>
      <c r="B758" t="s">
        <v>1513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</row>
    <row r="759" spans="1:18" x14ac:dyDescent="0.25">
      <c r="A759" t="s">
        <v>1514</v>
      </c>
      <c r="B759" t="s">
        <v>1515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</row>
    <row r="760" spans="1:18" x14ac:dyDescent="0.25">
      <c r="A760" t="s">
        <v>1516</v>
      </c>
      <c r="B760" t="s">
        <v>1517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</row>
    <row r="761" spans="1:18" x14ac:dyDescent="0.25">
      <c r="A761" t="s">
        <v>1518</v>
      </c>
      <c r="B761" t="s">
        <v>1519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</row>
    <row r="762" spans="1:18" x14ac:dyDescent="0.25">
      <c r="A762" t="s">
        <v>1520</v>
      </c>
      <c r="B762" t="s">
        <v>1521</v>
      </c>
      <c r="C762" s="1">
        <v>3.96800217390305E-11</v>
      </c>
      <c r="D762" s="1">
        <v>-3.79160413892091E-14</v>
      </c>
      <c r="E762" s="1">
        <v>9.2050365245844298E-14</v>
      </c>
      <c r="F762" s="1">
        <v>7.6117357675013406E-14</v>
      </c>
      <c r="G762" s="1">
        <v>6.1201884180830401E-11</v>
      </c>
      <c r="H762" s="1">
        <v>-4.6611199396319698E-13</v>
      </c>
      <c r="I762" s="1">
        <v>-6.0703930711723898E-14</v>
      </c>
      <c r="J762" s="1">
        <v>1.7956974784029099E-13</v>
      </c>
      <c r="K762" s="1">
        <v>-1.56392138945607E-13</v>
      </c>
      <c r="L762" s="1">
        <v>1.6482900510220001E-13</v>
      </c>
      <c r="M762" s="1">
        <v>-3.54983811730356E-13</v>
      </c>
      <c r="N762">
        <v>0.24786483013558899</v>
      </c>
      <c r="O762" s="1">
        <v>5.4389515309440599E-13</v>
      </c>
      <c r="P762" s="1">
        <v>-2.6632788416973301E-14</v>
      </c>
      <c r="Q762" s="1">
        <v>2.9129658344289198E-13</v>
      </c>
      <c r="R762" s="1">
        <v>-2.54297213335151E-13</v>
      </c>
    </row>
    <row r="763" spans="1:18" x14ac:dyDescent="0.25">
      <c r="A763" t="s">
        <v>1522</v>
      </c>
      <c r="B763" t="s">
        <v>1523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</row>
    <row r="764" spans="1:18" x14ac:dyDescent="0.25">
      <c r="A764" t="s">
        <v>1524</v>
      </c>
      <c r="B764" t="s">
        <v>1525</v>
      </c>
      <c r="C764">
        <v>3.0400474023390299E-3</v>
      </c>
      <c r="D764">
        <v>6.1416999443471201E-3</v>
      </c>
      <c r="E764">
        <v>1.2372321287454E-3</v>
      </c>
      <c r="F764">
        <v>5.8121266561159297E-3</v>
      </c>
      <c r="G764">
        <v>7.9496146599423003E-4</v>
      </c>
      <c r="H764">
        <v>1.20300695357386E-3</v>
      </c>
      <c r="I764">
        <v>5.2583119567020697E-4</v>
      </c>
      <c r="J764">
        <v>2.56780643954276E-3</v>
      </c>
      <c r="K764">
        <v>4.1200074687377996E-3</v>
      </c>
      <c r="L764">
        <v>3.3022421647714599E-3</v>
      </c>
      <c r="M764">
        <v>2.2018291358149701E-3</v>
      </c>
      <c r="N764">
        <v>1.08992100733964E-2</v>
      </c>
      <c r="O764">
        <v>4.6907624109664503E-3</v>
      </c>
      <c r="P764">
        <v>3.2116663894172798E-3</v>
      </c>
      <c r="Q764">
        <v>6.0362031742568797E-4</v>
      </c>
      <c r="R764">
        <v>1.6125378961446299E-3</v>
      </c>
    </row>
    <row r="765" spans="1:18" x14ac:dyDescent="0.25">
      <c r="A765" t="s">
        <v>1526</v>
      </c>
      <c r="B765" t="s">
        <v>1527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</row>
    <row r="766" spans="1:18" x14ac:dyDescent="0.25">
      <c r="A766" t="s">
        <v>1528</v>
      </c>
      <c r="B766" t="s">
        <v>1529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</row>
    <row r="767" spans="1:18" x14ac:dyDescent="0.25">
      <c r="A767" t="s">
        <v>1530</v>
      </c>
      <c r="B767" t="s">
        <v>1531</v>
      </c>
      <c r="C767">
        <v>18.438122026502398</v>
      </c>
      <c r="D767">
        <v>18.284376154185601</v>
      </c>
      <c r="E767">
        <v>18.764238290300401</v>
      </c>
      <c r="F767">
        <v>17.926127624343302</v>
      </c>
      <c r="G767">
        <v>18.708143948835101</v>
      </c>
      <c r="H767">
        <v>18.5867733328963</v>
      </c>
      <c r="I767">
        <v>18.785338591837501</v>
      </c>
      <c r="J767">
        <v>18.622995190466</v>
      </c>
      <c r="K767">
        <v>18.123025733738899</v>
      </c>
      <c r="L767">
        <v>18.618014585457999</v>
      </c>
      <c r="M767">
        <v>18.094565215746201</v>
      </c>
      <c r="N767">
        <v>15.906043217616</v>
      </c>
      <c r="O767">
        <v>16.897511975224099</v>
      </c>
      <c r="P767">
        <v>18.5993819001486</v>
      </c>
      <c r="Q767">
        <v>18.8031962401861</v>
      </c>
      <c r="R767">
        <v>18.007232755989001</v>
      </c>
    </row>
    <row r="768" spans="1:18" x14ac:dyDescent="0.25">
      <c r="A768" t="s">
        <v>1532</v>
      </c>
      <c r="B768" t="s">
        <v>1533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s="1">
        <v>-2.0954332172946701E-19</v>
      </c>
      <c r="R768">
        <v>0</v>
      </c>
    </row>
    <row r="769" spans="1:18" x14ac:dyDescent="0.25">
      <c r="A769" t="s">
        <v>1534</v>
      </c>
      <c r="B769" t="s">
        <v>1535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</row>
    <row r="770" spans="1:18" x14ac:dyDescent="0.25">
      <c r="A770" t="s">
        <v>1536</v>
      </c>
      <c r="B770" t="s">
        <v>1537</v>
      </c>
      <c r="C770">
        <v>0</v>
      </c>
      <c r="D770">
        <v>0</v>
      </c>
      <c r="E770">
        <v>0</v>
      </c>
      <c r="F770">
        <v>0</v>
      </c>
      <c r="G770">
        <v>0</v>
      </c>
      <c r="H770" s="1">
        <v>2.1327157334019E-17</v>
      </c>
      <c r="I770">
        <v>0</v>
      </c>
      <c r="J770">
        <v>0</v>
      </c>
      <c r="K770">
        <v>0</v>
      </c>
      <c r="L770" s="1">
        <v>1.07153417216173E-18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</row>
    <row r="771" spans="1:18" x14ac:dyDescent="0.25">
      <c r="A771" t="s">
        <v>1538</v>
      </c>
      <c r="B771" t="s">
        <v>1539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</row>
    <row r="772" spans="1:18" x14ac:dyDescent="0.25">
      <c r="A772" t="s">
        <v>1540</v>
      </c>
      <c r="B772" t="s">
        <v>1541</v>
      </c>
      <c r="C772">
        <v>4.79711766282061</v>
      </c>
      <c r="D772">
        <v>4.83323941558392</v>
      </c>
      <c r="E772">
        <v>4.7183355840195098</v>
      </c>
      <c r="F772">
        <v>4.9591851175735497</v>
      </c>
      <c r="G772">
        <v>4.7354516408439604</v>
      </c>
      <c r="H772">
        <v>4.7642044681450502</v>
      </c>
      <c r="I772">
        <v>4.7122502552732</v>
      </c>
      <c r="J772">
        <v>4.7470626794880202</v>
      </c>
      <c r="K772">
        <v>4.8682795222099999</v>
      </c>
      <c r="L772">
        <v>4.7522197872926499</v>
      </c>
      <c r="M772">
        <v>4.8943764855974896</v>
      </c>
      <c r="N772">
        <v>5.2656927499230797</v>
      </c>
      <c r="O772">
        <v>5.09781393096383</v>
      </c>
      <c r="P772">
        <v>4.7786744075313203</v>
      </c>
      <c r="Q772">
        <v>4.7087842212513902</v>
      </c>
      <c r="R772">
        <v>4.9134291171851396</v>
      </c>
    </row>
    <row r="773" spans="1:18" x14ac:dyDescent="0.25">
      <c r="A773" t="s">
        <v>1542</v>
      </c>
      <c r="B773" t="s">
        <v>1543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</row>
    <row r="774" spans="1:18" x14ac:dyDescent="0.25">
      <c r="A774" t="s">
        <v>1544</v>
      </c>
      <c r="B774" t="s">
        <v>1545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</row>
    <row r="775" spans="1:18" x14ac:dyDescent="0.25">
      <c r="A775" t="s">
        <v>1546</v>
      </c>
      <c r="B775" t="s">
        <v>1547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 s="1">
        <v>4.6963270080088003E-19</v>
      </c>
      <c r="Q775">
        <v>0</v>
      </c>
      <c r="R775">
        <v>0</v>
      </c>
    </row>
    <row r="776" spans="1:18" x14ac:dyDescent="0.25">
      <c r="A776" t="s">
        <v>1548</v>
      </c>
      <c r="B776" t="s">
        <v>1549</v>
      </c>
      <c r="C776">
        <v>0</v>
      </c>
      <c r="D776">
        <v>0</v>
      </c>
      <c r="E776">
        <v>0</v>
      </c>
      <c r="F776">
        <v>0</v>
      </c>
      <c r="G776" s="1">
        <v>-1.7576105732066601E-15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</row>
    <row r="777" spans="1:18" x14ac:dyDescent="0.25">
      <c r="A777" t="s">
        <v>1550</v>
      </c>
      <c r="B777" t="s">
        <v>1551</v>
      </c>
      <c r="C777">
        <v>4.7489111968692699</v>
      </c>
      <c r="D777">
        <v>4.7651223798375604</v>
      </c>
      <c r="E777">
        <v>4.7005503721687996</v>
      </c>
      <c r="F777">
        <v>4.7981061788184203</v>
      </c>
      <c r="G777">
        <v>4.7070317684346703</v>
      </c>
      <c r="H777">
        <v>4.7275127560610501</v>
      </c>
      <c r="I777">
        <v>4.6964753194030697</v>
      </c>
      <c r="J777">
        <v>4.7149650989937397</v>
      </c>
      <c r="K777">
        <v>4.7948060556841297</v>
      </c>
      <c r="L777">
        <v>4.7153447497860101</v>
      </c>
      <c r="M777">
        <v>4.8026336049389</v>
      </c>
      <c r="N777">
        <v>4.9060188175009802</v>
      </c>
      <c r="O777">
        <v>4.9336372465799201</v>
      </c>
      <c r="P777">
        <v>4.72343374563334</v>
      </c>
      <c r="Q777">
        <v>4.6939955234745501</v>
      </c>
      <c r="R777">
        <v>4.8400586429104999</v>
      </c>
    </row>
    <row r="778" spans="1:18" x14ac:dyDescent="0.25">
      <c r="A778" t="s">
        <v>1552</v>
      </c>
      <c r="B778" t="s">
        <v>1553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</row>
    <row r="779" spans="1:18" x14ac:dyDescent="0.25">
      <c r="A779" t="s">
        <v>1554</v>
      </c>
      <c r="B779" t="s">
        <v>1555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</row>
    <row r="780" spans="1:18" x14ac:dyDescent="0.25">
      <c r="A780" t="s">
        <v>1556</v>
      </c>
      <c r="B780" t="s">
        <v>1557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</row>
    <row r="781" spans="1:18" x14ac:dyDescent="0.25">
      <c r="A781" t="s">
        <v>1558</v>
      </c>
      <c r="B781" t="s">
        <v>1559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</row>
    <row r="782" spans="1:18" x14ac:dyDescent="0.25">
      <c r="A782" t="s">
        <v>1560</v>
      </c>
      <c r="B782" t="s">
        <v>1561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</row>
    <row r="783" spans="1:18" x14ac:dyDescent="0.25">
      <c r="A783" t="s">
        <v>1562</v>
      </c>
      <c r="B783" t="s">
        <v>1563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</row>
    <row r="784" spans="1:18" x14ac:dyDescent="0.25">
      <c r="A784" t="s">
        <v>1564</v>
      </c>
      <c r="B784" t="s">
        <v>1565</v>
      </c>
      <c r="C784">
        <v>0</v>
      </c>
      <c r="D784">
        <v>0</v>
      </c>
      <c r="E784">
        <v>0</v>
      </c>
      <c r="F784">
        <v>0</v>
      </c>
      <c r="G784" s="1">
        <v>-1.7576105732066601E-15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</row>
    <row r="785" spans="1:18" x14ac:dyDescent="0.25">
      <c r="A785" t="s">
        <v>1566</v>
      </c>
      <c r="B785" t="s">
        <v>1567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</row>
    <row r="786" spans="1:18" x14ac:dyDescent="0.25">
      <c r="A786" t="s">
        <v>1568</v>
      </c>
      <c r="B786" t="s">
        <v>1569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</row>
    <row r="787" spans="1:18" x14ac:dyDescent="0.25">
      <c r="A787" t="s">
        <v>1570</v>
      </c>
      <c r="B787" t="s">
        <v>1571</v>
      </c>
      <c r="C787">
        <v>0.4049188593952</v>
      </c>
      <c r="D787">
        <v>0.33946850601465201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</row>
    <row r="788" spans="1:18" x14ac:dyDescent="0.25">
      <c r="A788" t="s">
        <v>1572</v>
      </c>
      <c r="B788" t="s">
        <v>1573</v>
      </c>
      <c r="C788">
        <v>0</v>
      </c>
      <c r="D788" s="1">
        <v>4.9886819006174302E-14</v>
      </c>
      <c r="E788">
        <v>0</v>
      </c>
      <c r="F788">
        <v>0</v>
      </c>
      <c r="G788">
        <v>0</v>
      </c>
      <c r="H788">
        <v>0</v>
      </c>
      <c r="I788" s="1">
        <v>-4.2726284079004799E-16</v>
      </c>
      <c r="J788">
        <v>0</v>
      </c>
      <c r="K788">
        <v>0</v>
      </c>
      <c r="L788">
        <v>0</v>
      </c>
      <c r="M788">
        <v>0</v>
      </c>
      <c r="N788" s="1">
        <v>-6.7136286473278004E-15</v>
      </c>
      <c r="O788">
        <v>0</v>
      </c>
      <c r="P788">
        <v>0</v>
      </c>
      <c r="Q788">
        <v>0</v>
      </c>
      <c r="R788">
        <v>0</v>
      </c>
    </row>
    <row r="789" spans="1:18" x14ac:dyDescent="0.25">
      <c r="A789" t="s">
        <v>1574</v>
      </c>
      <c r="B789" t="s">
        <v>1575</v>
      </c>
      <c r="C789">
        <v>1.1291604637244001E-2</v>
      </c>
      <c r="D789">
        <v>3.2941845156027001E-2</v>
      </c>
      <c r="E789">
        <v>4.4849664667008498E-3</v>
      </c>
      <c r="F789">
        <v>3.1551544704626698E-2</v>
      </c>
      <c r="G789">
        <v>5.3659898954610602E-3</v>
      </c>
      <c r="H789">
        <v>6.9172899830484604E-3</v>
      </c>
      <c r="I789">
        <v>8.8076725274846591E-3</v>
      </c>
      <c r="J789">
        <v>9.7576644702601807E-3</v>
      </c>
      <c r="K789">
        <v>2.5406712723901999E-2</v>
      </c>
      <c r="L789">
        <v>1.4309716047355399E-2</v>
      </c>
      <c r="M789">
        <v>2.12843483127978E-2</v>
      </c>
      <c r="N789">
        <v>3.8147235256888998E-2</v>
      </c>
      <c r="O789">
        <v>4.2216861698719702E-2</v>
      </c>
      <c r="P789">
        <v>1.6379498586027001E-2</v>
      </c>
      <c r="Q789">
        <v>5.07041066634655E-3</v>
      </c>
      <c r="R789">
        <v>8.8689584288034907E-3</v>
      </c>
    </row>
    <row r="790" spans="1:18" x14ac:dyDescent="0.25">
      <c r="A790" t="s">
        <v>1576</v>
      </c>
      <c r="B790" t="s">
        <v>1577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</row>
    <row r="791" spans="1:18" x14ac:dyDescent="0.25">
      <c r="A791" t="s">
        <v>1578</v>
      </c>
      <c r="B791" t="s">
        <v>1579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</row>
    <row r="792" spans="1:18" x14ac:dyDescent="0.25">
      <c r="A792" t="s">
        <v>1580</v>
      </c>
      <c r="B792" t="s">
        <v>1581</v>
      </c>
      <c r="C792">
        <v>0</v>
      </c>
      <c r="D792" s="1">
        <v>-6.2248427133110104E-16</v>
      </c>
      <c r="E792">
        <v>0</v>
      </c>
      <c r="F792" s="1">
        <v>-9.5520949502926399E-15</v>
      </c>
      <c r="G792" s="1">
        <v>-6.5407627514403599E-16</v>
      </c>
      <c r="H792" s="1">
        <v>6.4305312889106805E-16</v>
      </c>
      <c r="I792">
        <v>0</v>
      </c>
      <c r="J792">
        <v>0</v>
      </c>
      <c r="K792" s="1">
        <v>-2.04172221244667E-16</v>
      </c>
      <c r="L792" s="1">
        <v>-5.7675623420919703E-17</v>
      </c>
      <c r="M792">
        <v>0</v>
      </c>
      <c r="N792" s="1">
        <v>-1.08231924969485E-17</v>
      </c>
      <c r="O792" s="1">
        <v>-6.1581370006707296E-16</v>
      </c>
      <c r="P792">
        <v>0</v>
      </c>
      <c r="Q792">
        <v>0</v>
      </c>
      <c r="R792">
        <v>0</v>
      </c>
    </row>
    <row r="793" spans="1:18" x14ac:dyDescent="0.25">
      <c r="A793" t="s">
        <v>1582</v>
      </c>
      <c r="B793" t="s">
        <v>1583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</row>
    <row r="794" spans="1:18" x14ac:dyDescent="0.25">
      <c r="A794" t="s">
        <v>1584</v>
      </c>
      <c r="B794" t="s">
        <v>1585</v>
      </c>
      <c r="C794">
        <v>3.0400474023390299E-3</v>
      </c>
      <c r="D794">
        <v>6.1416999443471296E-3</v>
      </c>
      <c r="E794">
        <v>1.2372321287454E-3</v>
      </c>
      <c r="F794">
        <v>5.8121266561159297E-3</v>
      </c>
      <c r="G794">
        <v>7.9496146599423003E-4</v>
      </c>
      <c r="H794">
        <v>1.20300695357386E-3</v>
      </c>
      <c r="I794">
        <v>5.2583119566991998E-4</v>
      </c>
      <c r="J794">
        <v>2.56780643954276E-3</v>
      </c>
      <c r="K794">
        <v>4.1200074687377996E-3</v>
      </c>
      <c r="L794">
        <v>3.3022421647714599E-3</v>
      </c>
      <c r="M794">
        <v>2.2018291358149701E-3</v>
      </c>
      <c r="N794">
        <v>1.08992100733964E-2</v>
      </c>
      <c r="O794">
        <v>4.6907624109664503E-3</v>
      </c>
      <c r="P794">
        <v>3.2116663894172798E-3</v>
      </c>
      <c r="Q794">
        <v>6.0362031742568797E-4</v>
      </c>
      <c r="R794">
        <v>1.6125378961446299E-3</v>
      </c>
    </row>
    <row r="795" spans="1:18" x14ac:dyDescent="0.25">
      <c r="A795" t="s">
        <v>1586</v>
      </c>
      <c r="B795" t="s">
        <v>1587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</row>
    <row r="796" spans="1:18" x14ac:dyDescent="0.25">
      <c r="A796" t="s">
        <v>1588</v>
      </c>
      <c r="B796" t="s">
        <v>1589</v>
      </c>
      <c r="C796">
        <v>1.73716994419138E-3</v>
      </c>
      <c r="D796">
        <v>5.0250272271905698E-3</v>
      </c>
      <c r="E796">
        <v>4.63962048279398E-4</v>
      </c>
      <c r="F796">
        <v>4.9818228480989499E-3</v>
      </c>
      <c r="G796">
        <v>7.9496146599423003E-4</v>
      </c>
      <c r="H796">
        <v>9.0225521518023303E-4</v>
      </c>
      <c r="I796">
        <v>3.9437339675304399E-4</v>
      </c>
      <c r="J796">
        <v>1.2839032197710801E-3</v>
      </c>
      <c r="K796">
        <v>4.8066753801976796E-3</v>
      </c>
      <c r="L796">
        <v>1.37593423532263E-3</v>
      </c>
      <c r="M796">
        <v>4.4036582716133598E-3</v>
      </c>
      <c r="N796">
        <v>8.1744075550476691E-3</v>
      </c>
      <c r="O796">
        <v>3.12717494064591E-3</v>
      </c>
      <c r="P796">
        <v>2.2481664725919502E-3</v>
      </c>
      <c r="Q796">
        <v>8.4506844439109004E-4</v>
      </c>
      <c r="R796">
        <v>2.6606875286410401E-2</v>
      </c>
    </row>
    <row r="797" spans="1:18" x14ac:dyDescent="0.25">
      <c r="A797" t="s">
        <v>1590</v>
      </c>
      <c r="B797" t="s">
        <v>1591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</row>
    <row r="798" spans="1:18" x14ac:dyDescent="0.25">
      <c r="A798" t="s">
        <v>1592</v>
      </c>
      <c r="B798" t="s">
        <v>1593</v>
      </c>
      <c r="C798">
        <v>4.6903588493163798E-2</v>
      </c>
      <c r="D798">
        <v>1.6750090757328001E-2</v>
      </c>
      <c r="E798">
        <v>5.2582365471670698E-3</v>
      </c>
      <c r="F798">
        <v>4.15151904008252E-2</v>
      </c>
      <c r="G798">
        <v>9.1221828222834506E-2</v>
      </c>
      <c r="H798">
        <v>1.1729317797342299E-2</v>
      </c>
      <c r="I798">
        <v>2.4976981794367901E-3</v>
      </c>
      <c r="J798">
        <v>6.6762967428096801E-3</v>
      </c>
      <c r="K798">
        <v>0.27398049667126501</v>
      </c>
      <c r="L798">
        <v>1.10074738825805E-2</v>
      </c>
      <c r="M798">
        <v>0.23853148971238999</v>
      </c>
      <c r="N798">
        <v>8.7193680587174402E-2</v>
      </c>
      <c r="O798">
        <v>6.5670673753565695E-2</v>
      </c>
      <c r="P798">
        <v>2.05546648922703E-2</v>
      </c>
      <c r="Q798">
        <v>5.0945554790434902E-2</v>
      </c>
      <c r="R798">
        <v>0.55551930522232595</v>
      </c>
    </row>
    <row r="799" spans="1:18" x14ac:dyDescent="0.25">
      <c r="A799" t="s">
        <v>1594</v>
      </c>
      <c r="B799" t="s">
        <v>1595</v>
      </c>
      <c r="C799">
        <v>1.73716994419138E-3</v>
      </c>
      <c r="D799">
        <v>5.0250272271554104E-3</v>
      </c>
      <c r="E799">
        <v>4.6396204827772801E-4</v>
      </c>
      <c r="F799">
        <v>4.9818228481090798E-3</v>
      </c>
      <c r="G799">
        <v>7.9496146599170503E-4</v>
      </c>
      <c r="H799">
        <v>9.0225521517987102E-4</v>
      </c>
      <c r="I799">
        <v>3.9437339675304399E-4</v>
      </c>
      <c r="J799">
        <v>1.2839032197711701E-3</v>
      </c>
      <c r="K799">
        <v>4.8066753801973899E-3</v>
      </c>
      <c r="L799">
        <v>1.3759342353222501E-3</v>
      </c>
      <c r="M799">
        <v>4.4036582716355096E-3</v>
      </c>
      <c r="N799">
        <v>8.1744075550487395E-3</v>
      </c>
      <c r="O799">
        <v>3.1271749406455202E-3</v>
      </c>
      <c r="P799">
        <v>2.2481664725931701E-3</v>
      </c>
      <c r="Q799">
        <v>8.4506844439016804E-4</v>
      </c>
      <c r="R799">
        <v>2.6606875286410502E-2</v>
      </c>
    </row>
    <row r="800" spans="1:18" x14ac:dyDescent="0.25">
      <c r="A800" t="s">
        <v>1596</v>
      </c>
      <c r="B800" t="s">
        <v>1597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</row>
    <row r="801" spans="1:18" x14ac:dyDescent="0.25">
      <c r="A801" t="s">
        <v>1598</v>
      </c>
      <c r="B801" t="s">
        <v>1599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</row>
    <row r="802" spans="1:18" x14ac:dyDescent="0.25">
      <c r="A802" t="s">
        <v>1600</v>
      </c>
      <c r="B802" t="s">
        <v>1601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</row>
    <row r="803" spans="1:18" x14ac:dyDescent="0.25">
      <c r="A803" t="s">
        <v>1602</v>
      </c>
      <c r="B803" t="s">
        <v>1603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</row>
    <row r="804" spans="1:18" x14ac:dyDescent="0.25">
      <c r="A804" t="s">
        <v>1604</v>
      </c>
      <c r="B804" t="s">
        <v>1605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</row>
    <row r="805" spans="1:18" x14ac:dyDescent="0.25">
      <c r="A805" t="s">
        <v>1606</v>
      </c>
      <c r="B805" t="s">
        <v>1607</v>
      </c>
      <c r="C805">
        <v>-6.9486797767696496E-3</v>
      </c>
      <c r="D805">
        <v>-2.34501270602251E-2</v>
      </c>
      <c r="E805">
        <v>-2.4744642574904699E-3</v>
      </c>
      <c r="F805">
        <v>-9.9636456961106502E-3</v>
      </c>
      <c r="G805">
        <v>-2.5836247644797899E-3</v>
      </c>
      <c r="H805">
        <v>-3.00751738393467E-3</v>
      </c>
      <c r="I805">
        <v>-5.1268541577890502E-3</v>
      </c>
      <c r="J805">
        <v>-5.9059548109475597E-3</v>
      </c>
      <c r="K805">
        <v>-6.8666791145650099E-3</v>
      </c>
      <c r="L805">
        <v>-1.1007473882567301E-2</v>
      </c>
      <c r="M805">
        <v>-7.3394304526972097E-3</v>
      </c>
      <c r="N805">
        <v>-2.72480251834917E-2</v>
      </c>
      <c r="O805">
        <v>-2.34538120548425E-2</v>
      </c>
      <c r="P805">
        <v>-9.6349991682514406E-3</v>
      </c>
      <c r="Q805">
        <v>-2.2937572062078698E-3</v>
      </c>
      <c r="R805">
        <v>-3.22507579229072E-3</v>
      </c>
    </row>
    <row r="806" spans="1:18" x14ac:dyDescent="0.25">
      <c r="A806" t="s">
        <v>1608</v>
      </c>
      <c r="B806" t="s">
        <v>1609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</row>
    <row r="807" spans="1:18" x14ac:dyDescent="0.25">
      <c r="A807" t="s">
        <v>1610</v>
      </c>
      <c r="B807" t="s">
        <v>1611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</row>
    <row r="808" spans="1:18" x14ac:dyDescent="0.25">
      <c r="A808" t="s">
        <v>1612</v>
      </c>
      <c r="B808" t="s">
        <v>1613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</row>
    <row r="809" spans="1:18" x14ac:dyDescent="0.25">
      <c r="A809" t="s">
        <v>1614</v>
      </c>
      <c r="B809" t="s">
        <v>1615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</row>
    <row r="810" spans="1:18" x14ac:dyDescent="0.25">
      <c r="A810" t="s">
        <v>1616</v>
      </c>
      <c r="B810" t="s">
        <v>1617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</row>
    <row r="811" spans="1:18" x14ac:dyDescent="0.25">
      <c r="A811" t="s">
        <v>1618</v>
      </c>
      <c r="B811" t="s">
        <v>1619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</row>
    <row r="812" spans="1:18" x14ac:dyDescent="0.25">
      <c r="A812" t="s">
        <v>1620</v>
      </c>
      <c r="B812" t="s">
        <v>1621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</row>
    <row r="813" spans="1:18" x14ac:dyDescent="0.25">
      <c r="A813" t="s">
        <v>1622</v>
      </c>
      <c r="B813" t="s">
        <v>1623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</row>
    <row r="814" spans="1:18" x14ac:dyDescent="0.25">
      <c r="A814" t="s">
        <v>1624</v>
      </c>
      <c r="B814" t="s">
        <v>1625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</row>
    <row r="815" spans="1:18" x14ac:dyDescent="0.25">
      <c r="A815" t="s">
        <v>1626</v>
      </c>
      <c r="B815" t="s">
        <v>1627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</row>
    <row r="816" spans="1:18" x14ac:dyDescent="0.25">
      <c r="A816" t="s">
        <v>1628</v>
      </c>
      <c r="B816" t="s">
        <v>1629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</row>
    <row r="817" spans="1:18" x14ac:dyDescent="0.25">
      <c r="A817" t="s">
        <v>1630</v>
      </c>
      <c r="B817" t="s">
        <v>1631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</row>
    <row r="818" spans="1:18" x14ac:dyDescent="0.25">
      <c r="A818" t="s">
        <v>1632</v>
      </c>
      <c r="B818" t="s">
        <v>1633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</row>
    <row r="819" spans="1:18" x14ac:dyDescent="0.25">
      <c r="A819" t="s">
        <v>1634</v>
      </c>
      <c r="B819" t="s">
        <v>1635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</row>
    <row r="820" spans="1:18" x14ac:dyDescent="0.25">
      <c r="A820" t="s">
        <v>1636</v>
      </c>
      <c r="B820" t="s">
        <v>1637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</row>
    <row r="821" spans="1:18" x14ac:dyDescent="0.25">
      <c r="A821" t="s">
        <v>1638</v>
      </c>
      <c r="B821" t="s">
        <v>1639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</row>
    <row r="822" spans="1:18" x14ac:dyDescent="0.25">
      <c r="A822" t="s">
        <v>1640</v>
      </c>
      <c r="B822" t="s">
        <v>1641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</row>
    <row r="823" spans="1:18" x14ac:dyDescent="0.25">
      <c r="A823" t="s">
        <v>1642</v>
      </c>
      <c r="B823" t="s">
        <v>1643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</row>
    <row r="824" spans="1:18" x14ac:dyDescent="0.25">
      <c r="A824" t="s">
        <v>1644</v>
      </c>
      <c r="B824" t="s">
        <v>1645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</row>
    <row r="825" spans="1:18" x14ac:dyDescent="0.25">
      <c r="A825" t="s">
        <v>1646</v>
      </c>
      <c r="B825" t="s">
        <v>1647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</row>
    <row r="826" spans="1:18" x14ac:dyDescent="0.25">
      <c r="A826" t="s">
        <v>1648</v>
      </c>
      <c r="B826" t="s">
        <v>1649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</row>
    <row r="827" spans="1:18" x14ac:dyDescent="0.25">
      <c r="A827" t="s">
        <v>1650</v>
      </c>
      <c r="B827" t="s">
        <v>1651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</row>
    <row r="828" spans="1:18" x14ac:dyDescent="0.25">
      <c r="A828" t="s">
        <v>1652</v>
      </c>
      <c r="B828" t="s">
        <v>1653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</row>
    <row r="829" spans="1:18" x14ac:dyDescent="0.25">
      <c r="A829" t="s">
        <v>1654</v>
      </c>
      <c r="B829" t="s">
        <v>1655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</row>
    <row r="830" spans="1:18" x14ac:dyDescent="0.25">
      <c r="A830" t="s">
        <v>1656</v>
      </c>
      <c r="B830" t="s">
        <v>1657</v>
      </c>
      <c r="C830">
        <v>0</v>
      </c>
      <c r="D830">
        <v>0</v>
      </c>
      <c r="E830">
        <v>0</v>
      </c>
      <c r="F830" s="1">
        <v>5.1411470327876296E-31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 s="1">
        <v>9.7424466175364598E-17</v>
      </c>
      <c r="P830">
        <v>0</v>
      </c>
      <c r="Q830">
        <v>0</v>
      </c>
      <c r="R830" s="1">
        <v>8.2837206255823005E-17</v>
      </c>
    </row>
    <row r="831" spans="1:18" x14ac:dyDescent="0.25">
      <c r="A831" t="s">
        <v>1658</v>
      </c>
      <c r="B831" t="s">
        <v>1659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</row>
    <row r="832" spans="1:18" x14ac:dyDescent="0.25">
      <c r="A832" t="s">
        <v>1660</v>
      </c>
      <c r="B832" t="s">
        <v>1661</v>
      </c>
      <c r="C832">
        <v>0</v>
      </c>
      <c r="D832">
        <v>0</v>
      </c>
      <c r="E832">
        <v>0</v>
      </c>
      <c r="F832" s="1">
        <v>5.1411470327876296E-31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 s="1">
        <v>8.2837206255823005E-17</v>
      </c>
    </row>
    <row r="833" spans="1:18" x14ac:dyDescent="0.25">
      <c r="A833" t="s">
        <v>1662</v>
      </c>
      <c r="B833" t="s">
        <v>1663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</row>
    <row r="834" spans="1:18" x14ac:dyDescent="0.25">
      <c r="A834" t="s">
        <v>1664</v>
      </c>
      <c r="B834" t="s">
        <v>1665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</row>
    <row r="835" spans="1:18" x14ac:dyDescent="0.25">
      <c r="A835" t="s">
        <v>1666</v>
      </c>
      <c r="B835" t="s">
        <v>1667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</row>
    <row r="836" spans="1:18" x14ac:dyDescent="0.25">
      <c r="A836" t="s">
        <v>1668</v>
      </c>
      <c r="B836" t="s">
        <v>1669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</row>
    <row r="837" spans="1:18" x14ac:dyDescent="0.25">
      <c r="A837" t="s">
        <v>1670</v>
      </c>
      <c r="B837" t="s">
        <v>1671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</row>
    <row r="838" spans="1:18" x14ac:dyDescent="0.25">
      <c r="A838" t="s">
        <v>1672</v>
      </c>
      <c r="B838" t="s">
        <v>1673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</row>
    <row r="839" spans="1:18" x14ac:dyDescent="0.25">
      <c r="A839" t="s">
        <v>1674</v>
      </c>
      <c r="B839" t="s">
        <v>1675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</row>
    <row r="840" spans="1:18" x14ac:dyDescent="0.25">
      <c r="A840" t="s">
        <v>1676</v>
      </c>
      <c r="B840" t="s">
        <v>1677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</row>
    <row r="841" spans="1:18" x14ac:dyDescent="0.25">
      <c r="A841" t="s">
        <v>1678</v>
      </c>
      <c r="B841" t="s">
        <v>1679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</row>
    <row r="842" spans="1:18" x14ac:dyDescent="0.25">
      <c r="A842" t="s">
        <v>1680</v>
      </c>
      <c r="B842" t="s">
        <v>1681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</row>
    <row r="843" spans="1:18" x14ac:dyDescent="0.25">
      <c r="A843" t="s">
        <v>1682</v>
      </c>
      <c r="B843" t="s">
        <v>1683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</row>
    <row r="844" spans="1:18" x14ac:dyDescent="0.25">
      <c r="A844" t="s">
        <v>1684</v>
      </c>
      <c r="B844" t="s">
        <v>1685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</row>
    <row r="845" spans="1:18" x14ac:dyDescent="0.25">
      <c r="A845" t="s">
        <v>1686</v>
      </c>
      <c r="B845" t="s">
        <v>1687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</row>
    <row r="846" spans="1:18" x14ac:dyDescent="0.25">
      <c r="A846" t="s">
        <v>1688</v>
      </c>
      <c r="B846" t="s">
        <v>1689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</row>
    <row r="847" spans="1:18" x14ac:dyDescent="0.25">
      <c r="A847" t="s">
        <v>1690</v>
      </c>
      <c r="B847" t="s">
        <v>1691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</row>
    <row r="848" spans="1:18" x14ac:dyDescent="0.25">
      <c r="A848" t="s">
        <v>1692</v>
      </c>
      <c r="B848" t="s">
        <v>1693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</row>
    <row r="849" spans="1:18" x14ac:dyDescent="0.25">
      <c r="A849" t="s">
        <v>1694</v>
      </c>
      <c r="B849" t="s">
        <v>1695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</row>
    <row r="850" spans="1:18" x14ac:dyDescent="0.25">
      <c r="A850" t="s">
        <v>1696</v>
      </c>
      <c r="B850" t="s">
        <v>1697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</row>
    <row r="851" spans="1:18" x14ac:dyDescent="0.25">
      <c r="A851" t="s">
        <v>1698</v>
      </c>
      <c r="B851" t="s">
        <v>1699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</row>
    <row r="852" spans="1:18" x14ac:dyDescent="0.25">
      <c r="A852" t="s">
        <v>1700</v>
      </c>
      <c r="B852" t="s">
        <v>1701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</row>
    <row r="853" spans="1:18" x14ac:dyDescent="0.25">
      <c r="A853" t="s">
        <v>1702</v>
      </c>
      <c r="B853" t="s">
        <v>1703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</row>
    <row r="854" spans="1:18" x14ac:dyDescent="0.25">
      <c r="A854" t="s">
        <v>1704</v>
      </c>
      <c r="B854" t="s">
        <v>1705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</row>
    <row r="855" spans="1:18" x14ac:dyDescent="0.25">
      <c r="A855" t="s">
        <v>1706</v>
      </c>
      <c r="B855" t="s">
        <v>1707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</row>
    <row r="856" spans="1:18" x14ac:dyDescent="0.25">
      <c r="A856" t="s">
        <v>1708</v>
      </c>
      <c r="B856" t="s">
        <v>1709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</row>
    <row r="857" spans="1:18" x14ac:dyDescent="0.25">
      <c r="A857" t="s">
        <v>1710</v>
      </c>
      <c r="B857" t="s">
        <v>1711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</row>
    <row r="858" spans="1:18" x14ac:dyDescent="0.25">
      <c r="A858" t="s">
        <v>1712</v>
      </c>
      <c r="B858" t="s">
        <v>1713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</row>
    <row r="859" spans="1:18" x14ac:dyDescent="0.25">
      <c r="A859" t="s">
        <v>1714</v>
      </c>
      <c r="B859" t="s">
        <v>1715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</row>
    <row r="860" spans="1:18" x14ac:dyDescent="0.25">
      <c r="A860" t="s">
        <v>1716</v>
      </c>
      <c r="B860" t="s">
        <v>1717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</row>
    <row r="861" spans="1:18" x14ac:dyDescent="0.25">
      <c r="A861" t="s">
        <v>1718</v>
      </c>
      <c r="B861" t="s">
        <v>1719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</row>
    <row r="862" spans="1:18" x14ac:dyDescent="0.25">
      <c r="A862" t="s">
        <v>1720</v>
      </c>
      <c r="B862" t="s">
        <v>1721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</row>
    <row r="863" spans="1:18" x14ac:dyDescent="0.25">
      <c r="A863" t="s">
        <v>1722</v>
      </c>
      <c r="B863" t="s">
        <v>1723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 s="1">
        <v>4.7823726023292195E-19</v>
      </c>
      <c r="K863">
        <v>0</v>
      </c>
      <c r="L863">
        <v>0</v>
      </c>
      <c r="M863">
        <v>0</v>
      </c>
      <c r="N863">
        <v>0</v>
      </c>
      <c r="O863">
        <v>0</v>
      </c>
      <c r="P863" s="1">
        <v>4.6963270080088003E-19</v>
      </c>
      <c r="Q863">
        <v>0</v>
      </c>
      <c r="R863">
        <v>0</v>
      </c>
    </row>
    <row r="864" spans="1:18" x14ac:dyDescent="0.25">
      <c r="A864" t="s">
        <v>1724</v>
      </c>
      <c r="B864" t="s">
        <v>1725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 s="1">
        <v>4.6963270080088003E-19</v>
      </c>
      <c r="Q864">
        <v>0</v>
      </c>
      <c r="R864">
        <v>0</v>
      </c>
    </row>
    <row r="865" spans="1:18" x14ac:dyDescent="0.25">
      <c r="A865" t="s">
        <v>1726</v>
      </c>
      <c r="B865" t="s">
        <v>1727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</row>
    <row r="866" spans="1:18" x14ac:dyDescent="0.25">
      <c r="A866" t="s">
        <v>1728</v>
      </c>
      <c r="B866" t="s">
        <v>1729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</row>
    <row r="867" spans="1:18" x14ac:dyDescent="0.25">
      <c r="A867" t="s">
        <v>1730</v>
      </c>
      <c r="B867" t="s">
        <v>1731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</row>
    <row r="868" spans="1:18" x14ac:dyDescent="0.25">
      <c r="A868" t="s">
        <v>1732</v>
      </c>
      <c r="B868" t="s">
        <v>1733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</row>
    <row r="869" spans="1:18" x14ac:dyDescent="0.25">
      <c r="A869" t="s">
        <v>1734</v>
      </c>
      <c r="B869" t="s">
        <v>1735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</row>
    <row r="870" spans="1:18" x14ac:dyDescent="0.25">
      <c r="A870" t="s">
        <v>1736</v>
      </c>
      <c r="B870" t="s">
        <v>1737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</row>
    <row r="871" spans="1:18" x14ac:dyDescent="0.25">
      <c r="A871" t="s">
        <v>1738</v>
      </c>
      <c r="B871" t="s">
        <v>1739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</row>
    <row r="872" spans="1:18" x14ac:dyDescent="0.25">
      <c r="A872" t="s">
        <v>1740</v>
      </c>
      <c r="B872" t="s">
        <v>1741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</row>
    <row r="873" spans="1:18" x14ac:dyDescent="0.25">
      <c r="A873" t="s">
        <v>1742</v>
      </c>
      <c r="B873" t="s">
        <v>1743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</row>
    <row r="874" spans="1:18" x14ac:dyDescent="0.25">
      <c r="A874" t="s">
        <v>1744</v>
      </c>
      <c r="B874" t="s">
        <v>1745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</row>
    <row r="875" spans="1:18" x14ac:dyDescent="0.25">
      <c r="A875" t="s">
        <v>1746</v>
      </c>
      <c r="B875" t="s">
        <v>1747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</row>
    <row r="876" spans="1:18" x14ac:dyDescent="0.25">
      <c r="A876" t="s">
        <v>1748</v>
      </c>
      <c r="B876" t="s">
        <v>1749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</row>
    <row r="877" spans="1:18" x14ac:dyDescent="0.25">
      <c r="A877" t="s">
        <v>1750</v>
      </c>
      <c r="B877" t="s">
        <v>1751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</row>
    <row r="878" spans="1:18" x14ac:dyDescent="0.25">
      <c r="A878" t="s">
        <v>1752</v>
      </c>
      <c r="B878" t="s">
        <v>1753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</row>
    <row r="879" spans="1:18" x14ac:dyDescent="0.25">
      <c r="A879" t="s">
        <v>1754</v>
      </c>
      <c r="B879" t="s">
        <v>1755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</row>
    <row r="880" spans="1:18" x14ac:dyDescent="0.25">
      <c r="A880" t="s">
        <v>1756</v>
      </c>
      <c r="B880" t="s">
        <v>1757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</row>
    <row r="881" spans="1:18" x14ac:dyDescent="0.25">
      <c r="A881" t="s">
        <v>1758</v>
      </c>
      <c r="B881" t="s">
        <v>1759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</row>
    <row r="882" spans="1:18" x14ac:dyDescent="0.25">
      <c r="A882" t="s">
        <v>1760</v>
      </c>
      <c r="B882" t="s">
        <v>1761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</row>
    <row r="883" spans="1:18" x14ac:dyDescent="0.25">
      <c r="A883" t="s">
        <v>1762</v>
      </c>
      <c r="B883" t="s">
        <v>1763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</row>
    <row r="884" spans="1:18" x14ac:dyDescent="0.25">
      <c r="A884" t="s">
        <v>1764</v>
      </c>
      <c r="B884" t="s">
        <v>1765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</row>
    <row r="885" spans="1:18" x14ac:dyDescent="0.25">
      <c r="A885" t="s">
        <v>1766</v>
      </c>
      <c r="B885" t="s">
        <v>1767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</row>
    <row r="886" spans="1:18" x14ac:dyDescent="0.25">
      <c r="A886" t="s">
        <v>1768</v>
      </c>
      <c r="B886" t="s">
        <v>1769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</row>
    <row r="887" spans="1:18" x14ac:dyDescent="0.25">
      <c r="A887" t="s">
        <v>1770</v>
      </c>
      <c r="B887" t="s">
        <v>1771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</row>
    <row r="888" spans="1:18" x14ac:dyDescent="0.25">
      <c r="A888" t="s">
        <v>1772</v>
      </c>
      <c r="B888" t="s">
        <v>1773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</row>
    <row r="889" spans="1:18" x14ac:dyDescent="0.25">
      <c r="A889" t="s">
        <v>1774</v>
      </c>
      <c r="B889" t="s">
        <v>1775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</row>
    <row r="890" spans="1:18" x14ac:dyDescent="0.25">
      <c r="A890" t="s">
        <v>1776</v>
      </c>
      <c r="B890" t="s">
        <v>1777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</row>
    <row r="891" spans="1:18" x14ac:dyDescent="0.25">
      <c r="A891" t="s">
        <v>1778</v>
      </c>
      <c r="B891" t="s">
        <v>1779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</row>
    <row r="892" spans="1:18" x14ac:dyDescent="0.25">
      <c r="A892" t="s">
        <v>1780</v>
      </c>
      <c r="B892" t="s">
        <v>1781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</row>
    <row r="893" spans="1:18" x14ac:dyDescent="0.25">
      <c r="A893" t="s">
        <v>1064</v>
      </c>
      <c r="B893" t="s">
        <v>2185</v>
      </c>
      <c r="C893">
        <v>1.3897359553530999</v>
      </c>
      <c r="D893">
        <v>1.45167453229949</v>
      </c>
      <c r="E893">
        <v>1.19083592391712</v>
      </c>
      <c r="F893">
        <v>1.6606076160329799</v>
      </c>
      <c r="G893">
        <v>1.23219027229105</v>
      </c>
      <c r="H893">
        <v>1.2932324750916599</v>
      </c>
      <c r="I893">
        <v>1.1699744103673599</v>
      </c>
      <c r="J893">
        <v>1.2582251553756501</v>
      </c>
      <c r="K893">
        <v>1.57933619635066</v>
      </c>
      <c r="L893">
        <v>1.2658594964968199</v>
      </c>
      <c r="M893">
        <v>1.61467469959156</v>
      </c>
      <c r="N893">
        <v>2.9972827701841398</v>
      </c>
      <c r="O893">
        <v>2.1890224584521301</v>
      </c>
      <c r="P893">
        <v>1.28466655576683</v>
      </c>
      <c r="Q893">
        <v>1.17102341579908</v>
      </c>
      <c r="R893">
        <v>1.69316479095339</v>
      </c>
    </row>
    <row r="894" spans="1:18" x14ac:dyDescent="0.25">
      <c r="A894" t="s">
        <v>2216</v>
      </c>
      <c r="B894" t="s">
        <v>2217</v>
      </c>
      <c r="C894">
        <v>0.16437970596914001</v>
      </c>
      <c r="D894">
        <v>0.214819913962432</v>
      </c>
      <c r="E894">
        <v>6.0895018836671498E-2</v>
      </c>
      <c r="F894">
        <v>0.29309724422982097</v>
      </c>
      <c r="G894">
        <v>7.5223228719704105E-2</v>
      </c>
      <c r="H894">
        <v>0.117142802104234</v>
      </c>
      <c r="I894">
        <v>5.0742710382227801E-2</v>
      </c>
      <c r="J894">
        <v>9.3660739882299102E-2</v>
      </c>
      <c r="K894">
        <v>0.26728548453456502</v>
      </c>
      <c r="L894">
        <v>9.9273655078523301E-2</v>
      </c>
      <c r="M894">
        <v>0.287889159506726</v>
      </c>
      <c r="N894">
        <v>1.1457794589658401</v>
      </c>
      <c r="O894">
        <v>0.54999189268609905</v>
      </c>
      <c r="P894">
        <v>0.118510489769489</v>
      </c>
      <c r="Q894">
        <v>4.6192044790736402E-2</v>
      </c>
      <c r="R894">
        <v>0.37289938848378301</v>
      </c>
    </row>
    <row r="895" spans="1:18" x14ac:dyDescent="0.25">
      <c r="A895" t="s">
        <v>2218</v>
      </c>
      <c r="B895" t="s">
        <v>2219</v>
      </c>
      <c r="C895">
        <v>0.16437970596914001</v>
      </c>
      <c r="D895">
        <v>0.214819913962432</v>
      </c>
      <c r="E895">
        <v>6.0895018836671498E-2</v>
      </c>
      <c r="F895">
        <v>0.29309724422981998</v>
      </c>
      <c r="G895">
        <v>7.5223228719704105E-2</v>
      </c>
      <c r="H895">
        <v>0.117142802104234</v>
      </c>
      <c r="I895">
        <v>5.0742710382227801E-2</v>
      </c>
      <c r="J895">
        <v>9.3660739882299102E-2</v>
      </c>
      <c r="K895">
        <v>0.26728548453456502</v>
      </c>
      <c r="L895">
        <v>9.9273655078523301E-2</v>
      </c>
      <c r="M895">
        <v>0.287889159506726</v>
      </c>
      <c r="N895">
        <v>1.1457794589658401</v>
      </c>
      <c r="O895">
        <v>0.54999189268609805</v>
      </c>
      <c r="P895">
        <v>0.118510489769489</v>
      </c>
      <c r="Q895">
        <v>4.6192044790736402E-2</v>
      </c>
      <c r="R895">
        <v>0.37289938848378301</v>
      </c>
    </row>
    <row r="896" spans="1:18" x14ac:dyDescent="0.25">
      <c r="A896" t="s">
        <v>2220</v>
      </c>
      <c r="B896" t="s">
        <v>2221</v>
      </c>
      <c r="C896">
        <v>0.16437970596914001</v>
      </c>
      <c r="D896">
        <v>0.214819913962432</v>
      </c>
      <c r="E896">
        <v>6.0895018836671498E-2</v>
      </c>
      <c r="F896">
        <v>0.29309724422981998</v>
      </c>
      <c r="G896">
        <v>7.5223228719704105E-2</v>
      </c>
      <c r="H896">
        <v>0.117142802104234</v>
      </c>
      <c r="I896">
        <v>5.0742710382227801E-2</v>
      </c>
      <c r="J896">
        <v>9.3660739882299199E-2</v>
      </c>
      <c r="K896">
        <v>0.26728548453456502</v>
      </c>
      <c r="L896">
        <v>9.9273655078523301E-2</v>
      </c>
      <c r="M896">
        <v>0.287889159506726</v>
      </c>
      <c r="N896">
        <v>1.1457794589658401</v>
      </c>
      <c r="O896">
        <v>0.54999189268609905</v>
      </c>
      <c r="P896">
        <v>0.118510489769489</v>
      </c>
      <c r="Q896">
        <v>4.6192044790736402E-2</v>
      </c>
      <c r="R896">
        <v>0.37289938848378301</v>
      </c>
    </row>
    <row r="897" spans="1:18" x14ac:dyDescent="0.25">
      <c r="A897" t="s">
        <v>2222</v>
      </c>
      <c r="B897" t="s">
        <v>2223</v>
      </c>
      <c r="C897">
        <v>0.16437970596914001</v>
      </c>
      <c r="D897">
        <v>0.214819913962432</v>
      </c>
      <c r="E897">
        <v>6.0895018836671498E-2</v>
      </c>
      <c r="F897">
        <v>0.29309724422981998</v>
      </c>
      <c r="G897">
        <v>7.5223228719704105E-2</v>
      </c>
      <c r="H897">
        <v>0.117142802104234</v>
      </c>
      <c r="I897">
        <v>5.0742710382227801E-2</v>
      </c>
      <c r="J897">
        <v>9.3660739882299102E-2</v>
      </c>
      <c r="K897">
        <v>0.26728548453456502</v>
      </c>
      <c r="L897">
        <v>9.9273655078523301E-2</v>
      </c>
      <c r="M897">
        <v>0.287889159506726</v>
      </c>
      <c r="N897">
        <v>1.1457794589658401</v>
      </c>
      <c r="O897">
        <v>0.54999189268609905</v>
      </c>
      <c r="P897">
        <v>0.118510489769489</v>
      </c>
      <c r="Q897">
        <v>4.6192044790736402E-2</v>
      </c>
      <c r="R897">
        <v>0.37289938848378301</v>
      </c>
    </row>
    <row r="898" spans="1:18" x14ac:dyDescent="0.25">
      <c r="A898" t="s">
        <v>2224</v>
      </c>
      <c r="B898" t="s">
        <v>2225</v>
      </c>
      <c r="C898">
        <v>0.16437970596914001</v>
      </c>
      <c r="D898">
        <v>0.214819913962432</v>
      </c>
      <c r="E898">
        <v>6.0895018836671498E-2</v>
      </c>
      <c r="F898">
        <v>0.29309724422981998</v>
      </c>
      <c r="G898">
        <v>7.5223228719704105E-2</v>
      </c>
      <c r="H898">
        <v>0.117142802104234</v>
      </c>
      <c r="I898">
        <v>5.0742710382227801E-2</v>
      </c>
      <c r="J898">
        <v>9.3660739882299199E-2</v>
      </c>
      <c r="K898">
        <v>0.26728548453456502</v>
      </c>
      <c r="L898">
        <v>9.9273655078523301E-2</v>
      </c>
      <c r="M898">
        <v>0.287889159506726</v>
      </c>
      <c r="N898">
        <v>1.1457794589658401</v>
      </c>
      <c r="O898">
        <v>0.54999189268609905</v>
      </c>
      <c r="P898">
        <v>0.118510489769489</v>
      </c>
      <c r="Q898">
        <v>4.6192044790736402E-2</v>
      </c>
      <c r="R898">
        <v>0.37289938848378301</v>
      </c>
    </row>
    <row r="899" spans="1:18" x14ac:dyDescent="0.25">
      <c r="A899" t="s">
        <v>2226</v>
      </c>
      <c r="B899" t="s">
        <v>2227</v>
      </c>
      <c r="C899">
        <v>0.16437970596914001</v>
      </c>
      <c r="D899">
        <v>0.214819913962432</v>
      </c>
      <c r="E899">
        <v>6.0895018836671498E-2</v>
      </c>
      <c r="F899">
        <v>0.29309724422981998</v>
      </c>
      <c r="G899">
        <v>7.5223228719704105E-2</v>
      </c>
      <c r="H899">
        <v>0.117142802104234</v>
      </c>
      <c r="I899">
        <v>5.0742710382227801E-2</v>
      </c>
      <c r="J899">
        <v>9.3660739882299199E-2</v>
      </c>
      <c r="K899">
        <v>0.26728548453456502</v>
      </c>
      <c r="L899">
        <v>9.9273655078523301E-2</v>
      </c>
      <c r="M899">
        <v>0.287889159506726</v>
      </c>
      <c r="N899">
        <v>1.1457794589658401</v>
      </c>
      <c r="O899">
        <v>0.54999189268609805</v>
      </c>
      <c r="P899">
        <v>0.118510489769489</v>
      </c>
      <c r="Q899">
        <v>4.6192044790736402E-2</v>
      </c>
      <c r="R899">
        <v>0.37289938848378301</v>
      </c>
    </row>
    <row r="900" spans="1:18" x14ac:dyDescent="0.25">
      <c r="A900" t="s">
        <v>2228</v>
      </c>
      <c r="B900" t="s">
        <v>2229</v>
      </c>
      <c r="C900">
        <v>0.32875941193828101</v>
      </c>
      <c r="D900">
        <v>0.42963982792486499</v>
      </c>
      <c r="E900">
        <v>0.121790037673343</v>
      </c>
      <c r="F900">
        <v>0.58619448845964095</v>
      </c>
      <c r="G900">
        <v>0.15044645743940799</v>
      </c>
      <c r="H900">
        <v>0.234285604208469</v>
      </c>
      <c r="I900">
        <v>0.10148542076445501</v>
      </c>
      <c r="J900">
        <v>0.18732147976459801</v>
      </c>
      <c r="K900">
        <v>0.53457096906913104</v>
      </c>
      <c r="L900">
        <v>0.19854731015704599</v>
      </c>
      <c r="M900">
        <v>0.575778319013453</v>
      </c>
      <c r="N900">
        <v>2.29155891793169</v>
      </c>
      <c r="O900">
        <v>1.0999837853721901</v>
      </c>
      <c r="P900">
        <v>0.23702097953897899</v>
      </c>
      <c r="Q900">
        <v>9.23840895814729E-2</v>
      </c>
      <c r="R900">
        <v>0.74579877696756702</v>
      </c>
    </row>
    <row r="901" spans="1:18" x14ac:dyDescent="0.25">
      <c r="A901" t="s">
        <v>2230</v>
      </c>
      <c r="B901" t="s">
        <v>2231</v>
      </c>
      <c r="C901">
        <v>0.16437970596914001</v>
      </c>
      <c r="D901">
        <v>0.214819913962432</v>
      </c>
      <c r="E901">
        <v>6.0895018836671498E-2</v>
      </c>
      <c r="F901">
        <v>0.29309724422981998</v>
      </c>
      <c r="G901">
        <v>7.5223228719704105E-2</v>
      </c>
      <c r="H901">
        <v>0.117142802104234</v>
      </c>
      <c r="I901">
        <v>5.0742710382227801E-2</v>
      </c>
      <c r="J901">
        <v>9.3660739882299199E-2</v>
      </c>
      <c r="K901">
        <v>0.26728548453456502</v>
      </c>
      <c r="L901">
        <v>9.9273655078523301E-2</v>
      </c>
      <c r="M901">
        <v>0.287889159506726</v>
      </c>
      <c r="N901">
        <v>1.1457794589658401</v>
      </c>
      <c r="O901">
        <v>0.54999189268609905</v>
      </c>
      <c r="P901">
        <v>0.118510489769489</v>
      </c>
      <c r="Q901">
        <v>4.6192044790736402E-2</v>
      </c>
      <c r="R901">
        <v>0.37289938848378301</v>
      </c>
    </row>
    <row r="902" spans="1:18" x14ac:dyDescent="0.25">
      <c r="A902" t="s">
        <v>2232</v>
      </c>
      <c r="B902" t="s">
        <v>2233</v>
      </c>
      <c r="C902">
        <v>0.65751882387656302</v>
      </c>
      <c r="D902">
        <v>0.85927965584972998</v>
      </c>
      <c r="E902">
        <v>0.24358007534668599</v>
      </c>
      <c r="F902">
        <v>1.1723889769192799</v>
      </c>
      <c r="G902">
        <v>0.30089291487881598</v>
      </c>
      <c r="H902">
        <v>0.468571208416939</v>
      </c>
      <c r="I902">
        <v>0.20297084152891101</v>
      </c>
      <c r="J902">
        <v>0.37464295952919602</v>
      </c>
      <c r="K902">
        <v>1.0691419381382601</v>
      </c>
      <c r="L902">
        <v>0.39709462031409298</v>
      </c>
      <c r="M902">
        <v>1.1515566380269</v>
      </c>
      <c r="N902">
        <v>4.5831178358633897</v>
      </c>
      <c r="O902">
        <v>2.19996757074439</v>
      </c>
      <c r="P902">
        <v>0.47404195907795799</v>
      </c>
      <c r="Q902">
        <v>0.184768179162945</v>
      </c>
      <c r="R902">
        <v>1.49159755393513</v>
      </c>
    </row>
    <row r="903" spans="1:18" x14ac:dyDescent="0.25">
      <c r="A903" t="s">
        <v>2234</v>
      </c>
      <c r="B903" t="s">
        <v>2235</v>
      </c>
      <c r="C903">
        <v>-0.52930265322063297</v>
      </c>
      <c r="D903">
        <v>-0.69172012295903296</v>
      </c>
      <c r="E903">
        <v>-0.19608196065408201</v>
      </c>
      <c r="F903">
        <v>-0.94377312642002298</v>
      </c>
      <c r="G903">
        <v>-0.24221879647744701</v>
      </c>
      <c r="H903">
        <v>-0.37719982277563602</v>
      </c>
      <c r="I903">
        <v>-0.16339152743077301</v>
      </c>
      <c r="J903">
        <v>-0.30158758242100298</v>
      </c>
      <c r="K903">
        <v>-0.86065926020130101</v>
      </c>
      <c r="L903">
        <v>-0.319661169352845</v>
      </c>
      <c r="M903">
        <v>-0.92700309361166</v>
      </c>
      <c r="N903">
        <v>-3.6894098578700301</v>
      </c>
      <c r="O903">
        <v>-1.7709738944492299</v>
      </c>
      <c r="P903">
        <v>-0.381603777057756</v>
      </c>
      <c r="Q903">
        <v>-0.148738384226171</v>
      </c>
      <c r="R903">
        <v>-1.2007360309177799</v>
      </c>
    </row>
    <row r="904" spans="1:18" x14ac:dyDescent="0.25">
      <c r="A904" t="s">
        <v>2236</v>
      </c>
      <c r="B904" t="s">
        <v>2237</v>
      </c>
      <c r="C904">
        <v>-0.65751882387656302</v>
      </c>
      <c r="D904">
        <v>-0.85927965584972998</v>
      </c>
      <c r="E904">
        <v>-0.24358007534668599</v>
      </c>
      <c r="F904">
        <v>-1.1723889769192799</v>
      </c>
      <c r="G904">
        <v>-0.30089291487881598</v>
      </c>
      <c r="H904">
        <v>-0.468571208416939</v>
      </c>
      <c r="I904">
        <v>-0.20297084152891101</v>
      </c>
      <c r="J904">
        <v>-0.37464295952919602</v>
      </c>
      <c r="K904">
        <v>-1.0691419381382601</v>
      </c>
      <c r="L904">
        <v>-0.39709462031409298</v>
      </c>
      <c r="M904">
        <v>-1.1515566380269</v>
      </c>
      <c r="N904">
        <v>-4.5831178358633897</v>
      </c>
      <c r="O904">
        <v>-2.19996757074439</v>
      </c>
      <c r="P904">
        <v>-0.47404195907795799</v>
      </c>
      <c r="Q904">
        <v>-0.184768179162945</v>
      </c>
      <c r="R904">
        <v>-1.49159755393513</v>
      </c>
    </row>
    <row r="905" spans="1:18" x14ac:dyDescent="0.25">
      <c r="A905" t="s">
        <v>1782</v>
      </c>
      <c r="B905" t="s">
        <v>1783</v>
      </c>
      <c r="C905">
        <v>5.0217999999999998</v>
      </c>
      <c r="D905">
        <v>5.0223000000000004</v>
      </c>
      <c r="E905">
        <v>5.0209999999999999</v>
      </c>
      <c r="F905">
        <v>5.0223000000000004</v>
      </c>
      <c r="G905">
        <v>5.0208000000000004</v>
      </c>
      <c r="H905">
        <v>5.0213000000000001</v>
      </c>
      <c r="I905">
        <v>5.0208000000000004</v>
      </c>
      <c r="J905">
        <v>5.0212000000000003</v>
      </c>
      <c r="K905">
        <v>5.0221</v>
      </c>
      <c r="L905">
        <v>5.0213000000000001</v>
      </c>
      <c r="M905">
        <v>5.0221999999999998</v>
      </c>
      <c r="N905">
        <v>5.0284000000000004</v>
      </c>
      <c r="O905">
        <v>5.0244999999999997</v>
      </c>
      <c r="P905">
        <v>5.0199999999999996</v>
      </c>
      <c r="Q905">
        <v>5.0206</v>
      </c>
      <c r="R905">
        <v>5.0229999999999997</v>
      </c>
    </row>
    <row r="906" spans="1:18" x14ac:dyDescent="0.25">
      <c r="A906" t="s">
        <v>1784</v>
      </c>
      <c r="B906" t="s">
        <v>1785</v>
      </c>
      <c r="C906">
        <v>1.0491E-2</v>
      </c>
      <c r="D906">
        <v>1.0493000000000001E-2</v>
      </c>
      <c r="E906">
        <v>1.0487E-2</v>
      </c>
      <c r="F906">
        <v>1.0494E-2</v>
      </c>
      <c r="G906">
        <v>1.0486000000000001E-2</v>
      </c>
      <c r="H906">
        <v>1.04879999999999E-2</v>
      </c>
      <c r="I906">
        <v>1.0486000000000001E-2</v>
      </c>
      <c r="J906">
        <v>1.04879999999999E-2</v>
      </c>
      <c r="K906">
        <v>1.0492E-2</v>
      </c>
      <c r="L906">
        <v>1.04879999999999E-2</v>
      </c>
      <c r="M906">
        <v>1.0493000000000001E-2</v>
      </c>
      <c r="N906">
        <v>1.0525E-2</v>
      </c>
      <c r="O906">
        <v>1.0503999999999999E-2</v>
      </c>
      <c r="P906">
        <v>1.0482E-2</v>
      </c>
      <c r="Q906">
        <v>1.0485E-2</v>
      </c>
      <c r="R906">
        <v>1.0496999999999999E-2</v>
      </c>
    </row>
    <row r="907" spans="1:18" x14ac:dyDescent="0.25">
      <c r="A907" t="s">
        <v>1786</v>
      </c>
      <c r="B907" t="s">
        <v>1787</v>
      </c>
      <c r="C907">
        <v>9.3443000000000005</v>
      </c>
      <c r="D907">
        <v>9.3438999999999997</v>
      </c>
      <c r="E907">
        <v>9.3450000000000006</v>
      </c>
      <c r="F907">
        <v>9.3437999999999999</v>
      </c>
      <c r="G907">
        <v>9.3452000000000002</v>
      </c>
      <c r="H907">
        <v>9.3447999999999993</v>
      </c>
      <c r="I907">
        <v>9.3451000000000004</v>
      </c>
      <c r="J907">
        <v>9.3450000000000006</v>
      </c>
      <c r="K907">
        <v>9.3443000000000005</v>
      </c>
      <c r="L907">
        <v>9.3449000000000009</v>
      </c>
      <c r="M907">
        <v>9.3437999999999999</v>
      </c>
      <c r="N907">
        <v>9.3391000000000002</v>
      </c>
      <c r="O907">
        <v>9.3422999999999998</v>
      </c>
      <c r="P907">
        <v>9.3457000000000008</v>
      </c>
      <c r="Q907">
        <v>9.3452999999999999</v>
      </c>
      <c r="R907">
        <v>9.3435000000000006</v>
      </c>
    </row>
    <row r="908" spans="1:18" x14ac:dyDescent="0.25">
      <c r="A908" t="s">
        <v>1788</v>
      </c>
      <c r="B908" t="s">
        <v>1789</v>
      </c>
      <c r="C908">
        <v>4.6721000000000004</v>
      </c>
      <c r="D908">
        <v>4.6719999999999997</v>
      </c>
      <c r="E908">
        <v>4.6725000000000003</v>
      </c>
      <c r="F908">
        <v>4.6718999999999999</v>
      </c>
      <c r="G908">
        <v>4.6726000000000001</v>
      </c>
      <c r="H908">
        <v>4.6723999999999997</v>
      </c>
      <c r="I908">
        <v>4.6726000000000001</v>
      </c>
      <c r="J908">
        <v>4.6725000000000003</v>
      </c>
      <c r="K908">
        <v>4.6721000000000004</v>
      </c>
      <c r="L908">
        <v>4.6723999999999997</v>
      </c>
      <c r="M908">
        <v>4.6718999999999999</v>
      </c>
      <c r="N908">
        <v>4.6696</v>
      </c>
      <c r="O908">
        <v>4.6711999999999998</v>
      </c>
      <c r="P908">
        <v>4.6727999999999996</v>
      </c>
      <c r="Q908">
        <v>4.6726000000000001</v>
      </c>
      <c r="R908">
        <v>4.6718000000000002</v>
      </c>
    </row>
    <row r="909" spans="1:18" x14ac:dyDescent="0.25">
      <c r="A909" t="s">
        <v>1790</v>
      </c>
      <c r="B909" t="s">
        <v>1791</v>
      </c>
      <c r="C909">
        <v>0.93691599999999997</v>
      </c>
      <c r="D909">
        <v>0.93663199999999902</v>
      </c>
      <c r="E909">
        <v>0.93741299999999905</v>
      </c>
      <c r="F909">
        <v>0.93663199999999902</v>
      </c>
      <c r="G909">
        <v>0.93755499999999903</v>
      </c>
      <c r="H909">
        <v>0.93727099999999997</v>
      </c>
      <c r="I909">
        <v>0.93755499999999903</v>
      </c>
      <c r="J909">
        <v>0.93734200000000001</v>
      </c>
      <c r="K909">
        <v>0.93684499999999904</v>
      </c>
      <c r="L909">
        <v>0.93727099999999997</v>
      </c>
      <c r="M909">
        <v>0.93663199999999902</v>
      </c>
      <c r="N909">
        <v>0.93308199999999997</v>
      </c>
      <c r="O909">
        <v>0.93542499999999895</v>
      </c>
      <c r="P909">
        <v>0.93798099999999995</v>
      </c>
      <c r="Q909">
        <v>0.93762599999999996</v>
      </c>
      <c r="R909">
        <v>0.93634799999999996</v>
      </c>
    </row>
    <row r="910" spans="1:18" x14ac:dyDescent="0.25">
      <c r="A910" t="s">
        <v>1792</v>
      </c>
      <c r="B910" t="s">
        <v>1793</v>
      </c>
      <c r="C910">
        <v>-0.73897599999999997</v>
      </c>
      <c r="D910">
        <v>-0.73875199999999996</v>
      </c>
      <c r="E910">
        <v>-0.73936800000000003</v>
      </c>
      <c r="F910">
        <v>-0.73875199999999996</v>
      </c>
      <c r="G910">
        <v>-0.73948000000000003</v>
      </c>
      <c r="H910">
        <v>-0.73925600000000002</v>
      </c>
      <c r="I910">
        <v>-0.73948000000000003</v>
      </c>
      <c r="J910">
        <v>-0.73931199999999997</v>
      </c>
      <c r="K910">
        <v>-0.73892000000000002</v>
      </c>
      <c r="L910">
        <v>-0.73925600000000002</v>
      </c>
      <c r="M910">
        <v>-0.73875199999999996</v>
      </c>
      <c r="N910">
        <v>-0.73595200000000005</v>
      </c>
      <c r="O910">
        <v>-0.73780000000000001</v>
      </c>
      <c r="P910">
        <v>-0.73981600000000003</v>
      </c>
      <c r="Q910">
        <v>-0.73953599999999997</v>
      </c>
      <c r="R910">
        <v>-0.73852799999999996</v>
      </c>
    </row>
    <row r="911" spans="1:18" x14ac:dyDescent="0.25">
      <c r="A911" t="s">
        <v>1794</v>
      </c>
      <c r="B911" t="s">
        <v>1795</v>
      </c>
      <c r="C911">
        <v>4.3490000000000002</v>
      </c>
      <c r="D911">
        <v>4.4710000000000001</v>
      </c>
      <c r="E911">
        <v>4.157</v>
      </c>
      <c r="F911">
        <v>4.4790000000000001</v>
      </c>
      <c r="G911">
        <v>4.0919999999999996</v>
      </c>
      <c r="H911">
        <v>4.22</v>
      </c>
      <c r="I911">
        <v>4.101</v>
      </c>
      <c r="J911">
        <v>4.1950000000000003</v>
      </c>
      <c r="K911">
        <v>4.4169999999999998</v>
      </c>
      <c r="L911">
        <v>4.2160000000000002</v>
      </c>
      <c r="M911">
        <v>4.4669999999999996</v>
      </c>
      <c r="N911">
        <v>5.891</v>
      </c>
      <c r="O911">
        <v>4.9859999999999998</v>
      </c>
      <c r="P911">
        <v>3.9020000000000001</v>
      </c>
      <c r="Q911">
        <v>4.0659999999999998</v>
      </c>
      <c r="R911">
        <v>4.62</v>
      </c>
    </row>
    <row r="912" spans="1:18" x14ac:dyDescent="0.25">
      <c r="A912" t="s">
        <v>1796</v>
      </c>
      <c r="B912" t="s">
        <v>1797</v>
      </c>
      <c r="C912">
        <v>5.077</v>
      </c>
      <c r="D912">
        <v>5.0190000000000001</v>
      </c>
      <c r="E912">
        <v>5.0060000000000002</v>
      </c>
      <c r="F912">
        <v>5.0819999999999999</v>
      </c>
      <c r="G912">
        <v>5.0069999999999997</v>
      </c>
      <c r="H912">
        <v>4.9779999999999998</v>
      </c>
      <c r="I912">
        <v>4.9409999999999998</v>
      </c>
      <c r="J912">
        <v>4.9870000000000001</v>
      </c>
      <c r="K912">
        <v>5.157</v>
      </c>
      <c r="L912">
        <v>4.9960000000000004</v>
      </c>
      <c r="M912">
        <v>5.1429999999999998</v>
      </c>
      <c r="N912">
        <v>5.5039999999999996</v>
      </c>
      <c r="O912">
        <v>5.2770000000000001</v>
      </c>
      <c r="P912">
        <v>4.6559999999999997</v>
      </c>
      <c r="Q912">
        <v>4.9820000000000002</v>
      </c>
      <c r="R912">
        <v>5.24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CD472-FF08-471A-BAAE-AA371BF32CC1}">
  <dimension ref="A1:R912"/>
  <sheetViews>
    <sheetView topLeftCell="A235" zoomScale="55" zoomScaleNormal="55" workbookViewId="0">
      <selection activeCell="E20" sqref="E20"/>
    </sheetView>
  </sheetViews>
  <sheetFormatPr defaultRowHeight="15" x14ac:dyDescent="0.25"/>
  <cols>
    <col min="3" max="3" width="25.7109375" bestFit="1" customWidth="1"/>
    <col min="4" max="4" width="29.28515625" bestFit="1" customWidth="1"/>
    <col min="5" max="5" width="25.5703125" bestFit="1" customWidth="1"/>
    <col min="6" max="6" width="22.5703125" bestFit="1" customWidth="1"/>
    <col min="7" max="7" width="20.28515625" bestFit="1" customWidth="1"/>
    <col min="8" max="8" width="18" bestFit="1" customWidth="1"/>
    <col min="9" max="9" width="19.7109375" bestFit="1" customWidth="1"/>
    <col min="10" max="10" width="23.85546875" bestFit="1" customWidth="1"/>
    <col min="11" max="11" width="18" bestFit="1" customWidth="1"/>
    <col min="12" max="12" width="25.5703125" bestFit="1" customWidth="1"/>
    <col min="13" max="13" width="20.140625" bestFit="1" customWidth="1"/>
    <col min="14" max="14" width="23.85546875" bestFit="1" customWidth="1"/>
    <col min="15" max="15" width="20.42578125" bestFit="1" customWidth="1"/>
    <col min="16" max="16" width="20.28515625" bestFit="1" customWidth="1"/>
    <col min="17" max="17" width="23" bestFit="1" customWidth="1"/>
    <col min="18" max="18" width="16.140625" bestFit="1" customWidth="1"/>
  </cols>
  <sheetData>
    <row r="1" spans="1:18" x14ac:dyDescent="0.25">
      <c r="A1" s="2" t="s">
        <v>1798</v>
      </c>
      <c r="B1" s="2" t="s">
        <v>1799</v>
      </c>
      <c r="C1" s="2" t="s">
        <v>2169</v>
      </c>
      <c r="D1" s="2" t="s">
        <v>2170</v>
      </c>
      <c r="E1" s="2" t="s">
        <v>2171</v>
      </c>
      <c r="F1" s="2" t="s">
        <v>2172</v>
      </c>
      <c r="G1" s="2" t="s">
        <v>2173</v>
      </c>
      <c r="H1" s="2" t="s">
        <v>2174</v>
      </c>
      <c r="I1" s="2" t="s">
        <v>2175</v>
      </c>
      <c r="J1" s="2" t="s">
        <v>2176</v>
      </c>
      <c r="K1" s="2" t="s">
        <v>2177</v>
      </c>
      <c r="L1" s="2" t="s">
        <v>2178</v>
      </c>
      <c r="M1" s="2" t="s">
        <v>2179</v>
      </c>
      <c r="N1" s="2" t="s">
        <v>2180</v>
      </c>
      <c r="O1" s="2" t="s">
        <v>2181</v>
      </c>
      <c r="P1" s="2" t="s">
        <v>2182</v>
      </c>
      <c r="Q1" s="2" t="s">
        <v>2183</v>
      </c>
      <c r="R1" s="2" t="s">
        <v>2184</v>
      </c>
    </row>
    <row r="2" spans="1:18" x14ac:dyDescent="0.25">
      <c r="A2" t="s">
        <v>0</v>
      </c>
      <c r="B2" t="s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25">
      <c r="A3" t="s">
        <v>2</v>
      </c>
      <c r="B3" t="s">
        <v>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25">
      <c r="A4" t="s">
        <v>4</v>
      </c>
      <c r="B4" t="s">
        <v>5</v>
      </c>
      <c r="C4">
        <v>6.2852270257212899</v>
      </c>
      <c r="D4">
        <v>6.2656763612298603</v>
      </c>
      <c r="E4">
        <v>8.1576323779188709</v>
      </c>
      <c r="F4">
        <v>6.2771095674099202</v>
      </c>
      <c r="G4">
        <v>6.2938619488944196</v>
      </c>
      <c r="H4">
        <v>6.2919114090584296</v>
      </c>
      <c r="I4">
        <v>6.2947194879611503</v>
      </c>
      <c r="J4">
        <v>6.2890741695163701</v>
      </c>
      <c r="K4">
        <v>7.7083416799815998</v>
      </c>
      <c r="L4">
        <v>6.2801510264493698</v>
      </c>
      <c r="M4">
        <v>6.2487802564930304</v>
      </c>
      <c r="N4">
        <v>5.7460243011265897</v>
      </c>
      <c r="O4">
        <v>6.2199936589562901</v>
      </c>
      <c r="P4">
        <v>6.2861021449761401</v>
      </c>
      <c r="Q4">
        <v>6.2934999999999297</v>
      </c>
      <c r="R4">
        <v>6.2866389154962601</v>
      </c>
    </row>
    <row r="5" spans="1:18" x14ac:dyDescent="0.25">
      <c r="A5" t="s">
        <v>6</v>
      </c>
      <c r="B5" t="s">
        <v>7</v>
      </c>
      <c r="C5">
        <v>0</v>
      </c>
      <c r="D5">
        <v>0</v>
      </c>
      <c r="E5">
        <v>0</v>
      </c>
      <c r="F5" s="1">
        <v>2.1672197349669801E-19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25">
      <c r="A6" t="s">
        <v>8</v>
      </c>
      <c r="B6" t="s">
        <v>9</v>
      </c>
      <c r="C6">
        <v>9.7976848901187297E-3</v>
      </c>
      <c r="D6">
        <v>7.4142158603840002E-3</v>
      </c>
      <c r="E6">
        <v>3.5142789302773897E-2</v>
      </c>
      <c r="F6">
        <v>9.3659614803625404E-3</v>
      </c>
      <c r="G6">
        <v>1.9582947170069301E-3</v>
      </c>
      <c r="H6">
        <v>5.0828864128226398E-3</v>
      </c>
      <c r="I6">
        <v>1.4805120405979801E-3</v>
      </c>
      <c r="J6">
        <v>5.4193728626576098E-3</v>
      </c>
      <c r="K6">
        <v>2.4514335908959899E-2</v>
      </c>
      <c r="L6">
        <v>4.8244867750068003E-3</v>
      </c>
      <c r="M6">
        <v>1.03454998560704E-2</v>
      </c>
      <c r="N6">
        <v>2.7273254021531398E-2</v>
      </c>
      <c r="O6">
        <v>9.3747743325845699E-3</v>
      </c>
      <c r="P6">
        <v>6.43849851609708E-3</v>
      </c>
      <c r="Q6">
        <v>1.7714348136618301E-3</v>
      </c>
      <c r="R6">
        <v>6.84162600684459E-3</v>
      </c>
    </row>
    <row r="7" spans="1:18" x14ac:dyDescent="0.25">
      <c r="A7" t="s">
        <v>10</v>
      </c>
      <c r="B7" t="s">
        <v>11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1.4668059395909401</v>
      </c>
      <c r="O7">
        <v>0</v>
      </c>
      <c r="P7">
        <v>0</v>
      </c>
      <c r="Q7">
        <v>0</v>
      </c>
      <c r="R7">
        <v>0</v>
      </c>
    </row>
    <row r="8" spans="1:18" x14ac:dyDescent="0.25">
      <c r="A8" t="s">
        <v>12</v>
      </c>
      <c r="B8" t="s">
        <v>13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25">
      <c r="A9" t="s">
        <v>14</v>
      </c>
      <c r="B9" t="s">
        <v>15</v>
      </c>
      <c r="C9">
        <v>1.10223955013343E-2</v>
      </c>
      <c r="D9">
        <v>1.6476035245401501E-2</v>
      </c>
      <c r="E9">
        <v>4.64463389108387E-2</v>
      </c>
      <c r="F9">
        <v>1.52196874054032E-2</v>
      </c>
      <c r="G9">
        <v>3.6368330460114198E-3</v>
      </c>
      <c r="H9">
        <v>5.5064602804519103E-3</v>
      </c>
      <c r="I9">
        <v>1.4805120400140899E-3</v>
      </c>
      <c r="J9">
        <v>4.6967898143305802E-3</v>
      </c>
      <c r="K9">
        <v>0.21044328814123001</v>
      </c>
      <c r="L9">
        <v>1.00510141148014E-2</v>
      </c>
      <c r="M9">
        <v>2.4317531039449999E-2</v>
      </c>
      <c r="N9">
        <v>0.18991249677870001</v>
      </c>
      <c r="O9">
        <v>2.9110221347152101E-2</v>
      </c>
      <c r="P9">
        <v>8.7379622721316802E-3</v>
      </c>
      <c r="Q9">
        <v>3.5428696273269202E-3</v>
      </c>
      <c r="R9">
        <v>1.1402710177797801E-2</v>
      </c>
    </row>
    <row r="10" spans="1:18" x14ac:dyDescent="0.25">
      <c r="A10" t="s">
        <v>16</v>
      </c>
      <c r="B10" t="s">
        <v>17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25">
      <c r="A11" t="s">
        <v>18</v>
      </c>
      <c r="B11" t="s">
        <v>19</v>
      </c>
      <c r="C11">
        <v>-3.9314333486201803E-3</v>
      </c>
      <c r="D11">
        <v>0</v>
      </c>
      <c r="E11">
        <v>-7.2857002213068201E-3</v>
      </c>
      <c r="F11">
        <v>-2.88783812311178E-2</v>
      </c>
      <c r="G11">
        <v>0</v>
      </c>
      <c r="H11">
        <v>0</v>
      </c>
      <c r="I11">
        <v>0</v>
      </c>
      <c r="J11">
        <v>0</v>
      </c>
      <c r="K11">
        <v>-3.7085790221247E-2</v>
      </c>
      <c r="L11" s="1">
        <v>-5.13238336840488E-15</v>
      </c>
      <c r="M11">
        <v>-1.8966749735237799E-2</v>
      </c>
      <c r="N11">
        <v>-4.1559244223286003E-2</v>
      </c>
      <c r="O11">
        <v>-4.2967715691351403E-2</v>
      </c>
      <c r="P11">
        <v>0</v>
      </c>
      <c r="Q11">
        <v>0</v>
      </c>
      <c r="R11">
        <v>-2.1349111135753399E-2</v>
      </c>
    </row>
    <row r="12" spans="1:18" x14ac:dyDescent="0.25">
      <c r="A12" t="s">
        <v>20</v>
      </c>
      <c r="B12" t="s">
        <v>21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25">
      <c r="A13" t="s">
        <v>22</v>
      </c>
      <c r="B13" t="s">
        <v>23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25">
      <c r="A14" t="s">
        <v>24</v>
      </c>
      <c r="B14" t="s">
        <v>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25">
      <c r="A15" t="s">
        <v>26</v>
      </c>
      <c r="B15" t="s">
        <v>27</v>
      </c>
      <c r="C15">
        <v>-2.7043874327061701</v>
      </c>
      <c r="D15">
        <v>-2.70400144490009</v>
      </c>
      <c r="E15">
        <v>-5.7428460567947903</v>
      </c>
      <c r="F15">
        <v>-2.34149037009063</v>
      </c>
      <c r="G15">
        <v>-2.94018004046027</v>
      </c>
      <c r="H15">
        <v>-2.8075605923164599</v>
      </c>
      <c r="I15">
        <v>-2.9514303297280802</v>
      </c>
      <c r="J15">
        <v>-2.8368641429535701</v>
      </c>
      <c r="K15">
        <v>-4.90286718179199</v>
      </c>
      <c r="L15">
        <v>-2.9613540097990798</v>
      </c>
      <c r="M15">
        <v>-2.4829199654582399</v>
      </c>
      <c r="N15">
        <v>-0.77923582918661305</v>
      </c>
      <c r="O15">
        <v>-1.87495486651643</v>
      </c>
      <c r="P15">
        <v>-2.7862886291447801</v>
      </c>
      <c r="Q15">
        <v>-3.1035015937142201</v>
      </c>
      <c r="R15">
        <v>-2.5096418079735998</v>
      </c>
    </row>
    <row r="16" spans="1:18" x14ac:dyDescent="0.25">
      <c r="A16" t="s">
        <v>28</v>
      </c>
      <c r="B16" t="s">
        <v>29</v>
      </c>
      <c r="C16">
        <v>0</v>
      </c>
      <c r="D16">
        <v>0</v>
      </c>
      <c r="E16" s="1">
        <v>-1.66377542780956E-19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s="1">
        <v>-3.7474118326485299E-13</v>
      </c>
      <c r="O16">
        <v>0</v>
      </c>
      <c r="P16">
        <v>0</v>
      </c>
      <c r="Q16">
        <v>0</v>
      </c>
      <c r="R16">
        <v>0</v>
      </c>
    </row>
    <row r="17" spans="1:18" x14ac:dyDescent="0.25">
      <c r="A17" t="s">
        <v>30</v>
      </c>
      <c r="B17" t="s">
        <v>31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25">
      <c r="A18" t="s">
        <v>32</v>
      </c>
      <c r="B18" t="s">
        <v>33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25">
      <c r="A19" t="s">
        <v>34</v>
      </c>
      <c r="B19" t="s">
        <v>35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25">
      <c r="A20" t="s">
        <v>36</v>
      </c>
      <c r="B20" t="s">
        <v>37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25">
      <c r="A21" t="s">
        <v>38</v>
      </c>
      <c r="B21" t="s">
        <v>39</v>
      </c>
      <c r="C21">
        <v>-0.37761529181918602</v>
      </c>
      <c r="D21">
        <v>-0.23637272902356701</v>
      </c>
      <c r="E21">
        <v>-0.15261248427183299</v>
      </c>
      <c r="F21">
        <v>-0.51319004909383303</v>
      </c>
      <c r="G21">
        <v>-0.239158417894131</v>
      </c>
      <c r="H21">
        <v>-0.35832083285585797</v>
      </c>
      <c r="I21">
        <v>-0.28259570504209403</v>
      </c>
      <c r="J21">
        <v>-0.33360405061655102</v>
      </c>
      <c r="K21">
        <v>-0.18040507386281901</v>
      </c>
      <c r="L21">
        <v>-0.101748590537942</v>
      </c>
      <c r="M21">
        <v>-0.40684307017034499</v>
      </c>
      <c r="N21">
        <v>-1.4668059395909401</v>
      </c>
      <c r="O21">
        <v>-0.44205756157174902</v>
      </c>
      <c r="P21">
        <v>-0.32840638389634003</v>
      </c>
      <c r="Q21">
        <v>0</v>
      </c>
      <c r="R21">
        <v>-0.36572724328363498</v>
      </c>
    </row>
    <row r="22" spans="1:18" x14ac:dyDescent="0.25">
      <c r="A22" t="s">
        <v>40</v>
      </c>
      <c r="B22" t="s">
        <v>41</v>
      </c>
      <c r="C22">
        <v>1.60097305137691</v>
      </c>
      <c r="D22">
        <v>1.6655597918936</v>
      </c>
      <c r="E22">
        <v>1.8970805489868501</v>
      </c>
      <c r="F22">
        <v>1.65023303675725</v>
      </c>
      <c r="G22">
        <v>1.63592063190153</v>
      </c>
      <c r="H22">
        <v>1.58816360505488</v>
      </c>
      <c r="I22">
        <v>1.5808512071440901</v>
      </c>
      <c r="J22">
        <v>1.5836968489854399</v>
      </c>
      <c r="K22">
        <v>2.28581465320875</v>
      </c>
      <c r="L22">
        <v>1.6432782970217501</v>
      </c>
      <c r="M22">
        <v>1.72603845036329</v>
      </c>
      <c r="N22">
        <v>2.1033541598134602</v>
      </c>
      <c r="O22">
        <v>1.7103023786503699</v>
      </c>
      <c r="P22">
        <v>1.58881455237602</v>
      </c>
      <c r="Q22">
        <v>1.86291808954436</v>
      </c>
      <c r="R22">
        <v>1.9380953734805899</v>
      </c>
    </row>
    <row r="23" spans="1:18" x14ac:dyDescent="0.25">
      <c r="A23" t="s">
        <v>42</v>
      </c>
      <c r="B23" t="s">
        <v>43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25">
      <c r="A24" t="s">
        <v>44</v>
      </c>
      <c r="B24" t="s">
        <v>45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25">
      <c r="A25" t="s">
        <v>46</v>
      </c>
      <c r="B25" t="s">
        <v>47</v>
      </c>
      <c r="C25" s="1">
        <v>-4.9197489292971598E-14</v>
      </c>
      <c r="D25" s="1">
        <v>1.0373278078913101E-13</v>
      </c>
      <c r="E25">
        <v>3.8303497487025197E-2</v>
      </c>
      <c r="F25" s="1">
        <v>-1.85863719484634E-13</v>
      </c>
      <c r="G25" s="1">
        <v>1.4140527333237301E-13</v>
      </c>
      <c r="H25" s="1">
        <v>-1.05965693085738E-13</v>
      </c>
      <c r="I25" s="1">
        <v>-5.8388901980835698E-13</v>
      </c>
      <c r="J25" s="1">
        <v>2.7312464594658901E-14</v>
      </c>
      <c r="K25">
        <v>0.184043234085427</v>
      </c>
      <c r="L25" s="1">
        <v>2.0394955715957601E-13</v>
      </c>
      <c r="M25">
        <v>1.29374811977725E-2</v>
      </c>
      <c r="N25">
        <v>0.166535421903102</v>
      </c>
      <c r="O25">
        <v>1.5048059848275201E-2</v>
      </c>
      <c r="P25" s="1">
        <v>2.8564728506807198E-13</v>
      </c>
      <c r="Q25">
        <v>0</v>
      </c>
      <c r="R25" s="1">
        <v>1.6639016279556601E-10</v>
      </c>
    </row>
    <row r="26" spans="1:18" x14ac:dyDescent="0.25">
      <c r="A26" t="s">
        <v>48</v>
      </c>
      <c r="B26" t="s">
        <v>49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25">
      <c r="A27" t="s">
        <v>50</v>
      </c>
      <c r="B27" t="s">
        <v>51</v>
      </c>
      <c r="C27">
        <v>0</v>
      </c>
      <c r="D27">
        <v>0</v>
      </c>
      <c r="E27">
        <v>0</v>
      </c>
      <c r="F27" s="1">
        <v>6.0596702709174599E-19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25">
      <c r="A28" t="s">
        <v>52</v>
      </c>
      <c r="B28" t="s">
        <v>53</v>
      </c>
      <c r="C28">
        <v>0</v>
      </c>
      <c r="D28">
        <v>0</v>
      </c>
      <c r="E28">
        <v>0</v>
      </c>
      <c r="F28">
        <v>0</v>
      </c>
      <c r="G28" s="1">
        <v>-7.9575277875450701E-16</v>
      </c>
      <c r="H28">
        <v>0</v>
      </c>
      <c r="I28" s="1">
        <v>5.2120939601204401E-16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25">
      <c r="A29" t="s">
        <v>54</v>
      </c>
      <c r="B29" t="s">
        <v>55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25">
      <c r="A30" t="s">
        <v>56</v>
      </c>
      <c r="B30" t="s">
        <v>57</v>
      </c>
      <c r="C30">
        <v>0</v>
      </c>
      <c r="D30">
        <v>0</v>
      </c>
      <c r="E30" s="1">
        <v>-1.66377542780956E-19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s="1">
        <v>-3.7474118326485299E-13</v>
      </c>
      <c r="O30">
        <v>0</v>
      </c>
      <c r="P30">
        <v>0</v>
      </c>
      <c r="Q30">
        <v>0</v>
      </c>
      <c r="R30">
        <v>0</v>
      </c>
    </row>
    <row r="31" spans="1:18" x14ac:dyDescent="0.25">
      <c r="A31" t="s">
        <v>58</v>
      </c>
      <c r="B31" t="s">
        <v>59</v>
      </c>
      <c r="C31">
        <v>1.1632325927295499</v>
      </c>
      <c r="D31">
        <v>0.30555111151130698</v>
      </c>
      <c r="E31">
        <v>0.42309145876843901</v>
      </c>
      <c r="F31">
        <v>1.75784385904512</v>
      </c>
      <c r="G31">
        <v>0.788226009569442</v>
      </c>
      <c r="H31">
        <v>1.0189082544288399</v>
      </c>
      <c r="I31">
        <v>0.76508846579148504</v>
      </c>
      <c r="J31">
        <v>0.94376659699370202</v>
      </c>
      <c r="K31">
        <v>1.83763267870465</v>
      </c>
      <c r="L31">
        <v>-3.3563695060750097E-2</v>
      </c>
      <c r="M31">
        <v>1.52378649088559</v>
      </c>
      <c r="N31">
        <v>4.5069525734762301</v>
      </c>
      <c r="O31">
        <v>1.33451219965973</v>
      </c>
      <c r="P31">
        <v>1.01182411188449</v>
      </c>
      <c r="Q31">
        <v>-1.9852975336438199E-2</v>
      </c>
      <c r="R31">
        <v>1.63841115780979</v>
      </c>
    </row>
    <row r="32" spans="1:18" x14ac:dyDescent="0.25">
      <c r="A32" t="s">
        <v>60</v>
      </c>
      <c r="B32" t="s">
        <v>61</v>
      </c>
      <c r="C32">
        <v>3.2618697086325601</v>
      </c>
      <c r="D32">
        <v>3.29584795432325</v>
      </c>
      <c r="E32">
        <v>4.2221462694161103</v>
      </c>
      <c r="F32">
        <v>3.3399229555324701</v>
      </c>
      <c r="G32">
        <v>3.1987558453510601</v>
      </c>
      <c r="H32">
        <v>3.2282349283366201</v>
      </c>
      <c r="I32">
        <v>3.1830770969591198</v>
      </c>
      <c r="J32">
        <v>3.2133179586734699</v>
      </c>
      <c r="K32">
        <v>4.5029007398888004</v>
      </c>
      <c r="L32">
        <v>3.2144027626024601</v>
      </c>
      <c r="M32">
        <v>3.3404901660567199</v>
      </c>
      <c r="N32">
        <v>3.85821909721263</v>
      </c>
      <c r="O32">
        <v>3.5447660281865301</v>
      </c>
      <c r="P32">
        <v>3.2279012850756201</v>
      </c>
      <c r="Q32">
        <v>3.1806397622788798</v>
      </c>
      <c r="R32">
        <v>3.4235410565280602</v>
      </c>
    </row>
    <row r="33" spans="1:18" x14ac:dyDescent="0.25">
      <c r="A33" t="s">
        <v>62</v>
      </c>
      <c r="B33" t="s">
        <v>63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25">
      <c r="A34" t="s">
        <v>64</v>
      </c>
      <c r="B34" t="s">
        <v>65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25">
      <c r="A35" t="s">
        <v>66</v>
      </c>
      <c r="B35" t="s">
        <v>67</v>
      </c>
      <c r="C35">
        <v>5.5111977506917802E-3</v>
      </c>
      <c r="D35">
        <v>2.55378546302115E-2</v>
      </c>
      <c r="E35">
        <v>3.42856481002674E-3</v>
      </c>
      <c r="F35">
        <v>1.40489422205438E-2</v>
      </c>
      <c r="G35">
        <v>2.5178074932946299E-3</v>
      </c>
      <c r="H35">
        <v>2.5414432064113199E-3</v>
      </c>
      <c r="I35">
        <v>6.4772401776161904E-3</v>
      </c>
      <c r="J35">
        <v>4.6967898143032696E-3</v>
      </c>
      <c r="K35">
        <v>7.5428725873723E-3</v>
      </c>
      <c r="L35">
        <v>1.12571358083492E-2</v>
      </c>
      <c r="M35">
        <v>7.2418498992493103E-3</v>
      </c>
      <c r="N35">
        <v>2.33770748755983E-2</v>
      </c>
      <c r="O35">
        <v>2.8124322997753699E-2</v>
      </c>
      <c r="P35">
        <v>9.1978550229958201E-3</v>
      </c>
      <c r="Q35">
        <v>2.4800087391288498E-3</v>
      </c>
      <c r="R35">
        <v>2.28054200228152E-3</v>
      </c>
    </row>
    <row r="36" spans="1:18" x14ac:dyDescent="0.25">
      <c r="A36" t="s">
        <v>68</v>
      </c>
      <c r="B36" t="s">
        <v>69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 s="1">
        <v>-1.54184721483258E-17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 s="1">
        <v>-2.76658718132017E-19</v>
      </c>
    </row>
    <row r="37" spans="1:18" x14ac:dyDescent="0.25">
      <c r="A37" t="s">
        <v>70</v>
      </c>
      <c r="B37" t="s">
        <v>71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25">
      <c r="A38" t="s">
        <v>72</v>
      </c>
      <c r="B38" t="s">
        <v>73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25">
      <c r="A39" t="s">
        <v>74</v>
      </c>
      <c r="B39" t="s">
        <v>75</v>
      </c>
      <c r="C39">
        <v>0</v>
      </c>
      <c r="D39">
        <v>0</v>
      </c>
      <c r="E39" s="1">
        <v>-1.66377542780956E-19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s="1">
        <v>-3.7474118326485299E-13</v>
      </c>
      <c r="O39">
        <v>0</v>
      </c>
      <c r="P39">
        <v>0</v>
      </c>
      <c r="Q39">
        <v>0</v>
      </c>
      <c r="R39">
        <v>0</v>
      </c>
    </row>
    <row r="40" spans="1:18" x14ac:dyDescent="0.25">
      <c r="A40" t="s">
        <v>76</v>
      </c>
      <c r="B40" t="s">
        <v>77</v>
      </c>
      <c r="C40">
        <v>1.4034831406170001</v>
      </c>
      <c r="D40">
        <v>1.0226052575665101</v>
      </c>
      <c r="E40">
        <v>1.51846894756996</v>
      </c>
      <c r="F40">
        <v>1.23352396620108</v>
      </c>
      <c r="G40">
        <v>1.51313725438956</v>
      </c>
      <c r="H40">
        <v>1.41933352928887</v>
      </c>
      <c r="I40">
        <v>1.4723846936318601</v>
      </c>
      <c r="J40">
        <v>1.43428875982784</v>
      </c>
      <c r="K40">
        <v>1.45456866456467</v>
      </c>
      <c r="L40">
        <v>1.1810683205813799</v>
      </c>
      <c r="M40">
        <v>1.3887012747185099</v>
      </c>
      <c r="N40">
        <v>0</v>
      </c>
      <c r="O40">
        <v>0.664587449155982</v>
      </c>
      <c r="P40">
        <v>1.42634436186053</v>
      </c>
      <c r="Q40">
        <v>1.2795278995000099</v>
      </c>
      <c r="R40">
        <v>1.5436414331581501</v>
      </c>
    </row>
    <row r="41" spans="1:18" x14ac:dyDescent="0.25">
      <c r="A41" t="s">
        <v>78</v>
      </c>
      <c r="B41" t="s">
        <v>79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 s="1">
        <v>6.7759956041620999E-45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25">
      <c r="A42" t="s">
        <v>80</v>
      </c>
      <c r="B42" t="s">
        <v>81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25">
      <c r="A43" t="s">
        <v>82</v>
      </c>
      <c r="B43" t="s">
        <v>83</v>
      </c>
      <c r="C43">
        <v>1.22471061126484E-2</v>
      </c>
      <c r="D43">
        <v>1.48284317207656E-2</v>
      </c>
      <c r="E43">
        <v>3.6428501106533999E-2</v>
      </c>
      <c r="F43">
        <v>1.6390432590634399E-2</v>
      </c>
      <c r="G43">
        <v>3.0773202695823202E-3</v>
      </c>
      <c r="H43">
        <v>6.3536080160283099E-3</v>
      </c>
      <c r="I43">
        <v>2.0357040558222298E-3</v>
      </c>
      <c r="J43">
        <v>7.2258304835434899E-3</v>
      </c>
      <c r="K43">
        <v>3.7714362936861499E-2</v>
      </c>
      <c r="L43">
        <v>6.8346895979263097E-3</v>
      </c>
      <c r="M43">
        <v>1.65527997697127E-2</v>
      </c>
      <c r="N43">
        <v>3.89617914593317E-2</v>
      </c>
      <c r="O43">
        <v>1.40621614988862E-2</v>
      </c>
      <c r="P43">
        <v>9.6577477741456204E-3</v>
      </c>
      <c r="Q43">
        <v>3.0114391832278902E-3</v>
      </c>
      <c r="R43">
        <v>4.4470569044489802E-2</v>
      </c>
    </row>
    <row r="44" spans="1:18" x14ac:dyDescent="0.25">
      <c r="A44" t="s">
        <v>84</v>
      </c>
      <c r="B44" t="s">
        <v>85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25">
      <c r="A45" t="s">
        <v>86</v>
      </c>
      <c r="B45" t="s">
        <v>87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25">
      <c r="A46" t="s">
        <v>88</v>
      </c>
      <c r="B46" t="s">
        <v>89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25">
      <c r="A47" t="s">
        <v>90</v>
      </c>
      <c r="B47" t="s">
        <v>91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25">
      <c r="A48" t="s">
        <v>92</v>
      </c>
      <c r="B48" t="s">
        <v>93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25">
      <c r="A49" t="s">
        <v>94</v>
      </c>
      <c r="B49" t="s">
        <v>95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25">
      <c r="A50" t="s">
        <v>96</v>
      </c>
      <c r="B50" t="s">
        <v>97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25">
      <c r="A51" t="s">
        <v>98</v>
      </c>
      <c r="B51" t="s">
        <v>99</v>
      </c>
      <c r="C51">
        <v>4.2864871393263303E-3</v>
      </c>
      <c r="D51">
        <v>9.0618193851212496E-3</v>
      </c>
      <c r="E51">
        <v>8.0035559784077004E-2</v>
      </c>
      <c r="F51">
        <v>8.1952162949458299E-3</v>
      </c>
      <c r="G51">
        <v>1.1190255528565601E-3</v>
      </c>
      <c r="H51">
        <v>1.6942954707294101E-3</v>
      </c>
      <c r="I51">
        <v>7.40256019132695E-4</v>
      </c>
      <c r="J51">
        <v>3.6129152418245898E-3</v>
      </c>
      <c r="K51">
        <v>0.379400777051911</v>
      </c>
      <c r="L51">
        <v>4.8244867754150197E-3</v>
      </c>
      <c r="M51">
        <v>2.89786123523663E-2</v>
      </c>
      <c r="N51">
        <v>0.34865556038694001</v>
      </c>
      <c r="O51">
        <v>3.7127200445988898E-2</v>
      </c>
      <c r="P51">
        <v>4.59892751206921E-3</v>
      </c>
      <c r="Q51" s="1">
        <v>3.1764328163194797E-14</v>
      </c>
      <c r="R51">
        <v>2.2805423350615501E-3</v>
      </c>
    </row>
    <row r="52" spans="1:18" x14ac:dyDescent="0.25">
      <c r="A52" t="s">
        <v>100</v>
      </c>
      <c r="B52" t="s">
        <v>101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s="1">
        <v>-1.4809694066954199E-19</v>
      </c>
      <c r="O52">
        <v>0</v>
      </c>
      <c r="P52">
        <v>0</v>
      </c>
      <c r="Q52">
        <v>0</v>
      </c>
      <c r="R52">
        <v>0</v>
      </c>
    </row>
    <row r="53" spans="1:18" x14ac:dyDescent="0.25">
      <c r="A53" t="s">
        <v>102</v>
      </c>
      <c r="B53" t="s">
        <v>103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s="1">
        <v>1.0655049081079601E-15</v>
      </c>
      <c r="R53">
        <v>0</v>
      </c>
    </row>
    <row r="54" spans="1:18" x14ac:dyDescent="0.25">
      <c r="A54" t="s">
        <v>104</v>
      </c>
      <c r="B54" t="s">
        <v>105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 x14ac:dyDescent="0.25">
      <c r="A55" t="s">
        <v>106</v>
      </c>
      <c r="B55" t="s">
        <v>107</v>
      </c>
      <c r="C55">
        <v>-3.3231052391957698</v>
      </c>
      <c r="D55">
        <v>-3.3798757340741599</v>
      </c>
      <c r="E55">
        <v>-4.2284141144594196</v>
      </c>
      <c r="F55">
        <v>-3.5518778340260502</v>
      </c>
      <c r="G55">
        <v>-3.2365229577503398</v>
      </c>
      <c r="H55">
        <v>-3.2769459231262799</v>
      </c>
      <c r="I55">
        <v>-3.2039893295331501</v>
      </c>
      <c r="J55">
        <v>-3.2530600263329101</v>
      </c>
      <c r="K55">
        <v>-4.4961150116067499</v>
      </c>
      <c r="L55">
        <v>-3.26144150865855</v>
      </c>
      <c r="M55">
        <v>-3.4475604831893598</v>
      </c>
      <c r="N55">
        <v>-4.1787060685511603</v>
      </c>
      <c r="O55">
        <v>-3.7640873266527701</v>
      </c>
      <c r="P55">
        <v>-3.29918466150357</v>
      </c>
      <c r="Q55">
        <v>-3.2002141169698599</v>
      </c>
      <c r="R55">
        <v>-3.4873962324255499</v>
      </c>
    </row>
    <row r="56" spans="1:18" x14ac:dyDescent="0.25">
      <c r="A56" t="s">
        <v>108</v>
      </c>
      <c r="B56" t="s">
        <v>109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 x14ac:dyDescent="0.25">
      <c r="A57" t="s">
        <v>110</v>
      </c>
      <c r="B57" t="s">
        <v>111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 x14ac:dyDescent="0.25">
      <c r="A58" t="s">
        <v>112</v>
      </c>
      <c r="B58" t="s">
        <v>113</v>
      </c>
      <c r="C58">
        <v>-5.9398464646344802E-2</v>
      </c>
      <c r="D58">
        <v>-5.2723312784952903E-2</v>
      </c>
      <c r="E58">
        <v>-4.0285636517814201E-2</v>
      </c>
      <c r="F58">
        <v>-6.0878749622356398E-2</v>
      </c>
      <c r="G58">
        <v>-2.0981729110788501E-2</v>
      </c>
      <c r="H58">
        <v>-2.2872988857701899E-2</v>
      </c>
      <c r="I58">
        <v>-9.2532002537374196E-3</v>
      </c>
      <c r="J58">
        <v>-1.55355355396184E-2</v>
      </c>
      <c r="K58">
        <v>-0.182914660243778</v>
      </c>
      <c r="L58">
        <v>-2.05040687937788E-2</v>
      </c>
      <c r="M58">
        <v>-0.104489548546311</v>
      </c>
      <c r="N58">
        <v>-0.24545928619378299</v>
      </c>
      <c r="O58">
        <v>-0.142965308571914</v>
      </c>
      <c r="P58">
        <v>-4.2770025856930599E-2</v>
      </c>
      <c r="Q58">
        <v>-1.3285761102475899E-2</v>
      </c>
      <c r="R58">
        <v>-3.4208130034222899E-2</v>
      </c>
    </row>
    <row r="59" spans="1:18" x14ac:dyDescent="0.25">
      <c r="A59" t="s">
        <v>114</v>
      </c>
      <c r="B59" t="s">
        <v>115</v>
      </c>
      <c r="C59">
        <v>1.10223955013343E-2</v>
      </c>
      <c r="D59">
        <v>1.6476035245401501E-2</v>
      </c>
      <c r="E59">
        <v>4.64463389108387E-2</v>
      </c>
      <c r="F59">
        <v>1.52196874054032E-2</v>
      </c>
      <c r="G59">
        <v>3.6368330460114198E-3</v>
      </c>
      <c r="H59">
        <v>5.5064602804519103E-3</v>
      </c>
      <c r="I59">
        <v>1.4805120400140899E-3</v>
      </c>
      <c r="J59">
        <v>4.6967898143305802E-3</v>
      </c>
      <c r="K59">
        <v>0.21044328814123001</v>
      </c>
      <c r="L59">
        <v>1.00510141148014E-2</v>
      </c>
      <c r="M59">
        <v>2.4317531039449999E-2</v>
      </c>
      <c r="N59">
        <v>0.18991249677870001</v>
      </c>
      <c r="O59">
        <v>2.9110221347152101E-2</v>
      </c>
      <c r="P59">
        <v>8.7379622721316802E-3</v>
      </c>
      <c r="Q59">
        <v>3.5428696273269202E-3</v>
      </c>
      <c r="R59">
        <v>1.1402710177797801E-2</v>
      </c>
    </row>
    <row r="60" spans="1:18" x14ac:dyDescent="0.25">
      <c r="A60" t="s">
        <v>116</v>
      </c>
      <c r="B60" t="s">
        <v>117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 x14ac:dyDescent="0.25">
      <c r="A61" t="s">
        <v>118</v>
      </c>
      <c r="B61" t="s">
        <v>119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 x14ac:dyDescent="0.25">
      <c r="A62" t="s">
        <v>120</v>
      </c>
      <c r="B62" t="s">
        <v>121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 s="1">
        <v>-1.0796629400736E-29</v>
      </c>
      <c r="L62">
        <v>0</v>
      </c>
      <c r="M62">
        <v>0</v>
      </c>
      <c r="N62">
        <v>0</v>
      </c>
      <c r="O62">
        <v>0</v>
      </c>
      <c r="P62" s="1">
        <v>-9.12763844688422E-45</v>
      </c>
      <c r="Q62">
        <v>0</v>
      </c>
      <c r="R62">
        <v>0</v>
      </c>
    </row>
    <row r="63" spans="1:18" x14ac:dyDescent="0.25">
      <c r="A63" t="s">
        <v>122</v>
      </c>
      <c r="B63" t="s">
        <v>123</v>
      </c>
      <c r="C63" s="1">
        <v>4.9197489292971598E-14</v>
      </c>
      <c r="D63" s="1">
        <v>-1.0373278078913101E-13</v>
      </c>
      <c r="E63">
        <v>-3.8303497487025197E-2</v>
      </c>
      <c r="F63" s="1">
        <v>1.8586371948463299E-13</v>
      </c>
      <c r="G63" s="1">
        <v>-1.4140527333237301E-13</v>
      </c>
      <c r="H63" s="1">
        <v>1.05965693085738E-13</v>
      </c>
      <c r="I63" s="1">
        <v>5.8388901980835597E-13</v>
      </c>
      <c r="J63" s="1">
        <v>-2.7312464594658901E-14</v>
      </c>
      <c r="K63">
        <v>-0.184043234085427</v>
      </c>
      <c r="L63" s="1">
        <v>-2.0394955715957601E-13</v>
      </c>
      <c r="M63">
        <v>-1.29374811977725E-2</v>
      </c>
      <c r="N63">
        <v>-0.166535421903102</v>
      </c>
      <c r="O63">
        <v>-1.5048059848275201E-2</v>
      </c>
      <c r="P63" s="1">
        <v>-2.8564728506807198E-13</v>
      </c>
      <c r="Q63">
        <v>0</v>
      </c>
      <c r="R63" s="1">
        <v>-1.6639016279556601E-10</v>
      </c>
    </row>
    <row r="64" spans="1:18" x14ac:dyDescent="0.25">
      <c r="A64" t="s">
        <v>124</v>
      </c>
      <c r="B64" t="s">
        <v>125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 x14ac:dyDescent="0.25">
      <c r="A65" t="s">
        <v>126</v>
      </c>
      <c r="B65" t="s">
        <v>127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 x14ac:dyDescent="0.25">
      <c r="A66" t="s">
        <v>128</v>
      </c>
      <c r="B66" t="s">
        <v>129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 x14ac:dyDescent="0.25">
      <c r="A67" t="s">
        <v>130</v>
      </c>
      <c r="B67" t="s">
        <v>131</v>
      </c>
      <c r="C67">
        <v>0</v>
      </c>
      <c r="D67">
        <v>1.31808281962382E-2</v>
      </c>
      <c r="E67">
        <v>0</v>
      </c>
      <c r="F67">
        <v>1.28781970354984E-2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2.3436935831461399E-2</v>
      </c>
      <c r="P67">
        <v>0</v>
      </c>
      <c r="Q67">
        <v>2.3028652577625E-3</v>
      </c>
      <c r="R67">
        <v>5.7013550057038202E-3</v>
      </c>
    </row>
    <row r="68" spans="1:18" x14ac:dyDescent="0.25">
      <c r="A68" t="s">
        <v>132</v>
      </c>
      <c r="B68" t="s">
        <v>133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 x14ac:dyDescent="0.25">
      <c r="A69" t="s">
        <v>134</v>
      </c>
      <c r="B69" t="s">
        <v>135</v>
      </c>
      <c r="C69" s="1">
        <v>3.75499926588494E-15</v>
      </c>
      <c r="D69" s="1">
        <v>7.0491408780791401E-15</v>
      </c>
      <c r="E69" s="1">
        <v>8.3576292302414203E-16</v>
      </c>
      <c r="F69" s="1">
        <v>9.9864502194103296E-16</v>
      </c>
      <c r="G69" s="1">
        <v>-1.8381895234612401E-15</v>
      </c>
      <c r="H69" s="1">
        <v>1.94984845360503E-16</v>
      </c>
      <c r="I69" s="1">
        <v>-6.0494515156191194E-14</v>
      </c>
      <c r="J69" s="1">
        <v>-3.2607398873511899E-15</v>
      </c>
      <c r="K69" s="1">
        <v>-1.5245815075517399E-15</v>
      </c>
      <c r="L69" s="1">
        <v>9.3877135062702307E-15</v>
      </c>
      <c r="M69" s="1">
        <v>-1.9556023800043001E-15</v>
      </c>
      <c r="N69" s="1">
        <v>9.2210384513646291E-16</v>
      </c>
      <c r="O69" s="1">
        <v>-3.18265050413394E-15</v>
      </c>
      <c r="P69" s="1">
        <v>-1.6430781136820899E-15</v>
      </c>
      <c r="Q69" s="1">
        <v>2.4763749105754499E-15</v>
      </c>
      <c r="R69">
        <v>0</v>
      </c>
    </row>
    <row r="70" spans="1:18" x14ac:dyDescent="0.25">
      <c r="A70" t="s">
        <v>136</v>
      </c>
      <c r="B70" t="s">
        <v>137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 s="1">
        <v>-4.3262688881082997E-17</v>
      </c>
      <c r="L70" s="1">
        <v>7.4606587913024099E-29</v>
      </c>
      <c r="M70" s="1">
        <v>-4.3622782446907501E-18</v>
      </c>
      <c r="N70">
        <v>0</v>
      </c>
      <c r="O70">
        <v>0</v>
      </c>
      <c r="P70" s="1">
        <v>-1.5246996060521999E-28</v>
      </c>
      <c r="Q70">
        <v>0</v>
      </c>
      <c r="R70">
        <v>0</v>
      </c>
    </row>
    <row r="71" spans="1:18" x14ac:dyDescent="0.25">
      <c r="A71" t="s">
        <v>138</v>
      </c>
      <c r="B71" t="s">
        <v>139</v>
      </c>
      <c r="C71" s="1">
        <v>3.5765066887507602E-14</v>
      </c>
      <c r="D71" s="1">
        <v>1.5794170618446101E-15</v>
      </c>
      <c r="E71">
        <v>0</v>
      </c>
      <c r="F71" s="1">
        <v>-4.7149460441302798E-16</v>
      </c>
      <c r="G71">
        <v>0</v>
      </c>
      <c r="H71">
        <v>0</v>
      </c>
      <c r="I71">
        <v>0</v>
      </c>
      <c r="J71" s="1">
        <v>3.9196819038981399E-15</v>
      </c>
      <c r="K71" s="1">
        <v>-4.8183052117456704E-16</v>
      </c>
      <c r="L71" s="1">
        <v>1.3794108815171299E-14</v>
      </c>
      <c r="M71" s="1">
        <v>4.1702094025175499E-15</v>
      </c>
      <c r="N71" s="1">
        <v>8.9171656529219097E-16</v>
      </c>
      <c r="O71" s="1">
        <v>1.41752465548402E-13</v>
      </c>
      <c r="P71" s="1">
        <v>-1.3854493528867601E-14</v>
      </c>
      <c r="Q71" s="1">
        <v>-6.8306654172614905E-17</v>
      </c>
      <c r="R71">
        <v>0</v>
      </c>
    </row>
    <row r="72" spans="1:18" x14ac:dyDescent="0.25">
      <c r="A72" t="s">
        <v>140</v>
      </c>
      <c r="B72" t="s">
        <v>141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 x14ac:dyDescent="0.25">
      <c r="A73" t="s">
        <v>142</v>
      </c>
      <c r="B73" t="s">
        <v>143</v>
      </c>
      <c r="C73">
        <v>7.3482636675890403E-3</v>
      </c>
      <c r="D73">
        <v>1.31808281962382E-2</v>
      </c>
      <c r="E73">
        <v>5.5714178162934603E-3</v>
      </c>
      <c r="F73">
        <v>1.28781970354984E-2</v>
      </c>
      <c r="G73">
        <v>2.2380511051507701E-3</v>
      </c>
      <c r="H73">
        <v>3.8121648096169801E-3</v>
      </c>
      <c r="I73">
        <v>1.1103840304484899E-3</v>
      </c>
      <c r="J73">
        <v>3.6129152417717302E-3</v>
      </c>
      <c r="K73">
        <v>1.6971463321587599E-2</v>
      </c>
      <c r="L73">
        <v>9.6489735500136301E-3</v>
      </c>
      <c r="M73">
        <v>1.03454998560704E-2</v>
      </c>
      <c r="N73">
        <v>1.9480895729665298E-2</v>
      </c>
      <c r="O73">
        <v>2.3436935831461399E-2</v>
      </c>
      <c r="P73">
        <v>1.01176405252954E-2</v>
      </c>
      <c r="Q73">
        <v>2.3028652577625E-3</v>
      </c>
      <c r="R73">
        <v>5.7013550057038202E-3</v>
      </c>
    </row>
    <row r="74" spans="1:18" x14ac:dyDescent="0.25">
      <c r="A74" t="s">
        <v>144</v>
      </c>
      <c r="B74" t="s">
        <v>145</v>
      </c>
      <c r="C74">
        <v>7.3482636675890403E-3</v>
      </c>
      <c r="D74">
        <v>1.4004629958503099E-2</v>
      </c>
      <c r="E74">
        <v>6.8571296200534903E-3</v>
      </c>
      <c r="F74">
        <v>1.7561177775679698E-2</v>
      </c>
      <c r="G74">
        <v>3.0773202695823202E-3</v>
      </c>
      <c r="H74">
        <v>4.6593125450874297E-3</v>
      </c>
      <c r="I74">
        <v>1.4805120405979801E-3</v>
      </c>
      <c r="J74">
        <v>5.4193728626576098E-3</v>
      </c>
      <c r="K74">
        <v>2.4514335908959899E-2</v>
      </c>
      <c r="L74">
        <v>1.2061216937516999E-2</v>
      </c>
      <c r="M74">
        <v>1.24145998272845E-2</v>
      </c>
      <c r="N74">
        <v>2.7273254021531398E-2</v>
      </c>
      <c r="O74">
        <v>2.10932422483152E-2</v>
      </c>
      <c r="P74">
        <v>1.05775332764452E-2</v>
      </c>
      <c r="Q74">
        <v>4.0743000714259696E-3</v>
      </c>
      <c r="R74">
        <v>6.84162600684459E-3</v>
      </c>
    </row>
    <row r="75" spans="1:18" x14ac:dyDescent="0.25">
      <c r="A75" t="s">
        <v>146</v>
      </c>
      <c r="B75" t="s">
        <v>147</v>
      </c>
      <c r="C75">
        <v>7.3482636675890403E-3</v>
      </c>
      <c r="D75">
        <v>1.4004629958503099E-2</v>
      </c>
      <c r="E75">
        <v>6.8571296200534903E-3</v>
      </c>
      <c r="F75">
        <v>1.7561177775679698E-2</v>
      </c>
      <c r="G75">
        <v>3.0773202695823202E-3</v>
      </c>
      <c r="H75">
        <v>4.6593125450874297E-3</v>
      </c>
      <c r="I75">
        <v>1.4805120405979801E-3</v>
      </c>
      <c r="J75">
        <v>5.4193728626576098E-3</v>
      </c>
      <c r="K75">
        <v>2.4514335908959899E-2</v>
      </c>
      <c r="L75">
        <v>1.2061216937516999E-2</v>
      </c>
      <c r="M75">
        <v>1.24145998272845E-2</v>
      </c>
      <c r="N75">
        <v>2.7273254021531398E-2</v>
      </c>
      <c r="O75">
        <v>2.10932422483152E-2</v>
      </c>
      <c r="P75">
        <v>1.05775332764452E-2</v>
      </c>
      <c r="Q75">
        <v>4.0743000714259696E-3</v>
      </c>
      <c r="R75">
        <v>6.84162600684459E-3</v>
      </c>
    </row>
    <row r="76" spans="1:18" x14ac:dyDescent="0.25">
      <c r="A76" t="s">
        <v>148</v>
      </c>
      <c r="B76" t="s">
        <v>149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 x14ac:dyDescent="0.25">
      <c r="A77" t="s">
        <v>150</v>
      </c>
      <c r="B77" t="s">
        <v>151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 x14ac:dyDescent="0.25">
      <c r="A78" t="s">
        <v>152</v>
      </c>
      <c r="B78" t="s">
        <v>153</v>
      </c>
      <c r="C78">
        <v>0.83194684737477798</v>
      </c>
      <c r="D78">
        <v>0.66903228457912201</v>
      </c>
      <c r="E78">
        <v>0</v>
      </c>
      <c r="F78">
        <v>0</v>
      </c>
      <c r="G78">
        <v>0</v>
      </c>
      <c r="H78">
        <v>0.81606838841141305</v>
      </c>
      <c r="I78">
        <v>0</v>
      </c>
      <c r="J78">
        <v>0.793367606172106</v>
      </c>
      <c r="K78">
        <v>1.02528765150197</v>
      </c>
      <c r="L78">
        <v>0.54734414609349802</v>
      </c>
      <c r="M78">
        <v>0.32691779545183097</v>
      </c>
      <c r="N78">
        <v>1.00929132890974</v>
      </c>
      <c r="O78">
        <v>0</v>
      </c>
      <c r="P78">
        <v>0</v>
      </c>
      <c r="Q78">
        <v>0.45360355555555498</v>
      </c>
      <c r="R78">
        <v>0</v>
      </c>
    </row>
    <row r="79" spans="1:18" x14ac:dyDescent="0.25">
      <c r="A79" t="s">
        <v>154</v>
      </c>
      <c r="B79" t="s">
        <v>155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 x14ac:dyDescent="0.25">
      <c r="A80" t="s">
        <v>156</v>
      </c>
      <c r="B80" t="s">
        <v>157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 x14ac:dyDescent="0.25">
      <c r="A81" t="s">
        <v>158</v>
      </c>
      <c r="B81" t="s">
        <v>159</v>
      </c>
      <c r="C81">
        <v>0</v>
      </c>
      <c r="D81">
        <v>0</v>
      </c>
      <c r="E81" s="1">
        <v>7.2706053505189601E-15</v>
      </c>
      <c r="F81">
        <v>8.1452162951321794E-3</v>
      </c>
      <c r="G81">
        <v>0</v>
      </c>
      <c r="H81">
        <v>0</v>
      </c>
      <c r="I81">
        <v>0</v>
      </c>
      <c r="J81">
        <v>0</v>
      </c>
      <c r="K81" s="1">
        <v>-1.2854290496947E-13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 x14ac:dyDescent="0.25">
      <c r="A82" t="s">
        <v>160</v>
      </c>
      <c r="B82" t="s">
        <v>161</v>
      </c>
      <c r="C82">
        <v>7.3482636675890403E-3</v>
      </c>
      <c r="D82">
        <v>1.31808281962382E-2</v>
      </c>
      <c r="E82">
        <v>5.5714178162934603E-3</v>
      </c>
      <c r="F82">
        <v>1.28781970354984E-2</v>
      </c>
      <c r="G82">
        <v>2.2380511051507701E-3</v>
      </c>
      <c r="H82">
        <v>3.8121648096169801E-3</v>
      </c>
      <c r="I82">
        <v>1.11038403044848E-3</v>
      </c>
      <c r="J82">
        <v>3.6129152417717302E-3</v>
      </c>
      <c r="K82">
        <v>1.6971463321587599E-2</v>
      </c>
      <c r="L82">
        <v>9.6489735500136301E-3</v>
      </c>
      <c r="M82">
        <v>1.03454998560704E-2</v>
      </c>
      <c r="N82">
        <v>1.9480895729665298E-2</v>
      </c>
      <c r="O82">
        <v>2.3436935831461399E-2</v>
      </c>
      <c r="P82">
        <v>1.01176405252954E-2</v>
      </c>
      <c r="Q82">
        <v>2.3028652577625E-3</v>
      </c>
      <c r="R82">
        <v>5.7013550057038202E-3</v>
      </c>
    </row>
    <row r="83" spans="1:18" x14ac:dyDescent="0.25">
      <c r="A83" t="s">
        <v>162</v>
      </c>
      <c r="B83" t="s">
        <v>163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 x14ac:dyDescent="0.25">
      <c r="A84" t="s">
        <v>164</v>
      </c>
      <c r="B84" t="s">
        <v>165</v>
      </c>
      <c r="C84">
        <v>4.2864871394247203E-3</v>
      </c>
      <c r="D84">
        <v>9.0618193849137905E-3</v>
      </c>
      <c r="E84">
        <v>3.42856481002656E-3</v>
      </c>
      <c r="F84">
        <v>8.1952162953175603E-3</v>
      </c>
      <c r="G84">
        <v>1.11902555257375E-3</v>
      </c>
      <c r="H84">
        <v>1.6942954709413499E-3</v>
      </c>
      <c r="I84">
        <v>7.4025602030047301E-4</v>
      </c>
      <c r="J84">
        <v>3.6129152417699699E-3</v>
      </c>
      <c r="K84">
        <v>1.13143088810567E-2</v>
      </c>
      <c r="L84">
        <v>4.8244867750071203E-3</v>
      </c>
      <c r="M84">
        <v>3.10364995682117E-3</v>
      </c>
      <c r="N84">
        <v>1.5584716583733499E-2</v>
      </c>
      <c r="O84">
        <v>7.0310807494384101E-3</v>
      </c>
      <c r="P84">
        <v>4.59892751149791E-3</v>
      </c>
      <c r="Q84">
        <v>8.8571740683281695E-4</v>
      </c>
      <c r="R84">
        <v>2.2805420022812199E-3</v>
      </c>
    </row>
    <row r="85" spans="1:18" x14ac:dyDescent="0.25">
      <c r="A85" t="s">
        <v>166</v>
      </c>
      <c r="B85" t="s">
        <v>167</v>
      </c>
      <c r="C85">
        <v>0</v>
      </c>
      <c r="D85">
        <v>0</v>
      </c>
      <c r="E85" s="1">
        <v>-1.66377542780956E-19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s="1">
        <v>-3.7474118326485299E-13</v>
      </c>
      <c r="O85">
        <v>0</v>
      </c>
      <c r="P85">
        <v>0</v>
      </c>
      <c r="Q85">
        <v>0</v>
      </c>
      <c r="R85">
        <v>0</v>
      </c>
    </row>
    <row r="86" spans="1:18" x14ac:dyDescent="0.25">
      <c r="A86" t="s">
        <v>168</v>
      </c>
      <c r="B86" t="s">
        <v>169</v>
      </c>
      <c r="C86">
        <v>0</v>
      </c>
      <c r="D86">
        <v>0</v>
      </c>
      <c r="E86" s="1">
        <v>-1.66377542780956E-19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s="1">
        <v>-3.7474118326485299E-13</v>
      </c>
      <c r="O86">
        <v>0</v>
      </c>
      <c r="P86">
        <v>0</v>
      </c>
      <c r="Q86">
        <v>0</v>
      </c>
      <c r="R86">
        <v>0</v>
      </c>
    </row>
    <row r="87" spans="1:18" x14ac:dyDescent="0.25">
      <c r="A87" t="s">
        <v>170</v>
      </c>
      <c r="B87" t="s">
        <v>171</v>
      </c>
      <c r="C87">
        <v>0.85444444444444401</v>
      </c>
      <c r="D87">
        <v>0.85444444444444401</v>
      </c>
      <c r="E87">
        <v>1.7584684842718299</v>
      </c>
      <c r="F87">
        <v>1.82123804909383</v>
      </c>
      <c r="G87">
        <v>1.55314241789413</v>
      </c>
      <c r="H87">
        <v>0.85444444444444401</v>
      </c>
      <c r="I87">
        <v>1.59674770504209</v>
      </c>
      <c r="J87">
        <v>0.85444444444444401</v>
      </c>
      <c r="K87">
        <v>0.90825342236084905</v>
      </c>
      <c r="L87">
        <v>0.85444444444444401</v>
      </c>
      <c r="M87">
        <v>1.3887012747185099</v>
      </c>
      <c r="N87">
        <v>1.7297226106812</v>
      </c>
      <c r="O87">
        <v>1.71924956157174</v>
      </c>
      <c r="P87">
        <v>1.6406543838963299</v>
      </c>
      <c r="Q87">
        <v>0.85444444444444401</v>
      </c>
      <c r="R87">
        <v>1.6690712432836301</v>
      </c>
    </row>
    <row r="88" spans="1:18" x14ac:dyDescent="0.25">
      <c r="A88" t="s">
        <v>172</v>
      </c>
      <c r="B88" t="s">
        <v>173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 x14ac:dyDescent="0.25">
      <c r="A89" t="s">
        <v>174</v>
      </c>
      <c r="B89" t="s">
        <v>175</v>
      </c>
      <c r="C89">
        <v>17.924288787987301</v>
      </c>
      <c r="D89">
        <v>17.818785231925101</v>
      </c>
      <c r="E89">
        <v>34.099445001675598</v>
      </c>
      <c r="F89">
        <v>17.354797675887401</v>
      </c>
      <c r="G89">
        <v>18.2439138697601</v>
      </c>
      <c r="H89">
        <v>18.107962608578301</v>
      </c>
      <c r="I89">
        <v>18.359967240763901</v>
      </c>
      <c r="J89">
        <v>18.1692334108387</v>
      </c>
      <c r="K89">
        <v>32.315233110665297</v>
      </c>
      <c r="L89">
        <v>18.1926270523029</v>
      </c>
      <c r="M89">
        <v>17.436545399925201</v>
      </c>
      <c r="N89">
        <v>14.4559404588575</v>
      </c>
      <c r="O89">
        <v>16.259700523475299</v>
      </c>
      <c r="P89">
        <v>18.075939680443199</v>
      </c>
      <c r="Q89">
        <v>18.3448675561534</v>
      </c>
      <c r="R89">
        <v>17.241938933569902</v>
      </c>
    </row>
    <row r="90" spans="1:18" x14ac:dyDescent="0.25">
      <c r="A90" t="s">
        <v>176</v>
      </c>
      <c r="B90" t="s">
        <v>177</v>
      </c>
      <c r="C90" s="1">
        <v>-4.9197489292971598E-14</v>
      </c>
      <c r="D90" s="1">
        <v>1.0373278078913101E-13</v>
      </c>
      <c r="E90">
        <v>3.8303497487025197E-2</v>
      </c>
      <c r="F90" s="1">
        <v>-1.8586371948463299E-13</v>
      </c>
      <c r="G90" s="1">
        <v>1.4140527333237301E-13</v>
      </c>
      <c r="H90" s="1">
        <v>-1.05965693085738E-13</v>
      </c>
      <c r="I90" s="1">
        <v>-5.8388901980835597E-13</v>
      </c>
      <c r="J90" s="1">
        <v>2.7312464594658901E-14</v>
      </c>
      <c r="K90">
        <v>0.184043234085427</v>
      </c>
      <c r="L90" s="1">
        <v>2.0394955715957601E-13</v>
      </c>
      <c r="M90">
        <v>1.29374811977725E-2</v>
      </c>
      <c r="N90">
        <v>0.166535421903102</v>
      </c>
      <c r="O90">
        <v>1.5048059848275201E-2</v>
      </c>
      <c r="P90" s="1">
        <v>2.8564728506807198E-13</v>
      </c>
      <c r="Q90">
        <v>0</v>
      </c>
      <c r="R90" s="1">
        <v>1.6639016279556601E-10</v>
      </c>
    </row>
    <row r="91" spans="1:18" x14ac:dyDescent="0.25">
      <c r="A91" t="s">
        <v>178</v>
      </c>
      <c r="B91" t="s">
        <v>179</v>
      </c>
      <c r="C91">
        <v>0</v>
      </c>
      <c r="D91" s="1">
        <v>-1.20234643497524E-15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s="1">
        <v>4.7094106757078496E-15</v>
      </c>
      <c r="P91">
        <v>0</v>
      </c>
      <c r="Q91">
        <v>0</v>
      </c>
      <c r="R91">
        <v>0</v>
      </c>
    </row>
    <row r="92" spans="1:18" x14ac:dyDescent="0.25">
      <c r="A92" t="s">
        <v>180</v>
      </c>
      <c r="B92" t="s">
        <v>181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 s="1">
        <v>5.3983147003680202E-30</v>
      </c>
      <c r="L92">
        <v>0</v>
      </c>
      <c r="M92">
        <v>0</v>
      </c>
      <c r="N92">
        <v>0</v>
      </c>
      <c r="O92">
        <v>0</v>
      </c>
      <c r="P92" s="1">
        <v>4.56381922344211E-45</v>
      </c>
      <c r="Q92">
        <v>0</v>
      </c>
      <c r="R92">
        <v>0</v>
      </c>
    </row>
    <row r="93" spans="1:18" x14ac:dyDescent="0.25">
      <c r="A93" t="s">
        <v>182</v>
      </c>
      <c r="B93" t="s">
        <v>183</v>
      </c>
      <c r="C93" s="1">
        <v>-4.9197489292971598E-14</v>
      </c>
      <c r="D93" s="1">
        <v>1.0373278078913101E-13</v>
      </c>
      <c r="E93">
        <v>3.8303497487025197E-2</v>
      </c>
      <c r="F93" s="1">
        <v>-1.8586371948463299E-13</v>
      </c>
      <c r="G93" s="1">
        <v>1.4140527333237301E-13</v>
      </c>
      <c r="H93" s="1">
        <v>-1.05965693085738E-13</v>
      </c>
      <c r="I93" s="1">
        <v>-5.8388901980835597E-13</v>
      </c>
      <c r="J93" s="1">
        <v>2.7312464594658901E-14</v>
      </c>
      <c r="K93">
        <v>0.184043234085427</v>
      </c>
      <c r="L93" s="1">
        <v>2.0394955715957601E-13</v>
      </c>
      <c r="M93">
        <v>1.29374811977725E-2</v>
      </c>
      <c r="N93">
        <v>0.166535421903102</v>
      </c>
      <c r="O93">
        <v>1.5048059848275201E-2</v>
      </c>
      <c r="P93" s="1">
        <v>2.8564728506807198E-13</v>
      </c>
      <c r="Q93">
        <v>0</v>
      </c>
      <c r="R93" s="1">
        <v>1.6639016279556601E-10</v>
      </c>
    </row>
    <row r="94" spans="1:18" x14ac:dyDescent="0.25">
      <c r="A94" t="s">
        <v>184</v>
      </c>
      <c r="B94" t="s">
        <v>185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 x14ac:dyDescent="0.25">
      <c r="A95" t="s">
        <v>186</v>
      </c>
      <c r="B95" t="s">
        <v>187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 x14ac:dyDescent="0.25">
      <c r="A96" t="s">
        <v>188</v>
      </c>
      <c r="B96" t="s">
        <v>189</v>
      </c>
      <c r="C96">
        <v>0</v>
      </c>
      <c r="D96">
        <v>0</v>
      </c>
      <c r="E96" s="1">
        <v>-1.66377542780956E-19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 s="1">
        <v>-3.7474118326485299E-13</v>
      </c>
      <c r="O96">
        <v>0</v>
      </c>
      <c r="P96">
        <v>0</v>
      </c>
      <c r="Q96">
        <v>0</v>
      </c>
      <c r="R96">
        <v>0</v>
      </c>
    </row>
    <row r="97" spans="1:18" x14ac:dyDescent="0.25">
      <c r="A97" t="s">
        <v>190</v>
      </c>
      <c r="B97" t="s">
        <v>191</v>
      </c>
      <c r="C97">
        <v>-3.9314333486201803E-3</v>
      </c>
      <c r="D97">
        <v>0</v>
      </c>
      <c r="E97">
        <v>-7.2857002213068201E-3</v>
      </c>
      <c r="F97">
        <v>-2.88783812311178E-2</v>
      </c>
      <c r="G97">
        <v>0</v>
      </c>
      <c r="H97">
        <v>0</v>
      </c>
      <c r="I97">
        <v>0</v>
      </c>
      <c r="J97">
        <v>0</v>
      </c>
      <c r="K97">
        <v>-3.7085790221247202E-2</v>
      </c>
      <c r="L97">
        <v>0</v>
      </c>
      <c r="M97">
        <v>-1.8966749735237799E-2</v>
      </c>
      <c r="N97">
        <v>0</v>
      </c>
      <c r="O97">
        <v>-4.2967715691351403E-2</v>
      </c>
      <c r="P97">
        <v>0</v>
      </c>
      <c r="Q97">
        <v>0</v>
      </c>
      <c r="R97">
        <v>0</v>
      </c>
    </row>
    <row r="98" spans="1:18" x14ac:dyDescent="0.25">
      <c r="A98" t="s">
        <v>192</v>
      </c>
      <c r="B98" t="s">
        <v>193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 x14ac:dyDescent="0.25">
      <c r="A99" t="s">
        <v>194</v>
      </c>
      <c r="B99" t="s">
        <v>195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 x14ac:dyDescent="0.25">
      <c r="A100" t="s">
        <v>196</v>
      </c>
      <c r="B100" t="s">
        <v>197</v>
      </c>
      <c r="C100">
        <v>0.31001804327295401</v>
      </c>
      <c r="D100">
        <v>0.56325298413703195</v>
      </c>
      <c r="E100">
        <v>6.1033711647488303E-2</v>
      </c>
      <c r="F100">
        <v>0.32210382765819001</v>
      </c>
      <c r="G100">
        <v>5.4409948114487801E-2</v>
      </c>
      <c r="H100">
        <v>0.27543908139810203</v>
      </c>
      <c r="I100">
        <v>0.158155670164113</v>
      </c>
      <c r="J100">
        <v>0.21658658660298299</v>
      </c>
      <c r="K100">
        <v>0</v>
      </c>
      <c r="L100">
        <v>0.247941837881373</v>
      </c>
      <c r="M100">
        <v>0.388604254917023</v>
      </c>
      <c r="N100">
        <v>2.5303577054501001</v>
      </c>
      <c r="O100">
        <v>0.84024412321425002</v>
      </c>
      <c r="P100">
        <v>0.17465812179880899</v>
      </c>
      <c r="Q100">
        <v>-0.70019659105902898</v>
      </c>
      <c r="R100">
        <v>0.42957117844289699</v>
      </c>
    </row>
    <row r="101" spans="1:18" x14ac:dyDescent="0.25">
      <c r="A101" t="s">
        <v>198</v>
      </c>
      <c r="B101" t="s">
        <v>199</v>
      </c>
      <c r="C101">
        <v>0</v>
      </c>
      <c r="D101" s="1">
        <v>-1.3189522353736001E-16</v>
      </c>
      <c r="E101">
        <v>0</v>
      </c>
      <c r="F101" s="1">
        <v>6.3129624671466196E-18</v>
      </c>
      <c r="G101" s="1">
        <v>1.6027391871093499E-16</v>
      </c>
      <c r="H101" s="1">
        <v>1.8554425504469199E-17</v>
      </c>
      <c r="I101" s="1">
        <v>-3.5961555839639399E-14</v>
      </c>
      <c r="J101" s="1">
        <v>9.9017946447564805E-16</v>
      </c>
      <c r="K101">
        <v>0</v>
      </c>
      <c r="L101">
        <v>0</v>
      </c>
      <c r="M101" s="1">
        <v>2.83740039412727E-18</v>
      </c>
      <c r="N101" s="1">
        <v>4.0325461579898898E-17</v>
      </c>
      <c r="O101" s="1">
        <v>2.31335347404347E-17</v>
      </c>
      <c r="P101" s="1">
        <v>1.2056879574242199E-16</v>
      </c>
      <c r="Q101" s="1">
        <v>-5.7164632216594095E-17</v>
      </c>
      <c r="R101">
        <v>0</v>
      </c>
    </row>
    <row r="102" spans="1:18" x14ac:dyDescent="0.25">
      <c r="A102" t="s">
        <v>200</v>
      </c>
      <c r="B102" t="s">
        <v>201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 x14ac:dyDescent="0.25">
      <c r="A103" t="s">
        <v>202</v>
      </c>
      <c r="B103" t="s">
        <v>203</v>
      </c>
      <c r="C103">
        <v>0</v>
      </c>
      <c r="D103">
        <v>0</v>
      </c>
      <c r="E103">
        <v>-0.89146223012770898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-0.12542981012548399</v>
      </c>
    </row>
    <row r="104" spans="1:18" x14ac:dyDescent="0.25">
      <c r="A104" t="s">
        <v>204</v>
      </c>
      <c r="B104" t="s">
        <v>205</v>
      </c>
      <c r="C104">
        <v>9.6139782984198105E-2</v>
      </c>
      <c r="D104">
        <v>8.1737460390563801E-2</v>
      </c>
      <c r="E104">
        <v>0</v>
      </c>
      <c r="F104">
        <v>0</v>
      </c>
      <c r="G104">
        <v>3.8286965341040702E-2</v>
      </c>
      <c r="H104">
        <v>5.7182472144148198E-2</v>
      </c>
      <c r="I104">
        <v>2.92696895983902E-2</v>
      </c>
      <c r="J104">
        <v>6.3948599779399207E-2</v>
      </c>
      <c r="K104">
        <v>9.1055239103876806E-2</v>
      </c>
      <c r="L104">
        <v>6.7415770853395895E-2</v>
      </c>
      <c r="M104">
        <v>0.17018907901004299</v>
      </c>
      <c r="N104">
        <v>0.14158741222259899</v>
      </c>
      <c r="O104">
        <v>9.4812576861207795E-2</v>
      </c>
      <c r="P104">
        <v>1.37751788379814E-2</v>
      </c>
      <c r="Q104">
        <v>2.6890394940593299E-2</v>
      </c>
      <c r="R104">
        <v>0.10406574932483401</v>
      </c>
    </row>
    <row r="105" spans="1:18" x14ac:dyDescent="0.25">
      <c r="A105" t="s">
        <v>206</v>
      </c>
      <c r="B105" t="s">
        <v>207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 x14ac:dyDescent="0.25">
      <c r="A106" t="s">
        <v>208</v>
      </c>
      <c r="B106" t="s">
        <v>209</v>
      </c>
      <c r="C106">
        <v>0</v>
      </c>
      <c r="D106" s="1">
        <v>-1.20234643497524E-15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s="1">
        <v>4.7094106757078496E-15</v>
      </c>
      <c r="P106">
        <v>0</v>
      </c>
      <c r="Q106">
        <v>0</v>
      </c>
      <c r="R106">
        <v>0</v>
      </c>
    </row>
    <row r="107" spans="1:18" x14ac:dyDescent="0.25">
      <c r="A107" t="s">
        <v>210</v>
      </c>
      <c r="B107" t="s">
        <v>211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 x14ac:dyDescent="0.25">
      <c r="A108" t="s">
        <v>212</v>
      </c>
      <c r="B108" t="s">
        <v>213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 x14ac:dyDescent="0.25">
      <c r="A109" t="s">
        <v>214</v>
      </c>
      <c r="B109" t="s">
        <v>215</v>
      </c>
      <c r="C109">
        <v>0</v>
      </c>
      <c r="D109">
        <v>0</v>
      </c>
      <c r="E109">
        <v>1.25618096996794E-2</v>
      </c>
      <c r="F109">
        <v>0.119373631315402</v>
      </c>
      <c r="G109">
        <v>0</v>
      </c>
      <c r="H109">
        <v>0</v>
      </c>
      <c r="I109">
        <v>0</v>
      </c>
      <c r="J109">
        <v>0</v>
      </c>
      <c r="K109">
        <v>5.3808977916404599E-2</v>
      </c>
      <c r="L109">
        <v>0</v>
      </c>
      <c r="M109">
        <v>0</v>
      </c>
      <c r="N109">
        <v>0.87527816623675503</v>
      </c>
      <c r="O109">
        <v>0</v>
      </c>
      <c r="P109">
        <v>0</v>
      </c>
      <c r="Q109">
        <v>0</v>
      </c>
      <c r="R109">
        <v>0</v>
      </c>
    </row>
    <row r="110" spans="1:18" x14ac:dyDescent="0.25">
      <c r="A110" t="s">
        <v>216</v>
      </c>
      <c r="B110" t="s">
        <v>217</v>
      </c>
      <c r="C110">
        <v>-5.9949022989271104E-3</v>
      </c>
      <c r="D110">
        <v>-3.4883735161851698E-2</v>
      </c>
      <c r="E110">
        <v>-2.5714236075200401E-3</v>
      </c>
      <c r="F110">
        <v>-7.8049679003021196E-3</v>
      </c>
      <c r="G110">
        <v>-2.70767707183917E-2</v>
      </c>
      <c r="H110">
        <v>-8.1609004543841193E-3</v>
      </c>
      <c r="I110">
        <v>-2.03866173542201E-2</v>
      </c>
      <c r="J110">
        <v>-1.22870069364271E-2</v>
      </c>
      <c r="K110">
        <v>-1.6342890605973302E-2</v>
      </c>
      <c r="L110">
        <v>-5.3394606163736903E-2</v>
      </c>
      <c r="M110">
        <v>-5.5175999236832104E-3</v>
      </c>
      <c r="N110">
        <v>-6.4936319098884299E-3</v>
      </c>
      <c r="O110">
        <v>-1.01560055268171E-2</v>
      </c>
      <c r="P110">
        <v>-1.4515017964996E-2</v>
      </c>
      <c r="Q110">
        <v>-1.74850048311023E-2</v>
      </c>
      <c r="R110">
        <v>8.7573842201270798E-3</v>
      </c>
    </row>
    <row r="111" spans="1:18" x14ac:dyDescent="0.25">
      <c r="A111" t="s">
        <v>218</v>
      </c>
      <c r="B111" t="s">
        <v>219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8" x14ac:dyDescent="0.25">
      <c r="A112" t="s">
        <v>220</v>
      </c>
      <c r="B112" t="s">
        <v>221</v>
      </c>
      <c r="C112" s="1">
        <v>9.17358190896224E-16</v>
      </c>
      <c r="D112" s="1">
        <v>-5.4979882184237703E-15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 s="1">
        <v>-6.1259966299347103E-15</v>
      </c>
    </row>
    <row r="113" spans="1:18" x14ac:dyDescent="0.25">
      <c r="A113" t="s">
        <v>222</v>
      </c>
      <c r="B113" t="s">
        <v>223</v>
      </c>
      <c r="C113">
        <v>0</v>
      </c>
      <c r="D113">
        <v>0</v>
      </c>
      <c r="E113" s="1">
        <v>-1.66377542780956E-19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 s="1">
        <v>-3.7474118326485299E-13</v>
      </c>
      <c r="O113">
        <v>0</v>
      </c>
      <c r="P113">
        <v>0</v>
      </c>
      <c r="Q113">
        <v>0</v>
      </c>
      <c r="R113">
        <v>0</v>
      </c>
    </row>
    <row r="114" spans="1:18" x14ac:dyDescent="0.25">
      <c r="A114" t="s">
        <v>224</v>
      </c>
      <c r="B114" t="s">
        <v>225</v>
      </c>
      <c r="C114">
        <v>-5.3201597382874902E-2</v>
      </c>
      <c r="D114">
        <v>0</v>
      </c>
      <c r="E114">
        <v>-1.3714259240114299E-2</v>
      </c>
      <c r="F114">
        <v>-5.9658004437126003E-2</v>
      </c>
      <c r="G114">
        <v>0</v>
      </c>
      <c r="H114">
        <v>-2.2180524555405701E-2</v>
      </c>
      <c r="I114">
        <v>0</v>
      </c>
      <c r="J114">
        <v>-3.7485739078521298E-2</v>
      </c>
      <c r="K114">
        <v>-0.17402683756484399</v>
      </c>
      <c r="L114">
        <v>0</v>
      </c>
      <c r="M114">
        <v>-0.130235192192317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18" x14ac:dyDescent="0.25">
      <c r="A115" t="s">
        <v>226</v>
      </c>
      <c r="B115" t="s">
        <v>227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 s="1">
        <v>7.4606587913024099E-29</v>
      </c>
      <c r="M115" s="1">
        <v>4.0440957949904701E-18</v>
      </c>
      <c r="N115">
        <v>0</v>
      </c>
      <c r="O115">
        <v>0</v>
      </c>
      <c r="P115">
        <v>0</v>
      </c>
      <c r="Q115">
        <v>0</v>
      </c>
      <c r="R115">
        <v>0</v>
      </c>
    </row>
    <row r="116" spans="1:18" x14ac:dyDescent="0.25">
      <c r="A116" t="s">
        <v>228</v>
      </c>
      <c r="B116" t="s">
        <v>229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</row>
    <row r="117" spans="1:18" x14ac:dyDescent="0.25">
      <c r="A117" t="s">
        <v>230</v>
      </c>
      <c r="B117" t="s">
        <v>231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 x14ac:dyDescent="0.25">
      <c r="A118" t="s">
        <v>232</v>
      </c>
      <c r="B118" t="s">
        <v>233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 x14ac:dyDescent="0.25">
      <c r="A119" t="s">
        <v>234</v>
      </c>
      <c r="B119" t="s">
        <v>235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</row>
    <row r="120" spans="1:18" x14ac:dyDescent="0.25">
      <c r="A120" t="s">
        <v>236</v>
      </c>
      <c r="B120" t="s">
        <v>237</v>
      </c>
      <c r="C120">
        <v>0</v>
      </c>
      <c r="D120">
        <v>0</v>
      </c>
      <c r="E120">
        <v>0</v>
      </c>
      <c r="F120" s="1">
        <v>3.74041984849508E-19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</row>
    <row r="121" spans="1:18" x14ac:dyDescent="0.25">
      <c r="A121" t="s">
        <v>238</v>
      </c>
      <c r="B121" t="s">
        <v>239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 x14ac:dyDescent="0.25">
      <c r="A122" t="s">
        <v>240</v>
      </c>
      <c r="B122" t="s">
        <v>241</v>
      </c>
      <c r="C122">
        <v>2.4494212225296798E-3</v>
      </c>
      <c r="D122">
        <v>7.4142158603827998E-3</v>
      </c>
      <c r="E122">
        <v>1.28571180376003E-3</v>
      </c>
      <c r="F122">
        <v>7.0244711102718897E-3</v>
      </c>
      <c r="G122">
        <v>1.11902555257539E-3</v>
      </c>
      <c r="H122">
        <v>1.2707216032056599E-3</v>
      </c>
      <c r="I122">
        <v>5.5519201522424399E-4</v>
      </c>
      <c r="J122">
        <v>1.8064576208858701E-3</v>
      </c>
      <c r="K122">
        <v>1.32000270279015E-2</v>
      </c>
      <c r="L122">
        <v>2.0102028229194999E-3</v>
      </c>
      <c r="M122">
        <v>6.2072999136422698E-3</v>
      </c>
      <c r="N122">
        <v>1.16885374377992E-2</v>
      </c>
      <c r="O122">
        <v>4.6873871662969904E-3</v>
      </c>
      <c r="P122">
        <v>3.21924925804854E-3</v>
      </c>
      <c r="Q122">
        <v>1.2400043695644199E-3</v>
      </c>
      <c r="R122">
        <v>3.7628943037645197E-2</v>
      </c>
    </row>
    <row r="123" spans="1:18" x14ac:dyDescent="0.25">
      <c r="A123" t="s">
        <v>242</v>
      </c>
      <c r="B123" t="s">
        <v>243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 x14ac:dyDescent="0.25">
      <c r="A124" t="s">
        <v>244</v>
      </c>
      <c r="B124" t="s">
        <v>245</v>
      </c>
      <c r="C124">
        <v>5.6949043423763702E-2</v>
      </c>
      <c r="D124">
        <v>4.7780502211467298E-2</v>
      </c>
      <c r="E124">
        <v>7.0017721979773601E-2</v>
      </c>
      <c r="F124">
        <v>6.6732475547397502E-2</v>
      </c>
      <c r="G124">
        <v>1.3148550242900601E-2</v>
      </c>
      <c r="H124">
        <v>1.8213676312508999E-2</v>
      </c>
      <c r="I124">
        <v>7.9577522176317601E-3</v>
      </c>
      <c r="J124">
        <v>2.7096864313313599E-2</v>
      </c>
      <c r="K124">
        <v>0.27267198698704997</v>
      </c>
      <c r="L124">
        <v>3.7791813071091203E-2</v>
      </c>
      <c r="M124">
        <v>6.05267805356966E-2</v>
      </c>
      <c r="N124">
        <v>0.31069405030262698</v>
      </c>
      <c r="O124">
        <v>0.17441922350221201</v>
      </c>
      <c r="P124">
        <v>4.0010669350317503E-2</v>
      </c>
      <c r="Q124">
        <v>1.24000436956453E-2</v>
      </c>
      <c r="R124">
        <v>3.0787317197190502E-2</v>
      </c>
    </row>
    <row r="125" spans="1:18" x14ac:dyDescent="0.25">
      <c r="A125" t="s">
        <v>246</v>
      </c>
      <c r="B125" t="s">
        <v>247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 x14ac:dyDescent="0.25">
      <c r="A126" t="s">
        <v>248</v>
      </c>
      <c r="B126" t="s">
        <v>249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 x14ac:dyDescent="0.25">
      <c r="A127" t="s">
        <v>250</v>
      </c>
      <c r="B127" t="s">
        <v>251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 x14ac:dyDescent="0.25">
      <c r="A128" t="s">
        <v>252</v>
      </c>
      <c r="B128" t="s">
        <v>253</v>
      </c>
      <c r="C128">
        <v>1.5921237946442901E-2</v>
      </c>
      <c r="D128">
        <v>4.8604303973628402E-2</v>
      </c>
      <c r="E128">
        <v>1.2428547436346899E-2</v>
      </c>
      <c r="F128">
        <v>4.4488317031721999E-2</v>
      </c>
      <c r="G128">
        <v>7.5534224798838902E-3</v>
      </c>
      <c r="H128">
        <v>9.7421989579101007E-3</v>
      </c>
      <c r="I128">
        <v>1.2399288340008099E-2</v>
      </c>
      <c r="J128">
        <v>1.37290779187326E-2</v>
      </c>
      <c r="K128">
        <v>6.9771571433193694E-2</v>
      </c>
      <c r="L128">
        <v>2.09061093583628E-2</v>
      </c>
      <c r="M128">
        <v>3.0001949582604302E-2</v>
      </c>
      <c r="N128">
        <v>5.4546508043062901E-2</v>
      </c>
      <c r="O128">
        <v>6.3279726744945794E-2</v>
      </c>
      <c r="P128">
        <v>2.3454530308639299E-2</v>
      </c>
      <c r="Q128">
        <v>7.4400262173865703E-3</v>
      </c>
      <c r="R128">
        <v>1.25429810125484E-2</v>
      </c>
    </row>
    <row r="129" spans="1:18" x14ac:dyDescent="0.25">
      <c r="A129" t="s">
        <v>254</v>
      </c>
      <c r="B129" t="s">
        <v>255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 s="1">
        <v>1.0796629400736E-29</v>
      </c>
      <c r="L129">
        <v>0</v>
      </c>
      <c r="M129">
        <v>0</v>
      </c>
      <c r="N129">
        <v>0</v>
      </c>
      <c r="O129">
        <v>0</v>
      </c>
      <c r="P129" s="1">
        <v>9.12763844688422E-45</v>
      </c>
      <c r="Q129">
        <v>0</v>
      </c>
      <c r="R129">
        <v>0</v>
      </c>
    </row>
    <row r="130" spans="1:18" x14ac:dyDescent="0.25">
      <c r="A130" t="s">
        <v>256</v>
      </c>
      <c r="B130" t="s">
        <v>257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 x14ac:dyDescent="0.25">
      <c r="A131" t="s">
        <v>258</v>
      </c>
      <c r="B131" t="s">
        <v>259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 x14ac:dyDescent="0.25">
      <c r="A132" t="s">
        <v>260</v>
      </c>
      <c r="B132" t="s">
        <v>261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 x14ac:dyDescent="0.25">
      <c r="A133" t="s">
        <v>262</v>
      </c>
      <c r="B133" t="s">
        <v>263</v>
      </c>
      <c r="C133">
        <v>-1.22469210385614</v>
      </c>
      <c r="D133">
        <v>-0.43182698979559397</v>
      </c>
      <c r="E133">
        <v>-0.55017861433411397</v>
      </c>
      <c r="F133">
        <v>-1.92098287415048</v>
      </c>
      <c r="G133">
        <v>-0.79573991907944697</v>
      </c>
      <c r="H133">
        <v>-1.04210399534051</v>
      </c>
      <c r="I133">
        <v>-0.77219908452239505</v>
      </c>
      <c r="J133">
        <v>-0.96300053209663405</v>
      </c>
      <c r="K133">
        <v>-2.3541093454914899</v>
      </c>
      <c r="L133">
        <v>-2.1525715817491801E-2</v>
      </c>
      <c r="M133">
        <v>-1.57535812715595</v>
      </c>
      <c r="N133">
        <v>-5.2264298379176504</v>
      </c>
      <c r="O133">
        <v>-1.7662192049954399</v>
      </c>
      <c r="P133">
        <v>-1.10852274171042</v>
      </c>
      <c r="Q133">
        <v>0</v>
      </c>
      <c r="R133">
        <v>-1.68571638405279</v>
      </c>
    </row>
    <row r="134" spans="1:18" x14ac:dyDescent="0.25">
      <c r="A134" t="s">
        <v>264</v>
      </c>
      <c r="B134" t="s">
        <v>265</v>
      </c>
      <c r="C134">
        <v>4.5926647922429301E-2</v>
      </c>
      <c r="D134">
        <v>3.13044669660658E-2</v>
      </c>
      <c r="E134">
        <v>2.35713830689336E-2</v>
      </c>
      <c r="F134">
        <v>5.1512788141994198E-2</v>
      </c>
      <c r="G134">
        <v>9.5117171968891693E-3</v>
      </c>
      <c r="H134">
        <v>1.27072160320571E-2</v>
      </c>
      <c r="I134">
        <v>6.4772401776175001E-3</v>
      </c>
      <c r="J134">
        <v>2.2400074498983E-2</v>
      </c>
      <c r="K134">
        <v>6.2228698845819802E-2</v>
      </c>
      <c r="L134">
        <v>2.7740798956289801E-2</v>
      </c>
      <c r="M134">
        <v>3.6209249496246598E-2</v>
      </c>
      <c r="N134">
        <v>0.120781553523926</v>
      </c>
      <c r="O134">
        <v>0.14530900215506001</v>
      </c>
      <c r="P134">
        <v>3.1272707078185698E-2</v>
      </c>
      <c r="Q134">
        <v>8.8571740683184592E-3</v>
      </c>
      <c r="R134">
        <v>1.93846070193926E-2</v>
      </c>
    </row>
    <row r="135" spans="1:18" x14ac:dyDescent="0.25">
      <c r="A135" t="s">
        <v>266</v>
      </c>
      <c r="B135" t="s">
        <v>267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 x14ac:dyDescent="0.25">
      <c r="A136" t="s">
        <v>268</v>
      </c>
      <c r="B136" t="s">
        <v>269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 x14ac:dyDescent="0.25">
      <c r="A137" t="s">
        <v>270</v>
      </c>
      <c r="B137" t="s">
        <v>271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 x14ac:dyDescent="0.25">
      <c r="A138" t="s">
        <v>272</v>
      </c>
      <c r="B138" t="s">
        <v>273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</row>
    <row r="139" spans="1:18" x14ac:dyDescent="0.25">
      <c r="A139" t="s">
        <v>274</v>
      </c>
      <c r="B139" t="s">
        <v>275</v>
      </c>
      <c r="C139">
        <v>1.5022280959969301</v>
      </c>
      <c r="D139">
        <v>1.3440825247301</v>
      </c>
      <c r="E139">
        <v>1.72692649702192</v>
      </c>
      <c r="F139">
        <v>1.44187850147907</v>
      </c>
      <c r="G139">
        <v>1.57452894314561</v>
      </c>
      <c r="H139">
        <v>1.50374856717182</v>
      </c>
      <c r="I139">
        <v>1.52661795038768</v>
      </c>
      <c r="J139">
        <v>1.5089928044066501</v>
      </c>
      <c r="K139">
        <v>1.96221327592942</v>
      </c>
      <c r="L139">
        <v>1.4121733088016699</v>
      </c>
      <c r="M139">
        <v>1.56383860313979</v>
      </c>
      <c r="N139">
        <v>1.1349447908582799</v>
      </c>
      <c r="O139">
        <v>1.1949689438273099</v>
      </c>
      <c r="P139">
        <v>1.50757945711842</v>
      </c>
      <c r="Q139">
        <v>1.5712229945221901</v>
      </c>
      <c r="R139">
        <v>1.7408684034025601</v>
      </c>
    </row>
    <row r="140" spans="1:18" x14ac:dyDescent="0.25">
      <c r="A140" t="s">
        <v>276</v>
      </c>
      <c r="B140" t="s">
        <v>277</v>
      </c>
      <c r="C140">
        <v>0</v>
      </c>
      <c r="D140">
        <v>0</v>
      </c>
      <c r="E140">
        <v>-0.15261248427183399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-0.32840638389633903</v>
      </c>
      <c r="Q140">
        <v>0</v>
      </c>
      <c r="R140">
        <v>0</v>
      </c>
    </row>
    <row r="141" spans="1:18" x14ac:dyDescent="0.25">
      <c r="A141" t="s">
        <v>278</v>
      </c>
      <c r="B141" t="s">
        <v>279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18" x14ac:dyDescent="0.25">
      <c r="A142" t="s">
        <v>280</v>
      </c>
      <c r="B142" t="s">
        <v>281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 x14ac:dyDescent="0.25">
      <c r="A143" t="s">
        <v>282</v>
      </c>
      <c r="B143" t="s">
        <v>283</v>
      </c>
      <c r="C143">
        <v>-1.39555212721485E-2</v>
      </c>
      <c r="D143">
        <v>-6.7835805652446096E-2</v>
      </c>
      <c r="E143">
        <v>-7.2857002213068201E-3</v>
      </c>
      <c r="F143">
        <v>-2.88783812311178E-2</v>
      </c>
      <c r="G143">
        <v>-3.0713603764261702E-2</v>
      </c>
      <c r="H143">
        <v>-1.19730652640011E-2</v>
      </c>
      <c r="I143">
        <v>-2.7419049547060498E-2</v>
      </c>
      <c r="J143">
        <v>-1.87902543716163E-2</v>
      </c>
      <c r="K143">
        <v>-3.7085790221247097E-2</v>
      </c>
      <c r="L143">
        <v>-6.6661944795005604E-2</v>
      </c>
      <c r="M143">
        <v>-1.8966749736574799E-2</v>
      </c>
      <c r="N143">
        <v>-4.1559244223286003E-2</v>
      </c>
      <c r="O143">
        <v>-4.2967715690867797E-2</v>
      </c>
      <c r="P143">
        <v>-2.6932122246040299E-2</v>
      </c>
      <c r="Q143">
        <v>-2.1205017939795599E-2</v>
      </c>
      <c r="R143">
        <v>-3.1152100819799598E-2</v>
      </c>
    </row>
    <row r="144" spans="1:18" x14ac:dyDescent="0.25">
      <c r="A144" t="s">
        <v>284</v>
      </c>
      <c r="B144" t="s">
        <v>285</v>
      </c>
      <c r="C144">
        <v>0</v>
      </c>
      <c r="D144">
        <v>0</v>
      </c>
      <c r="E144" s="1">
        <v>-1.66377542780956E-19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 s="1">
        <v>-3.7474118326485299E-13</v>
      </c>
      <c r="O144">
        <v>0</v>
      </c>
      <c r="P144">
        <v>0</v>
      </c>
      <c r="Q144">
        <v>0</v>
      </c>
      <c r="R144">
        <v>0</v>
      </c>
    </row>
    <row r="145" spans="1:18" x14ac:dyDescent="0.25">
      <c r="A145" t="s">
        <v>286</v>
      </c>
      <c r="B145" t="s">
        <v>287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 x14ac:dyDescent="0.25">
      <c r="A146" t="s">
        <v>288</v>
      </c>
      <c r="B146" t="s">
        <v>289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 x14ac:dyDescent="0.25">
      <c r="A147" t="s">
        <v>290</v>
      </c>
      <c r="B147" t="s">
        <v>291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 x14ac:dyDescent="0.25">
      <c r="A148" t="s">
        <v>292</v>
      </c>
      <c r="B148" t="s">
        <v>293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 x14ac:dyDescent="0.25">
      <c r="A149" t="s">
        <v>294</v>
      </c>
      <c r="B149" t="s">
        <v>295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 s="1">
        <v>1.8797678040527101E-18</v>
      </c>
      <c r="Q149">
        <v>0</v>
      </c>
      <c r="R149">
        <v>0</v>
      </c>
    </row>
    <row r="150" spans="1:18" x14ac:dyDescent="0.25">
      <c r="A150" t="s">
        <v>296</v>
      </c>
      <c r="B150" t="s">
        <v>297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 x14ac:dyDescent="0.25">
      <c r="A151" t="s">
        <v>298</v>
      </c>
      <c r="B151" t="s">
        <v>299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 x14ac:dyDescent="0.25">
      <c r="A152" t="s">
        <v>300</v>
      </c>
      <c r="B152" t="s">
        <v>301</v>
      </c>
      <c r="C152">
        <v>0</v>
      </c>
      <c r="D152" s="1">
        <v>-1.20234643497525E-15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s="1">
        <v>4.7094106757078496E-15</v>
      </c>
      <c r="P152">
        <v>0</v>
      </c>
      <c r="Q152">
        <v>0</v>
      </c>
      <c r="R152">
        <v>0</v>
      </c>
    </row>
    <row r="153" spans="1:18" x14ac:dyDescent="0.25">
      <c r="A153" t="s">
        <v>302</v>
      </c>
      <c r="B153" t="s">
        <v>303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 x14ac:dyDescent="0.25">
      <c r="A154" t="s">
        <v>304</v>
      </c>
      <c r="B154" t="s">
        <v>305</v>
      </c>
      <c r="C154">
        <v>6.3864730466842504E-2</v>
      </c>
      <c r="D154">
        <v>0.50470424877696296</v>
      </c>
      <c r="E154">
        <v>3.5980198070660299</v>
      </c>
      <c r="F154">
        <v>2.7054938727364499E-2</v>
      </c>
      <c r="G154">
        <v>2.35624206258979E-2</v>
      </c>
      <c r="H154">
        <v>1.27810576253685E-2</v>
      </c>
      <c r="I154">
        <v>-5.1858460887607601E-2</v>
      </c>
      <c r="J154">
        <v>-2.21832502420071E-2</v>
      </c>
      <c r="K154">
        <v>3.40790553402912</v>
      </c>
      <c r="L154">
        <v>0.50593430581152499</v>
      </c>
      <c r="M154">
        <v>7.5309277423461399E-2</v>
      </c>
      <c r="N154">
        <v>0.376615259580388</v>
      </c>
      <c r="O154">
        <v>1.13829801469876</v>
      </c>
      <c r="P154">
        <v>-2.9706901811387999E-2</v>
      </c>
      <c r="Q154">
        <v>0.67469181169027204</v>
      </c>
      <c r="R154">
        <v>9.8513754454608901E-2</v>
      </c>
    </row>
    <row r="155" spans="1:18" x14ac:dyDescent="0.25">
      <c r="A155" t="s">
        <v>306</v>
      </c>
      <c r="B155" t="s">
        <v>307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 x14ac:dyDescent="0.25">
      <c r="A156" t="s">
        <v>308</v>
      </c>
      <c r="B156" t="s">
        <v>309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 x14ac:dyDescent="0.25">
      <c r="A157" t="s">
        <v>310</v>
      </c>
      <c r="B157" t="s">
        <v>311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 x14ac:dyDescent="0.25">
      <c r="A158" t="s">
        <v>312</v>
      </c>
      <c r="B158" t="s">
        <v>313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 x14ac:dyDescent="0.25">
      <c r="A159" t="s">
        <v>314</v>
      </c>
      <c r="B159" t="s">
        <v>315</v>
      </c>
      <c r="C159">
        <v>-5.1284756846766998E-2</v>
      </c>
      <c r="D159">
        <v>-6.9920174572128804E-2</v>
      </c>
      <c r="E159">
        <v>0</v>
      </c>
      <c r="F159">
        <v>0</v>
      </c>
      <c r="G159">
        <v>-1.6245809609239201E-2</v>
      </c>
      <c r="H159">
        <v>-3.4041802885857397E-2</v>
      </c>
      <c r="I159">
        <v>-1.48051204065613E-2</v>
      </c>
      <c r="J159">
        <v>-2.3208141868880199E-2</v>
      </c>
      <c r="K159">
        <v>0</v>
      </c>
      <c r="L159">
        <v>-2.36701382396729E-2</v>
      </c>
      <c r="M159">
        <v>-7.6163136312635493E-2</v>
      </c>
      <c r="N159">
        <v>-0.249381701926748</v>
      </c>
      <c r="O159">
        <v>-0.162779690772934</v>
      </c>
      <c r="P159">
        <v>-1.35168361586338E-2</v>
      </c>
      <c r="Q159">
        <v>-1.43654075879011E-2</v>
      </c>
      <c r="R159">
        <v>-0.18329856326698701</v>
      </c>
    </row>
    <row r="160" spans="1:18" x14ac:dyDescent="0.25">
      <c r="A160" t="s">
        <v>316</v>
      </c>
      <c r="B160" t="s">
        <v>317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 x14ac:dyDescent="0.25">
      <c r="A161" t="s">
        <v>318</v>
      </c>
      <c r="B161" t="s">
        <v>319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 x14ac:dyDescent="0.25">
      <c r="A162" t="s">
        <v>320</v>
      </c>
      <c r="B162" t="s">
        <v>321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s="1">
        <v>8.9918305490528193E-18</v>
      </c>
      <c r="R162">
        <v>0</v>
      </c>
    </row>
    <row r="163" spans="1:18" x14ac:dyDescent="0.25">
      <c r="A163" t="s">
        <v>322</v>
      </c>
      <c r="B163" t="s">
        <v>323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 x14ac:dyDescent="0.25">
      <c r="A164" t="s">
        <v>324</v>
      </c>
      <c r="B164" t="s">
        <v>325</v>
      </c>
      <c r="C164">
        <v>3.1469</v>
      </c>
      <c r="D164">
        <v>3.1418999999999899</v>
      </c>
      <c r="E164">
        <v>4.1397000000000004</v>
      </c>
      <c r="F164">
        <v>3.1467499999999902</v>
      </c>
      <c r="G164">
        <v>3.1480499999999898</v>
      </c>
      <c r="H164">
        <v>3.1476500000000001</v>
      </c>
      <c r="I164">
        <v>3.1480999999999999</v>
      </c>
      <c r="J164">
        <v>3.14814999999999</v>
      </c>
      <c r="K164">
        <v>4.1415499999999996</v>
      </c>
      <c r="L164">
        <v>3.14489999999999</v>
      </c>
      <c r="M164">
        <v>3.1469</v>
      </c>
      <c r="N164">
        <v>3.13839999999868</v>
      </c>
      <c r="O164">
        <v>3.1396000000000002</v>
      </c>
      <c r="P164">
        <v>3.1476500000000001</v>
      </c>
      <c r="Q164">
        <v>3.1467499999999999</v>
      </c>
      <c r="R164">
        <v>3.1456</v>
      </c>
    </row>
    <row r="165" spans="1:18" x14ac:dyDescent="0.25">
      <c r="A165" t="s">
        <v>326</v>
      </c>
      <c r="B165" t="s">
        <v>327</v>
      </c>
      <c r="C165">
        <v>0</v>
      </c>
      <c r="D165">
        <v>0</v>
      </c>
      <c r="E165">
        <v>0</v>
      </c>
      <c r="F165" s="1">
        <v>2.60639164893963E-19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 x14ac:dyDescent="0.25">
      <c r="A166" t="s">
        <v>328</v>
      </c>
      <c r="B166" t="s">
        <v>329</v>
      </c>
      <c r="C166">
        <v>0</v>
      </c>
      <c r="D166">
        <v>0</v>
      </c>
      <c r="E166">
        <v>0</v>
      </c>
      <c r="F166" s="1">
        <v>7.4621696841120097E-34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 s="1">
        <v>-1.31438034856638E-15</v>
      </c>
      <c r="Q166">
        <v>0</v>
      </c>
      <c r="R166">
        <v>0</v>
      </c>
    </row>
    <row r="167" spans="1:18" x14ac:dyDescent="0.25">
      <c r="A167" t="s">
        <v>330</v>
      </c>
      <c r="B167" t="s">
        <v>331</v>
      </c>
      <c r="C167">
        <v>2.4494212225296798E-3</v>
      </c>
      <c r="D167">
        <v>7.4142158603827998E-3</v>
      </c>
      <c r="E167">
        <v>1.28571180376003E-3</v>
      </c>
      <c r="F167">
        <v>7.0244711102718897E-3</v>
      </c>
      <c r="G167">
        <v>1.11902555257539E-3</v>
      </c>
      <c r="H167">
        <v>1.2707216032056599E-3</v>
      </c>
      <c r="I167">
        <v>5.5519201522424497E-4</v>
      </c>
      <c r="J167">
        <v>1.8064576208858701E-3</v>
      </c>
      <c r="K167">
        <v>1.32000270279015E-2</v>
      </c>
      <c r="L167">
        <v>2.0102028229194999E-3</v>
      </c>
      <c r="M167">
        <v>6.2072999136422698E-3</v>
      </c>
      <c r="N167">
        <v>1.16885374377992E-2</v>
      </c>
      <c r="O167">
        <v>4.6873871662969999E-3</v>
      </c>
      <c r="P167">
        <v>3.21924925804854E-3</v>
      </c>
      <c r="Q167">
        <v>1.2400043695644199E-3</v>
      </c>
      <c r="R167">
        <v>3.7628943037645197E-2</v>
      </c>
    </row>
    <row r="168" spans="1:18" x14ac:dyDescent="0.25">
      <c r="A168" t="s">
        <v>332</v>
      </c>
      <c r="B168" t="s">
        <v>333</v>
      </c>
      <c r="C168">
        <v>0</v>
      </c>
      <c r="D168">
        <v>0</v>
      </c>
      <c r="E168" s="1">
        <v>-1.66377542780956E-19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 s="1">
        <v>-3.7474118326485299E-13</v>
      </c>
      <c r="O168">
        <v>0</v>
      </c>
      <c r="P168">
        <v>0</v>
      </c>
      <c r="Q168">
        <v>0</v>
      </c>
      <c r="R168">
        <v>0</v>
      </c>
    </row>
    <row r="169" spans="1:18" x14ac:dyDescent="0.25">
      <c r="A169" t="s">
        <v>334</v>
      </c>
      <c r="B169" t="s">
        <v>335</v>
      </c>
      <c r="C169">
        <v>1.00240879235616E-2</v>
      </c>
      <c r="D169">
        <v>8.8998972002521104E-2</v>
      </c>
      <c r="E169">
        <v>0</v>
      </c>
      <c r="F169">
        <v>0</v>
      </c>
      <c r="G169">
        <v>7.7313722721161396E-2</v>
      </c>
      <c r="H169">
        <v>1.8552667214859202E-2</v>
      </c>
      <c r="I169">
        <v>5.57929959154927E-2</v>
      </c>
      <c r="J169">
        <v>2.9635190325737099E-2</v>
      </c>
      <c r="K169">
        <v>0</v>
      </c>
      <c r="L169">
        <v>0.15254504776411601</v>
      </c>
      <c r="M169" s="1">
        <v>1.3369511829165201E-12</v>
      </c>
      <c r="N169">
        <v>0</v>
      </c>
      <c r="O169" s="1">
        <v>-4.4378923839645102E-13</v>
      </c>
      <c r="P169">
        <v>3.2507627867393002E-2</v>
      </c>
      <c r="Q169">
        <v>4.8735001384613702E-2</v>
      </c>
      <c r="R169">
        <v>1.0943513669970501E-3</v>
      </c>
    </row>
    <row r="170" spans="1:18" x14ac:dyDescent="0.25">
      <c r="A170" t="s">
        <v>336</v>
      </c>
      <c r="B170" t="s">
        <v>337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 x14ac:dyDescent="0.25">
      <c r="A171" t="s">
        <v>338</v>
      </c>
      <c r="B171" t="s">
        <v>339</v>
      </c>
      <c r="C171">
        <v>0</v>
      </c>
      <c r="D171">
        <v>7.4142158603826402E-3</v>
      </c>
      <c r="E171">
        <v>3.5142789302774001E-2</v>
      </c>
      <c r="F171">
        <v>0</v>
      </c>
      <c r="G171">
        <v>0</v>
      </c>
      <c r="H171">
        <v>2.0668468386439301E-4</v>
      </c>
      <c r="I171">
        <v>0</v>
      </c>
      <c r="J171">
        <v>0</v>
      </c>
      <c r="K171">
        <v>2.45143359089596E-2</v>
      </c>
      <c r="L171">
        <v>4.8244867750056597E-3</v>
      </c>
      <c r="M171">
        <v>2.4665952532622599E-3</v>
      </c>
      <c r="N171">
        <v>2.7273254021530701E-2</v>
      </c>
      <c r="O171">
        <v>9.3747743325848405E-3</v>
      </c>
      <c r="P171">
        <v>0</v>
      </c>
      <c r="Q171">
        <v>0.75721428325530304</v>
      </c>
      <c r="R171">
        <v>0</v>
      </c>
    </row>
    <row r="172" spans="1:18" x14ac:dyDescent="0.25">
      <c r="A172" t="s">
        <v>340</v>
      </c>
      <c r="B172" t="s">
        <v>341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 x14ac:dyDescent="0.25">
      <c r="A173" t="s">
        <v>342</v>
      </c>
      <c r="B173" t="s">
        <v>343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 s="1">
        <v>1.8797678040527101E-18</v>
      </c>
      <c r="Q173">
        <v>0</v>
      </c>
      <c r="R173">
        <v>0</v>
      </c>
    </row>
    <row r="174" spans="1:18" x14ac:dyDescent="0.25">
      <c r="A174" t="s">
        <v>344</v>
      </c>
      <c r="B174" t="s">
        <v>345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 x14ac:dyDescent="0.25">
      <c r="A175" t="s">
        <v>346</v>
      </c>
      <c r="B175" t="s">
        <v>347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 x14ac:dyDescent="0.25">
      <c r="A176" t="s">
        <v>348</v>
      </c>
      <c r="B176" t="s">
        <v>349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 x14ac:dyDescent="0.25">
      <c r="A177" t="s">
        <v>350</v>
      </c>
      <c r="B177" t="s">
        <v>351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 x14ac:dyDescent="0.25">
      <c r="A178" t="s">
        <v>352</v>
      </c>
      <c r="B178" t="s">
        <v>353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 x14ac:dyDescent="0.25">
      <c r="A179" t="s">
        <v>354</v>
      </c>
      <c r="B179" t="s">
        <v>355</v>
      </c>
      <c r="C179">
        <v>0.37761529181922199</v>
      </c>
      <c r="D179">
        <v>0.23637272902356701</v>
      </c>
      <c r="E179">
        <v>0</v>
      </c>
      <c r="F179">
        <v>0.51319004909383303</v>
      </c>
      <c r="G179">
        <v>0.239158417894131</v>
      </c>
      <c r="H179">
        <v>0.35832083285585797</v>
      </c>
      <c r="I179">
        <v>0</v>
      </c>
      <c r="J179">
        <v>0.33360405061655102</v>
      </c>
      <c r="K179">
        <v>0.18040507386281901</v>
      </c>
      <c r="L179">
        <v>0.101748590537942</v>
      </c>
      <c r="M179">
        <v>0.40684307017034499</v>
      </c>
      <c r="N179">
        <v>1.4668059395909401</v>
      </c>
      <c r="O179">
        <v>0.44205756157174902</v>
      </c>
      <c r="P179">
        <v>0</v>
      </c>
      <c r="Q179">
        <v>0</v>
      </c>
      <c r="R179">
        <v>0.36572724328363498</v>
      </c>
    </row>
    <row r="180" spans="1:18" x14ac:dyDescent="0.25">
      <c r="A180" t="s">
        <v>356</v>
      </c>
      <c r="B180" t="s">
        <v>357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 x14ac:dyDescent="0.25">
      <c r="A181" t="s">
        <v>358</v>
      </c>
      <c r="B181" t="s">
        <v>359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 x14ac:dyDescent="0.25">
      <c r="A182" t="s">
        <v>360</v>
      </c>
      <c r="B182" t="s">
        <v>361</v>
      </c>
      <c r="C182">
        <v>0</v>
      </c>
      <c r="D182">
        <v>0</v>
      </c>
      <c r="E182">
        <v>0</v>
      </c>
      <c r="F182" s="1">
        <v>3.5308758898742298E-19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 x14ac:dyDescent="0.25">
      <c r="A183" t="s">
        <v>362</v>
      </c>
      <c r="B183" t="s">
        <v>363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 s="1">
        <v>1.54184721483258E-17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 s="1">
        <v>3.7852472837481898E-19</v>
      </c>
    </row>
    <row r="184" spans="1:18" x14ac:dyDescent="0.25">
      <c r="A184" t="s">
        <v>364</v>
      </c>
      <c r="B184" t="s">
        <v>365</v>
      </c>
      <c r="C184">
        <v>2.7083188660547899</v>
      </c>
      <c r="D184">
        <v>2.70400144490009</v>
      </c>
      <c r="E184">
        <v>5.7501317570161001</v>
      </c>
      <c r="F184">
        <v>2.3703687513217502</v>
      </c>
      <c r="G184">
        <v>2.94018004046027</v>
      </c>
      <c r="H184">
        <v>2.8075605923164599</v>
      </c>
      <c r="I184">
        <v>2.9514303297280802</v>
      </c>
      <c r="J184">
        <v>2.8368641429535701</v>
      </c>
      <c r="K184">
        <v>4.9399529720132396</v>
      </c>
      <c r="L184">
        <v>2.9613540097990798</v>
      </c>
      <c r="M184">
        <v>2.5018867151934798</v>
      </c>
      <c r="N184">
        <v>0.77923582918661305</v>
      </c>
      <c r="O184">
        <v>1.9179225822077799</v>
      </c>
      <c r="P184">
        <v>2.7862886291447801</v>
      </c>
      <c r="Q184">
        <v>3.1035015937142201</v>
      </c>
      <c r="R184">
        <v>2.5096418079735998</v>
      </c>
    </row>
    <row r="185" spans="1:18" x14ac:dyDescent="0.25">
      <c r="A185" t="s">
        <v>366</v>
      </c>
      <c r="B185" t="s">
        <v>367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8" x14ac:dyDescent="0.25">
      <c r="A186" t="s">
        <v>368</v>
      </c>
      <c r="B186" t="s">
        <v>369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 x14ac:dyDescent="0.25">
      <c r="A187" t="s">
        <v>370</v>
      </c>
      <c r="B187" t="s">
        <v>371</v>
      </c>
      <c r="C187">
        <v>1.3087759999999999</v>
      </c>
      <c r="D187">
        <v>1.287104</v>
      </c>
      <c r="E187">
        <v>1.7584684842718299</v>
      </c>
      <c r="F187">
        <v>1.3080480000000001</v>
      </c>
      <c r="G187">
        <v>1.313984</v>
      </c>
      <c r="H187">
        <v>1.312192</v>
      </c>
      <c r="I187">
        <v>1.59674770504209</v>
      </c>
      <c r="J187">
        <v>1.314208</v>
      </c>
      <c r="K187">
        <v>1.753136</v>
      </c>
      <c r="L187">
        <v>1.3000400000000001</v>
      </c>
      <c r="M187">
        <v>1.3087759999999999</v>
      </c>
      <c r="N187">
        <v>1.272208</v>
      </c>
      <c r="O187">
        <v>1.2771920000000001</v>
      </c>
      <c r="P187">
        <v>1.6406543838963401</v>
      </c>
      <c r="Q187">
        <v>1.3080480000000001</v>
      </c>
      <c r="R187">
        <v>1.3033440000000001</v>
      </c>
    </row>
    <row r="188" spans="1:18" x14ac:dyDescent="0.25">
      <c r="A188" t="s">
        <v>372</v>
      </c>
      <c r="B188" t="s">
        <v>373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 x14ac:dyDescent="0.25">
      <c r="A189" t="s">
        <v>374</v>
      </c>
      <c r="B189" t="s">
        <v>375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4.1559244223286003E-2</v>
      </c>
      <c r="O189">
        <v>0</v>
      </c>
      <c r="P189">
        <v>0</v>
      </c>
      <c r="Q189">
        <v>0</v>
      </c>
      <c r="R189">
        <v>3.0106495355880499E-2</v>
      </c>
    </row>
    <row r="190" spans="1:18" x14ac:dyDescent="0.25">
      <c r="A190" t="s">
        <v>376</v>
      </c>
      <c r="B190" t="s">
        <v>377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 x14ac:dyDescent="0.25">
      <c r="A191" t="s">
        <v>378</v>
      </c>
      <c r="B191" t="s">
        <v>379</v>
      </c>
      <c r="C191">
        <v>2.2697947626635999</v>
      </c>
      <c r="D191">
        <v>0.99664919139677499</v>
      </c>
      <c r="E191">
        <v>1.90429316368858</v>
      </c>
      <c r="F191">
        <v>2.1842951681457401</v>
      </c>
      <c r="G191">
        <v>2.4442456098122798</v>
      </c>
      <c r="H191">
        <v>2.4130652338384899</v>
      </c>
      <c r="I191">
        <v>2.48638461705435</v>
      </c>
      <c r="J191">
        <v>2.4088094710733201</v>
      </c>
      <c r="K191">
        <v>1.9754299425960899</v>
      </c>
      <c r="L191">
        <v>1.27873997546833</v>
      </c>
      <c r="M191">
        <v>2.22240526980646</v>
      </c>
      <c r="N191">
        <v>1.34501145752364</v>
      </c>
      <c r="O191">
        <v>3.6235610493983703E-2</v>
      </c>
      <c r="P191">
        <v>2.3468961237850801</v>
      </c>
      <c r="Q191">
        <v>0.99763966118886005</v>
      </c>
      <c r="R191">
        <v>2.2701350700692302</v>
      </c>
    </row>
    <row r="192" spans="1:18" x14ac:dyDescent="0.25">
      <c r="A192" t="s">
        <v>380</v>
      </c>
      <c r="B192" t="s">
        <v>381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 x14ac:dyDescent="0.25">
      <c r="A193" t="s">
        <v>382</v>
      </c>
      <c r="B193" t="s">
        <v>383</v>
      </c>
      <c r="C193">
        <v>0.80615734739057399</v>
      </c>
      <c r="D193">
        <v>0.96508272698535602</v>
      </c>
      <c r="E193">
        <v>0.70426447082666099</v>
      </c>
      <c r="F193">
        <v>1.1581841776814601</v>
      </c>
      <c r="G193">
        <v>0.55450362501600503</v>
      </c>
      <c r="H193">
        <v>0.68102046909810798</v>
      </c>
      <c r="I193">
        <v>0.498205564009635</v>
      </c>
      <c r="J193">
        <v>0.63382738885816003</v>
      </c>
      <c r="K193">
        <v>1.6772067582847501</v>
      </c>
      <c r="L193">
        <v>0.64412685553355797</v>
      </c>
      <c r="M193">
        <v>1.0825035084393</v>
      </c>
      <c r="N193">
        <v>3.2327352076573499</v>
      </c>
      <c r="O193">
        <v>2.1668564029214399</v>
      </c>
      <c r="P193">
        <v>0.65640389401200006</v>
      </c>
      <c r="Q193">
        <v>0.48127903272970501</v>
      </c>
      <c r="R193">
        <v>1.3251819768101001</v>
      </c>
    </row>
    <row r="194" spans="1:18" x14ac:dyDescent="0.25">
      <c r="A194" t="s">
        <v>384</v>
      </c>
      <c r="B194" t="s">
        <v>385</v>
      </c>
      <c r="C194">
        <v>0</v>
      </c>
      <c r="D194">
        <v>0</v>
      </c>
      <c r="E194" s="1">
        <v>-1.66377542780956E-19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 s="1">
        <v>-3.7474118326485299E-13</v>
      </c>
      <c r="O194">
        <v>0</v>
      </c>
      <c r="P194">
        <v>0</v>
      </c>
      <c r="Q194">
        <v>0</v>
      </c>
      <c r="R194">
        <v>0</v>
      </c>
    </row>
    <row r="195" spans="1:18" x14ac:dyDescent="0.25">
      <c r="A195" t="s">
        <v>386</v>
      </c>
      <c r="B195" t="s">
        <v>387</v>
      </c>
      <c r="C195">
        <v>-6.7090789999999796</v>
      </c>
      <c r="D195">
        <v>-6.7682710000000004</v>
      </c>
      <c r="E195">
        <v>-12.526158000000001</v>
      </c>
      <c r="F195">
        <v>-6.7109920000000001</v>
      </c>
      <c r="G195">
        <v>-6.6944839999999903</v>
      </c>
      <c r="H195">
        <v>-6.699516</v>
      </c>
      <c r="I195">
        <v>-6.6941809999998902</v>
      </c>
      <c r="J195">
        <v>-6.6941809999999897</v>
      </c>
      <c r="K195">
        <v>-12.474704999999901</v>
      </c>
      <c r="L195">
        <v>-6.7330370000000102</v>
      </c>
      <c r="M195">
        <v>-6.7088779999999897</v>
      </c>
      <c r="N195">
        <v>-6.8089449999999898</v>
      </c>
      <c r="O195">
        <v>-6.7954529999999904</v>
      </c>
      <c r="P195">
        <v>-6.699516</v>
      </c>
      <c r="Q195">
        <v>-6.7109920000001697</v>
      </c>
      <c r="R195">
        <v>-6.7235750000000003</v>
      </c>
    </row>
    <row r="196" spans="1:18" x14ac:dyDescent="0.25">
      <c r="A196" t="s">
        <v>388</v>
      </c>
      <c r="B196" t="s">
        <v>389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 x14ac:dyDescent="0.25">
      <c r="A197" t="s">
        <v>390</v>
      </c>
      <c r="B197" t="s">
        <v>391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 x14ac:dyDescent="0.25">
      <c r="A198" t="s">
        <v>392</v>
      </c>
      <c r="B198" t="s">
        <v>393</v>
      </c>
      <c r="C198" s="1">
        <v>2.2180990138894799E-15</v>
      </c>
      <c r="D198">
        <v>0</v>
      </c>
      <c r="E198" s="1">
        <v>1.7789320240664101E-16</v>
      </c>
      <c r="F198" s="1">
        <v>-3.5023871753407798E-16</v>
      </c>
      <c r="G198" s="1">
        <v>1.6355596564816401E-15</v>
      </c>
      <c r="H198" s="1">
        <v>-4.6383585496271303E-16</v>
      </c>
      <c r="I198" s="1">
        <v>-1.4793155179379801E-15</v>
      </c>
      <c r="J198" s="1">
        <v>1.7660191316316101E-15</v>
      </c>
      <c r="K198" s="1">
        <v>1.6491587661709601E-15</v>
      </c>
      <c r="L198" s="1">
        <v>-6.4621529587345405E-16</v>
      </c>
      <c r="M198" s="1">
        <v>-5.0977334409568702E-17</v>
      </c>
      <c r="N198" s="1">
        <v>-1.2479290986742499E-15</v>
      </c>
      <c r="O198">
        <v>0</v>
      </c>
      <c r="P198">
        <v>0</v>
      </c>
      <c r="Q198" s="1">
        <v>-1.0864419939827201E-15</v>
      </c>
      <c r="R198" s="1">
        <v>3.0187108682687398E-16</v>
      </c>
    </row>
    <row r="199" spans="1:18" x14ac:dyDescent="0.25">
      <c r="A199" t="s">
        <v>394</v>
      </c>
      <c r="B199" t="s">
        <v>395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 x14ac:dyDescent="0.25">
      <c r="A200" t="s">
        <v>396</v>
      </c>
      <c r="B200" t="s">
        <v>397</v>
      </c>
      <c r="C200">
        <v>0</v>
      </c>
      <c r="D200">
        <v>0</v>
      </c>
      <c r="E200">
        <v>0</v>
      </c>
      <c r="F200" s="1">
        <v>-8.40946365424472E-16</v>
      </c>
      <c r="G200">
        <v>0</v>
      </c>
      <c r="H200">
        <v>0</v>
      </c>
      <c r="I200" s="1">
        <v>-1.9561705972004398E-15</v>
      </c>
      <c r="J200" s="1">
        <v>-6.8779252286500399E-16</v>
      </c>
      <c r="K200" s="1">
        <v>-4.9349392653869899E-14</v>
      </c>
      <c r="L200" s="1">
        <v>-7.4606587913024099E-29</v>
      </c>
      <c r="M200" s="1">
        <v>1.1269470738871699E-15</v>
      </c>
      <c r="N200">
        <v>0</v>
      </c>
      <c r="O200">
        <v>0</v>
      </c>
      <c r="P200" s="1">
        <v>-7.8072104613669595E-15</v>
      </c>
      <c r="Q200" s="1">
        <v>-2.6069683725510502E-19</v>
      </c>
      <c r="R200">
        <v>0</v>
      </c>
    </row>
    <row r="201" spans="1:18" x14ac:dyDescent="0.25">
      <c r="A201" t="s">
        <v>398</v>
      </c>
      <c r="B201" t="s">
        <v>399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 x14ac:dyDescent="0.25">
      <c r="A202" t="s">
        <v>400</v>
      </c>
      <c r="B202" t="s">
        <v>401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 x14ac:dyDescent="0.25">
      <c r="A203" t="s">
        <v>402</v>
      </c>
      <c r="B203" t="s">
        <v>403</v>
      </c>
      <c r="C203">
        <v>0</v>
      </c>
      <c r="D203" s="1">
        <v>-1.1810720534512301E-15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 s="1">
        <v>-2.6231882828539701E-12</v>
      </c>
      <c r="O203" s="1">
        <v>4.7094106757078496E-15</v>
      </c>
      <c r="P203">
        <v>0</v>
      </c>
      <c r="Q203">
        <v>0</v>
      </c>
      <c r="R203">
        <v>0</v>
      </c>
    </row>
    <row r="204" spans="1:18" x14ac:dyDescent="0.25">
      <c r="A204" t="s">
        <v>404</v>
      </c>
      <c r="B204" t="s">
        <v>405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 s="1">
        <v>-4.3262688881050599E-17</v>
      </c>
      <c r="L204" s="1">
        <v>7.4606587913024099E-29</v>
      </c>
      <c r="M204" s="1">
        <v>-4.3622782446907501E-18</v>
      </c>
      <c r="N204">
        <v>0</v>
      </c>
      <c r="O204">
        <v>0</v>
      </c>
      <c r="P204" s="1">
        <v>-1.5246996060521999E-28</v>
      </c>
      <c r="Q204">
        <v>0</v>
      </c>
      <c r="R204">
        <v>0</v>
      </c>
    </row>
    <row r="205" spans="1:18" x14ac:dyDescent="0.25">
      <c r="A205" t="s">
        <v>406</v>
      </c>
      <c r="B205" t="s">
        <v>407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 x14ac:dyDescent="0.25">
      <c r="A206" t="s">
        <v>408</v>
      </c>
      <c r="B206" t="s">
        <v>409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 x14ac:dyDescent="0.25">
      <c r="A207" t="s">
        <v>410</v>
      </c>
      <c r="B207" t="s">
        <v>411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 x14ac:dyDescent="0.25">
      <c r="A208" t="s">
        <v>412</v>
      </c>
      <c r="B208" t="s">
        <v>413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 s="1">
        <v>-7.4606587913024099E-29</v>
      </c>
      <c r="M208" s="1">
        <v>-4.0440957949904701E-18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 x14ac:dyDescent="0.25">
      <c r="A209" t="s">
        <v>414</v>
      </c>
      <c r="B209" t="s">
        <v>415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 x14ac:dyDescent="0.25">
      <c r="A210" t="s">
        <v>416</v>
      </c>
      <c r="B210" t="s">
        <v>417</v>
      </c>
      <c r="C210">
        <v>3.0044561919938699</v>
      </c>
      <c r="D210">
        <v>2.6881650494602098</v>
      </c>
      <c r="E210">
        <v>3.4538529940438401</v>
      </c>
      <c r="F210">
        <v>2.8837570029581401</v>
      </c>
      <c r="G210">
        <v>3.1490578862912302</v>
      </c>
      <c r="H210">
        <v>3.0074971343436401</v>
      </c>
      <c r="I210">
        <v>3.0532359007753702</v>
      </c>
      <c r="J210">
        <v>3.0179856088133099</v>
      </c>
      <c r="K210">
        <v>3.9244265518588501</v>
      </c>
      <c r="L210">
        <v>2.8243466176033398</v>
      </c>
      <c r="M210">
        <v>3.1276772062795901</v>
      </c>
      <c r="N210">
        <v>2.2698895817165599</v>
      </c>
      <c r="O210">
        <v>2.38993788765463</v>
      </c>
      <c r="P210">
        <v>3.01515891423684</v>
      </c>
      <c r="Q210">
        <v>3.1424459890443801</v>
      </c>
      <c r="R210">
        <v>3.48173680680513</v>
      </c>
    </row>
    <row r="211" spans="1:18" x14ac:dyDescent="0.25">
      <c r="A211" t="s">
        <v>418</v>
      </c>
      <c r="B211" t="s">
        <v>419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 x14ac:dyDescent="0.25">
      <c r="A212" t="s">
        <v>420</v>
      </c>
      <c r="B212" t="s">
        <v>421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 x14ac:dyDescent="0.25">
      <c r="A213" t="s">
        <v>422</v>
      </c>
      <c r="B213" t="s">
        <v>423</v>
      </c>
      <c r="C213">
        <v>6.5522017702617494E-2</v>
      </c>
      <c r="D213">
        <v>0.14416530839646</v>
      </c>
      <c r="E213">
        <v>6.7446298372252494E-2</v>
      </c>
      <c r="F213">
        <v>0.14985538368561499</v>
      </c>
      <c r="G213">
        <v>2.6856613261949099E-2</v>
      </c>
      <c r="H213">
        <v>3.8121648096064401E-2</v>
      </c>
      <c r="I213">
        <v>2.1282360583013599E-2</v>
      </c>
      <c r="J213">
        <v>4.4800148997995101E-2</v>
      </c>
      <c r="K213">
        <v>0.39524366653185</v>
      </c>
      <c r="L213">
        <v>8.9253005337830205E-2</v>
      </c>
      <c r="M213">
        <v>0.117427029744084</v>
      </c>
      <c r="N213">
        <v>0.36913673748862502</v>
      </c>
      <c r="O213">
        <v>0.24238633741344601</v>
      </c>
      <c r="P213">
        <v>8.4620266211847303E-2</v>
      </c>
      <c r="Q213">
        <v>2.71029526490827E-2</v>
      </c>
      <c r="R213">
        <v>5.7013550223428099E-2</v>
      </c>
    </row>
    <row r="214" spans="1:18" x14ac:dyDescent="0.25">
      <c r="A214" t="s">
        <v>424</v>
      </c>
      <c r="B214" t="s">
        <v>425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 x14ac:dyDescent="0.25">
      <c r="A215" t="s">
        <v>426</v>
      </c>
      <c r="B215" t="s">
        <v>427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 s="1">
        <v>1.30629067329222E-14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 x14ac:dyDescent="0.25">
      <c r="A216" t="s">
        <v>428</v>
      </c>
      <c r="B216" t="s">
        <v>429</v>
      </c>
      <c r="C216">
        <v>0</v>
      </c>
      <c r="D216">
        <v>0</v>
      </c>
      <c r="E216">
        <v>0</v>
      </c>
      <c r="F216" s="1">
        <v>7.9187060122805099E-20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 x14ac:dyDescent="0.25">
      <c r="A217" t="s">
        <v>430</v>
      </c>
      <c r="B217" t="s">
        <v>431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 s="1">
        <v>-1.0796629400736E-29</v>
      </c>
      <c r="L217">
        <v>0</v>
      </c>
      <c r="M217">
        <v>0</v>
      </c>
      <c r="N217">
        <v>0</v>
      </c>
      <c r="O217">
        <v>0</v>
      </c>
      <c r="P217" s="1">
        <v>-9.12763844688422E-45</v>
      </c>
      <c r="Q217">
        <v>0</v>
      </c>
      <c r="R217">
        <v>0</v>
      </c>
    </row>
    <row r="218" spans="1:18" x14ac:dyDescent="0.25">
      <c r="A218" t="s">
        <v>432</v>
      </c>
      <c r="B218" t="s">
        <v>433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 x14ac:dyDescent="0.25">
      <c r="A219" t="s">
        <v>434</v>
      </c>
      <c r="B219" t="s">
        <v>435</v>
      </c>
      <c r="C219">
        <v>2.4494212225296798E-3</v>
      </c>
      <c r="D219">
        <v>7.4142158603840002E-3</v>
      </c>
      <c r="E219">
        <v>1.28571180376003E-3</v>
      </c>
      <c r="F219">
        <v>7.0244711102718897E-3</v>
      </c>
      <c r="G219">
        <v>1.11902555257539E-3</v>
      </c>
      <c r="H219">
        <v>1.2707216032056599E-3</v>
      </c>
      <c r="I219">
        <v>5.5519201522424399E-4</v>
      </c>
      <c r="J219">
        <v>1.8064576208858701E-3</v>
      </c>
      <c r="K219">
        <v>1.32000270279015E-2</v>
      </c>
      <c r="L219">
        <v>2.0102028229194999E-3</v>
      </c>
      <c r="M219">
        <v>6.2072999136422698E-3</v>
      </c>
      <c r="N219">
        <v>1.16885374377992E-2</v>
      </c>
      <c r="O219">
        <v>4.6873871662922797E-3</v>
      </c>
      <c r="P219">
        <v>3.21924925804854E-3</v>
      </c>
      <c r="Q219">
        <v>1.2400043695644199E-3</v>
      </c>
      <c r="R219">
        <v>3.7628943037645197E-2</v>
      </c>
    </row>
    <row r="220" spans="1:18" x14ac:dyDescent="0.25">
      <c r="A220" t="s">
        <v>436</v>
      </c>
      <c r="B220" t="s">
        <v>437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 x14ac:dyDescent="0.25">
      <c r="A221" t="s">
        <v>438</v>
      </c>
      <c r="B221" t="s">
        <v>439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 x14ac:dyDescent="0.25">
      <c r="A222" t="s">
        <v>440</v>
      </c>
      <c r="B222" t="s">
        <v>441</v>
      </c>
      <c r="C222">
        <v>7.3482636675890403E-3</v>
      </c>
      <c r="D222">
        <v>1.31808281962382E-2</v>
      </c>
      <c r="E222">
        <v>5.5714178162934603E-3</v>
      </c>
      <c r="F222">
        <v>1.28781970354984E-2</v>
      </c>
      <c r="G222">
        <v>2.2380511051507701E-3</v>
      </c>
      <c r="H222">
        <v>3.8121648096169801E-3</v>
      </c>
      <c r="I222">
        <v>1.11038403044848E-3</v>
      </c>
      <c r="J222">
        <v>3.6129152417717302E-3</v>
      </c>
      <c r="K222">
        <v>1.6971463321587599E-2</v>
      </c>
      <c r="L222">
        <v>9.6489735500136301E-3</v>
      </c>
      <c r="M222">
        <v>1.03454998560704E-2</v>
      </c>
      <c r="N222">
        <v>1.9480895729665298E-2</v>
      </c>
      <c r="O222">
        <v>2.3436935831461399E-2</v>
      </c>
      <c r="P222">
        <v>1.01176405252954E-2</v>
      </c>
      <c r="Q222">
        <v>2.3028652577625E-3</v>
      </c>
      <c r="R222">
        <v>5.7013550057038202E-3</v>
      </c>
    </row>
    <row r="223" spans="1:18" x14ac:dyDescent="0.25">
      <c r="A223" t="s">
        <v>442</v>
      </c>
      <c r="B223" t="s">
        <v>443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 x14ac:dyDescent="0.25">
      <c r="A224" t="s">
        <v>444</v>
      </c>
      <c r="B224" t="s">
        <v>445</v>
      </c>
      <c r="C224">
        <v>1.4034831406170001</v>
      </c>
      <c r="D224">
        <v>1.0226052575665101</v>
      </c>
      <c r="E224">
        <v>1.51846894756996</v>
      </c>
      <c r="F224">
        <v>1.23352396620108</v>
      </c>
      <c r="G224">
        <v>1.51313725438956</v>
      </c>
      <c r="H224">
        <v>1.41933352928887</v>
      </c>
      <c r="I224">
        <v>1.4723846936318601</v>
      </c>
      <c r="J224">
        <v>1.43428875982784</v>
      </c>
      <c r="K224">
        <v>1.45456866456467</v>
      </c>
      <c r="L224">
        <v>1.1810683205813799</v>
      </c>
      <c r="M224">
        <v>1.3887012747185099</v>
      </c>
      <c r="N224">
        <v>0</v>
      </c>
      <c r="O224">
        <v>0.664587449155982</v>
      </c>
      <c r="P224">
        <v>1.42634436186053</v>
      </c>
      <c r="Q224">
        <v>1.2795278995000099</v>
      </c>
      <c r="R224">
        <v>1.5436414331581501</v>
      </c>
    </row>
    <row r="225" spans="1:18" x14ac:dyDescent="0.25">
      <c r="A225" t="s">
        <v>446</v>
      </c>
      <c r="B225" t="s">
        <v>447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s="1">
        <v>-5.6931986826559399E-18</v>
      </c>
      <c r="R225">
        <v>0</v>
      </c>
    </row>
    <row r="226" spans="1:18" x14ac:dyDescent="0.25">
      <c r="A226" t="s">
        <v>448</v>
      </c>
      <c r="B226" t="s">
        <v>449</v>
      </c>
      <c r="C226">
        <v>2.7043874327061701</v>
      </c>
      <c r="D226">
        <v>2.70400144490009</v>
      </c>
      <c r="E226">
        <v>5.7428460567947903</v>
      </c>
      <c r="F226">
        <v>2.34149037009063</v>
      </c>
      <c r="G226">
        <v>2.94018004046027</v>
      </c>
      <c r="H226">
        <v>2.8075605923164599</v>
      </c>
      <c r="I226">
        <v>2.9514303297280802</v>
      </c>
      <c r="J226">
        <v>2.8368641429535701</v>
      </c>
      <c r="K226">
        <v>4.90286718179199</v>
      </c>
      <c r="L226">
        <v>2.9613540097990798</v>
      </c>
      <c r="M226">
        <v>2.4829199654582399</v>
      </c>
      <c r="N226">
        <v>0.77923582918661305</v>
      </c>
      <c r="O226">
        <v>1.87495486651643</v>
      </c>
      <c r="P226">
        <v>2.7862886291447801</v>
      </c>
      <c r="Q226">
        <v>3.1035015937142201</v>
      </c>
      <c r="R226">
        <v>2.5096418079735998</v>
      </c>
    </row>
    <row r="227" spans="1:18" x14ac:dyDescent="0.25">
      <c r="A227" t="s">
        <v>450</v>
      </c>
      <c r="B227" t="s">
        <v>451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 x14ac:dyDescent="0.25">
      <c r="A228" t="s">
        <v>452</v>
      </c>
      <c r="B228" t="s">
        <v>453</v>
      </c>
      <c r="C228" s="1">
        <v>-4.9197489292971598E-14</v>
      </c>
      <c r="D228" s="1">
        <v>1.0373278078913101E-13</v>
      </c>
      <c r="E228">
        <v>3.8303497487025197E-2</v>
      </c>
      <c r="F228" s="1">
        <v>-1.8586371948463299E-13</v>
      </c>
      <c r="G228" s="1">
        <v>1.4140527333237301E-13</v>
      </c>
      <c r="H228" s="1">
        <v>-1.05965693085738E-13</v>
      </c>
      <c r="I228" s="1">
        <v>-5.8388901980835597E-13</v>
      </c>
      <c r="J228" s="1">
        <v>2.7312464594658901E-14</v>
      </c>
      <c r="K228">
        <v>0.184043234085427</v>
      </c>
      <c r="L228" s="1">
        <v>2.0394955715957601E-13</v>
      </c>
      <c r="M228">
        <v>1.29374811977725E-2</v>
      </c>
      <c r="N228">
        <v>0.166535421903102</v>
      </c>
      <c r="O228">
        <v>1.5048059848275201E-2</v>
      </c>
      <c r="P228" s="1">
        <v>2.8564728506807198E-13</v>
      </c>
      <c r="Q228">
        <v>0</v>
      </c>
      <c r="R228" s="1">
        <v>1.6639016279556601E-10</v>
      </c>
    </row>
    <row r="229" spans="1:18" x14ac:dyDescent="0.25">
      <c r="A229" t="s">
        <v>454</v>
      </c>
      <c r="B229" t="s">
        <v>455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 x14ac:dyDescent="0.25">
      <c r="A230" t="s">
        <v>456</v>
      </c>
      <c r="B230" t="s">
        <v>457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 x14ac:dyDescent="0.25">
      <c r="A231" t="s">
        <v>458</v>
      </c>
      <c r="B231" t="s">
        <v>459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 x14ac:dyDescent="0.25">
      <c r="A232" t="s">
        <v>460</v>
      </c>
      <c r="B232" t="s">
        <v>461</v>
      </c>
      <c r="C232">
        <v>0</v>
      </c>
      <c r="D232">
        <v>0</v>
      </c>
      <c r="E232">
        <v>0</v>
      </c>
      <c r="F232">
        <v>0</v>
      </c>
      <c r="G232" s="1">
        <v>4.8376475921344498E-32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 x14ac:dyDescent="0.25">
      <c r="A233" t="s">
        <v>462</v>
      </c>
      <c r="B233" t="s">
        <v>463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 x14ac:dyDescent="0.25">
      <c r="A234" t="s">
        <v>464</v>
      </c>
      <c r="B234" t="s">
        <v>465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 x14ac:dyDescent="0.25">
      <c r="A235" t="s">
        <v>466</v>
      </c>
      <c r="B235" t="s">
        <v>467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 x14ac:dyDescent="0.25">
      <c r="A236" t="s">
        <v>468</v>
      </c>
      <c r="B236" t="s">
        <v>469</v>
      </c>
      <c r="C236">
        <v>3.9314333486201803E-3</v>
      </c>
      <c r="D236">
        <v>0</v>
      </c>
      <c r="E236">
        <v>7.2857002213068201E-3</v>
      </c>
      <c r="F236">
        <v>2.88783812311178E-2</v>
      </c>
      <c r="G236" s="1">
        <v>1.7992581222558199E-17</v>
      </c>
      <c r="H236">
        <v>0</v>
      </c>
      <c r="I236">
        <v>0</v>
      </c>
      <c r="J236">
        <v>0</v>
      </c>
      <c r="K236">
        <v>3.7085790221247E-2</v>
      </c>
      <c r="L236" s="1">
        <v>5.13238336840488E-15</v>
      </c>
      <c r="M236">
        <v>1.8966749735237799E-2</v>
      </c>
      <c r="N236">
        <v>4.1559244223286003E-2</v>
      </c>
      <c r="O236">
        <v>4.2967715691351403E-2</v>
      </c>
      <c r="P236">
        <v>0</v>
      </c>
      <c r="Q236">
        <v>0</v>
      </c>
      <c r="R236">
        <v>2.1349111135753399E-2</v>
      </c>
    </row>
    <row r="237" spans="1:18" x14ac:dyDescent="0.25">
      <c r="A237" t="s">
        <v>470</v>
      </c>
      <c r="B237" t="s">
        <v>471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 x14ac:dyDescent="0.25">
      <c r="A238" t="s">
        <v>472</v>
      </c>
      <c r="B238" t="s">
        <v>473</v>
      </c>
      <c r="C238">
        <v>4.2864871394269399E-3</v>
      </c>
      <c r="D238">
        <v>9.0618193849137905E-3</v>
      </c>
      <c r="E238">
        <v>3.42856481002674E-3</v>
      </c>
      <c r="F238">
        <v>8.1952162953172203E-3</v>
      </c>
      <c r="G238">
        <v>1.11902555257539E-3</v>
      </c>
      <c r="H238">
        <v>1.69429547094088E-3</v>
      </c>
      <c r="I238">
        <v>7.40256020298978E-4</v>
      </c>
      <c r="J238">
        <v>3.6129152417717302E-3</v>
      </c>
      <c r="K238">
        <v>1.13143088810584E-2</v>
      </c>
      <c r="L238">
        <v>4.8244867750068003E-3</v>
      </c>
      <c r="M238">
        <v>3.1036499568211202E-3</v>
      </c>
      <c r="N238">
        <v>1.55847165837322E-2</v>
      </c>
      <c r="O238">
        <v>7.0310807494384101E-3</v>
      </c>
      <c r="P238">
        <v>4.59892751149791E-3</v>
      </c>
      <c r="Q238">
        <v>8.8571740683173101E-4</v>
      </c>
      <c r="R238">
        <v>2.28054200228152E-3</v>
      </c>
    </row>
    <row r="239" spans="1:18" x14ac:dyDescent="0.25">
      <c r="A239" t="s">
        <v>474</v>
      </c>
      <c r="B239" t="s">
        <v>475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 s="1">
        <v>-2.72267786795035E-29</v>
      </c>
      <c r="Q239">
        <v>0</v>
      </c>
      <c r="R239">
        <v>0</v>
      </c>
    </row>
    <row r="240" spans="1:18" x14ac:dyDescent="0.25">
      <c r="A240" t="s">
        <v>476</v>
      </c>
      <c r="B240" t="s">
        <v>477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 s="1">
        <v>1.3909313850375799E-16</v>
      </c>
      <c r="L240" s="1">
        <v>7.4606587913024099E-29</v>
      </c>
      <c r="M240" s="1">
        <v>-4.3622782446907501E-18</v>
      </c>
      <c r="N240">
        <v>0</v>
      </c>
      <c r="O240">
        <v>0</v>
      </c>
      <c r="P240" s="1">
        <v>-1.5246996060521999E-28</v>
      </c>
      <c r="Q240">
        <v>0</v>
      </c>
      <c r="R240">
        <v>0</v>
      </c>
    </row>
    <row r="241" spans="1:18" x14ac:dyDescent="0.25">
      <c r="A241" t="s">
        <v>478</v>
      </c>
      <c r="B241" t="s">
        <v>479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 x14ac:dyDescent="0.25">
      <c r="A242" t="s">
        <v>480</v>
      </c>
      <c r="B242" t="s">
        <v>481</v>
      </c>
      <c r="C242">
        <v>-4.1271277554911396</v>
      </c>
      <c r="D242">
        <v>-4.5480266329657697</v>
      </c>
      <c r="E242">
        <v>-4.8476986332705101</v>
      </c>
      <c r="F242">
        <v>-4.9426731138597004</v>
      </c>
      <c r="G242">
        <v>-3.4950178603952602</v>
      </c>
      <c r="H242">
        <v>-3.8733379288974699</v>
      </c>
      <c r="I242">
        <v>-3.4660399607189998</v>
      </c>
      <c r="J242">
        <v>-3.7346616280610898</v>
      </c>
      <c r="K242">
        <v>-6.5138334287287103</v>
      </c>
      <c r="L242">
        <v>-3.7832901614884502</v>
      </c>
      <c r="M242">
        <v>-4.6176365169109301</v>
      </c>
      <c r="N242">
        <v>-10.135963982682799</v>
      </c>
      <c r="O242">
        <v>-6.7358907900820597</v>
      </c>
      <c r="P242">
        <v>-3.8818687772103502</v>
      </c>
      <c r="Q242">
        <v>-3.3778890287803001</v>
      </c>
      <c r="R242">
        <v>-4.7496762306883804</v>
      </c>
    </row>
    <row r="243" spans="1:18" x14ac:dyDescent="0.25">
      <c r="A243" t="s">
        <v>482</v>
      </c>
      <c r="B243" t="s">
        <v>483</v>
      </c>
      <c r="C243">
        <v>5.6949043423763702E-2</v>
      </c>
      <c r="D243">
        <v>4.7780502211467298E-2</v>
      </c>
      <c r="E243">
        <v>7.0017721979773601E-2</v>
      </c>
      <c r="F243">
        <v>6.6732475547397502E-2</v>
      </c>
      <c r="G243">
        <v>1.3148550242900601E-2</v>
      </c>
      <c r="H243">
        <v>1.8213676312508999E-2</v>
      </c>
      <c r="I243">
        <v>7.9577522176317601E-3</v>
      </c>
      <c r="J243">
        <v>2.7096864313313599E-2</v>
      </c>
      <c r="K243">
        <v>0.27267198698704997</v>
      </c>
      <c r="L243">
        <v>3.7791813071091203E-2</v>
      </c>
      <c r="M243">
        <v>6.05267805356966E-2</v>
      </c>
      <c r="N243">
        <v>0.31069405030262698</v>
      </c>
      <c r="O243">
        <v>0.17441922350221201</v>
      </c>
      <c r="P243">
        <v>4.0010669350317503E-2</v>
      </c>
      <c r="Q243">
        <v>1.24000436956453E-2</v>
      </c>
      <c r="R243">
        <v>3.0787317197190502E-2</v>
      </c>
    </row>
    <row r="244" spans="1:18" x14ac:dyDescent="0.25">
      <c r="A244" t="s">
        <v>484</v>
      </c>
      <c r="B244" t="s">
        <v>485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 s="1">
        <v>-1.0796629400736E-29</v>
      </c>
      <c r="L244">
        <v>0</v>
      </c>
      <c r="M244">
        <v>0</v>
      </c>
      <c r="N244">
        <v>0</v>
      </c>
      <c r="O244">
        <v>0</v>
      </c>
      <c r="P244" s="1">
        <v>-9.12763844688422E-45</v>
      </c>
      <c r="Q244">
        <v>0</v>
      </c>
      <c r="R244">
        <v>0</v>
      </c>
    </row>
    <row r="245" spans="1:18" x14ac:dyDescent="0.25">
      <c r="A245" t="s">
        <v>486</v>
      </c>
      <c r="B245" t="s">
        <v>487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 x14ac:dyDescent="0.25">
      <c r="A246" t="s">
        <v>488</v>
      </c>
      <c r="B246" t="s">
        <v>489</v>
      </c>
      <c r="C246">
        <v>-2.35285915904402E-4</v>
      </c>
      <c r="D246">
        <v>-1.1293337202568201E-3</v>
      </c>
      <c r="E246">
        <v>3.37400244992072E-4</v>
      </c>
      <c r="F246">
        <v>-8.1531080079543601E-4</v>
      </c>
      <c r="G246">
        <v>-2.6169193950167499E-3</v>
      </c>
      <c r="H246">
        <v>-6.8028914843607999E-4</v>
      </c>
      <c r="I246">
        <v>1.21814736570399E-3</v>
      </c>
      <c r="J246">
        <v>0</v>
      </c>
      <c r="K246" s="1">
        <v>-4.0766929333292703E-5</v>
      </c>
      <c r="L246">
        <v>-3.6853004773554701E-3</v>
      </c>
      <c r="M246">
        <v>2.81846819863644E-3</v>
      </c>
      <c r="N246">
        <v>1.98341157244716E-3</v>
      </c>
      <c r="O246">
        <v>3.1829765038425099E-3</v>
      </c>
      <c r="P246">
        <v>-2.8397544947970899E-3</v>
      </c>
      <c r="Q246">
        <v>1.3778534500109099E-3</v>
      </c>
      <c r="R246">
        <v>0</v>
      </c>
    </row>
    <row r="247" spans="1:18" x14ac:dyDescent="0.25">
      <c r="A247" t="s">
        <v>490</v>
      </c>
      <c r="B247" t="s">
        <v>491</v>
      </c>
      <c r="C247" s="1">
        <v>-2.99823717446933E-19</v>
      </c>
      <c r="D247">
        <v>0</v>
      </c>
      <c r="E247" s="1">
        <v>1.46400852239134E-17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 x14ac:dyDescent="0.25">
      <c r="A248" t="s">
        <v>492</v>
      </c>
      <c r="B248" t="s">
        <v>493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 s="1">
        <v>-2.6231882828539701E-12</v>
      </c>
      <c r="O248">
        <v>0</v>
      </c>
      <c r="P248">
        <v>0</v>
      </c>
      <c r="Q248">
        <v>0</v>
      </c>
      <c r="R248">
        <v>0</v>
      </c>
    </row>
    <row r="249" spans="1:18" x14ac:dyDescent="0.25">
      <c r="A249" t="s">
        <v>494</v>
      </c>
      <c r="B249" t="s">
        <v>495</v>
      </c>
      <c r="C249">
        <v>0</v>
      </c>
      <c r="D249">
        <v>0</v>
      </c>
      <c r="E249">
        <v>0</v>
      </c>
      <c r="F249" s="1">
        <v>6.0596702709174599E-19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 x14ac:dyDescent="0.25">
      <c r="A250" t="s">
        <v>496</v>
      </c>
      <c r="B250" t="s">
        <v>497</v>
      </c>
      <c r="C250">
        <v>0</v>
      </c>
      <c r="D250">
        <v>0</v>
      </c>
      <c r="E250" s="1">
        <v>-1.66377542780956E-19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 s="1">
        <v>-3.7474118326485299E-13</v>
      </c>
      <c r="O250">
        <v>0</v>
      </c>
      <c r="P250">
        <v>0</v>
      </c>
      <c r="Q250">
        <v>0</v>
      </c>
      <c r="R250">
        <v>0</v>
      </c>
    </row>
    <row r="251" spans="1:18" x14ac:dyDescent="0.25">
      <c r="A251" t="s">
        <v>498</v>
      </c>
      <c r="B251" t="s">
        <v>499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 x14ac:dyDescent="0.25">
      <c r="A252" t="s">
        <v>500</v>
      </c>
      <c r="B252" t="s">
        <v>501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 x14ac:dyDescent="0.25">
      <c r="A253" t="s">
        <v>502</v>
      </c>
      <c r="B253" t="s">
        <v>503</v>
      </c>
      <c r="C253">
        <v>7.3482636675890403E-3</v>
      </c>
      <c r="D253">
        <v>1.4004629958503099E-2</v>
      </c>
      <c r="E253">
        <v>6.8571296200534903E-3</v>
      </c>
      <c r="F253">
        <v>1.7561177775679698E-2</v>
      </c>
      <c r="G253">
        <v>3.0773202695823202E-3</v>
      </c>
      <c r="H253">
        <v>4.6593125450874297E-3</v>
      </c>
      <c r="I253">
        <v>1.4805120405979801E-3</v>
      </c>
      <c r="J253">
        <v>5.4193728626576098E-3</v>
      </c>
      <c r="K253">
        <v>2.4514335908959899E-2</v>
      </c>
      <c r="L253">
        <v>1.2061216937516999E-2</v>
      </c>
      <c r="M253">
        <v>1.24145998272845E-2</v>
      </c>
      <c r="N253">
        <v>2.7273254021531398E-2</v>
      </c>
      <c r="O253">
        <v>2.10932422483152E-2</v>
      </c>
      <c r="P253">
        <v>1.05775332764452E-2</v>
      </c>
      <c r="Q253">
        <v>4.0743000714259696E-3</v>
      </c>
      <c r="R253">
        <v>6.84162600684459E-3</v>
      </c>
    </row>
    <row r="254" spans="1:18" x14ac:dyDescent="0.25">
      <c r="A254" t="s">
        <v>504</v>
      </c>
      <c r="B254" t="s">
        <v>505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 x14ac:dyDescent="0.25">
      <c r="A255" t="s">
        <v>506</v>
      </c>
      <c r="B255" t="s">
        <v>507</v>
      </c>
      <c r="C255">
        <v>0</v>
      </c>
      <c r="D255">
        <v>0</v>
      </c>
      <c r="E255">
        <v>0</v>
      </c>
      <c r="F255" s="1">
        <v>9.0279604954050905E-17</v>
      </c>
      <c r="G255">
        <v>0</v>
      </c>
      <c r="H255">
        <v>0</v>
      </c>
      <c r="I255" s="1">
        <v>3.3932903386200799E-19</v>
      </c>
      <c r="J255">
        <v>0</v>
      </c>
      <c r="K255" s="1">
        <v>-2.4513072881795299E-16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 x14ac:dyDescent="0.25">
      <c r="A256" t="s">
        <v>508</v>
      </c>
      <c r="B256" t="s">
        <v>509</v>
      </c>
      <c r="C256">
        <v>0.43701375646555701</v>
      </c>
      <c r="D256">
        <v>0.28909604180852</v>
      </c>
      <c r="E256">
        <v>0.19289812078964699</v>
      </c>
      <c r="F256">
        <v>0.57406879871618999</v>
      </c>
      <c r="G256">
        <v>0.25962029406344</v>
      </c>
      <c r="H256">
        <v>0.38119382171355998</v>
      </c>
      <c r="I256">
        <v>0.29184890529583202</v>
      </c>
      <c r="J256">
        <v>0.34913958615616603</v>
      </c>
      <c r="K256">
        <v>0.36331973410655399</v>
      </c>
      <c r="L256">
        <v>0.16620212486826899</v>
      </c>
      <c r="M256">
        <v>0.51133261871665703</v>
      </c>
      <c r="N256">
        <v>1.7122652257847299</v>
      </c>
      <c r="O256">
        <v>0.58502287014377696</v>
      </c>
      <c r="P256">
        <v>0.37117640975325999</v>
      </c>
      <c r="Q256">
        <v>2.2709779842014301E-2</v>
      </c>
      <c r="R256">
        <v>0.37910940724269099</v>
      </c>
    </row>
    <row r="257" spans="1:18" x14ac:dyDescent="0.25">
      <c r="A257" t="s">
        <v>510</v>
      </c>
      <c r="B257" t="s">
        <v>511</v>
      </c>
      <c r="C257">
        <v>6.4297307091329095E-2</v>
      </c>
      <c r="D257">
        <v>9.0618193849241704E-2</v>
      </c>
      <c r="E257">
        <v>9.7446240459986705E-2</v>
      </c>
      <c r="F257">
        <v>0.11824526368939101</v>
      </c>
      <c r="G257">
        <v>2.3180120381272901E-2</v>
      </c>
      <c r="H257">
        <v>3.7698074228328098E-2</v>
      </c>
      <c r="I257">
        <v>5.73698415673331E-3</v>
      </c>
      <c r="J257">
        <v>3.6490443941924598E-2</v>
      </c>
      <c r="K257">
        <v>0.36884361247609199</v>
      </c>
      <c r="L257">
        <v>2.5603552136670201E-2</v>
      </c>
      <c r="M257">
        <v>0.110185179844834</v>
      </c>
      <c r="N257">
        <v>0.33796730432115901</v>
      </c>
      <c r="O257">
        <v>0.21894940158187601</v>
      </c>
      <c r="P257">
        <v>6.62245561658662E-2</v>
      </c>
      <c r="Q257">
        <v>1.20103425058202E-2</v>
      </c>
      <c r="R257">
        <v>7.8979787299736898E-2</v>
      </c>
    </row>
    <row r="258" spans="1:18" x14ac:dyDescent="0.25">
      <c r="A258" t="s">
        <v>512</v>
      </c>
      <c r="B258" t="s">
        <v>513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 x14ac:dyDescent="0.25">
      <c r="A259" t="s">
        <v>514</v>
      </c>
      <c r="B259" t="s">
        <v>515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 x14ac:dyDescent="0.25">
      <c r="A260" t="s">
        <v>516</v>
      </c>
      <c r="B260" t="s">
        <v>517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 x14ac:dyDescent="0.25">
      <c r="A261" t="s">
        <v>518</v>
      </c>
      <c r="B261" t="s">
        <v>519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 s="1">
        <v>4.3262688881082997E-17</v>
      </c>
      <c r="L261" s="1">
        <v>-7.4606587913024099E-29</v>
      </c>
      <c r="M261" s="1">
        <v>4.3622782446907501E-18</v>
      </c>
      <c r="N261">
        <v>0</v>
      </c>
      <c r="O261">
        <v>0</v>
      </c>
      <c r="P261" s="1">
        <v>1.5246996060521999E-28</v>
      </c>
      <c r="Q261">
        <v>0</v>
      </c>
      <c r="R261">
        <v>0</v>
      </c>
    </row>
    <row r="262" spans="1:18" x14ac:dyDescent="0.25">
      <c r="A262" t="s">
        <v>520</v>
      </c>
      <c r="B262" t="s">
        <v>521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 x14ac:dyDescent="0.25">
      <c r="A263" t="s">
        <v>522</v>
      </c>
      <c r="B263" t="s">
        <v>523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 x14ac:dyDescent="0.25">
      <c r="A264" t="s">
        <v>524</v>
      </c>
      <c r="B264" t="s">
        <v>525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 x14ac:dyDescent="0.25">
      <c r="A265" t="s">
        <v>526</v>
      </c>
      <c r="B265" t="s">
        <v>527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 s="1">
        <v>1.0796629400736E-29</v>
      </c>
      <c r="L265">
        <v>0</v>
      </c>
      <c r="M265">
        <v>0</v>
      </c>
      <c r="N265">
        <v>0</v>
      </c>
      <c r="O265">
        <v>0</v>
      </c>
      <c r="P265" s="1">
        <v>9.12763844688422E-45</v>
      </c>
      <c r="Q265">
        <v>0</v>
      </c>
      <c r="R265">
        <v>0</v>
      </c>
    </row>
    <row r="266" spans="1:18" x14ac:dyDescent="0.25">
      <c r="A266" t="s">
        <v>528</v>
      </c>
      <c r="B266" t="s">
        <v>529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 x14ac:dyDescent="0.25">
      <c r="A267" t="s">
        <v>530</v>
      </c>
      <c r="B267" t="s">
        <v>531</v>
      </c>
      <c r="C267">
        <v>1.00240879235616E-2</v>
      </c>
      <c r="D267">
        <v>8.8998972002521104E-2</v>
      </c>
      <c r="E267">
        <v>0</v>
      </c>
      <c r="F267">
        <v>0</v>
      </c>
      <c r="G267">
        <v>7.7313722721161396E-2</v>
      </c>
      <c r="H267">
        <v>1.8552667214859202E-2</v>
      </c>
      <c r="I267">
        <v>5.57929959154927E-2</v>
      </c>
      <c r="J267">
        <v>2.9635190325737099E-2</v>
      </c>
      <c r="K267">
        <v>0</v>
      </c>
      <c r="L267">
        <v>0.15254504776411601</v>
      </c>
      <c r="M267" s="1">
        <v>1.3369511829165201E-12</v>
      </c>
      <c r="N267">
        <v>0</v>
      </c>
      <c r="O267" s="1">
        <v>-4.4378923839645102E-13</v>
      </c>
      <c r="P267">
        <v>3.2507627867393002E-2</v>
      </c>
      <c r="Q267">
        <v>4.8735001384613702E-2</v>
      </c>
      <c r="R267">
        <v>1.0943513669970501E-3</v>
      </c>
    </row>
    <row r="268" spans="1:18" x14ac:dyDescent="0.25">
      <c r="A268" t="s">
        <v>532</v>
      </c>
      <c r="B268" t="s">
        <v>533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 x14ac:dyDescent="0.25">
      <c r="A269" t="s">
        <v>534</v>
      </c>
      <c r="B269" t="s">
        <v>535</v>
      </c>
      <c r="C269">
        <v>1.10223955013343E-2</v>
      </c>
      <c r="D269">
        <v>1.6476035245401501E-2</v>
      </c>
      <c r="E269">
        <v>4.64463389108387E-2</v>
      </c>
      <c r="F269">
        <v>1.52196874054032E-2</v>
      </c>
      <c r="G269">
        <v>3.6368330460114198E-3</v>
      </c>
      <c r="H269">
        <v>5.5064602804519103E-3</v>
      </c>
      <c r="I269">
        <v>1.4805120400140899E-3</v>
      </c>
      <c r="J269">
        <v>4.6967898143305802E-3</v>
      </c>
      <c r="K269">
        <v>0.21044328814123001</v>
      </c>
      <c r="L269">
        <v>1.00510141148014E-2</v>
      </c>
      <c r="M269">
        <v>2.4317531039449999E-2</v>
      </c>
      <c r="N269">
        <v>0.18991249677870001</v>
      </c>
      <c r="O269">
        <v>2.9110221347152101E-2</v>
      </c>
      <c r="P269">
        <v>8.7379622721316802E-3</v>
      </c>
      <c r="Q269">
        <v>3.5428696273269202E-3</v>
      </c>
      <c r="R269">
        <v>1.1402710177797801E-2</v>
      </c>
    </row>
    <row r="270" spans="1:18" x14ac:dyDescent="0.25">
      <c r="A270" t="s">
        <v>536</v>
      </c>
      <c r="B270" t="s">
        <v>537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 x14ac:dyDescent="0.25">
      <c r="A271" t="s">
        <v>538</v>
      </c>
      <c r="B271" t="s">
        <v>539</v>
      </c>
      <c r="C271">
        <v>0.85444444444444401</v>
      </c>
      <c r="D271">
        <v>0.85444444444444401</v>
      </c>
      <c r="E271">
        <v>0.85444444444444401</v>
      </c>
      <c r="F271">
        <v>0.85444444444444401</v>
      </c>
      <c r="G271">
        <v>0.85444444444444401</v>
      </c>
      <c r="H271">
        <v>0.85444444444444401</v>
      </c>
      <c r="I271">
        <v>0.85444444444444401</v>
      </c>
      <c r="J271">
        <v>0.85444444444444401</v>
      </c>
      <c r="K271">
        <v>0.85444444444444401</v>
      </c>
      <c r="L271">
        <v>0.85444444444444401</v>
      </c>
      <c r="M271">
        <v>0.85444444444444401</v>
      </c>
      <c r="N271">
        <v>0.85444444444444401</v>
      </c>
      <c r="O271">
        <v>0.85444444444444401</v>
      </c>
      <c r="P271">
        <v>0.85444444444444401</v>
      </c>
      <c r="Q271">
        <v>0.85444444444444401</v>
      </c>
      <c r="R271">
        <v>0.85444444444444401</v>
      </c>
    </row>
    <row r="272" spans="1:18" x14ac:dyDescent="0.25">
      <c r="A272" t="s">
        <v>540</v>
      </c>
      <c r="B272" t="s">
        <v>541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 x14ac:dyDescent="0.25">
      <c r="A273" t="s">
        <v>542</v>
      </c>
      <c r="B273" t="s">
        <v>543</v>
      </c>
      <c r="C273" s="1">
        <v>-4.9197489292971598E-14</v>
      </c>
      <c r="D273" s="1">
        <v>1.0373278078913101E-13</v>
      </c>
      <c r="E273">
        <v>3.8303497487025197E-2</v>
      </c>
      <c r="F273" s="1">
        <v>-1.85863719484634E-13</v>
      </c>
      <c r="G273" s="1">
        <v>1.4140527333237301E-13</v>
      </c>
      <c r="H273" s="1">
        <v>-1.05965693085738E-13</v>
      </c>
      <c r="I273" s="1">
        <v>-5.8388901980835597E-13</v>
      </c>
      <c r="J273" s="1">
        <v>2.7312464594658901E-14</v>
      </c>
      <c r="K273">
        <v>0.184043234085427</v>
      </c>
      <c r="L273" s="1">
        <v>2.0394955715957601E-13</v>
      </c>
      <c r="M273">
        <v>1.29374811977725E-2</v>
      </c>
      <c r="N273">
        <v>0.166535421903102</v>
      </c>
      <c r="O273">
        <v>1.5048059848275201E-2</v>
      </c>
      <c r="P273" s="1">
        <v>2.8564728506807198E-13</v>
      </c>
      <c r="Q273">
        <v>0</v>
      </c>
      <c r="R273" s="1">
        <v>1.6639016279556601E-10</v>
      </c>
    </row>
    <row r="274" spans="1:18" x14ac:dyDescent="0.25">
      <c r="A274" t="s">
        <v>544</v>
      </c>
      <c r="B274" t="s">
        <v>545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 x14ac:dyDescent="0.25">
      <c r="A275" t="s">
        <v>546</v>
      </c>
      <c r="B275" t="s">
        <v>547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 x14ac:dyDescent="0.25">
      <c r="A276" t="s">
        <v>548</v>
      </c>
      <c r="B276" t="s">
        <v>549</v>
      </c>
      <c r="C276">
        <v>0.85444444444444401</v>
      </c>
      <c r="D276">
        <v>0.85444444444444401</v>
      </c>
      <c r="E276">
        <v>0.85444444444444401</v>
      </c>
      <c r="F276">
        <v>0.85444444444444401</v>
      </c>
      <c r="G276">
        <v>0.85444444444444401</v>
      </c>
      <c r="H276">
        <v>0.85444444444444401</v>
      </c>
      <c r="I276">
        <v>0.85444444444444401</v>
      </c>
      <c r="J276">
        <v>0.85444444444444401</v>
      </c>
      <c r="K276">
        <v>0.85444444444444401</v>
      </c>
      <c r="L276">
        <v>0.85444444444444401</v>
      </c>
      <c r="M276">
        <v>0.85444444444444401</v>
      </c>
      <c r="N276">
        <v>0.85444444444444401</v>
      </c>
      <c r="O276">
        <v>0.85444444444444401</v>
      </c>
      <c r="P276">
        <v>0.85444444444444401</v>
      </c>
      <c r="Q276">
        <v>0.85444444444444401</v>
      </c>
      <c r="R276">
        <v>0.85444444444444401</v>
      </c>
    </row>
    <row r="277" spans="1:18" x14ac:dyDescent="0.25">
      <c r="A277" t="s">
        <v>550</v>
      </c>
      <c r="B277" t="s">
        <v>551</v>
      </c>
      <c r="C277">
        <v>0</v>
      </c>
      <c r="D277">
        <v>0</v>
      </c>
      <c r="E277" s="1">
        <v>1.66377542780956E-19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 s="1">
        <v>3.7474118326485299E-13</v>
      </c>
      <c r="O277">
        <v>0</v>
      </c>
      <c r="P277">
        <v>0</v>
      </c>
      <c r="Q277">
        <v>0</v>
      </c>
      <c r="R277">
        <v>0</v>
      </c>
    </row>
    <row r="278" spans="1:18" x14ac:dyDescent="0.25">
      <c r="A278" t="s">
        <v>552</v>
      </c>
      <c r="B278" t="s">
        <v>553</v>
      </c>
      <c r="C278">
        <v>3.2618697086325299</v>
      </c>
      <c r="D278">
        <v>3.2958479543231398</v>
      </c>
      <c r="E278">
        <v>4.1838427719290801</v>
      </c>
      <c r="F278">
        <v>3.3399229555326602</v>
      </c>
      <c r="G278">
        <v>3.1987558453509299</v>
      </c>
      <c r="H278">
        <v>3.2282349283367302</v>
      </c>
      <c r="I278">
        <v>3.1830770969597002</v>
      </c>
      <c r="J278">
        <v>3.21331795867343</v>
      </c>
      <c r="K278">
        <v>4.3188575058033702</v>
      </c>
      <c r="L278">
        <v>3.21440276260223</v>
      </c>
      <c r="M278">
        <v>3.3275526848589401</v>
      </c>
      <c r="N278">
        <v>3.6916836753095201</v>
      </c>
      <c r="O278">
        <v>3.5297179683381099</v>
      </c>
      <c r="P278">
        <v>3.2279012850753501</v>
      </c>
      <c r="Q278">
        <v>3.1806397622788798</v>
      </c>
      <c r="R278">
        <v>3.4235410563616702</v>
      </c>
    </row>
    <row r="279" spans="1:18" x14ac:dyDescent="0.25">
      <c r="A279" t="s">
        <v>554</v>
      </c>
      <c r="B279" t="s">
        <v>555</v>
      </c>
      <c r="C279">
        <v>0</v>
      </c>
      <c r="D279">
        <v>0</v>
      </c>
      <c r="E279" s="1">
        <v>7.2706053505189601E-15</v>
      </c>
      <c r="F279">
        <v>8.1452162951321898E-3</v>
      </c>
      <c r="G279">
        <v>0</v>
      </c>
      <c r="H279">
        <v>0</v>
      </c>
      <c r="I279">
        <v>0</v>
      </c>
      <c r="J279">
        <v>0</v>
      </c>
      <c r="K279" s="1">
        <v>-1.2854290496947E-13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 x14ac:dyDescent="0.25">
      <c r="A280" t="s">
        <v>556</v>
      </c>
      <c r="B280" t="s">
        <v>557</v>
      </c>
      <c r="C280">
        <v>-7.3482636675890403E-3</v>
      </c>
      <c r="D280">
        <v>-1.31808281962382E-2</v>
      </c>
      <c r="E280">
        <v>-5.5714178162934603E-3</v>
      </c>
      <c r="F280">
        <v>-1.28781970354984E-2</v>
      </c>
      <c r="G280">
        <v>-2.2380511051507701E-3</v>
      </c>
      <c r="H280">
        <v>-3.8121648096169801E-3</v>
      </c>
      <c r="I280">
        <v>-1.11038403044848E-3</v>
      </c>
      <c r="J280">
        <v>-3.6129152417717302E-3</v>
      </c>
      <c r="K280">
        <v>-1.6971463321587599E-2</v>
      </c>
      <c r="L280">
        <v>-9.6489735500136301E-3</v>
      </c>
      <c r="M280">
        <v>-1.03454998560704E-2</v>
      </c>
      <c r="N280">
        <v>-1.9480895729665298E-2</v>
      </c>
      <c r="O280">
        <v>-2.3436935831461399E-2</v>
      </c>
      <c r="P280">
        <v>-1.01176405252954E-2</v>
      </c>
      <c r="Q280">
        <v>-2.3028652577625E-3</v>
      </c>
      <c r="R280">
        <v>-5.7013550057038202E-3</v>
      </c>
    </row>
    <row r="281" spans="1:18" x14ac:dyDescent="0.25">
      <c r="A281" t="s">
        <v>558</v>
      </c>
      <c r="B281" t="s">
        <v>559</v>
      </c>
      <c r="C281">
        <v>1.22471061126484E-2</v>
      </c>
      <c r="D281">
        <v>1.48284317207656E-2</v>
      </c>
      <c r="E281">
        <v>3.6428501106533999E-2</v>
      </c>
      <c r="F281">
        <v>1.6390432590634399E-2</v>
      </c>
      <c r="G281">
        <v>3.0773202695823202E-3</v>
      </c>
      <c r="H281">
        <v>6.3536080160283099E-3</v>
      </c>
      <c r="I281">
        <v>2.0357040558222298E-3</v>
      </c>
      <c r="J281">
        <v>7.2258304835434899E-3</v>
      </c>
      <c r="K281">
        <v>3.7714362936861499E-2</v>
      </c>
      <c r="L281">
        <v>6.8346895979263097E-3</v>
      </c>
      <c r="M281">
        <v>1.65527997697127E-2</v>
      </c>
      <c r="N281">
        <v>3.8961791459330597E-2</v>
      </c>
      <c r="O281">
        <v>1.40621614988862E-2</v>
      </c>
      <c r="P281">
        <v>9.6577477741456204E-3</v>
      </c>
      <c r="Q281">
        <v>3.0114391832278902E-3</v>
      </c>
      <c r="R281">
        <v>4.4470569044489802E-2</v>
      </c>
    </row>
    <row r="282" spans="1:18" x14ac:dyDescent="0.25">
      <c r="A282" t="s">
        <v>560</v>
      </c>
      <c r="B282" t="s">
        <v>561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 x14ac:dyDescent="0.25">
      <c r="A283" t="s">
        <v>562</v>
      </c>
      <c r="B283" t="s">
        <v>563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 x14ac:dyDescent="0.25">
      <c r="A284" t="s">
        <v>564</v>
      </c>
      <c r="B284" t="s">
        <v>565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 s="1">
        <v>-1.0796629400736E-29</v>
      </c>
      <c r="L284">
        <v>0</v>
      </c>
      <c r="M284">
        <v>0</v>
      </c>
      <c r="N284">
        <v>0</v>
      </c>
      <c r="O284">
        <v>0</v>
      </c>
      <c r="P284" s="1">
        <v>-9.12763844688422E-45</v>
      </c>
      <c r="Q284">
        <v>0</v>
      </c>
      <c r="R284">
        <v>0</v>
      </c>
    </row>
    <row r="285" spans="1:18" x14ac:dyDescent="0.25">
      <c r="A285" t="s">
        <v>566</v>
      </c>
      <c r="B285" t="s">
        <v>567</v>
      </c>
      <c r="C285">
        <v>0</v>
      </c>
      <c r="D285">
        <v>0</v>
      </c>
      <c r="E285">
        <v>0</v>
      </c>
      <c r="F285" s="1">
        <v>4.30644780458147E-18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 x14ac:dyDescent="0.25">
      <c r="A286" t="s">
        <v>568</v>
      </c>
      <c r="B286" t="s">
        <v>569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 x14ac:dyDescent="0.25">
      <c r="A287" t="s">
        <v>570</v>
      </c>
      <c r="B287" t="s">
        <v>571</v>
      </c>
      <c r="C287">
        <v>1.2431711038561299</v>
      </c>
      <c r="D287">
        <v>1.36026811019981</v>
      </c>
      <c r="E287">
        <v>1.0194659269489901</v>
      </c>
      <c r="F287">
        <v>1.9394748741504799</v>
      </c>
      <c r="G287">
        <v>0.81412391907944603</v>
      </c>
      <c r="H287">
        <v>1.0622142908116601</v>
      </c>
      <c r="I287">
        <v>0.79132034054382605</v>
      </c>
      <c r="J287">
        <v>0.98296697501432695</v>
      </c>
      <c r="K287">
        <v>2.45785800862991</v>
      </c>
      <c r="L287">
        <v>0.81032898040182999</v>
      </c>
      <c r="M287">
        <v>1.59383612715595</v>
      </c>
      <c r="N287">
        <v>5.2504733416267699</v>
      </c>
      <c r="O287">
        <v>3.0025755512757799</v>
      </c>
      <c r="P287">
        <v>1.12693874171042</v>
      </c>
      <c r="Q287">
        <v>0.50398881257171901</v>
      </c>
      <c r="R287">
        <v>1.70429138405279</v>
      </c>
    </row>
    <row r="288" spans="1:18" x14ac:dyDescent="0.25">
      <c r="A288" t="s">
        <v>572</v>
      </c>
      <c r="B288" t="s">
        <v>573</v>
      </c>
      <c r="C288">
        <v>0</v>
      </c>
      <c r="D288">
        <v>0</v>
      </c>
      <c r="E288" s="1">
        <v>-1.66377542780956E-19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 s="1">
        <v>-3.7474118326485299E-13</v>
      </c>
      <c r="O288">
        <v>0</v>
      </c>
      <c r="P288">
        <v>0</v>
      </c>
      <c r="Q288">
        <v>0</v>
      </c>
      <c r="R288">
        <v>0</v>
      </c>
    </row>
    <row r="289" spans="1:18" x14ac:dyDescent="0.25">
      <c r="A289" t="s">
        <v>574</v>
      </c>
      <c r="B289" t="s">
        <v>575</v>
      </c>
      <c r="C289">
        <v>0</v>
      </c>
      <c r="D289">
        <v>0</v>
      </c>
      <c r="E289">
        <v>0</v>
      </c>
      <c r="F289" s="1">
        <v>6.0596702709174599E-19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 x14ac:dyDescent="0.25">
      <c r="A290" t="s">
        <v>576</v>
      </c>
      <c r="B290" t="s">
        <v>577</v>
      </c>
      <c r="C290">
        <v>-1.3471816723913199</v>
      </c>
      <c r="D290">
        <v>-1.3180828196238199</v>
      </c>
      <c r="E290">
        <v>-2.8714230283973898</v>
      </c>
      <c r="F290">
        <v>-1.1707451850453101</v>
      </c>
      <c r="G290">
        <v>-1.454733218348</v>
      </c>
      <c r="H290">
        <v>-1.3977937635262301</v>
      </c>
      <c r="I290">
        <v>-1.4620056400905099</v>
      </c>
      <c r="J290">
        <v>-1.40903694429098</v>
      </c>
      <c r="K290">
        <v>-2.4514335908959901</v>
      </c>
      <c r="L290">
        <v>-1.44734603250204</v>
      </c>
      <c r="M290">
        <v>-1.24145998272845</v>
      </c>
      <c r="N290">
        <v>-0.38961791459330603</v>
      </c>
      <c r="O290">
        <v>-0.937477433258457</v>
      </c>
      <c r="P290">
        <v>-1.3796782534493699</v>
      </c>
      <c r="Q290">
        <v>-1.54114828788721</v>
      </c>
      <c r="R290">
        <v>-1.25429810125484</v>
      </c>
    </row>
    <row r="291" spans="1:18" x14ac:dyDescent="0.25">
      <c r="A291" t="s">
        <v>578</v>
      </c>
      <c r="B291" t="s">
        <v>579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 x14ac:dyDescent="0.25">
      <c r="A292" t="s">
        <v>580</v>
      </c>
      <c r="B292" t="s">
        <v>581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 x14ac:dyDescent="0.25">
      <c r="A293" t="s">
        <v>582</v>
      </c>
      <c r="B293" t="s">
        <v>583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 x14ac:dyDescent="0.25">
      <c r="A294" t="s">
        <v>584</v>
      </c>
      <c r="B294" t="s">
        <v>585</v>
      </c>
      <c r="C294">
        <v>0.831946847374742</v>
      </c>
      <c r="D294">
        <v>0.66903228457912201</v>
      </c>
      <c r="E294">
        <v>0.89146223012770898</v>
      </c>
      <c r="F294">
        <v>0.847419973333986</v>
      </c>
      <c r="G294">
        <v>0.69869797344968698</v>
      </c>
      <c r="H294">
        <v>0.81606838841141305</v>
      </c>
      <c r="I294">
        <v>0.74230326059764995</v>
      </c>
      <c r="J294">
        <v>0.793367606172106</v>
      </c>
      <c r="K294">
        <v>1.02528765150197</v>
      </c>
      <c r="L294">
        <v>0.54734414609349802</v>
      </c>
      <c r="M294">
        <v>0.86117462572589998</v>
      </c>
      <c r="N294">
        <v>1.00929132890974</v>
      </c>
      <c r="O294">
        <v>0.86480511712730501</v>
      </c>
      <c r="P294">
        <v>0.78620993945189499</v>
      </c>
      <c r="Q294">
        <v>0.45360355555555498</v>
      </c>
      <c r="R294">
        <v>0.81462679883919098</v>
      </c>
    </row>
    <row r="295" spans="1:18" x14ac:dyDescent="0.25">
      <c r="A295" t="s">
        <v>586</v>
      </c>
      <c r="B295" t="s">
        <v>587</v>
      </c>
      <c r="C295">
        <v>0</v>
      </c>
      <c r="D295">
        <v>0</v>
      </c>
      <c r="E295" s="1">
        <v>-1.66377542780956E-19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 s="1">
        <v>-3.7474118326485299E-13</v>
      </c>
      <c r="O295">
        <v>0</v>
      </c>
      <c r="P295">
        <v>0</v>
      </c>
      <c r="Q295">
        <v>0</v>
      </c>
      <c r="R295">
        <v>0</v>
      </c>
    </row>
    <row r="296" spans="1:18" x14ac:dyDescent="0.25">
      <c r="A296" t="s">
        <v>588</v>
      </c>
      <c r="B296" t="s">
        <v>589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 x14ac:dyDescent="0.25">
      <c r="A297" t="s">
        <v>590</v>
      </c>
      <c r="B297" t="s">
        <v>591</v>
      </c>
      <c r="C297">
        <v>9.7976848901187297E-3</v>
      </c>
      <c r="D297">
        <v>7.4142158603840002E-3</v>
      </c>
      <c r="E297">
        <v>3.5142789302773897E-2</v>
      </c>
      <c r="F297">
        <v>9.36596148036253E-3</v>
      </c>
      <c r="G297">
        <v>1.9582947170069301E-3</v>
      </c>
      <c r="H297">
        <v>5.0828864128226398E-3</v>
      </c>
      <c r="I297">
        <v>1.4805120405979801E-3</v>
      </c>
      <c r="J297">
        <v>5.4193728626576098E-3</v>
      </c>
      <c r="K297">
        <v>2.4514335908959899E-2</v>
      </c>
      <c r="L297">
        <v>4.8244867750068003E-3</v>
      </c>
      <c r="M297">
        <v>1.03454998560704E-2</v>
      </c>
      <c r="N297">
        <v>2.7273254021531398E-2</v>
      </c>
      <c r="O297">
        <v>9.3747743325845699E-3</v>
      </c>
      <c r="P297">
        <v>6.4384985160970704E-3</v>
      </c>
      <c r="Q297">
        <v>1.7714348136634701E-3</v>
      </c>
      <c r="R297">
        <v>6.84162600684459E-3</v>
      </c>
    </row>
    <row r="298" spans="1:18" x14ac:dyDescent="0.25">
      <c r="A298" t="s">
        <v>592</v>
      </c>
      <c r="B298" t="s">
        <v>593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  <row r="299" spans="1:18" x14ac:dyDescent="0.25">
      <c r="A299" t="s">
        <v>594</v>
      </c>
      <c r="B299" t="s">
        <v>595</v>
      </c>
      <c r="C299">
        <v>-6.46230115748717</v>
      </c>
      <c r="D299">
        <v>-5.9802996794134504</v>
      </c>
      <c r="E299">
        <v>-7.3906808590493602</v>
      </c>
      <c r="F299">
        <v>-6.7260923265671799</v>
      </c>
      <c r="G299">
        <v>-6.2656362323210297</v>
      </c>
      <c r="H299">
        <v>-6.3820200125156497</v>
      </c>
      <c r="I299">
        <v>-6.2565444050811596</v>
      </c>
      <c r="J299">
        <v>-6.3331929370872402</v>
      </c>
      <c r="K299">
        <v>-8.44152727182896</v>
      </c>
      <c r="L299">
        <v>-5.7867517291755801</v>
      </c>
      <c r="M299">
        <v>-6.7111190473285403</v>
      </c>
      <c r="N299">
        <v>-8.6436625898586001</v>
      </c>
      <c r="O299">
        <v>-6.1100270305690998</v>
      </c>
      <c r="P299">
        <v>-6.4234312651449201</v>
      </c>
      <c r="Q299">
        <v>-5.4983336321984799</v>
      </c>
      <c r="R299">
        <v>-6.7896575772554</v>
      </c>
    </row>
    <row r="300" spans="1:18" x14ac:dyDescent="0.25">
      <c r="A300" t="s">
        <v>596</v>
      </c>
      <c r="B300" t="s">
        <v>597</v>
      </c>
      <c r="C300">
        <v>6.7359083619566197E-3</v>
      </c>
      <c r="D300">
        <v>9.8856211471786901E-3</v>
      </c>
      <c r="E300">
        <v>4.2857060125334303E-3</v>
      </c>
      <c r="F300">
        <v>9.36596148036253E-3</v>
      </c>
      <c r="G300">
        <v>1.9582947170069301E-3</v>
      </c>
      <c r="H300">
        <v>2.9650170741465499E-3</v>
      </c>
      <c r="I300">
        <v>1.4805120405979801E-3</v>
      </c>
      <c r="J300">
        <v>4.6967898143032696E-3</v>
      </c>
      <c r="K300">
        <v>3.5828644790018398E-2</v>
      </c>
      <c r="L300">
        <v>3.61836508125509E-3</v>
      </c>
      <c r="M300">
        <v>1.3449149812891499E-2</v>
      </c>
      <c r="N300">
        <v>1.16885374377992E-2</v>
      </c>
      <c r="O300">
        <v>7.0310807494384101E-3</v>
      </c>
      <c r="P300">
        <v>7.3582840183966597E-3</v>
      </c>
      <c r="Q300">
        <v>2.4800087391288498E-3</v>
      </c>
      <c r="R300">
        <v>4.5610840045630504E-3</v>
      </c>
    </row>
    <row r="301" spans="1:18" x14ac:dyDescent="0.25">
      <c r="A301" t="s">
        <v>598</v>
      </c>
      <c r="B301" t="s">
        <v>599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</row>
    <row r="302" spans="1:18" x14ac:dyDescent="0.25">
      <c r="A302" t="s">
        <v>600</v>
      </c>
      <c r="B302" t="s">
        <v>601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</row>
    <row r="303" spans="1:18" x14ac:dyDescent="0.25">
      <c r="A303" t="s">
        <v>602</v>
      </c>
      <c r="B303" t="s">
        <v>603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</row>
    <row r="304" spans="1:18" x14ac:dyDescent="0.25">
      <c r="A304" t="s">
        <v>604</v>
      </c>
      <c r="B304" t="s">
        <v>605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</row>
    <row r="305" spans="1:18" x14ac:dyDescent="0.25">
      <c r="A305" t="s">
        <v>606</v>
      </c>
      <c r="B305" t="s">
        <v>607</v>
      </c>
      <c r="C305">
        <v>0</v>
      </c>
      <c r="D305">
        <v>0</v>
      </c>
      <c r="E305" s="1">
        <v>-1.66377542780956E-19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 s="1">
        <v>-3.7474118326485299E-13</v>
      </c>
      <c r="O305">
        <v>0</v>
      </c>
      <c r="P305">
        <v>0</v>
      </c>
      <c r="Q305">
        <v>0</v>
      </c>
      <c r="R305">
        <v>0</v>
      </c>
    </row>
    <row r="306" spans="1:18" x14ac:dyDescent="0.25">
      <c r="A306" t="s">
        <v>608</v>
      </c>
      <c r="B306" t="s">
        <v>609</v>
      </c>
      <c r="C306">
        <v>1.1022395501315599E-2</v>
      </c>
      <c r="D306">
        <v>1.6476035245401501E-2</v>
      </c>
      <c r="E306">
        <v>4.6446338910838797E-2</v>
      </c>
      <c r="F306">
        <v>1.52196874054032E-2</v>
      </c>
      <c r="G306">
        <v>3.6368330460114198E-3</v>
      </c>
      <c r="H306">
        <v>5.5064602804519103E-3</v>
      </c>
      <c r="I306">
        <v>1.4805120400417601E-3</v>
      </c>
      <c r="J306">
        <v>4.6967898143305802E-3</v>
      </c>
      <c r="K306">
        <v>0.21044328814123001</v>
      </c>
      <c r="L306">
        <v>1.00510141148014E-2</v>
      </c>
      <c r="M306">
        <v>2.4317531039449999E-2</v>
      </c>
      <c r="N306">
        <v>0.18991249677870001</v>
      </c>
      <c r="O306">
        <v>2.9110221347152101E-2</v>
      </c>
      <c r="P306">
        <v>8.7379622721423297E-3</v>
      </c>
      <c r="Q306">
        <v>3.5428696273269202E-3</v>
      </c>
      <c r="R306">
        <v>1.1402710177797801E-2</v>
      </c>
    </row>
    <row r="307" spans="1:18" x14ac:dyDescent="0.25">
      <c r="A307" t="s">
        <v>610</v>
      </c>
      <c r="B307" t="s">
        <v>611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</row>
    <row r="308" spans="1:18" x14ac:dyDescent="0.25">
      <c r="A308" t="s">
        <v>612</v>
      </c>
      <c r="B308" t="s">
        <v>613</v>
      </c>
      <c r="C308">
        <v>0</v>
      </c>
      <c r="D308">
        <v>0</v>
      </c>
      <c r="E308" s="1">
        <v>-1.66377542780956E-19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 s="1">
        <v>-3.7474118326485299E-13</v>
      </c>
      <c r="O308">
        <v>0</v>
      </c>
      <c r="P308">
        <v>0</v>
      </c>
      <c r="Q308">
        <v>0</v>
      </c>
      <c r="R308">
        <v>0</v>
      </c>
    </row>
    <row r="309" spans="1:18" x14ac:dyDescent="0.25">
      <c r="A309" t="s">
        <v>614</v>
      </c>
      <c r="B309" t="s">
        <v>615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</row>
    <row r="310" spans="1:18" x14ac:dyDescent="0.25">
      <c r="A310" t="s">
        <v>616</v>
      </c>
      <c r="B310" t="s">
        <v>617</v>
      </c>
      <c r="C310">
        <v>-1.92945031821915</v>
      </c>
      <c r="D310">
        <v>-1.77130474695233</v>
      </c>
      <c r="E310">
        <v>-2.15414871924414</v>
      </c>
      <c r="F310">
        <v>-1.86910072370129</v>
      </c>
      <c r="G310">
        <v>-2.0017511653678399</v>
      </c>
      <c r="H310">
        <v>-1.93097078939404</v>
      </c>
      <c r="I310">
        <v>-1.9538401726099</v>
      </c>
      <c r="J310">
        <v>-1.93621502662887</v>
      </c>
      <c r="K310">
        <v>-2.3894354981516499</v>
      </c>
      <c r="L310">
        <v>-1.8393955310238901</v>
      </c>
      <c r="M310">
        <v>-1.9910608253620099</v>
      </c>
      <c r="N310">
        <v>-1.5621670130805001</v>
      </c>
      <c r="O310">
        <v>-1.6221911660495301</v>
      </c>
      <c r="P310">
        <v>-1.93480167934064</v>
      </c>
      <c r="Q310">
        <v>-1.99844521674441</v>
      </c>
      <c r="R310">
        <v>-2.16809062562479</v>
      </c>
    </row>
    <row r="311" spans="1:18" x14ac:dyDescent="0.25">
      <c r="A311" t="s">
        <v>618</v>
      </c>
      <c r="B311" t="s">
        <v>619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</row>
    <row r="312" spans="1:18" x14ac:dyDescent="0.25">
      <c r="A312" t="s">
        <v>620</v>
      </c>
      <c r="B312" t="s">
        <v>621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</row>
    <row r="313" spans="1:18" x14ac:dyDescent="0.25">
      <c r="A313" t="s">
        <v>622</v>
      </c>
      <c r="B313" t="s">
        <v>623</v>
      </c>
      <c r="C313">
        <v>4.2864871394247203E-3</v>
      </c>
      <c r="D313">
        <v>9.0618193849137801E-3</v>
      </c>
      <c r="E313">
        <v>3.42856481002657E-3</v>
      </c>
      <c r="F313">
        <v>8.1952162953175707E-3</v>
      </c>
      <c r="G313">
        <v>1.11902555257375E-3</v>
      </c>
      <c r="H313">
        <v>1.6942954709413499E-3</v>
      </c>
      <c r="I313">
        <v>7.4025602030047301E-4</v>
      </c>
      <c r="J313">
        <v>3.6129152417699699E-3</v>
      </c>
      <c r="K313">
        <v>1.13143088810567E-2</v>
      </c>
      <c r="L313">
        <v>4.8244867750071203E-3</v>
      </c>
      <c r="M313">
        <v>3.10364995682118E-3</v>
      </c>
      <c r="N313">
        <v>1.5584716583733499E-2</v>
      </c>
      <c r="O313">
        <v>7.0310807494384101E-3</v>
      </c>
      <c r="P313">
        <v>4.59892751149791E-3</v>
      </c>
      <c r="Q313">
        <v>8.8571740683281695E-4</v>
      </c>
      <c r="R313">
        <v>2.2805420022812199E-3</v>
      </c>
    </row>
    <row r="314" spans="1:18" x14ac:dyDescent="0.25">
      <c r="A314" t="s">
        <v>624</v>
      </c>
      <c r="B314" t="s">
        <v>625</v>
      </c>
      <c r="C314">
        <v>8.5729742787993592E-3</v>
      </c>
      <c r="D314">
        <v>1.8123638769930998E-2</v>
      </c>
      <c r="E314">
        <v>4.5160627107079403E-2</v>
      </c>
      <c r="F314">
        <v>1.63904325904493E-2</v>
      </c>
      <c r="G314">
        <v>2.2380511052898502E-3</v>
      </c>
      <c r="H314">
        <v>3.3885909417772802E-3</v>
      </c>
      <c r="I314">
        <v>1.4805120400176099E-3</v>
      </c>
      <c r="J314">
        <v>7.2258304835671498E-3</v>
      </c>
      <c r="K314">
        <v>0.20667185184754</v>
      </c>
      <c r="L314">
        <v>9.6489735502184801E-3</v>
      </c>
      <c r="M314">
        <v>1.9144781111413899E-2</v>
      </c>
      <c r="N314">
        <v>0.19770485506719501</v>
      </c>
      <c r="O314">
        <v>2.91102213471514E-2</v>
      </c>
      <c r="P314">
        <v>9.1978550232826306E-3</v>
      </c>
      <c r="Q314" s="1">
        <v>6.3535318742810901E-14</v>
      </c>
      <c r="R314">
        <v>4.5610841709527901E-3</v>
      </c>
    </row>
    <row r="315" spans="1:18" x14ac:dyDescent="0.25">
      <c r="A315" t="s">
        <v>626</v>
      </c>
      <c r="B315" t="s">
        <v>627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</row>
    <row r="316" spans="1:18" x14ac:dyDescent="0.25">
      <c r="A316" t="s">
        <v>628</v>
      </c>
      <c r="B316" t="s">
        <v>629</v>
      </c>
      <c r="C316" s="1">
        <v>-4.9197489292971598E-14</v>
      </c>
      <c r="D316" s="1">
        <v>1.0373278078913101E-13</v>
      </c>
      <c r="E316">
        <v>3.8303497487025197E-2</v>
      </c>
      <c r="F316" s="1">
        <v>-1.8586371948463299E-13</v>
      </c>
      <c r="G316" s="1">
        <v>1.4140527333237301E-13</v>
      </c>
      <c r="H316" s="1">
        <v>-1.05965693085738E-13</v>
      </c>
      <c r="I316" s="1">
        <v>-5.8388901980835597E-13</v>
      </c>
      <c r="J316" s="1">
        <v>2.7312464594658901E-14</v>
      </c>
      <c r="K316">
        <v>0.184043234085427</v>
      </c>
      <c r="L316" s="1">
        <v>2.0394955715957601E-13</v>
      </c>
      <c r="M316">
        <v>1.29374811977725E-2</v>
      </c>
      <c r="N316">
        <v>0.166535421903102</v>
      </c>
      <c r="O316">
        <v>1.5048059848275201E-2</v>
      </c>
      <c r="P316" s="1">
        <v>2.8564728506807198E-13</v>
      </c>
      <c r="Q316">
        <v>0</v>
      </c>
      <c r="R316" s="1">
        <v>1.6639016279556601E-10</v>
      </c>
    </row>
    <row r="317" spans="1:18" x14ac:dyDescent="0.25">
      <c r="A317" t="s">
        <v>630</v>
      </c>
      <c r="B317" t="s">
        <v>631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</row>
    <row r="318" spans="1:18" x14ac:dyDescent="0.25">
      <c r="A318" t="s">
        <v>632</v>
      </c>
      <c r="B318" t="s">
        <v>633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 s="1">
        <v>1.0655049081079601E-15</v>
      </c>
      <c r="R318">
        <v>0</v>
      </c>
    </row>
    <row r="319" spans="1:18" x14ac:dyDescent="0.25">
      <c r="A319" t="s">
        <v>634</v>
      </c>
      <c r="B319" t="s">
        <v>635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</row>
    <row r="320" spans="1:18" x14ac:dyDescent="0.25">
      <c r="A320" t="s">
        <v>636</v>
      </c>
      <c r="B320" t="s">
        <v>637</v>
      </c>
      <c r="C320">
        <v>3.1981847568467598</v>
      </c>
      <c r="D320">
        <v>3.2118201745721202</v>
      </c>
      <c r="E320">
        <v>4.1397000000000004</v>
      </c>
      <c r="F320">
        <v>3.1467000000000001</v>
      </c>
      <c r="G320">
        <v>3.1643458096092298</v>
      </c>
      <c r="H320">
        <v>3.1816418028858502</v>
      </c>
      <c r="I320">
        <v>3.1629051204065601</v>
      </c>
      <c r="J320">
        <v>3.1714081418688802</v>
      </c>
      <c r="K320">
        <v>4.1416000000000004</v>
      </c>
      <c r="L320">
        <v>3.1685701382396698</v>
      </c>
      <c r="M320">
        <v>3.2230631363126299</v>
      </c>
      <c r="N320">
        <v>3.3877817019267402</v>
      </c>
      <c r="O320">
        <v>3.3023796907729301</v>
      </c>
      <c r="P320">
        <v>3.1612168361586299</v>
      </c>
      <c r="Q320">
        <v>3.1610654075879001</v>
      </c>
      <c r="R320">
        <v>3.3288985632669799</v>
      </c>
    </row>
    <row r="321" spans="1:18" x14ac:dyDescent="0.25">
      <c r="A321" t="s">
        <v>638</v>
      </c>
      <c r="B321" t="s">
        <v>639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</row>
    <row r="322" spans="1:18" x14ac:dyDescent="0.25">
      <c r="A322" t="s">
        <v>640</v>
      </c>
      <c r="B322" t="s">
        <v>641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 s="1">
        <v>7.4606587913024099E-29</v>
      </c>
      <c r="M322" s="1">
        <v>4.0440957949904701E-18</v>
      </c>
      <c r="N322">
        <v>0</v>
      </c>
      <c r="O322">
        <v>0</v>
      </c>
      <c r="P322">
        <v>0</v>
      </c>
      <c r="Q322">
        <v>0</v>
      </c>
      <c r="R322">
        <v>0</v>
      </c>
    </row>
    <row r="323" spans="1:18" x14ac:dyDescent="0.25">
      <c r="A323" t="s">
        <v>642</v>
      </c>
      <c r="B323" t="s">
        <v>643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</row>
    <row r="324" spans="1:18" x14ac:dyDescent="0.25">
      <c r="A324" t="s">
        <v>644</v>
      </c>
      <c r="B324" t="s">
        <v>645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</row>
    <row r="325" spans="1:18" x14ac:dyDescent="0.25">
      <c r="A325" t="s">
        <v>646</v>
      </c>
      <c r="B325" t="s">
        <v>647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</row>
    <row r="326" spans="1:18" x14ac:dyDescent="0.25">
      <c r="A326" t="s">
        <v>648</v>
      </c>
      <c r="B326" t="s">
        <v>649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</row>
    <row r="327" spans="1:18" x14ac:dyDescent="0.25">
      <c r="A327" t="s">
        <v>650</v>
      </c>
      <c r="B327" t="s">
        <v>651</v>
      </c>
      <c r="C327">
        <v>1.5921237946442901E-2</v>
      </c>
      <c r="D327">
        <v>4.8604303973628402E-2</v>
      </c>
      <c r="E327">
        <v>1.2428547436346899E-2</v>
      </c>
      <c r="F327">
        <v>4.4488317031721999E-2</v>
      </c>
      <c r="G327">
        <v>7.5534224798838997E-3</v>
      </c>
      <c r="H327">
        <v>9.7421989579101007E-3</v>
      </c>
      <c r="I327">
        <v>1.2399288340008099E-2</v>
      </c>
      <c r="J327">
        <v>1.37290779187326E-2</v>
      </c>
      <c r="K327">
        <v>6.9771571433193694E-2</v>
      </c>
      <c r="L327">
        <v>2.09061093583628E-2</v>
      </c>
      <c r="M327">
        <v>3.0001949582604302E-2</v>
      </c>
      <c r="N327">
        <v>5.4546508043062901E-2</v>
      </c>
      <c r="O327">
        <v>6.3279726744945794E-2</v>
      </c>
      <c r="P327">
        <v>2.3454530308639299E-2</v>
      </c>
      <c r="Q327">
        <v>7.4400262173865703E-3</v>
      </c>
      <c r="R327">
        <v>1.25429810125484E-2</v>
      </c>
    </row>
    <row r="328" spans="1:18" x14ac:dyDescent="0.25">
      <c r="A328" t="s">
        <v>652</v>
      </c>
      <c r="B328" t="s">
        <v>653</v>
      </c>
      <c r="C328">
        <v>-7.8993834426530796E-2</v>
      </c>
      <c r="D328">
        <v>-7.0023149792615605E-2</v>
      </c>
      <c r="E328">
        <v>-0.141589012389081</v>
      </c>
      <c r="F328">
        <v>-9.2488869618396793E-2</v>
      </c>
      <c r="G328">
        <v>-1.8184165229489801E-2</v>
      </c>
      <c r="H328">
        <v>-2.9650170741361101E-2</v>
      </c>
      <c r="I328">
        <v>-1.14739683140652E-2</v>
      </c>
      <c r="J328">
        <v>-3.9742067659517703E-2</v>
      </c>
      <c r="K328">
        <v>-0.33490068583286597</v>
      </c>
      <c r="L328">
        <v>-4.9450989444024297E-2</v>
      </c>
      <c r="M328">
        <v>-8.7425080161479596E-2</v>
      </c>
      <c r="N328">
        <v>-0.37692909578348699</v>
      </c>
      <c r="O328">
        <v>-0.197856159333644</v>
      </c>
      <c r="P328">
        <v>-5.6106915640568703E-2</v>
      </c>
      <c r="Q328">
        <v>-1.7182917692523999E-2</v>
      </c>
      <c r="R328">
        <v>-8.2099512248525006E-2</v>
      </c>
    </row>
    <row r="329" spans="1:18" x14ac:dyDescent="0.25">
      <c r="A329" t="s">
        <v>654</v>
      </c>
      <c r="B329" t="s">
        <v>655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</row>
    <row r="330" spans="1:18" x14ac:dyDescent="0.25">
      <c r="A330" t="s">
        <v>656</v>
      </c>
      <c r="B330" t="s">
        <v>657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</row>
    <row r="331" spans="1:18" x14ac:dyDescent="0.25">
      <c r="A331" t="s">
        <v>658</v>
      </c>
      <c r="B331" t="s">
        <v>659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</row>
    <row r="332" spans="1:18" x14ac:dyDescent="0.25">
      <c r="A332" t="s">
        <v>660</v>
      </c>
      <c r="B332" t="s">
        <v>661</v>
      </c>
      <c r="C332">
        <v>2.4494212225296798E-3</v>
      </c>
      <c r="D332">
        <v>7.4142158603827998E-3</v>
      </c>
      <c r="E332">
        <v>1.2857118037610899E-3</v>
      </c>
      <c r="F332">
        <v>7.0244711102718897E-3</v>
      </c>
      <c r="G332">
        <v>1.11902555257539E-3</v>
      </c>
      <c r="H332">
        <v>1.27072160320463E-3</v>
      </c>
      <c r="I332">
        <v>5.5519201522426004E-4</v>
      </c>
      <c r="J332">
        <v>1.8064576208858801E-3</v>
      </c>
      <c r="K332">
        <v>1.32000270279015E-2</v>
      </c>
      <c r="L332">
        <v>2.0102028229194999E-3</v>
      </c>
      <c r="M332">
        <v>6.2072999136412298E-3</v>
      </c>
      <c r="N332">
        <v>1.16885374377992E-2</v>
      </c>
      <c r="O332">
        <v>4.6873871663017002E-3</v>
      </c>
      <c r="P332">
        <v>3.2192492580485599E-3</v>
      </c>
      <c r="Q332">
        <v>1.2400043695644199E-3</v>
      </c>
      <c r="R332">
        <v>3.7628943037644899E-2</v>
      </c>
    </row>
    <row r="333" spans="1:18" x14ac:dyDescent="0.25">
      <c r="A333" t="s">
        <v>662</v>
      </c>
      <c r="B333" t="s">
        <v>663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</row>
    <row r="334" spans="1:18" x14ac:dyDescent="0.25">
      <c r="A334" t="s">
        <v>664</v>
      </c>
      <c r="B334" t="s">
        <v>665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</row>
    <row r="335" spans="1:18" x14ac:dyDescent="0.25">
      <c r="A335" t="s">
        <v>666</v>
      </c>
      <c r="B335" t="s">
        <v>667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</row>
    <row r="336" spans="1:18" x14ac:dyDescent="0.25">
      <c r="A336" t="s">
        <v>668</v>
      </c>
      <c r="B336" t="s">
        <v>669</v>
      </c>
      <c r="C336">
        <v>5.5111977506917802E-3</v>
      </c>
      <c r="D336">
        <v>2.55378546302115E-2</v>
      </c>
      <c r="E336">
        <v>3.42856481002674E-3</v>
      </c>
      <c r="F336">
        <v>1.40489422205438E-2</v>
      </c>
      <c r="G336">
        <v>2.5178074932946299E-3</v>
      </c>
      <c r="H336">
        <v>2.5414432064113199E-3</v>
      </c>
      <c r="I336">
        <v>6.4772401776161904E-3</v>
      </c>
      <c r="J336">
        <v>4.6967898143032696E-3</v>
      </c>
      <c r="K336">
        <v>7.5428725873723E-3</v>
      </c>
      <c r="L336">
        <v>1.12571358083492E-2</v>
      </c>
      <c r="M336">
        <v>7.2418498992493103E-3</v>
      </c>
      <c r="N336">
        <v>2.33770748755983E-2</v>
      </c>
      <c r="O336">
        <v>2.8124322997753599E-2</v>
      </c>
      <c r="P336">
        <v>9.1978550229958201E-3</v>
      </c>
      <c r="Q336">
        <v>2.4800087391288498E-3</v>
      </c>
      <c r="R336">
        <v>2.28054200228152E-3</v>
      </c>
    </row>
    <row r="337" spans="1:18" x14ac:dyDescent="0.25">
      <c r="A337" t="s">
        <v>670</v>
      </c>
      <c r="B337" t="s">
        <v>671</v>
      </c>
      <c r="C337">
        <v>5.1284756846767102E-2</v>
      </c>
      <c r="D337">
        <v>6.9920174572128693E-2</v>
      </c>
      <c r="E337">
        <v>0</v>
      </c>
      <c r="F337">
        <v>0</v>
      </c>
      <c r="G337">
        <v>1.6245809609238999E-2</v>
      </c>
      <c r="H337">
        <v>3.4041802885857203E-2</v>
      </c>
      <c r="I337">
        <v>1.48051204065611E-2</v>
      </c>
      <c r="J337">
        <v>2.3208141868880001E-2</v>
      </c>
      <c r="K337">
        <v>0</v>
      </c>
      <c r="L337">
        <v>2.3670138239673202E-2</v>
      </c>
      <c r="M337">
        <v>7.6163136312635299E-2</v>
      </c>
      <c r="N337">
        <v>0.249381701926747</v>
      </c>
      <c r="O337">
        <v>0.162779690772934</v>
      </c>
      <c r="P337">
        <v>1.35168361586338E-2</v>
      </c>
      <c r="Q337">
        <v>1.43654075879017E-2</v>
      </c>
      <c r="R337">
        <v>0.18329856326698701</v>
      </c>
    </row>
    <row r="338" spans="1:18" x14ac:dyDescent="0.25">
      <c r="A338" t="s">
        <v>672</v>
      </c>
      <c r="B338" t="s">
        <v>673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 s="1">
        <v>1.0796629400736E-29</v>
      </c>
      <c r="L338">
        <v>0</v>
      </c>
      <c r="M338">
        <v>0</v>
      </c>
      <c r="N338">
        <v>0</v>
      </c>
      <c r="O338">
        <v>0</v>
      </c>
      <c r="P338" s="1">
        <v>9.12763844688422E-45</v>
      </c>
      <c r="Q338">
        <v>0</v>
      </c>
      <c r="R338">
        <v>0</v>
      </c>
    </row>
    <row r="339" spans="1:18" x14ac:dyDescent="0.25">
      <c r="A339" t="s">
        <v>674</v>
      </c>
      <c r="B339" t="s">
        <v>675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</row>
    <row r="340" spans="1:18" x14ac:dyDescent="0.25">
      <c r="A340" t="s">
        <v>676</v>
      </c>
      <c r="B340" t="s">
        <v>677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</row>
    <row r="341" spans="1:18" x14ac:dyDescent="0.25">
      <c r="A341" t="s">
        <v>678</v>
      </c>
      <c r="B341" t="s">
        <v>679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</row>
    <row r="342" spans="1:18" x14ac:dyDescent="0.25">
      <c r="A342" t="s">
        <v>680</v>
      </c>
      <c r="B342" t="s">
        <v>681</v>
      </c>
      <c r="C342">
        <v>1.4034831406170001</v>
      </c>
      <c r="D342">
        <v>1.0226052575665101</v>
      </c>
      <c r="E342">
        <v>1.51846894756996</v>
      </c>
      <c r="F342">
        <v>1.23352396620108</v>
      </c>
      <c r="G342">
        <v>1.51313725438956</v>
      </c>
      <c r="H342">
        <v>1.41933352928887</v>
      </c>
      <c r="I342">
        <v>1.4723846936318601</v>
      </c>
      <c r="J342">
        <v>1.43428875982784</v>
      </c>
      <c r="K342">
        <v>1.45456866456467</v>
      </c>
      <c r="L342">
        <v>1.1810683205813799</v>
      </c>
      <c r="M342">
        <v>1.3887012747185099</v>
      </c>
      <c r="N342">
        <v>0</v>
      </c>
      <c r="O342">
        <v>0.664587449155982</v>
      </c>
      <c r="P342">
        <v>1.42634436186053</v>
      </c>
      <c r="Q342">
        <v>1.2795278995000099</v>
      </c>
      <c r="R342">
        <v>1.5436414331581501</v>
      </c>
    </row>
    <row r="343" spans="1:18" x14ac:dyDescent="0.25">
      <c r="A343" t="s">
        <v>682</v>
      </c>
      <c r="B343" t="s">
        <v>683</v>
      </c>
      <c r="C343">
        <v>1.16347508070137E-2</v>
      </c>
      <c r="D343">
        <v>2.3066449343416898E-2</v>
      </c>
      <c r="E343">
        <v>1.0285694430080001E-2</v>
      </c>
      <c r="F343">
        <v>2.57563940709973E-2</v>
      </c>
      <c r="G343">
        <v>4.19634582215608E-3</v>
      </c>
      <c r="H343">
        <v>6.35360801602878E-3</v>
      </c>
      <c r="I343">
        <v>2.22076806089846E-3</v>
      </c>
      <c r="J343">
        <v>9.0322881044275893E-3</v>
      </c>
      <c r="K343">
        <v>3.5828644790016698E-2</v>
      </c>
      <c r="L343">
        <v>1.6885703712524101E-2</v>
      </c>
      <c r="M343">
        <v>1.55182497841057E-2</v>
      </c>
      <c r="N343">
        <v>4.2857970602267002E-2</v>
      </c>
      <c r="O343">
        <v>2.8124322997753699E-2</v>
      </c>
      <c r="P343">
        <v>1.5176460787943101E-2</v>
      </c>
      <c r="Q343">
        <v>4.0743000714577298E-3</v>
      </c>
      <c r="R343">
        <v>9.1221680091258198E-3</v>
      </c>
    </row>
    <row r="344" spans="1:18" x14ac:dyDescent="0.25">
      <c r="A344" t="s">
        <v>684</v>
      </c>
      <c r="B344" t="s">
        <v>685</v>
      </c>
      <c r="C344">
        <v>0.37761529181918602</v>
      </c>
      <c r="D344">
        <v>0.23637272902356701</v>
      </c>
      <c r="E344">
        <v>0.15261248427183299</v>
      </c>
      <c r="F344">
        <v>0.51319004909383303</v>
      </c>
      <c r="G344">
        <v>0.239158417894131</v>
      </c>
      <c r="H344">
        <v>0.35832083285585797</v>
      </c>
      <c r="I344">
        <v>0.28259570504209403</v>
      </c>
      <c r="J344">
        <v>0.33360405061655102</v>
      </c>
      <c r="K344">
        <v>0.18040507386281901</v>
      </c>
      <c r="L344">
        <v>0.101748590537942</v>
      </c>
      <c r="M344">
        <v>0.40684307017034499</v>
      </c>
      <c r="N344">
        <v>1.4668059395909401</v>
      </c>
      <c r="O344">
        <v>0.44205756157174902</v>
      </c>
      <c r="P344">
        <v>0.32840638389634003</v>
      </c>
      <c r="Q344">
        <v>0</v>
      </c>
      <c r="R344">
        <v>0.36572724328363498</v>
      </c>
    </row>
    <row r="345" spans="1:18" x14ac:dyDescent="0.25">
      <c r="A345" t="s">
        <v>686</v>
      </c>
      <c r="B345" t="s">
        <v>687</v>
      </c>
      <c r="C345">
        <v>3.2337777777777701</v>
      </c>
      <c r="D345">
        <v>4.3437777777777704</v>
      </c>
      <c r="E345">
        <v>4.8167777777777703</v>
      </c>
      <c r="F345">
        <v>3.25877777777777</v>
      </c>
      <c r="G345">
        <v>3.1327777777777701</v>
      </c>
      <c r="H345">
        <v>3.0927777777777701</v>
      </c>
      <c r="I345">
        <v>3.0427777777777698</v>
      </c>
      <c r="J345">
        <v>3.1027777777777699</v>
      </c>
      <c r="K345">
        <v>4.9827777777777698</v>
      </c>
      <c r="L345">
        <v>4.1327777777777701</v>
      </c>
      <c r="M345">
        <v>3.3427777777777701</v>
      </c>
      <c r="N345">
        <v>3.78277777777777</v>
      </c>
      <c r="O345">
        <v>5.1527777777777697</v>
      </c>
      <c r="P345">
        <v>3.1627777777777699</v>
      </c>
      <c r="Q345">
        <v>4.5747777777777703</v>
      </c>
      <c r="R345">
        <v>3.4707777777777702</v>
      </c>
    </row>
    <row r="346" spans="1:18" x14ac:dyDescent="0.25">
      <c r="A346" t="s">
        <v>688</v>
      </c>
      <c r="B346" t="s">
        <v>689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</row>
    <row r="347" spans="1:18" x14ac:dyDescent="0.25">
      <c r="A347" t="s">
        <v>690</v>
      </c>
      <c r="B347" t="s">
        <v>691</v>
      </c>
      <c r="C347">
        <v>0</v>
      </c>
      <c r="D347">
        <v>0</v>
      </c>
      <c r="E347">
        <v>0</v>
      </c>
      <c r="F347">
        <v>0</v>
      </c>
      <c r="G347" s="1">
        <v>2.2428905994234498E-16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 s="1">
        <v>-6.0828444561038396E-28</v>
      </c>
    </row>
    <row r="348" spans="1:18" x14ac:dyDescent="0.25">
      <c r="A348" t="s">
        <v>692</v>
      </c>
      <c r="B348" t="s">
        <v>693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</row>
    <row r="349" spans="1:18" x14ac:dyDescent="0.25">
      <c r="A349" t="s">
        <v>694</v>
      </c>
      <c r="B349" t="s">
        <v>695</v>
      </c>
      <c r="C349">
        <v>5.5111977506917802E-3</v>
      </c>
      <c r="D349">
        <v>2.55378546302115E-2</v>
      </c>
      <c r="E349">
        <v>3.42856481002674E-3</v>
      </c>
      <c r="F349">
        <v>1.40489422205438E-2</v>
      </c>
      <c r="G349">
        <v>2.5178074932946299E-3</v>
      </c>
      <c r="H349">
        <v>2.5414432064113199E-3</v>
      </c>
      <c r="I349">
        <v>6.4772401776161904E-3</v>
      </c>
      <c r="J349">
        <v>4.6967898143032696E-3</v>
      </c>
      <c r="K349">
        <v>7.5428725873723E-3</v>
      </c>
      <c r="L349">
        <v>1.12571358083492E-2</v>
      </c>
      <c r="M349">
        <v>7.2418498992493103E-3</v>
      </c>
      <c r="N349">
        <v>2.33770748755983E-2</v>
      </c>
      <c r="O349">
        <v>2.8124322997753699E-2</v>
      </c>
      <c r="P349">
        <v>9.1978550229958201E-3</v>
      </c>
      <c r="Q349">
        <v>2.4800087391288498E-3</v>
      </c>
      <c r="R349">
        <v>2.28054200228152E-3</v>
      </c>
    </row>
    <row r="350" spans="1:18" x14ac:dyDescent="0.25">
      <c r="A350" t="s">
        <v>696</v>
      </c>
      <c r="B350" t="s">
        <v>697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 s="1">
        <v>8.9918305490528193E-18</v>
      </c>
      <c r="R350">
        <v>0</v>
      </c>
    </row>
    <row r="351" spans="1:18" x14ac:dyDescent="0.25">
      <c r="A351" t="s">
        <v>698</v>
      </c>
      <c r="B351" t="s">
        <v>699</v>
      </c>
      <c r="C351">
        <v>0</v>
      </c>
      <c r="D351">
        <v>0</v>
      </c>
      <c r="E351">
        <v>0</v>
      </c>
      <c r="F351" s="1">
        <v>-2.8970152344753E-19</v>
      </c>
      <c r="G351" s="1">
        <v>2.2428905994234498E-16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</row>
    <row r="352" spans="1:18" x14ac:dyDescent="0.25">
      <c r="A352" t="s">
        <v>700</v>
      </c>
      <c r="B352" t="s">
        <v>701</v>
      </c>
      <c r="C352">
        <v>1.5921237946442901E-2</v>
      </c>
      <c r="D352">
        <v>4.8604303973628402E-2</v>
      </c>
      <c r="E352">
        <v>1.2428547436346899E-2</v>
      </c>
      <c r="F352">
        <v>4.4488317031721999E-2</v>
      </c>
      <c r="G352">
        <v>7.5534224798838997E-3</v>
      </c>
      <c r="H352">
        <v>9.7421989579101007E-3</v>
      </c>
      <c r="I352">
        <v>1.2399288340008099E-2</v>
      </c>
      <c r="J352">
        <v>1.37290779187326E-2</v>
      </c>
      <c r="K352">
        <v>6.9771571433193694E-2</v>
      </c>
      <c r="L352">
        <v>2.09061093583628E-2</v>
      </c>
      <c r="M352">
        <v>3.0001949582604302E-2</v>
      </c>
      <c r="N352">
        <v>5.4546508043062901E-2</v>
      </c>
      <c r="O352">
        <v>6.3279726744945794E-2</v>
      </c>
      <c r="P352">
        <v>2.3454530308639299E-2</v>
      </c>
      <c r="Q352">
        <v>7.4400262173865703E-3</v>
      </c>
      <c r="R352">
        <v>1.25429810125484E-2</v>
      </c>
    </row>
    <row r="353" spans="1:18" x14ac:dyDescent="0.25">
      <c r="A353" t="s">
        <v>702</v>
      </c>
      <c r="B353" t="s">
        <v>703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</row>
    <row r="354" spans="1:18" x14ac:dyDescent="0.25">
      <c r="A354" t="s">
        <v>704</v>
      </c>
      <c r="B354" t="s">
        <v>705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</row>
    <row r="355" spans="1:18" x14ac:dyDescent="0.25">
      <c r="A355" t="s">
        <v>706</v>
      </c>
      <c r="B355" t="s">
        <v>707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 s="1">
        <v>-4.3262688881050599E-17</v>
      </c>
      <c r="L355">
        <v>0</v>
      </c>
      <c r="M355" s="1">
        <v>-8.4063740396812294E-18</v>
      </c>
      <c r="N355">
        <v>0</v>
      </c>
      <c r="O355">
        <v>0</v>
      </c>
      <c r="P355" s="1">
        <v>-1.5246996060521999E-28</v>
      </c>
      <c r="Q355">
        <v>0</v>
      </c>
      <c r="R355">
        <v>0</v>
      </c>
    </row>
    <row r="356" spans="1:18" x14ac:dyDescent="0.25">
      <c r="A356" t="s">
        <v>708</v>
      </c>
      <c r="B356" t="s">
        <v>709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 s="1">
        <v>-8.9492328959987905E-16</v>
      </c>
      <c r="O356">
        <v>0</v>
      </c>
      <c r="P356">
        <v>0</v>
      </c>
      <c r="Q356">
        <v>0</v>
      </c>
      <c r="R356">
        <v>0</v>
      </c>
    </row>
    <row r="357" spans="1:18" x14ac:dyDescent="0.25">
      <c r="A357" t="s">
        <v>710</v>
      </c>
      <c r="B357" t="s">
        <v>711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</row>
    <row r="358" spans="1:18" x14ac:dyDescent="0.25">
      <c r="A358" t="s">
        <v>712</v>
      </c>
      <c r="B358" t="s">
        <v>713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</row>
    <row r="359" spans="1:18" x14ac:dyDescent="0.25">
      <c r="A359" t="s">
        <v>714</v>
      </c>
      <c r="B359" t="s">
        <v>715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</row>
    <row r="360" spans="1:18" x14ac:dyDescent="0.25">
      <c r="A360" t="s">
        <v>716</v>
      </c>
      <c r="B360" t="s">
        <v>717</v>
      </c>
      <c r="C360">
        <v>-8.7326719478582309</v>
      </c>
      <c r="D360">
        <v>-7.85997409686723</v>
      </c>
      <c r="E360">
        <v>-10.0119009956331</v>
      </c>
      <c r="F360">
        <v>-8.4045662156344498</v>
      </c>
      <c r="G360">
        <v>-9.1445462079956297</v>
      </c>
      <c r="H360">
        <v>-8.7386246971733001</v>
      </c>
      <c r="I360">
        <v>-8.8652307636004402</v>
      </c>
      <c r="J360">
        <v>-8.7670990744743307</v>
      </c>
      <c r="K360">
        <v>-11.261514041761099</v>
      </c>
      <c r="L360">
        <v>-8.2368261886934793</v>
      </c>
      <c r="M360">
        <v>-9.0897663864577307</v>
      </c>
      <c r="N360">
        <v>-6.6098262388659696</v>
      </c>
      <c r="O360">
        <v>-7.0188385013146304</v>
      </c>
      <c r="P360">
        <v>-8.7602078703380908</v>
      </c>
      <c r="Q360">
        <v>-9.1714323872331498</v>
      </c>
      <c r="R360">
        <v>-10.136482133584099</v>
      </c>
    </row>
    <row r="361" spans="1:18" x14ac:dyDescent="0.25">
      <c r="A361" t="s">
        <v>718</v>
      </c>
      <c r="B361" t="s">
        <v>719</v>
      </c>
      <c r="C361">
        <v>0</v>
      </c>
      <c r="D361">
        <v>0</v>
      </c>
      <c r="E361">
        <v>0</v>
      </c>
      <c r="F361">
        <v>0</v>
      </c>
      <c r="G361">
        <v>-0.65869280994511603</v>
      </c>
      <c r="H361">
        <v>0</v>
      </c>
      <c r="I361">
        <v>-0.335344544145323</v>
      </c>
      <c r="J361">
        <v>0</v>
      </c>
      <c r="K361">
        <v>0</v>
      </c>
      <c r="L361">
        <v>0</v>
      </c>
      <c r="M361">
        <v>-0.53425683027406901</v>
      </c>
      <c r="N361">
        <v>0</v>
      </c>
      <c r="O361">
        <v>0</v>
      </c>
      <c r="P361">
        <v>-0.57189991741609902</v>
      </c>
      <c r="Q361">
        <v>0</v>
      </c>
      <c r="R361">
        <v>-0.68919698871370705</v>
      </c>
    </row>
    <row r="362" spans="1:18" x14ac:dyDescent="0.25">
      <c r="A362" t="s">
        <v>720</v>
      </c>
      <c r="B362" t="s">
        <v>721</v>
      </c>
      <c r="C362" s="1">
        <v>4.9197489292971598E-14</v>
      </c>
      <c r="D362" s="1">
        <v>-1.0373278078913101E-13</v>
      </c>
      <c r="E362">
        <v>-3.8303497487025197E-2</v>
      </c>
      <c r="F362" s="1">
        <v>1.8586371948463299E-13</v>
      </c>
      <c r="G362" s="1">
        <v>-1.4140527333237301E-13</v>
      </c>
      <c r="H362" s="1">
        <v>1.05965693085738E-13</v>
      </c>
      <c r="I362" s="1">
        <v>5.8388901980835597E-13</v>
      </c>
      <c r="J362" s="1">
        <v>-2.7312464594658901E-14</v>
      </c>
      <c r="K362">
        <v>-0.184043234085427</v>
      </c>
      <c r="L362" s="1">
        <v>-2.0394955715957601E-13</v>
      </c>
      <c r="M362">
        <v>-1.29374811977725E-2</v>
      </c>
      <c r="N362">
        <v>-0.166535421903102</v>
      </c>
      <c r="O362">
        <v>-1.5048059848275201E-2</v>
      </c>
      <c r="P362" s="1">
        <v>-2.8564728506807198E-13</v>
      </c>
      <c r="Q362">
        <v>0</v>
      </c>
      <c r="R362" s="1">
        <v>-1.6639016279556601E-10</v>
      </c>
    </row>
    <row r="363" spans="1:18" x14ac:dyDescent="0.25">
      <c r="A363" t="s">
        <v>722</v>
      </c>
      <c r="B363" t="s">
        <v>723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</row>
    <row r="364" spans="1:18" x14ac:dyDescent="0.25">
      <c r="A364" t="s">
        <v>724</v>
      </c>
      <c r="B364" t="s">
        <v>725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 s="1">
        <v>1.0796629400736E-29</v>
      </c>
      <c r="L364" s="1">
        <v>7.4606587913024099E-29</v>
      </c>
      <c r="M364" s="1">
        <v>4.0440957949904701E-18</v>
      </c>
      <c r="N364">
        <v>0</v>
      </c>
      <c r="O364">
        <v>0</v>
      </c>
      <c r="P364" s="1">
        <v>9.12763844688422E-45</v>
      </c>
      <c r="Q364">
        <v>0</v>
      </c>
      <c r="R364">
        <v>0</v>
      </c>
    </row>
    <row r="365" spans="1:18" x14ac:dyDescent="0.25">
      <c r="A365" t="s">
        <v>726</v>
      </c>
      <c r="B365" t="s">
        <v>727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</row>
    <row r="366" spans="1:18" x14ac:dyDescent="0.25">
      <c r="A366" t="s">
        <v>728</v>
      </c>
      <c r="B366" t="s">
        <v>729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</row>
    <row r="367" spans="1:18" x14ac:dyDescent="0.25">
      <c r="A367" t="s">
        <v>730</v>
      </c>
      <c r="B367" t="s">
        <v>731</v>
      </c>
      <c r="C367">
        <v>4.2864871394247203E-3</v>
      </c>
      <c r="D367">
        <v>9.0618193849137801E-3</v>
      </c>
      <c r="E367">
        <v>3.42856481002656E-3</v>
      </c>
      <c r="F367">
        <v>8.1952162953175603E-3</v>
      </c>
      <c r="G367">
        <v>1.11902555257375E-3</v>
      </c>
      <c r="H367">
        <v>1.6942954709413499E-3</v>
      </c>
      <c r="I367">
        <v>7.4025602030047301E-4</v>
      </c>
      <c r="J367">
        <v>3.6129152417699699E-3</v>
      </c>
      <c r="K367">
        <v>1.13143088810567E-2</v>
      </c>
      <c r="L367">
        <v>4.8244867750071203E-3</v>
      </c>
      <c r="M367">
        <v>3.10364995682117E-3</v>
      </c>
      <c r="N367">
        <v>1.55847165833587E-2</v>
      </c>
      <c r="O367">
        <v>7.0310807494384101E-3</v>
      </c>
      <c r="P367">
        <v>4.59892751149791E-3</v>
      </c>
      <c r="Q367" s="1">
        <v>3.1764328163194797E-14</v>
      </c>
      <c r="R367">
        <v>2.2805420022812199E-3</v>
      </c>
    </row>
    <row r="368" spans="1:18" x14ac:dyDescent="0.25">
      <c r="A368" t="s">
        <v>732</v>
      </c>
      <c r="B368" t="s">
        <v>733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</row>
    <row r="369" spans="1:18" x14ac:dyDescent="0.25">
      <c r="A369" t="s">
        <v>734</v>
      </c>
      <c r="B369" t="s">
        <v>735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</row>
    <row r="370" spans="1:18" x14ac:dyDescent="0.25">
      <c r="A370" t="s">
        <v>736</v>
      </c>
      <c r="B370" t="s">
        <v>737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</row>
    <row r="371" spans="1:18" x14ac:dyDescent="0.25">
      <c r="A371" t="s">
        <v>738</v>
      </c>
      <c r="B371" t="s">
        <v>739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</row>
    <row r="372" spans="1:18" x14ac:dyDescent="0.25">
      <c r="A372" t="s">
        <v>740</v>
      </c>
      <c r="B372" t="s">
        <v>741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</row>
    <row r="373" spans="1:18" x14ac:dyDescent="0.25">
      <c r="A373" t="s">
        <v>742</v>
      </c>
      <c r="B373" t="s">
        <v>743</v>
      </c>
      <c r="C373">
        <v>-6.7359083619379697E-3</v>
      </c>
      <c r="D373">
        <v>-1.6476035245297099E-2</v>
      </c>
      <c r="E373">
        <v>-4.7142766137876803E-3</v>
      </c>
      <c r="F373">
        <v>-1.52196874055891E-2</v>
      </c>
      <c r="G373">
        <v>-2.2380511051510199E-3</v>
      </c>
      <c r="H373">
        <v>-2.9650170741457801E-3</v>
      </c>
      <c r="I373">
        <v>-1.29544803552262E-3</v>
      </c>
      <c r="J373">
        <v>-5.4193728626574901E-3</v>
      </c>
      <c r="K373">
        <v>-2.4514335908959399E-2</v>
      </c>
      <c r="L373">
        <v>-6.83468959792689E-3</v>
      </c>
      <c r="M373">
        <v>-9.3109498704622307E-3</v>
      </c>
      <c r="N373">
        <v>-2.7273254021531499E-2</v>
      </c>
      <c r="O373">
        <v>-1.17184679157398E-2</v>
      </c>
      <c r="P373">
        <v>-7.8181767695461191E-3</v>
      </c>
      <c r="Q373">
        <v>-2.125721776394E-3</v>
      </c>
      <c r="R373">
        <v>-3.9909485039926702E-2</v>
      </c>
    </row>
    <row r="374" spans="1:18" x14ac:dyDescent="0.25">
      <c r="A374" t="s">
        <v>744</v>
      </c>
      <c r="B374" t="s">
        <v>745</v>
      </c>
      <c r="C374">
        <v>4.2864871395601901E-3</v>
      </c>
      <c r="D374">
        <v>-0.90050830101951096</v>
      </c>
      <c r="E374">
        <v>-0.45860774277889899</v>
      </c>
      <c r="F374">
        <v>8.1952162956889403E-3</v>
      </c>
      <c r="G374">
        <v>1.1190255522929599E-3</v>
      </c>
      <c r="H374">
        <v>0</v>
      </c>
      <c r="I374">
        <v>0</v>
      </c>
      <c r="J374">
        <v>2.0274723240260701E-3</v>
      </c>
      <c r="K374">
        <v>-0.37821582242822199</v>
      </c>
      <c r="L374">
        <v>-0.765341777809735</v>
      </c>
      <c r="M374">
        <v>-2.2771312438724E-2</v>
      </c>
      <c r="N374">
        <v>-0.32238463093158898</v>
      </c>
      <c r="O374">
        <v>-1.2403683852274501</v>
      </c>
      <c r="P374">
        <v>4.5989275109279901E-3</v>
      </c>
      <c r="Q374">
        <v>-0.18248021341478701</v>
      </c>
      <c r="R374">
        <v>2.2805416695017202E-3</v>
      </c>
    </row>
    <row r="375" spans="1:18" x14ac:dyDescent="0.25">
      <c r="A375" t="s">
        <v>746</v>
      </c>
      <c r="B375" t="s">
        <v>747</v>
      </c>
      <c r="C375">
        <v>1.3471816723913199</v>
      </c>
      <c r="D375">
        <v>1.3180828196238199</v>
      </c>
      <c r="E375">
        <v>2.8714230283973898</v>
      </c>
      <c r="F375">
        <v>1.1707451850453101</v>
      </c>
      <c r="G375">
        <v>1.454733218348</v>
      </c>
      <c r="H375">
        <v>1.3977937635262301</v>
      </c>
      <c r="I375">
        <v>1.4620056400905099</v>
      </c>
      <c r="J375">
        <v>1.40903694429098</v>
      </c>
      <c r="K375">
        <v>2.4514335908959901</v>
      </c>
      <c r="L375">
        <v>1.44734603250204</v>
      </c>
      <c r="M375">
        <v>1.24145998272845</v>
      </c>
      <c r="N375">
        <v>0.38961791459330603</v>
      </c>
      <c r="O375">
        <v>0.937477433258457</v>
      </c>
      <c r="P375">
        <v>1.3796782534493699</v>
      </c>
      <c r="Q375">
        <v>1.54114828788721</v>
      </c>
      <c r="R375">
        <v>1.25429810125484</v>
      </c>
    </row>
    <row r="376" spans="1:18" x14ac:dyDescent="0.25">
      <c r="A376" t="s">
        <v>748</v>
      </c>
      <c r="B376" t="s">
        <v>749</v>
      </c>
      <c r="C376">
        <v>0</v>
      </c>
      <c r="D376">
        <v>0</v>
      </c>
      <c r="E376">
        <v>0</v>
      </c>
      <c r="F376">
        <v>0</v>
      </c>
      <c r="G376" s="1">
        <v>2.2428905994234498E-16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 s="1">
        <v>-1.4809694066954199E-19</v>
      </c>
      <c r="O376">
        <v>0</v>
      </c>
      <c r="P376">
        <v>0</v>
      </c>
      <c r="Q376">
        <v>0</v>
      </c>
      <c r="R376">
        <v>0</v>
      </c>
    </row>
    <row r="377" spans="1:18" x14ac:dyDescent="0.25">
      <c r="A377" t="s">
        <v>750</v>
      </c>
      <c r="B377" t="s">
        <v>751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</row>
    <row r="378" spans="1:18" x14ac:dyDescent="0.25">
      <c r="A378" t="s">
        <v>752</v>
      </c>
      <c r="B378" t="s">
        <v>753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</row>
    <row r="379" spans="1:18" x14ac:dyDescent="0.25">
      <c r="A379" t="s">
        <v>754</v>
      </c>
      <c r="B379" t="s">
        <v>755</v>
      </c>
      <c r="C379">
        <v>5.5111977506917802E-3</v>
      </c>
      <c r="D379">
        <v>2.55378546302115E-2</v>
      </c>
      <c r="E379">
        <v>3.42856481002674E-3</v>
      </c>
      <c r="F379">
        <v>1.40489422205438E-2</v>
      </c>
      <c r="G379">
        <v>2.5178074932946299E-3</v>
      </c>
      <c r="H379">
        <v>2.5414432064113199E-3</v>
      </c>
      <c r="I379">
        <v>6.4772401776161904E-3</v>
      </c>
      <c r="J379">
        <v>4.6967898143032696E-3</v>
      </c>
      <c r="K379">
        <v>7.5428725873723E-3</v>
      </c>
      <c r="L379">
        <v>1.12571358083492E-2</v>
      </c>
      <c r="M379">
        <v>7.2418498992493103E-3</v>
      </c>
      <c r="N379">
        <v>2.33770748755983E-2</v>
      </c>
      <c r="O379">
        <v>2.8124322997753699E-2</v>
      </c>
      <c r="P379">
        <v>9.1978550229958305E-3</v>
      </c>
      <c r="Q379">
        <v>2.4800087391288498E-3</v>
      </c>
      <c r="R379">
        <v>2.28054200228152E-3</v>
      </c>
    </row>
    <row r="380" spans="1:18" x14ac:dyDescent="0.25">
      <c r="A380" t="s">
        <v>756</v>
      </c>
      <c r="B380" t="s">
        <v>757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</row>
    <row r="381" spans="1:18" x14ac:dyDescent="0.25">
      <c r="A381" t="s">
        <v>758</v>
      </c>
      <c r="B381" t="s">
        <v>759</v>
      </c>
      <c r="C381">
        <v>9.7976848901187297E-3</v>
      </c>
      <c r="D381">
        <v>7.4142158603840002E-3</v>
      </c>
      <c r="E381">
        <v>3.5142789302773897E-2</v>
      </c>
      <c r="F381">
        <v>9.3659614803625404E-3</v>
      </c>
      <c r="G381">
        <v>1.9582947170069301E-3</v>
      </c>
      <c r="H381">
        <v>5.0828864128226398E-3</v>
      </c>
      <c r="I381">
        <v>1.4805120405979801E-3</v>
      </c>
      <c r="J381">
        <v>5.4193728626576098E-3</v>
      </c>
      <c r="K381">
        <v>2.4514335908959899E-2</v>
      </c>
      <c r="L381">
        <v>4.8244867750068003E-3</v>
      </c>
      <c r="M381">
        <v>1.03454998560704E-2</v>
      </c>
      <c r="N381">
        <v>2.7273254021531398E-2</v>
      </c>
      <c r="O381">
        <v>9.3747743325845699E-3</v>
      </c>
      <c r="P381">
        <v>6.43849851609708E-3</v>
      </c>
      <c r="Q381">
        <v>1.7714348136618301E-3</v>
      </c>
      <c r="R381">
        <v>6.84162600684459E-3</v>
      </c>
    </row>
    <row r="382" spans="1:18" x14ac:dyDescent="0.25">
      <c r="A382" t="s">
        <v>760</v>
      </c>
      <c r="B382" t="s">
        <v>761</v>
      </c>
      <c r="C382">
        <v>0</v>
      </c>
      <c r="D382" s="1">
        <v>1.10516907800134E-15</v>
      </c>
      <c r="E382">
        <v>0</v>
      </c>
      <c r="F382" s="1">
        <v>8.40946365424472E-16</v>
      </c>
      <c r="G382">
        <v>0</v>
      </c>
      <c r="H382">
        <v>0</v>
      </c>
      <c r="I382" s="1">
        <v>1.9561705972004398E-15</v>
      </c>
      <c r="J382" s="1">
        <v>6.8779252286500399E-16</v>
      </c>
      <c r="K382" s="1">
        <v>4.9349392653869899E-14</v>
      </c>
      <c r="L382">
        <v>0</v>
      </c>
      <c r="M382" s="1">
        <v>-1.1309911696821599E-15</v>
      </c>
      <c r="N382">
        <v>0</v>
      </c>
      <c r="O382">
        <v>0</v>
      </c>
      <c r="P382" s="1">
        <v>7.8072104613669595E-15</v>
      </c>
      <c r="Q382">
        <v>0</v>
      </c>
      <c r="R382">
        <v>0</v>
      </c>
    </row>
    <row r="383" spans="1:18" x14ac:dyDescent="0.25">
      <c r="A383" t="s">
        <v>762</v>
      </c>
      <c r="B383" t="s">
        <v>763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</row>
    <row r="384" spans="1:18" x14ac:dyDescent="0.25">
      <c r="A384" t="s">
        <v>764</v>
      </c>
      <c r="B384" t="s">
        <v>765</v>
      </c>
      <c r="C384">
        <v>9.7976848901177201E-3</v>
      </c>
      <c r="D384">
        <v>7.4142158603826402E-3</v>
      </c>
      <c r="E384">
        <v>3.5142789302774098E-2</v>
      </c>
      <c r="F384">
        <v>9.3659614803654496E-3</v>
      </c>
      <c r="G384">
        <v>1.9582947170069301E-3</v>
      </c>
      <c r="H384">
        <v>5.0828864128237604E-3</v>
      </c>
      <c r="I384">
        <v>1.4805120405979599E-3</v>
      </c>
      <c r="J384">
        <v>5.4193728626568396E-3</v>
      </c>
      <c r="K384">
        <v>2.4514335908959999E-2</v>
      </c>
      <c r="L384">
        <v>4.82448677500673E-3</v>
      </c>
      <c r="M384">
        <v>1.03454998560702E-2</v>
      </c>
      <c r="N384">
        <v>2.7273254021529698E-2</v>
      </c>
      <c r="O384">
        <v>9.3747743325848405E-3</v>
      </c>
      <c r="P384">
        <v>6.4384985160978502E-3</v>
      </c>
      <c r="Q384">
        <v>1.7714348136618301E-3</v>
      </c>
      <c r="R384">
        <v>6.8416260068446602E-3</v>
      </c>
    </row>
    <row r="385" spans="1:18" x14ac:dyDescent="0.25">
      <c r="A385" t="s">
        <v>766</v>
      </c>
      <c r="B385" t="s">
        <v>767</v>
      </c>
      <c r="C385">
        <v>1.99579574409494E-4</v>
      </c>
      <c r="D385">
        <v>0</v>
      </c>
      <c r="E385">
        <v>0</v>
      </c>
      <c r="F385">
        <v>5.7396417632242101E-4</v>
      </c>
      <c r="G385">
        <v>1.05565078383693E-3</v>
      </c>
      <c r="H385">
        <v>0</v>
      </c>
      <c r="I385">
        <v>3.30482178862065E-3</v>
      </c>
      <c r="J385">
        <v>2.97781149273529E-3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4.8797519339641602E-3</v>
      </c>
      <c r="Q385">
        <v>0</v>
      </c>
      <c r="R385">
        <v>1.5737992568579601E-3</v>
      </c>
    </row>
    <row r="386" spans="1:18" x14ac:dyDescent="0.25">
      <c r="A386" t="s">
        <v>768</v>
      </c>
      <c r="B386" t="s">
        <v>769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8.7573842201270902E-3</v>
      </c>
    </row>
    <row r="387" spans="1:18" x14ac:dyDescent="0.25">
      <c r="A387" t="s">
        <v>770</v>
      </c>
      <c r="B387" t="s">
        <v>771</v>
      </c>
      <c r="C387">
        <v>9.7976848901187297E-3</v>
      </c>
      <c r="D387">
        <v>7.4142158603840002E-3</v>
      </c>
      <c r="E387">
        <v>3.5142789302773897E-2</v>
      </c>
      <c r="F387">
        <v>9.36596148036253E-3</v>
      </c>
      <c r="G387">
        <v>1.9582947170069301E-3</v>
      </c>
      <c r="H387">
        <v>5.0828864128226398E-3</v>
      </c>
      <c r="I387">
        <v>1.4805120405979801E-3</v>
      </c>
      <c r="J387">
        <v>5.4193728626576098E-3</v>
      </c>
      <c r="K387">
        <v>2.4514335908959899E-2</v>
      </c>
      <c r="L387">
        <v>4.8244867750068003E-3</v>
      </c>
      <c r="M387">
        <v>1.03454998560704E-2</v>
      </c>
      <c r="N387">
        <v>2.7273254021531398E-2</v>
      </c>
      <c r="O387">
        <v>9.3747743325845699E-3</v>
      </c>
      <c r="P387">
        <v>6.43849851609708E-3</v>
      </c>
      <c r="Q387">
        <v>1.7714348136634701E-3</v>
      </c>
      <c r="R387">
        <v>6.84162600684459E-3</v>
      </c>
    </row>
    <row r="388" spans="1:18" x14ac:dyDescent="0.25">
      <c r="A388" t="s">
        <v>772</v>
      </c>
      <c r="B388" t="s">
        <v>773</v>
      </c>
      <c r="C388">
        <v>4.2864871394247203E-3</v>
      </c>
      <c r="D388">
        <v>9.0618193849137801E-3</v>
      </c>
      <c r="E388">
        <v>3.42856481002656E-3</v>
      </c>
      <c r="F388">
        <v>8.1952162953175603E-3</v>
      </c>
      <c r="G388">
        <v>1.11902555257375E-3</v>
      </c>
      <c r="H388">
        <v>1.6942954709413499E-3</v>
      </c>
      <c r="I388">
        <v>7.4025602030047301E-4</v>
      </c>
      <c r="J388">
        <v>3.6129152417699699E-3</v>
      </c>
      <c r="K388">
        <v>1.13143088810567E-2</v>
      </c>
      <c r="L388">
        <v>4.8244867750071203E-3</v>
      </c>
      <c r="M388">
        <v>3.10364995682118E-3</v>
      </c>
      <c r="N388">
        <v>1.5584716583733499E-2</v>
      </c>
      <c r="O388">
        <v>7.0310807494384101E-3</v>
      </c>
      <c r="P388">
        <v>4.59892751149791E-3</v>
      </c>
      <c r="Q388">
        <v>8.8571740683281695E-4</v>
      </c>
      <c r="R388">
        <v>2.2805420022812199E-3</v>
      </c>
    </row>
    <row r="389" spans="1:18" x14ac:dyDescent="0.25">
      <c r="A389" t="s">
        <v>774</v>
      </c>
      <c r="B389" t="s">
        <v>775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</row>
    <row r="390" spans="1:18" x14ac:dyDescent="0.25">
      <c r="A390" t="s">
        <v>776</v>
      </c>
      <c r="B390" t="s">
        <v>777</v>
      </c>
      <c r="C390">
        <v>8.6004032018416705</v>
      </c>
      <c r="D390">
        <v>7.8105459911313302</v>
      </c>
      <c r="E390">
        <v>9.9827581947478805</v>
      </c>
      <c r="F390">
        <v>8.2874916971299193</v>
      </c>
      <c r="G390">
        <v>8.8877298436795797</v>
      </c>
      <c r="H390">
        <v>8.7055859354899496</v>
      </c>
      <c r="I390">
        <v>8.8581983314075998</v>
      </c>
      <c r="J390">
        <v>8.7483119152171192</v>
      </c>
      <c r="K390">
        <v>9.7567109605803495</v>
      </c>
      <c r="L390">
        <v>8.2046629435267793</v>
      </c>
      <c r="M390">
        <v>8.4173088958131608</v>
      </c>
      <c r="N390">
        <v>6.3604707735270098</v>
      </c>
      <c r="O390">
        <v>6.8219682403304898</v>
      </c>
      <c r="P390">
        <v>8.7013415981909095</v>
      </c>
      <c r="Q390">
        <v>9.0236947237735592</v>
      </c>
      <c r="R390">
        <v>8.5651886940121305</v>
      </c>
    </row>
    <row r="391" spans="1:18" x14ac:dyDescent="0.25">
      <c r="A391" t="s">
        <v>778</v>
      </c>
      <c r="B391" t="s">
        <v>779</v>
      </c>
      <c r="C391">
        <v>-3.4419950896917699</v>
      </c>
      <c r="D391">
        <v>-2.8892661490197198</v>
      </c>
      <c r="E391">
        <v>-4.0087089619707204</v>
      </c>
      <c r="F391">
        <v>-3.5557775653855299</v>
      </c>
      <c r="G391">
        <v>-3.31513088573322</v>
      </c>
      <c r="H391">
        <v>-3.4177256854264702</v>
      </c>
      <c r="I391">
        <v>-3.35720628848898</v>
      </c>
      <c r="J391">
        <v>-3.3975139201324001</v>
      </c>
      <c r="K391">
        <v>-3.9058688030239401</v>
      </c>
      <c r="L391">
        <v>-2.8539413767000101</v>
      </c>
      <c r="M391">
        <v>-3.4099960605822801</v>
      </c>
      <c r="N391">
        <v>-4.0969490432268696</v>
      </c>
      <c r="O391">
        <v>-2.9411086602637502</v>
      </c>
      <c r="P391">
        <v>-3.39383747845649</v>
      </c>
      <c r="Q391">
        <v>-2.5972495722345301</v>
      </c>
      <c r="R391">
        <v>-3.3948143594892501</v>
      </c>
    </row>
    <row r="392" spans="1:18" x14ac:dyDescent="0.25">
      <c r="A392" t="s">
        <v>780</v>
      </c>
      <c r="B392" t="s">
        <v>781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</row>
    <row r="393" spans="1:18" x14ac:dyDescent="0.25">
      <c r="A393" t="s">
        <v>782</v>
      </c>
      <c r="B393" t="s">
        <v>783</v>
      </c>
      <c r="C393">
        <v>0.91122725826020001</v>
      </c>
      <c r="D393">
        <v>0.84417585310685594</v>
      </c>
      <c r="E393">
        <v>2.2717670640299801</v>
      </c>
      <c r="F393">
        <v>0.72356182800226498</v>
      </c>
      <c r="G393">
        <v>1.0822391749534499</v>
      </c>
      <c r="H393">
        <v>0.91351724889696295</v>
      </c>
      <c r="I393">
        <v>0.96493450016663396</v>
      </c>
      <c r="J393">
        <v>0.91494920867781404</v>
      </c>
      <c r="K393">
        <v>2.5257030226053199</v>
      </c>
      <c r="L393">
        <v>0.96412366831039298</v>
      </c>
      <c r="M393">
        <v>1.0767827780939201</v>
      </c>
      <c r="N393">
        <v>1.4817530679432599E-2</v>
      </c>
      <c r="O393">
        <v>0.54309238300115603</v>
      </c>
      <c r="P393">
        <v>0.90538956201146104</v>
      </c>
      <c r="Q393">
        <v>1.11749171961697</v>
      </c>
      <c r="R393">
        <v>1.5419280790385399</v>
      </c>
    </row>
    <row r="394" spans="1:18" x14ac:dyDescent="0.25">
      <c r="A394" t="s">
        <v>784</v>
      </c>
      <c r="B394" t="s">
        <v>785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</row>
    <row r="395" spans="1:18" x14ac:dyDescent="0.25">
      <c r="A395" t="s">
        <v>786</v>
      </c>
      <c r="B395" t="s">
        <v>787</v>
      </c>
      <c r="C395">
        <v>4.2864871394247203E-3</v>
      </c>
      <c r="D395">
        <v>9.0618193849137801E-3</v>
      </c>
      <c r="E395">
        <v>3.42856481002657E-3</v>
      </c>
      <c r="F395">
        <v>8.1952162953175603E-3</v>
      </c>
      <c r="G395">
        <v>1.11902555257375E-3</v>
      </c>
      <c r="H395">
        <v>1.6942954709413499E-3</v>
      </c>
      <c r="I395">
        <v>7.4025602030047301E-4</v>
      </c>
      <c r="J395">
        <v>3.6129152417699699E-3</v>
      </c>
      <c r="K395">
        <v>1.13143088810567E-2</v>
      </c>
      <c r="L395">
        <v>4.8244867750071203E-3</v>
      </c>
      <c r="M395">
        <v>3.10364995682118E-3</v>
      </c>
      <c r="N395">
        <v>1.5584716583733499E-2</v>
      </c>
      <c r="O395">
        <v>7.0310807494384101E-3</v>
      </c>
      <c r="P395">
        <v>4.59892751149791E-3</v>
      </c>
      <c r="Q395">
        <v>8.8571740683281695E-4</v>
      </c>
      <c r="R395">
        <v>2.2805420022812199E-3</v>
      </c>
    </row>
    <row r="396" spans="1:18" x14ac:dyDescent="0.25">
      <c r="A396" t="s">
        <v>788</v>
      </c>
      <c r="B396" t="s">
        <v>789</v>
      </c>
      <c r="C396">
        <v>0</v>
      </c>
      <c r="D396">
        <v>0</v>
      </c>
      <c r="E396">
        <v>0</v>
      </c>
      <c r="F396" s="1">
        <v>-6.2380163110018405E-35</v>
      </c>
      <c r="G396" s="1">
        <v>-2.2428905994234498E-16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</row>
    <row r="397" spans="1:18" x14ac:dyDescent="0.25">
      <c r="A397" t="s">
        <v>790</v>
      </c>
      <c r="B397" t="s">
        <v>791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</row>
    <row r="398" spans="1:18" x14ac:dyDescent="0.25">
      <c r="A398" t="s">
        <v>792</v>
      </c>
      <c r="B398" t="s">
        <v>793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</row>
    <row r="399" spans="1:18" x14ac:dyDescent="0.25">
      <c r="A399" t="s">
        <v>794</v>
      </c>
      <c r="B399" t="s">
        <v>795</v>
      </c>
      <c r="C399">
        <v>-0.199015474330485</v>
      </c>
      <c r="D399">
        <v>-0.150755722494576</v>
      </c>
      <c r="E399">
        <v>-0.185731784318175</v>
      </c>
      <c r="F399">
        <v>-0.25405170515465098</v>
      </c>
      <c r="G399">
        <v>-0.16869310205087901</v>
      </c>
      <c r="H399">
        <v>-9.1491955430703403E-2</v>
      </c>
      <c r="I399">
        <v>-2.6094024714957299E-2</v>
      </c>
      <c r="J399">
        <v>-8.4542216657487304E-2</v>
      </c>
      <c r="K399">
        <v>-1.17027382488439</v>
      </c>
      <c r="L399">
        <v>-9.1665248725333895E-2</v>
      </c>
      <c r="M399">
        <v>-0.46089762496561998</v>
      </c>
      <c r="N399">
        <v>-0.56784187393420704</v>
      </c>
      <c r="O399">
        <v>-0.83065342678310305</v>
      </c>
      <c r="P399">
        <v>-0.111294045778543</v>
      </c>
      <c r="Q399">
        <v>-0.107171806226628</v>
      </c>
      <c r="R399">
        <v>-0.90423490407101603</v>
      </c>
    </row>
    <row r="400" spans="1:18" x14ac:dyDescent="0.25">
      <c r="A400" t="s">
        <v>796</v>
      </c>
      <c r="B400" t="s">
        <v>797</v>
      </c>
      <c r="C400">
        <v>2.44942122252946E-2</v>
      </c>
      <c r="D400">
        <v>5.6842321596276099E-2</v>
      </c>
      <c r="E400">
        <v>4.4571342530347301E-2</v>
      </c>
      <c r="F400">
        <v>4.5659062216767701E-2</v>
      </c>
      <c r="G400">
        <v>7.8331788680261003E-3</v>
      </c>
      <c r="H400">
        <v>1.18600682965866E-2</v>
      </c>
      <c r="I400">
        <v>9.8083922689631408E-3</v>
      </c>
      <c r="J400">
        <v>1.7341993160502601E-2</v>
      </c>
      <c r="K400">
        <v>6.9771571433192098E-2</v>
      </c>
      <c r="L400">
        <v>2.49265150042021E-2</v>
      </c>
      <c r="M400">
        <v>3.31055995394254E-2</v>
      </c>
      <c r="N400">
        <v>8.9612120356461794E-2</v>
      </c>
      <c r="O400">
        <v>5.3904952412365897E-2</v>
      </c>
      <c r="P400">
        <v>2.66737795666879E-2</v>
      </c>
      <c r="Q400">
        <v>8.5028871055550497E-3</v>
      </c>
      <c r="R400">
        <v>8.6660596086697697E-2</v>
      </c>
    </row>
    <row r="401" spans="1:18" x14ac:dyDescent="0.25">
      <c r="A401" t="s">
        <v>798</v>
      </c>
      <c r="B401" t="s">
        <v>799</v>
      </c>
      <c r="C401">
        <v>0</v>
      </c>
      <c r="D401">
        <v>0</v>
      </c>
      <c r="E401" s="1">
        <v>-1.66377542780956E-19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 s="1">
        <v>-3.7474118326485299E-13</v>
      </c>
      <c r="O401">
        <v>0</v>
      </c>
      <c r="P401">
        <v>0</v>
      </c>
      <c r="Q401">
        <v>0</v>
      </c>
      <c r="R401">
        <v>0</v>
      </c>
    </row>
    <row r="402" spans="1:18" x14ac:dyDescent="0.25">
      <c r="A402" t="s">
        <v>800</v>
      </c>
      <c r="B402" t="s">
        <v>801</v>
      </c>
      <c r="C402">
        <v>3.19818475684681</v>
      </c>
      <c r="D402">
        <v>3.2118201745720198</v>
      </c>
      <c r="E402">
        <v>4.1013965025129702</v>
      </c>
      <c r="F402">
        <v>3.1467000000001799</v>
      </c>
      <c r="G402">
        <v>3.16434580960909</v>
      </c>
      <c r="H402">
        <v>3.1816418028859599</v>
      </c>
      <c r="I402">
        <v>3.1629051204071401</v>
      </c>
      <c r="J402">
        <v>3.17140814186885</v>
      </c>
      <c r="K402">
        <v>3.9575567659145698</v>
      </c>
      <c r="L402">
        <v>3.1685701382394602</v>
      </c>
      <c r="M402">
        <v>3.2101256551148598</v>
      </c>
      <c r="N402">
        <v>3.2212462800262598</v>
      </c>
      <c r="O402">
        <v>3.2873316309246499</v>
      </c>
      <c r="P402">
        <v>3.1612168361583399</v>
      </c>
      <c r="Q402">
        <v>3.1610654075879001</v>
      </c>
      <c r="R402">
        <v>3.3288985631005898</v>
      </c>
    </row>
    <row r="403" spans="1:18" x14ac:dyDescent="0.25">
      <c r="A403" t="s">
        <v>802</v>
      </c>
      <c r="B403" t="s">
        <v>803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 s="1">
        <v>1.3909313850375799E-16</v>
      </c>
      <c r="L403" s="1">
        <v>7.4606587913024099E-29</v>
      </c>
      <c r="M403" s="1">
        <v>-4.3622782446907501E-18</v>
      </c>
      <c r="N403">
        <v>0</v>
      </c>
      <c r="O403">
        <v>0</v>
      </c>
      <c r="P403" s="1">
        <v>-1.5246996060521999E-28</v>
      </c>
      <c r="Q403">
        <v>0</v>
      </c>
      <c r="R403">
        <v>0</v>
      </c>
    </row>
    <row r="404" spans="1:18" x14ac:dyDescent="0.25">
      <c r="A404" t="s">
        <v>804</v>
      </c>
      <c r="B404" t="s">
        <v>805</v>
      </c>
      <c r="C404">
        <v>-1.35720576031485</v>
      </c>
      <c r="D404">
        <v>-1.3859186252762601</v>
      </c>
      <c r="E404">
        <v>-2.8714230283973898</v>
      </c>
      <c r="F404">
        <v>-1.1707451850453101</v>
      </c>
      <c r="G404">
        <v>-1.4854468221122601</v>
      </c>
      <c r="H404">
        <v>-1.4097668287902301</v>
      </c>
      <c r="I404">
        <v>-1.48942468963757</v>
      </c>
      <c r="J404">
        <v>-1.4278271986625899</v>
      </c>
      <c r="K404">
        <v>-2.4514335908959901</v>
      </c>
      <c r="L404">
        <v>-1.5140079772970401</v>
      </c>
      <c r="M404">
        <v>-1.2414599827297801</v>
      </c>
      <c r="N404">
        <v>-0.38961791459330603</v>
      </c>
      <c r="O404">
        <v>-0.93747743325797295</v>
      </c>
      <c r="P404">
        <v>-1.40661037569541</v>
      </c>
      <c r="Q404">
        <v>-1.56235330582701</v>
      </c>
      <c r="R404">
        <v>-1.2553437067187601</v>
      </c>
    </row>
    <row r="405" spans="1:18" x14ac:dyDescent="0.25">
      <c r="A405" t="s">
        <v>806</v>
      </c>
      <c r="B405" t="s">
        <v>807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 s="1">
        <v>-3.1512718834085499E-16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</row>
    <row r="406" spans="1:18" x14ac:dyDescent="0.25">
      <c r="A406" t="s">
        <v>808</v>
      </c>
      <c r="B406" t="s">
        <v>809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</row>
    <row r="407" spans="1:18" x14ac:dyDescent="0.25">
      <c r="A407" t="s">
        <v>810</v>
      </c>
      <c r="B407" t="s">
        <v>811</v>
      </c>
      <c r="C407">
        <v>0</v>
      </c>
      <c r="D407">
        <v>0</v>
      </c>
      <c r="E407" s="1">
        <v>-1.66377542780956E-19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 s="1">
        <v>-3.7474118326485299E-13</v>
      </c>
      <c r="O407">
        <v>0</v>
      </c>
      <c r="P407">
        <v>0</v>
      </c>
      <c r="Q407">
        <v>0</v>
      </c>
      <c r="R407">
        <v>0</v>
      </c>
    </row>
    <row r="408" spans="1:18" x14ac:dyDescent="0.25">
      <c r="A408" t="s">
        <v>812</v>
      </c>
      <c r="B408" t="s">
        <v>813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</row>
    <row r="409" spans="1:18" x14ac:dyDescent="0.25">
      <c r="A409" t="s">
        <v>814</v>
      </c>
      <c r="B409" t="s">
        <v>815</v>
      </c>
      <c r="C409">
        <v>0</v>
      </c>
      <c r="D409">
        <v>-2.11631663500749E-2</v>
      </c>
      <c r="E409">
        <v>0</v>
      </c>
      <c r="F409">
        <v>0</v>
      </c>
      <c r="G409">
        <v>-4.6600118956899403E-2</v>
      </c>
      <c r="H409">
        <v>-6.5796019508584701E-3</v>
      </c>
      <c r="I409">
        <v>-2.8373946368432299E-2</v>
      </c>
      <c r="J409">
        <v>-1.0844935954121599E-2</v>
      </c>
      <c r="K409">
        <v>0</v>
      </c>
      <c r="L409">
        <v>-8.5883102969116096E-2</v>
      </c>
      <c r="M409">
        <v>0</v>
      </c>
      <c r="N409">
        <v>0</v>
      </c>
      <c r="O409">
        <v>0</v>
      </c>
      <c r="P409">
        <v>-5.57550562135266E-3</v>
      </c>
      <c r="Q409">
        <v>-2.7529983444814801E-2</v>
      </c>
      <c r="R409" s="1">
        <v>-4.8745903077839101E-5</v>
      </c>
    </row>
    <row r="410" spans="1:18" x14ac:dyDescent="0.25">
      <c r="A410" t="s">
        <v>816</v>
      </c>
      <c r="B410" t="s">
        <v>817</v>
      </c>
      <c r="C410">
        <v>2.2697947626635999</v>
      </c>
      <c r="D410">
        <v>0.99664919139677499</v>
      </c>
      <c r="E410">
        <v>1.90429316368858</v>
      </c>
      <c r="F410">
        <v>2.1842951681457401</v>
      </c>
      <c r="G410">
        <v>2.4442456098122798</v>
      </c>
      <c r="H410">
        <v>2.4130652338384899</v>
      </c>
      <c r="I410">
        <v>2.48638461705435</v>
      </c>
      <c r="J410">
        <v>2.4088094710733201</v>
      </c>
      <c r="K410">
        <v>1.9754299425960899</v>
      </c>
      <c r="L410">
        <v>1.27873997546833</v>
      </c>
      <c r="M410">
        <v>2.22240526980646</v>
      </c>
      <c r="N410">
        <v>1.34501145752364</v>
      </c>
      <c r="O410">
        <v>3.6235610493983703E-2</v>
      </c>
      <c r="P410">
        <v>2.3468961237850801</v>
      </c>
      <c r="Q410">
        <v>0.99763966118886005</v>
      </c>
      <c r="R410">
        <v>2.2701350700692302</v>
      </c>
    </row>
    <row r="411" spans="1:18" x14ac:dyDescent="0.25">
      <c r="A411" t="s">
        <v>818</v>
      </c>
      <c r="B411" t="s">
        <v>819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</row>
    <row r="412" spans="1:18" x14ac:dyDescent="0.25">
      <c r="A412" t="s">
        <v>820</v>
      </c>
      <c r="B412" t="s">
        <v>821</v>
      </c>
      <c r="C412">
        <v>5.1284756846766998E-2</v>
      </c>
      <c r="D412">
        <v>6.9920174572128804E-2</v>
      </c>
      <c r="E412">
        <v>0</v>
      </c>
      <c r="F412">
        <v>0</v>
      </c>
      <c r="G412">
        <v>1.6245809609239201E-2</v>
      </c>
      <c r="H412">
        <v>3.4041802885857397E-2</v>
      </c>
      <c r="I412">
        <v>1.48051204065613E-2</v>
      </c>
      <c r="J412">
        <v>2.3208141868880199E-2</v>
      </c>
      <c r="K412">
        <v>0</v>
      </c>
      <c r="L412">
        <v>2.36701382396729E-2</v>
      </c>
      <c r="M412">
        <v>7.6163136312635493E-2</v>
      </c>
      <c r="N412">
        <v>0.249381701926748</v>
      </c>
      <c r="O412">
        <v>0.162779690772934</v>
      </c>
      <c r="P412">
        <v>1.35168361586338E-2</v>
      </c>
      <c r="Q412">
        <v>1.43654075879011E-2</v>
      </c>
      <c r="R412">
        <v>0.18329856326698701</v>
      </c>
    </row>
    <row r="413" spans="1:18" x14ac:dyDescent="0.25">
      <c r="A413" t="s">
        <v>822</v>
      </c>
      <c r="B413" t="s">
        <v>823</v>
      </c>
      <c r="C413">
        <v>0</v>
      </c>
      <c r="D413">
        <v>0</v>
      </c>
      <c r="E413" s="1">
        <v>-1.66377542780956E-19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 s="1">
        <v>-3.7474118326485299E-13</v>
      </c>
      <c r="O413">
        <v>0</v>
      </c>
      <c r="P413">
        <v>0</v>
      </c>
      <c r="Q413">
        <v>0</v>
      </c>
      <c r="R413">
        <v>0</v>
      </c>
    </row>
    <row r="414" spans="1:18" x14ac:dyDescent="0.25">
      <c r="A414" t="s">
        <v>824</v>
      </c>
      <c r="B414" t="s">
        <v>825</v>
      </c>
      <c r="C414">
        <v>0</v>
      </c>
      <c r="D414">
        <v>0</v>
      </c>
      <c r="E414" s="1">
        <v>1.00078525909556E-15</v>
      </c>
      <c r="F414" s="1">
        <v>-1.0730910784013001E-15</v>
      </c>
      <c r="G414" s="1">
        <v>2.0170085977969501E-16</v>
      </c>
      <c r="H414" s="1">
        <v>2.23752556810726E-16</v>
      </c>
      <c r="I414" s="1">
        <v>4.78736607639626E-16</v>
      </c>
      <c r="J414" s="1">
        <v>-1.2673278485057401E-15</v>
      </c>
      <c r="K414" s="1">
        <v>7.0920142801430103E-16</v>
      </c>
      <c r="L414" s="1">
        <v>9.805140430543289E-16</v>
      </c>
      <c r="M414" s="1">
        <v>4.70489394411403E-17</v>
      </c>
      <c r="N414" s="1">
        <v>1.47735676244975E-15</v>
      </c>
      <c r="O414" s="1">
        <v>4.56320818403696E-15</v>
      </c>
      <c r="P414" s="1">
        <v>2.4168141441375502E-16</v>
      </c>
      <c r="Q414" s="1">
        <v>-2.01183599761601E-16</v>
      </c>
      <c r="R414" s="1">
        <v>1.37177930908005E-16</v>
      </c>
    </row>
    <row r="415" spans="1:18" x14ac:dyDescent="0.25">
      <c r="A415" t="s">
        <v>826</v>
      </c>
      <c r="B415" t="s">
        <v>827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</row>
    <row r="416" spans="1:18" x14ac:dyDescent="0.25">
      <c r="A416" t="s">
        <v>828</v>
      </c>
      <c r="B416" t="s">
        <v>829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</row>
    <row r="417" spans="1:18" x14ac:dyDescent="0.25">
      <c r="A417" t="s">
        <v>830</v>
      </c>
      <c r="B417" t="s">
        <v>831</v>
      </c>
      <c r="C417">
        <v>0</v>
      </c>
      <c r="D417">
        <v>0</v>
      </c>
      <c r="E417">
        <v>0</v>
      </c>
      <c r="F417">
        <v>0</v>
      </c>
      <c r="G417">
        <v>5.19852941479838E-4</v>
      </c>
      <c r="H417">
        <v>0</v>
      </c>
      <c r="I417">
        <v>0</v>
      </c>
      <c r="J417">
        <v>0</v>
      </c>
      <c r="K417">
        <v>0</v>
      </c>
      <c r="L417">
        <v>-4.3949465536531403E-2</v>
      </c>
      <c r="M417">
        <v>0</v>
      </c>
      <c r="N417">
        <v>0</v>
      </c>
      <c r="O417">
        <v>0</v>
      </c>
      <c r="P417">
        <v>0</v>
      </c>
      <c r="Q417">
        <v>-9.42401873953835E-3</v>
      </c>
      <c r="R417">
        <v>2.0825966075167599E-2</v>
      </c>
    </row>
    <row r="418" spans="1:18" x14ac:dyDescent="0.25">
      <c r="A418" t="s">
        <v>832</v>
      </c>
      <c r="B418" t="s">
        <v>833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</row>
    <row r="419" spans="1:18" x14ac:dyDescent="0.25">
      <c r="A419" t="s">
        <v>834</v>
      </c>
      <c r="B419" t="s">
        <v>835</v>
      </c>
      <c r="C419">
        <v>7.3482636675890403E-3</v>
      </c>
      <c r="D419">
        <v>1.31808281962382E-2</v>
      </c>
      <c r="E419">
        <v>5.5714178162934603E-3</v>
      </c>
      <c r="F419">
        <v>1.28781970354984E-2</v>
      </c>
      <c r="G419">
        <v>2.2380511051507701E-3</v>
      </c>
      <c r="H419">
        <v>3.8121648096169801E-3</v>
      </c>
      <c r="I419">
        <v>1.11038403044848E-3</v>
      </c>
      <c r="J419">
        <v>3.6129152417717302E-3</v>
      </c>
      <c r="K419">
        <v>1.6971463321587599E-2</v>
      </c>
      <c r="L419">
        <v>9.6489735500136301E-3</v>
      </c>
      <c r="M419">
        <v>1.03454998560704E-2</v>
      </c>
      <c r="N419">
        <v>1.9480895729665298E-2</v>
      </c>
      <c r="O419">
        <v>2.3436935831461399E-2</v>
      </c>
      <c r="P419">
        <v>1.01176405252954E-2</v>
      </c>
      <c r="Q419">
        <v>2.3028652577625E-3</v>
      </c>
      <c r="R419">
        <v>5.7013550057038202E-3</v>
      </c>
    </row>
    <row r="420" spans="1:18" x14ac:dyDescent="0.25">
      <c r="A420" t="s">
        <v>836</v>
      </c>
      <c r="B420" t="s">
        <v>837</v>
      </c>
      <c r="C420">
        <v>1.3471816723913199</v>
      </c>
      <c r="D420">
        <v>1.3180828196238199</v>
      </c>
      <c r="E420">
        <v>2.8714230283973898</v>
      </c>
      <c r="F420">
        <v>1.1707451850453101</v>
      </c>
      <c r="G420">
        <v>1.454733218348</v>
      </c>
      <c r="H420">
        <v>1.3977937635262301</v>
      </c>
      <c r="I420">
        <v>1.4620056400905099</v>
      </c>
      <c r="J420">
        <v>1.40903694429098</v>
      </c>
      <c r="K420">
        <v>2.4514335908959901</v>
      </c>
      <c r="L420">
        <v>1.44734603250204</v>
      </c>
      <c r="M420">
        <v>1.24145998272845</v>
      </c>
      <c r="N420">
        <v>0.38961791459330603</v>
      </c>
      <c r="O420">
        <v>0.937477433258457</v>
      </c>
      <c r="P420">
        <v>1.3796782534493699</v>
      </c>
      <c r="Q420">
        <v>1.54114828788721</v>
      </c>
      <c r="R420">
        <v>1.25429810125484</v>
      </c>
    </row>
    <row r="421" spans="1:18" x14ac:dyDescent="0.25">
      <c r="A421" t="s">
        <v>838</v>
      </c>
      <c r="B421" t="s">
        <v>839</v>
      </c>
      <c r="C421">
        <v>3.1981847568467598</v>
      </c>
      <c r="D421">
        <v>3.2118201745721202</v>
      </c>
      <c r="E421">
        <v>4.1397000000000004</v>
      </c>
      <c r="F421">
        <v>3.1467000000000001</v>
      </c>
      <c r="G421">
        <v>3.1643458096092298</v>
      </c>
      <c r="H421">
        <v>3.1816418028858502</v>
      </c>
      <c r="I421">
        <v>3.1629051204065601</v>
      </c>
      <c r="J421">
        <v>3.1714081418688802</v>
      </c>
      <c r="K421">
        <v>4.1416000000000004</v>
      </c>
      <c r="L421">
        <v>3.1685701382396698</v>
      </c>
      <c r="M421">
        <v>3.2230631363126299</v>
      </c>
      <c r="N421">
        <v>3.3877817019267402</v>
      </c>
      <c r="O421">
        <v>3.3023796907729301</v>
      </c>
      <c r="P421">
        <v>3.1612168361586299</v>
      </c>
      <c r="Q421">
        <v>3.1610654075879001</v>
      </c>
      <c r="R421">
        <v>3.3288985632669799</v>
      </c>
    </row>
    <row r="422" spans="1:18" x14ac:dyDescent="0.25">
      <c r="A422" t="s">
        <v>840</v>
      </c>
      <c r="B422" t="s">
        <v>841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</row>
    <row r="423" spans="1:18" x14ac:dyDescent="0.25">
      <c r="A423" t="s">
        <v>842</v>
      </c>
      <c r="B423" t="s">
        <v>843</v>
      </c>
      <c r="C423">
        <v>4.2864871394247203E-3</v>
      </c>
      <c r="D423">
        <v>9.0618193849137801E-3</v>
      </c>
      <c r="E423">
        <v>3.42856481002657E-3</v>
      </c>
      <c r="F423">
        <v>8.1952162953175603E-3</v>
      </c>
      <c r="G423">
        <v>1.11902555257375E-3</v>
      </c>
      <c r="H423">
        <v>1.6942954709413499E-3</v>
      </c>
      <c r="I423">
        <v>7.4025602030047301E-4</v>
      </c>
      <c r="J423">
        <v>3.6129152417699699E-3</v>
      </c>
      <c r="K423">
        <v>1.13143088810567E-2</v>
      </c>
      <c r="L423">
        <v>4.8244867750071203E-3</v>
      </c>
      <c r="M423">
        <v>3.10364995682117E-3</v>
      </c>
      <c r="N423">
        <v>1.5584716583733499E-2</v>
      </c>
      <c r="O423">
        <v>7.0310807494384101E-3</v>
      </c>
      <c r="P423">
        <v>4.59892751149791E-3</v>
      </c>
      <c r="Q423">
        <v>8.8571740683281695E-4</v>
      </c>
      <c r="R423">
        <v>2.2805420022812199E-3</v>
      </c>
    </row>
    <row r="424" spans="1:18" x14ac:dyDescent="0.25">
      <c r="A424" t="s">
        <v>844</v>
      </c>
      <c r="B424" t="s">
        <v>845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</row>
    <row r="425" spans="1:18" x14ac:dyDescent="0.25">
      <c r="A425" t="s">
        <v>846</v>
      </c>
      <c r="B425" t="s">
        <v>847</v>
      </c>
      <c r="C425">
        <v>2.20447910027671E-2</v>
      </c>
      <c r="D425">
        <v>3.6247277539655197E-2</v>
      </c>
      <c r="E425">
        <v>2.0999959461413802E-2</v>
      </c>
      <c r="F425">
        <v>4.33175718466767E-2</v>
      </c>
      <c r="G425">
        <v>8.11293525617157E-3</v>
      </c>
      <c r="H425">
        <v>1.31307898997918E-2</v>
      </c>
      <c r="I425">
        <v>4.0714081116444596E-3</v>
      </c>
      <c r="J425">
        <v>1.37290779187326E-2</v>
      </c>
      <c r="K425">
        <v>6.2228698845821398E-2</v>
      </c>
      <c r="L425">
        <v>2.4524474439617899E-2</v>
      </c>
      <c r="M425">
        <v>3.51746995106395E-2</v>
      </c>
      <c r="N425">
        <v>6.2338866334929098E-2</v>
      </c>
      <c r="O425">
        <v>8.67166625764072E-2</v>
      </c>
      <c r="P425">
        <v>2.2994637557489501E-2</v>
      </c>
      <c r="Q425">
        <v>7.4400262173865504E-3</v>
      </c>
      <c r="R425">
        <v>1.8244336018252202E-2</v>
      </c>
    </row>
    <row r="426" spans="1:18" x14ac:dyDescent="0.25">
      <c r="A426" t="s">
        <v>848</v>
      </c>
      <c r="B426" t="s">
        <v>849</v>
      </c>
      <c r="C426">
        <v>0</v>
      </c>
      <c r="D426">
        <v>0</v>
      </c>
      <c r="E426" s="1">
        <v>-1.66377542780956E-19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 s="1">
        <v>-3.7474118326485299E-13</v>
      </c>
      <c r="O426">
        <v>0</v>
      </c>
      <c r="P426">
        <v>0</v>
      </c>
      <c r="Q426">
        <v>0</v>
      </c>
      <c r="R426">
        <v>0</v>
      </c>
    </row>
    <row r="427" spans="1:18" x14ac:dyDescent="0.25">
      <c r="A427" t="s">
        <v>850</v>
      </c>
      <c r="B427" t="s">
        <v>851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</row>
    <row r="428" spans="1:18" x14ac:dyDescent="0.25">
      <c r="A428" t="s">
        <v>852</v>
      </c>
      <c r="B428" t="s">
        <v>853</v>
      </c>
      <c r="C428">
        <v>2.4430629357470801</v>
      </c>
      <c r="D428">
        <v>2.2791229464335698</v>
      </c>
      <c r="E428">
        <v>2.8311440160210402</v>
      </c>
      <c r="F428">
        <v>2.3903474164777898</v>
      </c>
      <c r="G428">
        <v>2.54380298453535</v>
      </c>
      <c r="H428">
        <v>2.4397637226281401</v>
      </c>
      <c r="I428">
        <v>2.4642820233228599</v>
      </c>
      <c r="J428">
        <v>2.4442701048821598</v>
      </c>
      <c r="K428">
        <v>3.2689817923988098</v>
      </c>
      <c r="L428">
        <v>2.3519192893706999</v>
      </c>
      <c r="M428">
        <v>2.5670217039130701</v>
      </c>
      <c r="N428">
        <v>2.2032754129553198</v>
      </c>
      <c r="O428">
        <v>2.1180836840529298</v>
      </c>
      <c r="P428">
        <v>2.44462116949251</v>
      </c>
      <c r="Q428">
        <v>2.63063482924438</v>
      </c>
      <c r="R428">
        <v>2.8642802334753199</v>
      </c>
    </row>
    <row r="429" spans="1:18" x14ac:dyDescent="0.25">
      <c r="A429" t="s">
        <v>854</v>
      </c>
      <c r="B429" t="s">
        <v>855</v>
      </c>
      <c r="C429">
        <v>-6.7090789999999796</v>
      </c>
      <c r="D429">
        <v>-6.7682710000000004</v>
      </c>
      <c r="E429">
        <v>-12.526158000000001</v>
      </c>
      <c r="F429">
        <v>-6.7109920000000001</v>
      </c>
      <c r="G429">
        <v>-6.6944839999999903</v>
      </c>
      <c r="H429">
        <v>-6.699516</v>
      </c>
      <c r="I429">
        <v>-6.6941809999998902</v>
      </c>
      <c r="J429">
        <v>-6.6941809999999897</v>
      </c>
      <c r="K429">
        <v>-12.474704999999901</v>
      </c>
      <c r="L429">
        <v>-6.7330370000000102</v>
      </c>
      <c r="M429">
        <v>-6.7088779999999897</v>
      </c>
      <c r="N429">
        <v>-6.8089449999999898</v>
      </c>
      <c r="O429">
        <v>-6.7954529999999904</v>
      </c>
      <c r="P429">
        <v>-6.699516</v>
      </c>
      <c r="Q429">
        <v>-6.7109920000001697</v>
      </c>
      <c r="R429">
        <v>-6.7235750000000003</v>
      </c>
    </row>
    <row r="430" spans="1:18" x14ac:dyDescent="0.25">
      <c r="A430" t="s">
        <v>856</v>
      </c>
      <c r="B430" t="s">
        <v>857</v>
      </c>
      <c r="C430">
        <v>-1.00240879235616E-2</v>
      </c>
      <c r="D430">
        <v>-8.8998972002521104E-2</v>
      </c>
      <c r="E430">
        <v>0</v>
      </c>
      <c r="F430">
        <v>0</v>
      </c>
      <c r="G430">
        <v>-7.7313722721161396E-2</v>
      </c>
      <c r="H430">
        <v>-1.8552667214859202E-2</v>
      </c>
      <c r="I430">
        <v>-5.57929959154927E-2</v>
      </c>
      <c r="J430">
        <v>-2.9635190325737099E-2</v>
      </c>
      <c r="K430">
        <v>0</v>
      </c>
      <c r="L430">
        <v>-0.15254504776411601</v>
      </c>
      <c r="M430" s="1">
        <v>-1.3369511829165201E-12</v>
      </c>
      <c r="N430">
        <v>0</v>
      </c>
      <c r="O430" s="1">
        <v>4.4378923839645102E-13</v>
      </c>
      <c r="P430">
        <v>-3.2507627867393002E-2</v>
      </c>
      <c r="Q430">
        <v>-4.8735001384613702E-2</v>
      </c>
      <c r="R430">
        <v>-1.0943513669970501E-3</v>
      </c>
    </row>
    <row r="431" spans="1:18" x14ac:dyDescent="0.25">
      <c r="A431" t="s">
        <v>858</v>
      </c>
      <c r="B431" t="s">
        <v>859</v>
      </c>
      <c r="C431">
        <v>1.10223955013343E-2</v>
      </c>
      <c r="D431">
        <v>1.6476035245401501E-2</v>
      </c>
      <c r="E431">
        <v>4.64463389108387E-2</v>
      </c>
      <c r="F431">
        <v>1.52196874054032E-2</v>
      </c>
      <c r="G431">
        <v>3.6368330460114198E-3</v>
      </c>
      <c r="H431">
        <v>5.5064602804519103E-3</v>
      </c>
      <c r="I431">
        <v>1.4805120400140899E-3</v>
      </c>
      <c r="J431">
        <v>4.6967898143305802E-3</v>
      </c>
      <c r="K431">
        <v>0.21044328814123001</v>
      </c>
      <c r="L431">
        <v>1.00510141148014E-2</v>
      </c>
      <c r="M431">
        <v>2.4317531039449999E-2</v>
      </c>
      <c r="N431">
        <v>0.18991249677870001</v>
      </c>
      <c r="O431">
        <v>2.9110221347152101E-2</v>
      </c>
      <c r="P431">
        <v>8.7379622721316802E-3</v>
      </c>
      <c r="Q431">
        <v>3.5428696273269102E-3</v>
      </c>
      <c r="R431">
        <v>1.1402710177797801E-2</v>
      </c>
    </row>
    <row r="432" spans="1:18" x14ac:dyDescent="0.25">
      <c r="A432" t="s">
        <v>860</v>
      </c>
      <c r="B432" t="s">
        <v>861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</row>
    <row r="433" spans="1:18" x14ac:dyDescent="0.25">
      <c r="A433" t="s">
        <v>862</v>
      </c>
      <c r="B433" t="s">
        <v>863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</row>
    <row r="434" spans="1:18" x14ac:dyDescent="0.25">
      <c r="A434" t="s">
        <v>864</v>
      </c>
      <c r="B434" t="s">
        <v>865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</row>
    <row r="435" spans="1:18" x14ac:dyDescent="0.25">
      <c r="A435" t="s">
        <v>866</v>
      </c>
      <c r="B435" t="s">
        <v>867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</row>
    <row r="436" spans="1:18" x14ac:dyDescent="0.25">
      <c r="A436" t="s">
        <v>868</v>
      </c>
      <c r="B436" t="s">
        <v>869</v>
      </c>
      <c r="C436">
        <v>7.3482636675890403E-3</v>
      </c>
      <c r="D436">
        <v>1.4004629958503099E-2</v>
      </c>
      <c r="E436">
        <v>6.8571296200534903E-3</v>
      </c>
      <c r="F436">
        <v>1.7561177775679698E-2</v>
      </c>
      <c r="G436">
        <v>3.0773202695823202E-3</v>
      </c>
      <c r="H436">
        <v>4.6593125450874297E-3</v>
      </c>
      <c r="I436">
        <v>1.4805120405979801E-3</v>
      </c>
      <c r="J436">
        <v>5.4193728626576098E-3</v>
      </c>
      <c r="K436">
        <v>2.4514335908959899E-2</v>
      </c>
      <c r="L436">
        <v>1.2061216937516999E-2</v>
      </c>
      <c r="M436">
        <v>1.24145998272845E-2</v>
      </c>
      <c r="N436">
        <v>2.7273254021531398E-2</v>
      </c>
      <c r="O436">
        <v>2.10932422483152E-2</v>
      </c>
      <c r="P436">
        <v>1.05775332764452E-2</v>
      </c>
      <c r="Q436">
        <v>4.0743000714259696E-3</v>
      </c>
      <c r="R436">
        <v>6.84162600684459E-3</v>
      </c>
    </row>
    <row r="437" spans="1:18" x14ac:dyDescent="0.25">
      <c r="A437" t="s">
        <v>870</v>
      </c>
      <c r="B437" t="s">
        <v>871</v>
      </c>
      <c r="C437">
        <v>0</v>
      </c>
      <c r="D437">
        <v>0</v>
      </c>
      <c r="E437">
        <v>0</v>
      </c>
      <c r="F437" s="1">
        <v>9.0224991576007397E-17</v>
      </c>
      <c r="G437">
        <v>0</v>
      </c>
      <c r="H437">
        <v>0</v>
      </c>
      <c r="I437">
        <v>0</v>
      </c>
      <c r="J437">
        <v>0</v>
      </c>
      <c r="K437" s="1">
        <v>-1.0796629400736E-29</v>
      </c>
      <c r="L437">
        <v>0</v>
      </c>
      <c r="M437">
        <v>0</v>
      </c>
      <c r="N437">
        <v>0</v>
      </c>
      <c r="O437">
        <v>0</v>
      </c>
      <c r="P437" s="1">
        <v>-9.12763844688422E-45</v>
      </c>
      <c r="Q437">
        <v>0</v>
      </c>
      <c r="R437">
        <v>0</v>
      </c>
    </row>
    <row r="438" spans="1:18" x14ac:dyDescent="0.25">
      <c r="A438" t="s">
        <v>872</v>
      </c>
      <c r="B438" t="s">
        <v>873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</row>
    <row r="439" spans="1:18" x14ac:dyDescent="0.25">
      <c r="A439" t="s">
        <v>874</v>
      </c>
      <c r="B439" t="s">
        <v>875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</row>
    <row r="440" spans="1:18" x14ac:dyDescent="0.25">
      <c r="A440" t="s">
        <v>876</v>
      </c>
      <c r="B440" t="s">
        <v>877</v>
      </c>
      <c r="C440">
        <v>-1.3471816723913199</v>
      </c>
      <c r="D440">
        <v>-1.3180828196238199</v>
      </c>
      <c r="E440">
        <v>-2.8714230283973898</v>
      </c>
      <c r="F440">
        <v>-1.1707451850453101</v>
      </c>
      <c r="G440">
        <v>-1.454733218348</v>
      </c>
      <c r="H440">
        <v>-1.3977937635262301</v>
      </c>
      <c r="I440">
        <v>-1.4620056400905099</v>
      </c>
      <c r="J440">
        <v>-1.40903694429098</v>
      </c>
      <c r="K440">
        <v>-2.4514335908959901</v>
      </c>
      <c r="L440">
        <v>-1.44734603250204</v>
      </c>
      <c r="M440">
        <v>-1.24145998272845</v>
      </c>
      <c r="N440">
        <v>-0.38961791459330603</v>
      </c>
      <c r="O440">
        <v>-0.937477433258457</v>
      </c>
      <c r="P440">
        <v>-1.3796782534493699</v>
      </c>
      <c r="Q440">
        <v>-1.54114828788721</v>
      </c>
      <c r="R440">
        <v>-1.25429810125484</v>
      </c>
    </row>
    <row r="441" spans="1:18" x14ac:dyDescent="0.25">
      <c r="A441" t="s">
        <v>878</v>
      </c>
      <c r="B441" t="s">
        <v>879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</row>
    <row r="442" spans="1:18" x14ac:dyDescent="0.25">
      <c r="A442" t="s">
        <v>880</v>
      </c>
      <c r="B442" t="s">
        <v>881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</row>
    <row r="443" spans="1:18" x14ac:dyDescent="0.25">
      <c r="A443" t="s">
        <v>882</v>
      </c>
      <c r="B443" t="s">
        <v>883</v>
      </c>
      <c r="C443">
        <v>0</v>
      </c>
      <c r="D443">
        <v>0.90957012040421703</v>
      </c>
      <c r="E443">
        <v>0.38542931261487501</v>
      </c>
      <c r="F443" s="1">
        <v>5.6897007353181999E-18</v>
      </c>
      <c r="G443">
        <v>0</v>
      </c>
      <c r="H443">
        <v>1.6942954711537299E-3</v>
      </c>
      <c r="I443">
        <v>7.4025602143081004E-4</v>
      </c>
      <c r="J443">
        <v>1.5854429176920201E-3</v>
      </c>
      <c r="K443">
        <v>2.14436631384258E-2</v>
      </c>
      <c r="L443">
        <v>0.77016626458433501</v>
      </c>
      <c r="M443">
        <v>0</v>
      </c>
      <c r="N443">
        <v>4.8985037091172903E-3</v>
      </c>
      <c r="O443">
        <v>1.21730334628034</v>
      </c>
      <c r="P443">
        <v>0</v>
      </c>
      <c r="Q443">
        <v>0.18336593082161901</v>
      </c>
      <c r="R443">
        <v>0</v>
      </c>
    </row>
    <row r="444" spans="1:18" x14ac:dyDescent="0.25">
      <c r="A444" t="s">
        <v>884</v>
      </c>
      <c r="B444" t="s">
        <v>885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</row>
    <row r="445" spans="1:18" x14ac:dyDescent="0.25">
      <c r="A445" t="s">
        <v>886</v>
      </c>
      <c r="B445" t="s">
        <v>887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</row>
    <row r="446" spans="1:18" x14ac:dyDescent="0.25">
      <c r="A446" t="s">
        <v>888</v>
      </c>
      <c r="B446" t="s">
        <v>889</v>
      </c>
      <c r="C446">
        <v>7.3482636675890403E-3</v>
      </c>
      <c r="D446">
        <v>1.4004629958503099E-2</v>
      </c>
      <c r="E446">
        <v>6.8571296200534903E-3</v>
      </c>
      <c r="F446">
        <v>1.7561177775679698E-2</v>
      </c>
      <c r="G446">
        <v>3.0773202695823202E-3</v>
      </c>
      <c r="H446">
        <v>4.6593125450874297E-3</v>
      </c>
      <c r="I446">
        <v>1.4805120405979801E-3</v>
      </c>
      <c r="J446">
        <v>5.4193728626576098E-3</v>
      </c>
      <c r="K446">
        <v>2.4514335908959899E-2</v>
      </c>
      <c r="L446">
        <v>1.2061216937516999E-2</v>
      </c>
      <c r="M446">
        <v>1.24145998272845E-2</v>
      </c>
      <c r="N446">
        <v>2.7273254021531398E-2</v>
      </c>
      <c r="O446">
        <v>2.10932422483152E-2</v>
      </c>
      <c r="P446">
        <v>1.05775332764452E-2</v>
      </c>
      <c r="Q446">
        <v>4.0743000714259696E-3</v>
      </c>
      <c r="R446">
        <v>6.84162600684459E-3</v>
      </c>
    </row>
    <row r="447" spans="1:18" x14ac:dyDescent="0.25">
      <c r="A447" t="s">
        <v>890</v>
      </c>
      <c r="B447" t="s">
        <v>891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</row>
    <row r="448" spans="1:18" x14ac:dyDescent="0.25">
      <c r="A448" t="s">
        <v>892</v>
      </c>
      <c r="B448" t="s">
        <v>893</v>
      </c>
      <c r="C448" s="1">
        <v>-4.9197489292971598E-14</v>
      </c>
      <c r="D448" s="1">
        <v>1.0373278078913101E-13</v>
      </c>
      <c r="E448">
        <v>3.8303497487025197E-2</v>
      </c>
      <c r="F448" s="1">
        <v>-1.8586371948463299E-13</v>
      </c>
      <c r="G448" s="1">
        <v>1.4140527333237301E-13</v>
      </c>
      <c r="H448" s="1">
        <v>-1.05965693085738E-13</v>
      </c>
      <c r="I448" s="1">
        <v>-5.8388901980835597E-13</v>
      </c>
      <c r="J448" s="1">
        <v>2.7312464594658901E-14</v>
      </c>
      <c r="K448">
        <v>0.184043234085427</v>
      </c>
      <c r="L448" s="1">
        <v>2.0394955715957601E-13</v>
      </c>
      <c r="M448">
        <v>1.29374811977725E-2</v>
      </c>
      <c r="N448">
        <v>0.166535421903102</v>
      </c>
      <c r="O448">
        <v>1.5048059848275201E-2</v>
      </c>
      <c r="P448" s="1">
        <v>2.8564728506807198E-13</v>
      </c>
      <c r="Q448">
        <v>0</v>
      </c>
      <c r="R448" s="1">
        <v>1.6639016279556601E-10</v>
      </c>
    </row>
    <row r="449" spans="1:18" x14ac:dyDescent="0.25">
      <c r="A449" t="s">
        <v>894</v>
      </c>
      <c r="B449" t="s">
        <v>895</v>
      </c>
      <c r="C449">
        <v>3.8546296444847599</v>
      </c>
      <c r="D449">
        <v>4.0768120249501498</v>
      </c>
      <c r="E449">
        <v>4.5826812877204599</v>
      </c>
      <c r="F449">
        <v>4.4451564102158097</v>
      </c>
      <c r="G449">
        <v>3.46424465769929</v>
      </c>
      <c r="H449">
        <v>3.6374072845690599</v>
      </c>
      <c r="I449">
        <v>3.36221905387265</v>
      </c>
      <c r="J449">
        <v>3.5612416964560101</v>
      </c>
      <c r="K449">
        <v>5.9356751019532004</v>
      </c>
      <c r="L449">
        <v>3.5895066093588102</v>
      </c>
      <c r="M449">
        <v>4.3036449899014997</v>
      </c>
      <c r="N449">
        <v>7.3706770704423601</v>
      </c>
      <c r="O449">
        <v>5.7528972803944196</v>
      </c>
      <c r="P449">
        <v>3.6611202566581702</v>
      </c>
      <c r="Q449">
        <v>3.3474203499852999</v>
      </c>
      <c r="R449">
        <v>4.5444274503166504</v>
      </c>
    </row>
    <row r="450" spans="1:18" x14ac:dyDescent="0.25">
      <c r="A450" t="s">
        <v>896</v>
      </c>
      <c r="B450" t="s">
        <v>897</v>
      </c>
      <c r="C450">
        <v>2.44942122253019E-2</v>
      </c>
      <c r="D450">
        <v>5.6842321596274899E-2</v>
      </c>
      <c r="E450">
        <v>4.4571342530346302E-2</v>
      </c>
      <c r="F450">
        <v>4.56590622167687E-2</v>
      </c>
      <c r="G450">
        <v>7.8331788680259008E-3</v>
      </c>
      <c r="H450">
        <v>1.1860068296586399E-2</v>
      </c>
      <c r="I450">
        <v>9.8083922689626603E-3</v>
      </c>
      <c r="J450">
        <v>1.7341993160503801E-2</v>
      </c>
      <c r="K450">
        <v>6.9771571433191404E-2</v>
      </c>
      <c r="L450">
        <v>2.4926515004201101E-2</v>
      </c>
      <c r="M450">
        <v>3.31055995394254E-2</v>
      </c>
      <c r="N450">
        <v>8.9612120356460295E-2</v>
      </c>
      <c r="O450">
        <v>5.3904952412367001E-2</v>
      </c>
      <c r="P450">
        <v>2.6673779566687601E-2</v>
      </c>
      <c r="Q450">
        <v>8.5028871055552492E-3</v>
      </c>
      <c r="R450">
        <v>8.66605960866976E-2</v>
      </c>
    </row>
    <row r="451" spans="1:18" x14ac:dyDescent="0.25">
      <c r="A451" t="s">
        <v>898</v>
      </c>
      <c r="B451" t="s">
        <v>899</v>
      </c>
      <c r="C451">
        <v>2.4494212225296798E-3</v>
      </c>
      <c r="D451">
        <v>7.4142158603840002E-3</v>
      </c>
      <c r="E451">
        <v>1.28571180376003E-3</v>
      </c>
      <c r="F451">
        <v>7.0244711102719001E-3</v>
      </c>
      <c r="G451">
        <v>1.11902555257539E-3</v>
      </c>
      <c r="H451">
        <v>1.2707216032056599E-3</v>
      </c>
      <c r="I451">
        <v>5.5519201522424399E-4</v>
      </c>
      <c r="J451">
        <v>1.8064576208858701E-3</v>
      </c>
      <c r="K451">
        <v>1.32000270279015E-2</v>
      </c>
      <c r="L451">
        <v>2.0102028229194999E-3</v>
      </c>
      <c r="M451">
        <v>6.2072999136422698E-3</v>
      </c>
      <c r="N451">
        <v>1.16885374377992E-2</v>
      </c>
      <c r="O451">
        <v>4.6873871662922797E-3</v>
      </c>
      <c r="P451">
        <v>3.21924925804854E-3</v>
      </c>
      <c r="Q451">
        <v>1.2400043695644199E-3</v>
      </c>
      <c r="R451">
        <v>3.7628943037645197E-2</v>
      </c>
    </row>
    <row r="452" spans="1:18" x14ac:dyDescent="0.25">
      <c r="A452" t="s">
        <v>900</v>
      </c>
      <c r="B452" t="s">
        <v>901</v>
      </c>
      <c r="C452">
        <v>6.61343730083013E-2</v>
      </c>
      <c r="D452">
        <v>2.4714052867946701E-2</v>
      </c>
      <c r="E452">
        <v>1.4571400442614599E-2</v>
      </c>
      <c r="F452">
        <v>5.8537259252264898E-2</v>
      </c>
      <c r="G452">
        <v>0.12840818215802599</v>
      </c>
      <c r="H452">
        <v>1.6519380841672201E-2</v>
      </c>
      <c r="I452">
        <v>3.51621609642051E-3</v>
      </c>
      <c r="J452">
        <v>9.3935796286051202E-3</v>
      </c>
      <c r="K452">
        <v>0.752401540590386</v>
      </c>
      <c r="L452">
        <v>1.6081622583356599E-2</v>
      </c>
      <c r="M452">
        <v>0.33622874532228803</v>
      </c>
      <c r="N452">
        <v>0.124677732669484</v>
      </c>
      <c r="O452">
        <v>9.84351304921426E-2</v>
      </c>
      <c r="P452">
        <v>2.9433136073586798E-2</v>
      </c>
      <c r="Q452">
        <v>7.3868831729795303E-2</v>
      </c>
      <c r="R452">
        <v>0.78564671978598899</v>
      </c>
    </row>
    <row r="453" spans="1:18" x14ac:dyDescent="0.25">
      <c r="A453" t="s">
        <v>902</v>
      </c>
      <c r="B453" t="s">
        <v>903</v>
      </c>
      <c r="C453">
        <v>3.1981847568467598</v>
      </c>
      <c r="D453">
        <v>3.2118201745721202</v>
      </c>
      <c r="E453">
        <v>4.1397000000000004</v>
      </c>
      <c r="F453">
        <v>3.1466999999999898</v>
      </c>
      <c r="G453">
        <v>3.1643458096092298</v>
      </c>
      <c r="H453">
        <v>3.1816418028858502</v>
      </c>
      <c r="I453">
        <v>3.1629051204065601</v>
      </c>
      <c r="J453">
        <v>3.1714081418688802</v>
      </c>
      <c r="K453">
        <v>4.1416000000000004</v>
      </c>
      <c r="L453">
        <v>3.1685701382396698</v>
      </c>
      <c r="M453">
        <v>3.2230631363126299</v>
      </c>
      <c r="N453">
        <v>3.3877817019267402</v>
      </c>
      <c r="O453">
        <v>3.3023796907729301</v>
      </c>
      <c r="P453">
        <v>3.1612168361586299</v>
      </c>
      <c r="Q453">
        <v>3.1610654075879001</v>
      </c>
      <c r="R453">
        <v>3.3288985632669799</v>
      </c>
    </row>
    <row r="454" spans="1:18" x14ac:dyDescent="0.25">
      <c r="A454" t="s">
        <v>904</v>
      </c>
      <c r="B454" t="s">
        <v>905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</row>
    <row r="455" spans="1:18" x14ac:dyDescent="0.25">
      <c r="A455" t="s">
        <v>906</v>
      </c>
      <c r="B455" t="s">
        <v>907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 s="1">
        <v>-5.0977334409568702E-17</v>
      </c>
      <c r="N455">
        <v>0</v>
      </c>
      <c r="O455">
        <v>0</v>
      </c>
      <c r="P455">
        <v>0</v>
      </c>
      <c r="Q455">
        <v>0</v>
      </c>
      <c r="R455">
        <v>0</v>
      </c>
    </row>
    <row r="456" spans="1:18" x14ac:dyDescent="0.25">
      <c r="A456" t="s">
        <v>908</v>
      </c>
      <c r="B456" t="s">
        <v>909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</row>
    <row r="457" spans="1:18" x14ac:dyDescent="0.25">
      <c r="A457" t="s">
        <v>910</v>
      </c>
      <c r="B457" t="s">
        <v>911</v>
      </c>
      <c r="C457">
        <v>1.2695471299935699</v>
      </c>
      <c r="D457">
        <v>0.44364427561402903</v>
      </c>
      <c r="E457">
        <v>0.55017861433412196</v>
      </c>
      <c r="F457">
        <v>1.9291280904456101</v>
      </c>
      <c r="G457">
        <v>0.81778107481124696</v>
      </c>
      <c r="H457">
        <v>1.0652446645988001</v>
      </c>
      <c r="I457">
        <v>0.78666365371422498</v>
      </c>
      <c r="J457">
        <v>1.0037409900071499</v>
      </c>
      <c r="K457">
        <v>2.4451645845952399</v>
      </c>
      <c r="L457">
        <v>6.5271348431205994E-2</v>
      </c>
      <c r="M457">
        <v>1.66938406985336</v>
      </c>
      <c r="N457">
        <v>5.1186355482134998</v>
      </c>
      <c r="O457">
        <v>1.69825209108371</v>
      </c>
      <c r="P457">
        <v>1.1087810843897701</v>
      </c>
      <c r="Q457">
        <v>1.2524987352686199E-2</v>
      </c>
      <c r="R457">
        <v>1.6064835701106299</v>
      </c>
    </row>
    <row r="458" spans="1:18" x14ac:dyDescent="0.25">
      <c r="A458" t="s">
        <v>912</v>
      </c>
      <c r="B458" t="s">
        <v>913</v>
      </c>
      <c r="C458">
        <v>5.9949022989271104E-3</v>
      </c>
      <c r="D458">
        <v>3.4883735161851601E-2</v>
      </c>
      <c r="E458">
        <v>2.5714236075200401E-3</v>
      </c>
      <c r="F458">
        <v>7.8049679003021196E-3</v>
      </c>
      <c r="G458">
        <v>2.70767707183917E-2</v>
      </c>
      <c r="H458">
        <v>8.1609004543841193E-3</v>
      </c>
      <c r="I458">
        <v>2.03866173542201E-2</v>
      </c>
      <c r="J458">
        <v>1.22870069364271E-2</v>
      </c>
      <c r="K458">
        <v>1.63428906059736E-2</v>
      </c>
      <c r="L458">
        <v>5.3394606163736903E-2</v>
      </c>
      <c r="M458">
        <v>5.5175999236832104E-3</v>
      </c>
      <c r="N458">
        <v>6.4936319098884299E-3</v>
      </c>
      <c r="O458">
        <v>1.01560055268171E-2</v>
      </c>
      <c r="P458">
        <v>1.4515017964996E-2</v>
      </c>
      <c r="Q458">
        <v>1.74850048311023E-2</v>
      </c>
      <c r="R458">
        <v>0</v>
      </c>
    </row>
    <row r="459" spans="1:18" x14ac:dyDescent="0.25">
      <c r="A459" t="s">
        <v>914</v>
      </c>
      <c r="B459" t="s">
        <v>915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</row>
    <row r="460" spans="1:18" x14ac:dyDescent="0.25">
      <c r="A460" t="s">
        <v>916</v>
      </c>
      <c r="B460" t="s">
        <v>917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 s="1">
        <v>4.3262688881050599E-17</v>
      </c>
      <c r="L460" s="1">
        <v>-7.4606587913024099E-29</v>
      </c>
      <c r="M460" s="1">
        <v>4.3622782446907501E-18</v>
      </c>
      <c r="N460">
        <v>0</v>
      </c>
      <c r="O460">
        <v>0</v>
      </c>
      <c r="P460" s="1">
        <v>1.5246996060521999E-28</v>
      </c>
      <c r="Q460">
        <v>0</v>
      </c>
      <c r="R460">
        <v>0</v>
      </c>
    </row>
    <row r="461" spans="1:18" x14ac:dyDescent="0.25">
      <c r="A461" t="s">
        <v>918</v>
      </c>
      <c r="B461" t="s">
        <v>919</v>
      </c>
      <c r="C461" s="1">
        <v>-4.9197489292971598E-14</v>
      </c>
      <c r="D461" s="1">
        <v>1.0373278078913101E-13</v>
      </c>
      <c r="E461">
        <v>3.8303497487025197E-2</v>
      </c>
      <c r="F461" s="1">
        <v>-1.85863719484634E-13</v>
      </c>
      <c r="G461" s="1">
        <v>1.4140527333237301E-13</v>
      </c>
      <c r="H461" s="1">
        <v>-1.05965693085738E-13</v>
      </c>
      <c r="I461" s="1">
        <v>-5.8388901980835698E-13</v>
      </c>
      <c r="J461" s="1">
        <v>2.7312464594658901E-14</v>
      </c>
      <c r="K461">
        <v>0.184043234085427</v>
      </c>
      <c r="L461" s="1">
        <v>2.0394955715957601E-13</v>
      </c>
      <c r="M461">
        <v>1.29374811977725E-2</v>
      </c>
      <c r="N461">
        <v>0.166535421903102</v>
      </c>
      <c r="O461">
        <v>1.5048059848275201E-2</v>
      </c>
      <c r="P461" s="1">
        <v>2.8564728506807198E-13</v>
      </c>
      <c r="Q461">
        <v>0</v>
      </c>
      <c r="R461" s="1">
        <v>1.6639016279556601E-10</v>
      </c>
    </row>
    <row r="462" spans="1:18" x14ac:dyDescent="0.25">
      <c r="A462" t="s">
        <v>920</v>
      </c>
      <c r="B462" t="s">
        <v>921</v>
      </c>
      <c r="C462">
        <v>3.4291897115415498E-2</v>
      </c>
      <c r="D462">
        <v>2.2242647581151999E-2</v>
      </c>
      <c r="E462">
        <v>1.45714004426136E-2</v>
      </c>
      <c r="F462">
        <v>4.33175718466767E-2</v>
      </c>
      <c r="G462">
        <v>6.1546405391646299E-3</v>
      </c>
      <c r="H462">
        <v>7.2007557514987596E-3</v>
      </c>
      <c r="I462">
        <v>4.6266001268687003E-3</v>
      </c>
      <c r="J462">
        <v>1.5174244015441299E-2</v>
      </c>
      <c r="K462">
        <v>3.3942926643175303E-2</v>
      </c>
      <c r="L462">
        <v>1.3267338631268701E-2</v>
      </c>
      <c r="M462">
        <v>2.2760099683354899E-2</v>
      </c>
      <c r="N462">
        <v>8.5715941210527502E-2</v>
      </c>
      <c r="O462">
        <v>0.13827792140562201</v>
      </c>
      <c r="P462">
        <v>1.6556139041392401E-2</v>
      </c>
      <c r="Q462">
        <v>7.9714566614855799E-3</v>
      </c>
      <c r="R462">
        <v>1.7104065017111401E-2</v>
      </c>
    </row>
    <row r="463" spans="1:18" x14ac:dyDescent="0.25">
      <c r="A463" t="s">
        <v>922</v>
      </c>
      <c r="B463" t="s">
        <v>923</v>
      </c>
      <c r="C463">
        <v>-6.46230115748717</v>
      </c>
      <c r="D463">
        <v>-5.9802996794134504</v>
      </c>
      <c r="E463">
        <v>-7.3906808590493602</v>
      </c>
      <c r="F463">
        <v>-6.7260923265671799</v>
      </c>
      <c r="G463">
        <v>-6.2656362323210297</v>
      </c>
      <c r="H463">
        <v>-6.3820200125156497</v>
      </c>
      <c r="I463">
        <v>-6.2565444050811596</v>
      </c>
      <c r="J463">
        <v>-6.3331929370872402</v>
      </c>
      <c r="K463">
        <v>-8.44152727182896</v>
      </c>
      <c r="L463">
        <v>-5.7867517291755801</v>
      </c>
      <c r="M463">
        <v>-6.7111190473285403</v>
      </c>
      <c r="N463">
        <v>-8.6436625898586001</v>
      </c>
      <c r="O463">
        <v>-6.1100270305690998</v>
      </c>
      <c r="P463">
        <v>-6.4234312651449201</v>
      </c>
      <c r="Q463">
        <v>-5.4983336321984799</v>
      </c>
      <c r="R463">
        <v>-6.7896575772554</v>
      </c>
    </row>
    <row r="464" spans="1:18" x14ac:dyDescent="0.25">
      <c r="A464" t="s">
        <v>924</v>
      </c>
      <c r="B464" t="s">
        <v>925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</row>
    <row r="465" spans="1:18" x14ac:dyDescent="0.25">
      <c r="A465" t="s">
        <v>926</v>
      </c>
      <c r="B465" t="s">
        <v>927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</row>
    <row r="466" spans="1:18" x14ac:dyDescent="0.25">
      <c r="A466" t="s">
        <v>928</v>
      </c>
      <c r="B466" t="s">
        <v>929</v>
      </c>
      <c r="C466">
        <v>0</v>
      </c>
      <c r="D466" s="1">
        <v>-1.20234643497524E-15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 s="1">
        <v>4.7094106757078496E-15</v>
      </c>
      <c r="P466">
        <v>0</v>
      </c>
      <c r="Q466">
        <v>0</v>
      </c>
      <c r="R466">
        <v>0</v>
      </c>
    </row>
    <row r="467" spans="1:18" x14ac:dyDescent="0.25">
      <c r="A467" t="s">
        <v>930</v>
      </c>
      <c r="B467" t="s">
        <v>931</v>
      </c>
      <c r="C467">
        <v>0</v>
      </c>
      <c r="D467">
        <v>0</v>
      </c>
      <c r="E467" s="1">
        <v>-1.66377542780956E-19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s="1">
        <v>-3.7474118326485299E-13</v>
      </c>
      <c r="O467">
        <v>0</v>
      </c>
      <c r="P467">
        <v>0</v>
      </c>
      <c r="Q467">
        <v>0</v>
      </c>
      <c r="R467">
        <v>0</v>
      </c>
    </row>
    <row r="468" spans="1:18" x14ac:dyDescent="0.25">
      <c r="A468" t="s">
        <v>932</v>
      </c>
      <c r="B468" t="s">
        <v>933</v>
      </c>
      <c r="C468">
        <v>1.4034831406170001</v>
      </c>
      <c r="D468">
        <v>1.0226052575665101</v>
      </c>
      <c r="E468">
        <v>1.51846894756996</v>
      </c>
      <c r="F468">
        <v>1.23352396620108</v>
      </c>
      <c r="G468">
        <v>1.51313725438956</v>
      </c>
      <c r="H468">
        <v>1.41933352928887</v>
      </c>
      <c r="I468">
        <v>1.4723846936318601</v>
      </c>
      <c r="J468">
        <v>1.43428875982784</v>
      </c>
      <c r="K468">
        <v>1.45456866456467</v>
      </c>
      <c r="L468">
        <v>1.1810683205813799</v>
      </c>
      <c r="M468">
        <v>1.3887012747185099</v>
      </c>
      <c r="N468">
        <v>0</v>
      </c>
      <c r="O468">
        <v>0.664587449155982</v>
      </c>
      <c r="P468">
        <v>1.42634436186053</v>
      </c>
      <c r="Q468">
        <v>1.2795278995000099</v>
      </c>
      <c r="R468">
        <v>1.5436414331581501</v>
      </c>
    </row>
    <row r="469" spans="1:18" x14ac:dyDescent="0.25">
      <c r="A469" t="s">
        <v>934</v>
      </c>
      <c r="B469" t="s">
        <v>935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</row>
    <row r="470" spans="1:18" x14ac:dyDescent="0.25">
      <c r="A470" t="s">
        <v>936</v>
      </c>
      <c r="B470" t="s">
        <v>937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</row>
    <row r="471" spans="1:18" x14ac:dyDescent="0.25">
      <c r="A471" t="s">
        <v>938</v>
      </c>
      <c r="B471" t="s">
        <v>939</v>
      </c>
      <c r="C471">
        <v>2.4494212225296798E-3</v>
      </c>
      <c r="D471">
        <v>7.4142158603840002E-3</v>
      </c>
      <c r="E471">
        <v>1.28571180376003E-3</v>
      </c>
      <c r="F471">
        <v>7.0244711102719001E-3</v>
      </c>
      <c r="G471">
        <v>1.11902555257539E-3</v>
      </c>
      <c r="H471">
        <v>1.2707216032056599E-3</v>
      </c>
      <c r="I471">
        <v>5.5519201522424497E-4</v>
      </c>
      <c r="J471">
        <v>1.8064576208858701E-3</v>
      </c>
      <c r="K471">
        <v>1.32000270279015E-2</v>
      </c>
      <c r="L471">
        <v>2.0102028229194999E-3</v>
      </c>
      <c r="M471">
        <v>6.2072999136422698E-3</v>
      </c>
      <c r="N471">
        <v>1.16885374377992E-2</v>
      </c>
      <c r="O471">
        <v>4.6873871662922797E-3</v>
      </c>
      <c r="P471">
        <v>3.21924925804854E-3</v>
      </c>
      <c r="Q471">
        <v>1.2400043695644199E-3</v>
      </c>
      <c r="R471">
        <v>3.7628943037645197E-2</v>
      </c>
    </row>
    <row r="472" spans="1:18" x14ac:dyDescent="0.25">
      <c r="A472" t="s">
        <v>940</v>
      </c>
      <c r="B472" t="s">
        <v>941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-0.28259570504209403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</row>
    <row r="473" spans="1:18" x14ac:dyDescent="0.25">
      <c r="A473" t="s">
        <v>942</v>
      </c>
      <c r="B473" t="s">
        <v>943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</row>
    <row r="474" spans="1:18" x14ac:dyDescent="0.25">
      <c r="A474" t="s">
        <v>944</v>
      </c>
      <c r="B474" t="s">
        <v>945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</row>
    <row r="475" spans="1:18" x14ac:dyDescent="0.25">
      <c r="A475" t="s">
        <v>946</v>
      </c>
      <c r="B475" t="s">
        <v>947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</row>
    <row r="476" spans="1:18" x14ac:dyDescent="0.25">
      <c r="A476" t="s">
        <v>948</v>
      </c>
      <c r="B476" t="s">
        <v>949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 s="1">
        <v>7.4606587913024099E-29</v>
      </c>
      <c r="M476" s="1">
        <v>4.0440957949904701E-18</v>
      </c>
      <c r="N476">
        <v>0</v>
      </c>
      <c r="O476">
        <v>0</v>
      </c>
      <c r="P476">
        <v>0</v>
      </c>
      <c r="Q476">
        <v>0</v>
      </c>
      <c r="R476">
        <v>0</v>
      </c>
    </row>
    <row r="477" spans="1:18" x14ac:dyDescent="0.25">
      <c r="A477" t="s">
        <v>950</v>
      </c>
      <c r="B477" t="s">
        <v>951</v>
      </c>
      <c r="C477">
        <v>0</v>
      </c>
      <c r="D477">
        <v>0</v>
      </c>
      <c r="E477" s="1">
        <v>-1.66377542780956E-19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s="1">
        <v>-3.7474118326485299E-13</v>
      </c>
      <c r="O477">
        <v>0</v>
      </c>
      <c r="P477">
        <v>0</v>
      </c>
      <c r="Q477">
        <v>0</v>
      </c>
      <c r="R477">
        <v>0</v>
      </c>
    </row>
    <row r="478" spans="1:18" x14ac:dyDescent="0.25">
      <c r="A478" t="s">
        <v>952</v>
      </c>
      <c r="B478" t="s">
        <v>953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</row>
    <row r="479" spans="1:18" x14ac:dyDescent="0.25">
      <c r="A479" t="s">
        <v>954</v>
      </c>
      <c r="B479" t="s">
        <v>955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</row>
    <row r="480" spans="1:18" x14ac:dyDescent="0.25">
      <c r="A480" t="s">
        <v>956</v>
      </c>
      <c r="B480" t="s">
        <v>957</v>
      </c>
      <c r="C480">
        <v>0</v>
      </c>
      <c r="D480">
        <v>0</v>
      </c>
      <c r="E480" s="1">
        <v>-1.66377542780956E-19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s="1">
        <v>-3.7474118326485299E-13</v>
      </c>
      <c r="O480">
        <v>0</v>
      </c>
      <c r="P480">
        <v>0</v>
      </c>
      <c r="Q480">
        <v>0</v>
      </c>
      <c r="R480">
        <v>0</v>
      </c>
    </row>
    <row r="481" spans="1:18" x14ac:dyDescent="0.25">
      <c r="A481" t="s">
        <v>958</v>
      </c>
      <c r="B481" t="s">
        <v>959</v>
      </c>
      <c r="C481">
        <v>0</v>
      </c>
      <c r="D481" s="1">
        <v>-8.2618382526959698E-17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8.7573842201270902E-3</v>
      </c>
    </row>
    <row r="482" spans="1:18" x14ac:dyDescent="0.25">
      <c r="A482" t="s">
        <v>960</v>
      </c>
      <c r="B482" t="s">
        <v>961</v>
      </c>
      <c r="C482">
        <v>3.3231052391957698</v>
      </c>
      <c r="D482">
        <v>3.3798757340741599</v>
      </c>
      <c r="E482">
        <v>4.2284141144594196</v>
      </c>
      <c r="F482">
        <v>3.55187783402604</v>
      </c>
      <c r="G482">
        <v>3.2365229577503398</v>
      </c>
      <c r="H482">
        <v>3.2769459231262799</v>
      </c>
      <c r="I482">
        <v>3.2039893295331501</v>
      </c>
      <c r="J482">
        <v>3.2530600263329101</v>
      </c>
      <c r="K482">
        <v>4.4961150116067499</v>
      </c>
      <c r="L482">
        <v>3.26144150865855</v>
      </c>
      <c r="M482">
        <v>3.4475604831893598</v>
      </c>
      <c r="N482">
        <v>4.1787060685511603</v>
      </c>
      <c r="O482">
        <v>3.7640873266527701</v>
      </c>
      <c r="P482">
        <v>3.29918466150357</v>
      </c>
      <c r="Q482">
        <v>3.2002141169698599</v>
      </c>
      <c r="R482">
        <v>3.4873962324255499</v>
      </c>
    </row>
    <row r="483" spans="1:18" x14ac:dyDescent="0.25">
      <c r="A483" t="s">
        <v>962</v>
      </c>
      <c r="B483" t="s">
        <v>963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</row>
    <row r="484" spans="1:18" x14ac:dyDescent="0.25">
      <c r="A484" t="s">
        <v>964</v>
      </c>
      <c r="B484" t="s">
        <v>965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</row>
    <row r="485" spans="1:18" x14ac:dyDescent="0.25">
      <c r="A485" t="s">
        <v>966</v>
      </c>
      <c r="B485" t="s">
        <v>967</v>
      </c>
      <c r="C485">
        <v>1.3087759999999999</v>
      </c>
      <c r="D485">
        <v>1.287104</v>
      </c>
      <c r="E485">
        <v>1.605856</v>
      </c>
      <c r="F485">
        <v>1.3080480000000001</v>
      </c>
      <c r="G485">
        <v>1.313984</v>
      </c>
      <c r="H485">
        <v>1.312192</v>
      </c>
      <c r="I485">
        <v>1.314152</v>
      </c>
      <c r="J485">
        <v>1.314208</v>
      </c>
      <c r="K485">
        <v>1.753136</v>
      </c>
      <c r="L485">
        <v>1.3000400000000001</v>
      </c>
      <c r="M485">
        <v>1.3087759999999999</v>
      </c>
      <c r="N485">
        <v>1.272208</v>
      </c>
      <c r="O485">
        <v>1.2771920000000001</v>
      </c>
      <c r="P485">
        <v>1.3122480000000001</v>
      </c>
      <c r="Q485">
        <v>1.3080480000000001</v>
      </c>
      <c r="R485">
        <v>1.3033440000000001</v>
      </c>
    </row>
    <row r="486" spans="1:18" x14ac:dyDescent="0.25">
      <c r="A486" t="s">
        <v>968</v>
      </c>
      <c r="B486" t="s">
        <v>969</v>
      </c>
      <c r="C486">
        <v>4.2864871394247203E-3</v>
      </c>
      <c r="D486">
        <v>9.0618193849137801E-3</v>
      </c>
      <c r="E486">
        <v>3.42856481002656E-3</v>
      </c>
      <c r="F486">
        <v>8.1952162953175603E-3</v>
      </c>
      <c r="G486">
        <v>1.11902555257375E-3</v>
      </c>
      <c r="H486">
        <v>1.6942954709413499E-3</v>
      </c>
      <c r="I486">
        <v>7.4025602030047301E-4</v>
      </c>
      <c r="J486">
        <v>3.6129152417699699E-3</v>
      </c>
      <c r="K486">
        <v>1.13143088810567E-2</v>
      </c>
      <c r="L486">
        <v>4.8244867750071203E-3</v>
      </c>
      <c r="M486">
        <v>3.10364995682118E-3</v>
      </c>
      <c r="N486">
        <v>1.5584716583733499E-2</v>
      </c>
      <c r="O486">
        <v>7.0310807494384101E-3</v>
      </c>
      <c r="P486">
        <v>4.59892751149791E-3</v>
      </c>
      <c r="Q486">
        <v>8.8571740683281695E-4</v>
      </c>
      <c r="R486">
        <v>2.2805420022812199E-3</v>
      </c>
    </row>
    <row r="487" spans="1:18" x14ac:dyDescent="0.25">
      <c r="A487" t="s">
        <v>970</v>
      </c>
      <c r="B487" t="s">
        <v>971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</row>
    <row r="488" spans="1:18" x14ac:dyDescent="0.25">
      <c r="A488" t="s">
        <v>972</v>
      </c>
      <c r="B488" t="s">
        <v>973</v>
      </c>
      <c r="C488">
        <v>8.5729742788494493E-3</v>
      </c>
      <c r="D488">
        <v>1.8123638769827501E-2</v>
      </c>
      <c r="E488">
        <v>6.8571296200531304E-3</v>
      </c>
      <c r="F488">
        <v>1.63904325906351E-2</v>
      </c>
      <c r="G488">
        <v>2.2380511051475101E-3</v>
      </c>
      <c r="H488">
        <v>3.3885909418826998E-3</v>
      </c>
      <c r="I488">
        <v>1.4805120406009399E-3</v>
      </c>
      <c r="J488">
        <v>7.2258304835399398E-3</v>
      </c>
      <c r="K488">
        <v>2.2628617762113501E-2</v>
      </c>
      <c r="L488">
        <v>9.6489735500142407E-3</v>
      </c>
      <c r="M488">
        <v>6.2072999136423496E-3</v>
      </c>
      <c r="N488">
        <v>3.1169433166717501E-2</v>
      </c>
      <c r="O488">
        <v>1.4062161498876799E-2</v>
      </c>
      <c r="P488">
        <v>9.1978550229958305E-3</v>
      </c>
      <c r="Q488" s="1">
        <v>6.3528656326389695E-14</v>
      </c>
      <c r="R488">
        <v>4.5610840045624502E-3</v>
      </c>
    </row>
    <row r="489" spans="1:18" x14ac:dyDescent="0.25">
      <c r="A489" t="s">
        <v>974</v>
      </c>
      <c r="B489" t="s">
        <v>975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</row>
    <row r="490" spans="1:18" x14ac:dyDescent="0.25">
      <c r="A490" t="s">
        <v>976</v>
      </c>
      <c r="B490" t="s">
        <v>977</v>
      </c>
      <c r="C490">
        <v>-3.2551338002705901</v>
      </c>
      <c r="D490">
        <v>-3.2793719190778399</v>
      </c>
      <c r="E490">
        <v>-4.1791284953152896</v>
      </c>
      <c r="F490">
        <v>-3.3247032681270698</v>
      </c>
      <c r="G490">
        <v>-3.1965177942457799</v>
      </c>
      <c r="H490">
        <v>-3.22526991126258</v>
      </c>
      <c r="I490">
        <v>-3.1817816489241801</v>
      </c>
      <c r="J490">
        <v>-3.2078985858107698</v>
      </c>
      <c r="K490">
        <v>-4.2943431698944101</v>
      </c>
      <c r="L490">
        <v>-3.2075680730043099</v>
      </c>
      <c r="M490">
        <v>-3.3182417349884799</v>
      </c>
      <c r="N490">
        <v>-3.66441042128799</v>
      </c>
      <c r="O490">
        <v>-3.5179995004223699</v>
      </c>
      <c r="P490">
        <v>-3.2200831083058001</v>
      </c>
      <c r="Q490">
        <v>-3.1785140405024799</v>
      </c>
      <c r="R490">
        <v>-3.38363157132174</v>
      </c>
    </row>
    <row r="491" spans="1:18" x14ac:dyDescent="0.25">
      <c r="A491" t="s">
        <v>978</v>
      </c>
      <c r="B491" t="s">
        <v>979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</row>
    <row r="492" spans="1:18" x14ac:dyDescent="0.25">
      <c r="A492" t="s">
        <v>980</v>
      </c>
      <c r="B492" t="s">
        <v>981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</row>
    <row r="493" spans="1:18" x14ac:dyDescent="0.25">
      <c r="A493" t="s">
        <v>982</v>
      </c>
      <c r="B493" t="s">
        <v>983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 s="1">
        <v>7.4606587913024099E-29</v>
      </c>
      <c r="M493" s="1">
        <v>4.0440957949904701E-18</v>
      </c>
      <c r="N493">
        <v>0</v>
      </c>
      <c r="O493">
        <v>0</v>
      </c>
      <c r="P493">
        <v>0</v>
      </c>
      <c r="Q493">
        <v>0</v>
      </c>
      <c r="R493">
        <v>0</v>
      </c>
    </row>
    <row r="494" spans="1:18" x14ac:dyDescent="0.25">
      <c r="A494" t="s">
        <v>984</v>
      </c>
      <c r="B494" t="s">
        <v>985</v>
      </c>
      <c r="C494">
        <v>0</v>
      </c>
      <c r="D494" s="1">
        <v>-1.1989721679333E-15</v>
      </c>
      <c r="E494" s="1">
        <v>-1.06024733566225E-15</v>
      </c>
      <c r="F494">
        <v>0</v>
      </c>
      <c r="G494">
        <v>0</v>
      </c>
      <c r="H494" s="1">
        <v>1.0264791956109899E-15</v>
      </c>
      <c r="I494">
        <v>0</v>
      </c>
      <c r="J494" s="1">
        <v>-4.6755293405818897E-18</v>
      </c>
      <c r="K494" s="1">
        <v>-4.6657504350122602E-18</v>
      </c>
      <c r="L494">
        <v>0</v>
      </c>
      <c r="M494" s="1">
        <v>1.04515325517423E-15</v>
      </c>
      <c r="N494">
        <v>0</v>
      </c>
      <c r="O494">
        <v>0</v>
      </c>
      <c r="P494" s="1">
        <v>-2.7547644702366001E-17</v>
      </c>
      <c r="Q494">
        <v>0</v>
      </c>
      <c r="R494" s="1">
        <v>-5.8352488356098604E-16</v>
      </c>
    </row>
    <row r="495" spans="1:18" x14ac:dyDescent="0.25">
      <c r="A495" t="s">
        <v>986</v>
      </c>
      <c r="B495" t="s">
        <v>987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</row>
    <row r="496" spans="1:18" x14ac:dyDescent="0.25">
      <c r="A496" t="s">
        <v>988</v>
      </c>
      <c r="B496" t="s">
        <v>989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s="1">
        <v>-6.9708526671507401E-18</v>
      </c>
      <c r="O496">
        <v>0</v>
      </c>
      <c r="P496">
        <v>0</v>
      </c>
      <c r="Q496">
        <v>0</v>
      </c>
      <c r="R496">
        <v>0</v>
      </c>
    </row>
    <row r="497" spans="1:18" x14ac:dyDescent="0.25">
      <c r="A497" t="s">
        <v>990</v>
      </c>
      <c r="B497" t="s">
        <v>991</v>
      </c>
      <c r="C497">
        <v>2.4494212225296798E-3</v>
      </c>
      <c r="D497">
        <v>7.4142158603840002E-3</v>
      </c>
      <c r="E497">
        <v>1.28571180376003E-3</v>
      </c>
      <c r="F497">
        <v>7.0244711102719001E-3</v>
      </c>
      <c r="G497">
        <v>1.11902555257539E-3</v>
      </c>
      <c r="H497">
        <v>1.2707216032056599E-3</v>
      </c>
      <c r="I497">
        <v>5.5519201522424497E-4</v>
      </c>
      <c r="J497">
        <v>1.8064576208858701E-3</v>
      </c>
      <c r="K497">
        <v>1.32000270279015E-2</v>
      </c>
      <c r="L497">
        <v>2.0102028229194999E-3</v>
      </c>
      <c r="M497">
        <v>6.2072999136422698E-3</v>
      </c>
      <c r="N497">
        <v>1.16885374377992E-2</v>
      </c>
      <c r="O497">
        <v>4.6873871662922797E-3</v>
      </c>
      <c r="P497">
        <v>3.21924925804854E-3</v>
      </c>
      <c r="Q497">
        <v>1.2400043695644199E-3</v>
      </c>
      <c r="R497">
        <v>3.7628943037645197E-2</v>
      </c>
    </row>
    <row r="498" spans="1:18" x14ac:dyDescent="0.25">
      <c r="A498" t="s">
        <v>992</v>
      </c>
      <c r="B498" t="s">
        <v>993</v>
      </c>
      <c r="C498">
        <v>2.4494212225296798E-3</v>
      </c>
      <c r="D498">
        <v>7.4142158603840002E-3</v>
      </c>
      <c r="E498">
        <v>1.28571180376003E-3</v>
      </c>
      <c r="F498">
        <v>7.0244711102719001E-3</v>
      </c>
      <c r="G498">
        <v>1.11902555257539E-3</v>
      </c>
      <c r="H498">
        <v>1.2707216032056599E-3</v>
      </c>
      <c r="I498">
        <v>5.5519201522424497E-4</v>
      </c>
      <c r="J498">
        <v>1.8064576208858701E-3</v>
      </c>
      <c r="K498">
        <v>1.32000270279015E-2</v>
      </c>
      <c r="L498">
        <v>2.0102028229194999E-3</v>
      </c>
      <c r="M498">
        <v>6.2072999136422698E-3</v>
      </c>
      <c r="N498">
        <v>1.16885374377992E-2</v>
      </c>
      <c r="O498">
        <v>4.6873871662922797E-3</v>
      </c>
      <c r="P498">
        <v>3.21924925804853E-3</v>
      </c>
      <c r="Q498">
        <v>1.2400043695644199E-3</v>
      </c>
      <c r="R498">
        <v>3.7628943037645197E-2</v>
      </c>
    </row>
    <row r="499" spans="1:18" x14ac:dyDescent="0.25">
      <c r="A499" t="s">
        <v>994</v>
      </c>
      <c r="B499" t="s">
        <v>995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</row>
    <row r="500" spans="1:18" x14ac:dyDescent="0.25">
      <c r="A500" t="s">
        <v>996</v>
      </c>
      <c r="B500" t="s">
        <v>997</v>
      </c>
      <c r="C500">
        <v>-3.1468999999999898</v>
      </c>
      <c r="D500">
        <v>-3.1418999999999899</v>
      </c>
      <c r="E500">
        <v>-4.1397000000000004</v>
      </c>
      <c r="F500">
        <v>-3.1467499999999999</v>
      </c>
      <c r="G500">
        <v>-3.14805</v>
      </c>
      <c r="H500">
        <v>-3.1476499999999898</v>
      </c>
      <c r="I500">
        <v>-3.1480999999999999</v>
      </c>
      <c r="J500">
        <v>-3.14814999999999</v>
      </c>
      <c r="K500">
        <v>-4.1415499999999996</v>
      </c>
      <c r="L500">
        <v>-3.14489999999999</v>
      </c>
      <c r="M500">
        <v>-3.1469</v>
      </c>
      <c r="N500">
        <v>-3.13839999999868</v>
      </c>
      <c r="O500">
        <v>-3.13959999999999</v>
      </c>
      <c r="P500">
        <v>-3.1476499999999898</v>
      </c>
      <c r="Q500">
        <v>-3.1467499999999902</v>
      </c>
      <c r="R500">
        <v>-3.1456</v>
      </c>
    </row>
    <row r="501" spans="1:18" x14ac:dyDescent="0.25">
      <c r="A501" t="s">
        <v>998</v>
      </c>
      <c r="B501" t="s">
        <v>999</v>
      </c>
      <c r="C501">
        <v>0</v>
      </c>
      <c r="D501">
        <v>0</v>
      </c>
      <c r="E501">
        <v>0</v>
      </c>
      <c r="F501" s="1">
        <v>-7.9187060122805099E-20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</row>
    <row r="502" spans="1:18" x14ac:dyDescent="0.25">
      <c r="A502" t="s">
        <v>1000</v>
      </c>
      <c r="B502" t="s">
        <v>1001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</row>
    <row r="503" spans="1:18" x14ac:dyDescent="0.25">
      <c r="A503" t="s">
        <v>1002</v>
      </c>
      <c r="B503" t="s">
        <v>1003</v>
      </c>
      <c r="C503">
        <v>9.7976848901187297E-3</v>
      </c>
      <c r="D503">
        <v>7.4142158603840002E-3</v>
      </c>
      <c r="E503">
        <v>3.5142789302773897E-2</v>
      </c>
      <c r="F503">
        <v>9.36596148036253E-3</v>
      </c>
      <c r="G503">
        <v>1.9582947170069301E-3</v>
      </c>
      <c r="H503">
        <v>5.0828864128226398E-3</v>
      </c>
      <c r="I503">
        <v>1.4805120405979801E-3</v>
      </c>
      <c r="J503">
        <v>5.4193728626576098E-3</v>
      </c>
      <c r="K503">
        <v>2.4514335908959899E-2</v>
      </c>
      <c r="L503">
        <v>4.8244867750068003E-3</v>
      </c>
      <c r="M503">
        <v>1.03454998560704E-2</v>
      </c>
      <c r="N503">
        <v>2.7273254021531398E-2</v>
      </c>
      <c r="O503">
        <v>9.3747743325845699E-3</v>
      </c>
      <c r="P503">
        <v>6.4384985160970704E-3</v>
      </c>
      <c r="Q503">
        <v>1.7714348136634701E-3</v>
      </c>
      <c r="R503">
        <v>6.84162600684459E-3</v>
      </c>
    </row>
    <row r="504" spans="1:18" x14ac:dyDescent="0.25">
      <c r="A504" t="s">
        <v>1004</v>
      </c>
      <c r="B504" t="s">
        <v>1005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</row>
    <row r="505" spans="1:18" x14ac:dyDescent="0.25">
      <c r="A505" t="s">
        <v>1006</v>
      </c>
      <c r="B505" t="s">
        <v>1007</v>
      </c>
      <c r="C505">
        <v>-6.2937999999999903</v>
      </c>
      <c r="D505">
        <v>-6.2838000000000003</v>
      </c>
      <c r="E505">
        <v>-8.2794000000000008</v>
      </c>
      <c r="F505">
        <v>-6.2934999999999999</v>
      </c>
      <c r="G505">
        <v>-6.2961</v>
      </c>
      <c r="H505">
        <v>-6.2953000000000001</v>
      </c>
      <c r="I505">
        <v>-6.2961999999999998</v>
      </c>
      <c r="J505">
        <v>-6.2962999999999996</v>
      </c>
      <c r="K505">
        <v>-8.2830999999999992</v>
      </c>
      <c r="L505">
        <v>-6.2897999999999996</v>
      </c>
      <c r="M505">
        <v>-6.2938000000000001</v>
      </c>
      <c r="N505">
        <v>-6.2767999999999997</v>
      </c>
      <c r="O505">
        <v>-6.2792000000000003</v>
      </c>
      <c r="P505">
        <v>-6.2953000000000001</v>
      </c>
      <c r="Q505">
        <v>-6.2934999999999999</v>
      </c>
      <c r="R505">
        <v>-6.2911999999999999</v>
      </c>
    </row>
    <row r="506" spans="1:18" x14ac:dyDescent="0.25">
      <c r="A506" t="s">
        <v>1008</v>
      </c>
      <c r="B506" t="s">
        <v>1009</v>
      </c>
      <c r="C506">
        <v>3.4291897115415498E-2</v>
      </c>
      <c r="D506">
        <v>9.0618193849137905E-3</v>
      </c>
      <c r="E506">
        <v>1.45714004426136E-2</v>
      </c>
      <c r="F506">
        <v>3.0439374811178199E-2</v>
      </c>
      <c r="G506">
        <v>6.1546405391646299E-3</v>
      </c>
      <c r="H506">
        <v>7.2007557514987596E-3</v>
      </c>
      <c r="I506">
        <v>4.6266001268687003E-3</v>
      </c>
      <c r="J506">
        <v>1.5174244015441299E-2</v>
      </c>
      <c r="K506">
        <v>3.3942926643175303E-2</v>
      </c>
      <c r="L506">
        <v>1.3267338631268701E-2</v>
      </c>
      <c r="M506">
        <v>2.2760099683354899E-2</v>
      </c>
      <c r="N506">
        <v>8.5715941210527502E-2</v>
      </c>
      <c r="O506">
        <v>0.11484098557416</v>
      </c>
      <c r="P506">
        <v>1.6556139041392401E-2</v>
      </c>
      <c r="Q506">
        <v>5.6685914037230799E-3</v>
      </c>
      <c r="R506">
        <v>1.14027100114076E-2</v>
      </c>
    </row>
    <row r="507" spans="1:18" x14ac:dyDescent="0.25">
      <c r="A507" t="s">
        <v>1010</v>
      </c>
      <c r="B507" t="s">
        <v>1011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</row>
    <row r="508" spans="1:18" x14ac:dyDescent="0.25">
      <c r="A508" t="s">
        <v>1012</v>
      </c>
      <c r="B508" t="s">
        <v>1013</v>
      </c>
      <c r="C508">
        <v>0</v>
      </c>
      <c r="D508" s="1">
        <v>-1.20234643497525E-15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 s="1">
        <v>4.7094106757078496E-15</v>
      </c>
      <c r="P508">
        <v>0</v>
      </c>
      <c r="Q508">
        <v>0</v>
      </c>
      <c r="R508">
        <v>0</v>
      </c>
    </row>
    <row r="509" spans="1:18" x14ac:dyDescent="0.25">
      <c r="A509" t="s">
        <v>1014</v>
      </c>
      <c r="B509" t="s">
        <v>1015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</row>
    <row r="510" spans="1:18" x14ac:dyDescent="0.25">
      <c r="A510" t="s">
        <v>1016</v>
      </c>
      <c r="B510" t="s">
        <v>1017</v>
      </c>
      <c r="C510">
        <v>2.4494212225296798E-3</v>
      </c>
      <c r="D510">
        <v>7.4142158603840002E-3</v>
      </c>
      <c r="E510">
        <v>1.28571180376003E-3</v>
      </c>
      <c r="F510">
        <v>7.0244711102718897E-3</v>
      </c>
      <c r="G510">
        <v>1.11902555257539E-3</v>
      </c>
      <c r="H510">
        <v>1.2707216032056599E-3</v>
      </c>
      <c r="I510">
        <v>5.5519201522424399E-4</v>
      </c>
      <c r="J510">
        <v>1.8064576208858701E-3</v>
      </c>
      <c r="K510">
        <v>1.32000270279015E-2</v>
      </c>
      <c r="L510">
        <v>2.0102028229194999E-3</v>
      </c>
      <c r="M510">
        <v>6.2072999136422698E-3</v>
      </c>
      <c r="N510">
        <v>1.16885374377992E-2</v>
      </c>
      <c r="O510">
        <v>4.6873871662922797E-3</v>
      </c>
      <c r="P510">
        <v>3.21924925804854E-3</v>
      </c>
      <c r="Q510">
        <v>1.2400043695644199E-3</v>
      </c>
      <c r="R510">
        <v>3.7628943037645197E-2</v>
      </c>
    </row>
    <row r="511" spans="1:18" x14ac:dyDescent="0.25">
      <c r="A511" t="s">
        <v>1018</v>
      </c>
      <c r="B511" t="s">
        <v>1019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</row>
    <row r="512" spans="1:18" x14ac:dyDescent="0.25">
      <c r="A512" t="s">
        <v>1020</v>
      </c>
      <c r="B512" t="s">
        <v>1021</v>
      </c>
      <c r="C512">
        <v>0</v>
      </c>
      <c r="D512">
        <v>0</v>
      </c>
      <c r="E512" s="1">
        <v>-1.66377542780956E-19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s="1">
        <v>-3.7474118326485299E-13</v>
      </c>
      <c r="O512">
        <v>0</v>
      </c>
      <c r="P512">
        <v>0</v>
      </c>
      <c r="Q512">
        <v>0</v>
      </c>
      <c r="R512">
        <v>0</v>
      </c>
    </row>
    <row r="513" spans="1:18" x14ac:dyDescent="0.25">
      <c r="A513" t="s">
        <v>1022</v>
      </c>
      <c r="B513" t="s">
        <v>1023</v>
      </c>
      <c r="C513">
        <v>-3.8196103815109899</v>
      </c>
      <c r="D513">
        <v>-3.12563887804329</v>
      </c>
      <c r="E513">
        <v>-3.1172467318430099</v>
      </c>
      <c r="F513">
        <v>-4.0689676144793703</v>
      </c>
      <c r="G513">
        <v>-3.55428930362736</v>
      </c>
      <c r="H513">
        <v>-3.7760465182823202</v>
      </c>
      <c r="I513">
        <v>-3.6398019935310701</v>
      </c>
      <c r="J513">
        <v>-3.7311179707489601</v>
      </c>
      <c r="K513">
        <v>-4.0862738768867102</v>
      </c>
      <c r="L513">
        <v>-2.95568996723796</v>
      </c>
      <c r="M513">
        <v>-3.8168391307526299</v>
      </c>
      <c r="N513">
        <v>-4.0969490432268696</v>
      </c>
      <c r="O513">
        <v>-3.38316622183565</v>
      </c>
      <c r="P513">
        <v>-3.3938374784564602</v>
      </c>
      <c r="Q513">
        <v>-2.5972495722345301</v>
      </c>
      <c r="R513">
        <v>-3.6351117926473999</v>
      </c>
    </row>
    <row r="514" spans="1:18" x14ac:dyDescent="0.25">
      <c r="A514" t="s">
        <v>1024</v>
      </c>
      <c r="B514" t="s">
        <v>1025</v>
      </c>
      <c r="C514">
        <v>3.2618697086325299</v>
      </c>
      <c r="D514">
        <v>3.2958479543231398</v>
      </c>
      <c r="E514">
        <v>4.1838427719290801</v>
      </c>
      <c r="F514">
        <v>3.3399229555326602</v>
      </c>
      <c r="G514">
        <v>3.1987558453509299</v>
      </c>
      <c r="H514">
        <v>3.2282349283367302</v>
      </c>
      <c r="I514">
        <v>3.1830770969597002</v>
      </c>
      <c r="J514">
        <v>3.21331795867343</v>
      </c>
      <c r="K514">
        <v>4.3188575058033702</v>
      </c>
      <c r="L514">
        <v>3.21440276260223</v>
      </c>
      <c r="M514">
        <v>3.3275526848589401</v>
      </c>
      <c r="N514">
        <v>3.6916836753095201</v>
      </c>
      <c r="O514">
        <v>3.5297179683381099</v>
      </c>
      <c r="P514">
        <v>3.2279012850753501</v>
      </c>
      <c r="Q514">
        <v>3.1806397622788798</v>
      </c>
      <c r="R514">
        <v>3.4235410563616702</v>
      </c>
    </row>
    <row r="515" spans="1:18" x14ac:dyDescent="0.25">
      <c r="A515" t="s">
        <v>1026</v>
      </c>
      <c r="B515" t="s">
        <v>1027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</row>
    <row r="516" spans="1:18" x14ac:dyDescent="0.25">
      <c r="A516" t="s">
        <v>1028</v>
      </c>
      <c r="B516" t="s">
        <v>1029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</row>
    <row r="517" spans="1:18" x14ac:dyDescent="0.25">
      <c r="A517" t="s">
        <v>1030</v>
      </c>
      <c r="B517" t="s">
        <v>1031</v>
      </c>
      <c r="C517">
        <v>9.7976848901187297E-3</v>
      </c>
      <c r="D517">
        <v>7.4142158603840097E-3</v>
      </c>
      <c r="E517">
        <v>3.5142789302773897E-2</v>
      </c>
      <c r="F517">
        <v>9.3659614803625404E-3</v>
      </c>
      <c r="G517">
        <v>1.9582947170069301E-3</v>
      </c>
      <c r="H517">
        <v>5.0828864128226398E-3</v>
      </c>
      <c r="I517">
        <v>1.4805120405979801E-3</v>
      </c>
      <c r="J517">
        <v>5.4193728626576098E-3</v>
      </c>
      <c r="K517">
        <v>2.4514335908959899E-2</v>
      </c>
      <c r="L517">
        <v>4.8244867750068003E-3</v>
      </c>
      <c r="M517">
        <v>1.03454998560704E-2</v>
      </c>
      <c r="N517">
        <v>2.7273254021531398E-2</v>
      </c>
      <c r="O517">
        <v>9.3747743325845699E-3</v>
      </c>
      <c r="P517">
        <v>6.43849851609708E-3</v>
      </c>
      <c r="Q517">
        <v>1.7714348136618301E-3</v>
      </c>
      <c r="R517">
        <v>6.84162600684459E-3</v>
      </c>
    </row>
    <row r="518" spans="1:18" x14ac:dyDescent="0.25">
      <c r="A518" t="s">
        <v>1032</v>
      </c>
      <c r="B518" t="s">
        <v>1033</v>
      </c>
      <c r="C518">
        <v>6.1847885868874401E-2</v>
      </c>
      <c r="D518">
        <v>1.56522334830329E-2</v>
      </c>
      <c r="E518">
        <v>1.11428356325869E-2</v>
      </c>
      <c r="F518">
        <v>5.03420429569486E-2</v>
      </c>
      <c r="G518">
        <v>0.12728915660545001</v>
      </c>
      <c r="H518">
        <v>1.48250853707327E-2</v>
      </c>
      <c r="I518">
        <v>2.77596007612123E-3</v>
      </c>
      <c r="J518">
        <v>5.7806643868347904E-3</v>
      </c>
      <c r="K518">
        <v>0.741087231709327</v>
      </c>
      <c r="L518">
        <v>1.12571358083492E-2</v>
      </c>
      <c r="M518">
        <v>0.33312509536546703</v>
      </c>
      <c r="N518">
        <v>0.109093016086125</v>
      </c>
      <c r="O518">
        <v>9.1404049742699597E-2</v>
      </c>
      <c r="P518">
        <v>2.4834208562088698E-2</v>
      </c>
      <c r="Q518">
        <v>7.3868831729766396E-2</v>
      </c>
      <c r="R518">
        <v>0.78336617778370499</v>
      </c>
    </row>
    <row r="519" spans="1:18" x14ac:dyDescent="0.25">
      <c r="A519" t="s">
        <v>1034</v>
      </c>
      <c r="B519" t="s">
        <v>1035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</row>
    <row r="520" spans="1:18" x14ac:dyDescent="0.25">
      <c r="A520" t="s">
        <v>1036</v>
      </c>
      <c r="B520" t="s">
        <v>1037</v>
      </c>
      <c r="C520">
        <v>0</v>
      </c>
      <c r="D520">
        <v>0</v>
      </c>
      <c r="E520" s="1">
        <v>-1.66377542780956E-19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s="1">
        <v>-3.7474118326485299E-13</v>
      </c>
      <c r="O520">
        <v>0</v>
      </c>
      <c r="P520">
        <v>0</v>
      </c>
      <c r="Q520">
        <v>0</v>
      </c>
      <c r="R520">
        <v>0</v>
      </c>
    </row>
    <row r="521" spans="1:18" x14ac:dyDescent="0.25">
      <c r="A521" t="s">
        <v>1038</v>
      </c>
      <c r="B521" t="s">
        <v>1039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</row>
    <row r="522" spans="1:18" x14ac:dyDescent="0.25">
      <c r="A522" t="s">
        <v>1040</v>
      </c>
      <c r="B522" t="s">
        <v>1041</v>
      </c>
      <c r="C522">
        <v>2.4494212225296798E-3</v>
      </c>
      <c r="D522">
        <v>7.4142158603840002E-3</v>
      </c>
      <c r="E522">
        <v>1.28571180376003E-3</v>
      </c>
      <c r="F522">
        <v>7.0244711102719001E-3</v>
      </c>
      <c r="G522">
        <v>1.11902555257539E-3</v>
      </c>
      <c r="H522">
        <v>1.2707216032056599E-3</v>
      </c>
      <c r="I522">
        <v>5.5519201522424497E-4</v>
      </c>
      <c r="J522">
        <v>1.8064576208858701E-3</v>
      </c>
      <c r="K522">
        <v>1.32000270279015E-2</v>
      </c>
      <c r="L522">
        <v>2.0102028229194999E-3</v>
      </c>
      <c r="M522">
        <v>6.2072999136422698E-3</v>
      </c>
      <c r="N522">
        <v>1.16885374377992E-2</v>
      </c>
      <c r="O522">
        <v>4.6873871662922797E-3</v>
      </c>
      <c r="P522">
        <v>3.21924925804853E-3</v>
      </c>
      <c r="Q522">
        <v>1.2400043695644199E-3</v>
      </c>
      <c r="R522">
        <v>3.7628943037645197E-2</v>
      </c>
    </row>
    <row r="523" spans="1:18" x14ac:dyDescent="0.25">
      <c r="A523" t="s">
        <v>1042</v>
      </c>
      <c r="B523" t="s">
        <v>1043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</row>
    <row r="524" spans="1:18" x14ac:dyDescent="0.25">
      <c r="A524" t="s">
        <v>1044</v>
      </c>
      <c r="B524" t="s">
        <v>1045</v>
      </c>
      <c r="C524">
        <v>-9.9263356475154593E-3</v>
      </c>
      <c r="D524">
        <v>-1.37205688117767E-2</v>
      </c>
      <c r="E524">
        <v>-9.8571238288268706E-3</v>
      </c>
      <c r="F524">
        <v>-3.66833491314199E-2</v>
      </c>
      <c r="G524">
        <v>1.95233482385078E-2</v>
      </c>
      <c r="H524">
        <v>-1.5812985035259699E-3</v>
      </c>
      <c r="I524">
        <v>7.9873290142119992E-3</v>
      </c>
      <c r="J524">
        <v>-1.44207098230546E-3</v>
      </c>
      <c r="K524">
        <v>-5.3428680827220403E-2</v>
      </c>
      <c r="L524">
        <v>3.2488496805374002E-2</v>
      </c>
      <c r="M524">
        <v>-2.4484349658921E-2</v>
      </c>
      <c r="N524">
        <v>-4.8052876133174403E-2</v>
      </c>
      <c r="O524">
        <v>-5.3123721218128701E-2</v>
      </c>
      <c r="P524">
        <v>-8.93951234364335E-3</v>
      </c>
      <c r="Q524">
        <v>1.0044978613715699E-2</v>
      </c>
      <c r="R524">
        <v>-2.1300365232675401E-2</v>
      </c>
    </row>
    <row r="525" spans="1:18" x14ac:dyDescent="0.25">
      <c r="A525" t="s">
        <v>1046</v>
      </c>
      <c r="B525" t="s">
        <v>1047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</row>
    <row r="526" spans="1:18" x14ac:dyDescent="0.25">
      <c r="A526" t="s">
        <v>1048</v>
      </c>
      <c r="B526" t="s">
        <v>1049</v>
      </c>
      <c r="C526">
        <v>0</v>
      </c>
      <c r="D526">
        <v>0</v>
      </c>
      <c r="E526" s="1">
        <v>-6.9570307323252695E-16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</row>
    <row r="527" spans="1:18" x14ac:dyDescent="0.25">
      <c r="A527" t="s">
        <v>1050</v>
      </c>
      <c r="B527" t="s">
        <v>1051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</row>
    <row r="528" spans="1:18" x14ac:dyDescent="0.25">
      <c r="A528" t="s">
        <v>1052</v>
      </c>
      <c r="B528" t="s">
        <v>1053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</row>
    <row r="529" spans="1:18" x14ac:dyDescent="0.25">
      <c r="A529" t="s">
        <v>1054</v>
      </c>
      <c r="B529" t="s">
        <v>1055</v>
      </c>
      <c r="C529" s="1">
        <v>-4.9197489292971598E-14</v>
      </c>
      <c r="D529" s="1">
        <v>1.0373278078913101E-13</v>
      </c>
      <c r="E529">
        <v>3.8303497487025197E-2</v>
      </c>
      <c r="F529" s="1">
        <v>-1.8586371948463299E-13</v>
      </c>
      <c r="G529" s="1">
        <v>1.4140527333237301E-13</v>
      </c>
      <c r="H529" s="1">
        <v>-1.05965693085738E-13</v>
      </c>
      <c r="I529" s="1">
        <v>-5.8388901980835597E-13</v>
      </c>
      <c r="J529" s="1">
        <v>2.7312464594658901E-14</v>
      </c>
      <c r="K529">
        <v>0.184043234085427</v>
      </c>
      <c r="L529" s="1">
        <v>2.0394955715957601E-13</v>
      </c>
      <c r="M529">
        <v>1.29374811977725E-2</v>
      </c>
      <c r="N529">
        <v>0.166535421903102</v>
      </c>
      <c r="O529">
        <v>1.5048059848275201E-2</v>
      </c>
      <c r="P529" s="1">
        <v>2.8564728506807198E-13</v>
      </c>
      <c r="Q529">
        <v>0</v>
      </c>
      <c r="R529" s="1">
        <v>1.6639016279556601E-10</v>
      </c>
    </row>
    <row r="530" spans="1:18" x14ac:dyDescent="0.25">
      <c r="A530" t="s">
        <v>1056</v>
      </c>
      <c r="B530" t="s">
        <v>1057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</row>
    <row r="531" spans="1:18" x14ac:dyDescent="0.25">
      <c r="A531" t="s">
        <v>1058</v>
      </c>
      <c r="B531" t="s">
        <v>1059</v>
      </c>
      <c r="C531">
        <v>0</v>
      </c>
      <c r="D531">
        <v>0</v>
      </c>
      <c r="E531">
        <v>0</v>
      </c>
      <c r="F531">
        <v>0</v>
      </c>
      <c r="G531" s="1">
        <v>2.2428905994234498E-16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</row>
    <row r="532" spans="1:18" x14ac:dyDescent="0.25">
      <c r="A532" t="s">
        <v>1060</v>
      </c>
      <c r="B532" t="s">
        <v>1061</v>
      </c>
      <c r="C532">
        <v>2.6203995426434199</v>
      </c>
      <c r="D532">
        <v>3.6718864321626699</v>
      </c>
      <c r="E532">
        <v>4.1265203490362996</v>
      </c>
      <c r="F532">
        <v>2.5552596918852202</v>
      </c>
      <c r="G532">
        <v>2.6549196493012399</v>
      </c>
      <c r="H532">
        <v>2.5903762962827601</v>
      </c>
      <c r="I532">
        <v>2.5776174345163598</v>
      </c>
      <c r="J532">
        <v>2.5704197220199498</v>
      </c>
      <c r="K532">
        <v>3.7669539406386998</v>
      </c>
      <c r="L532">
        <v>3.5459454514153301</v>
      </c>
      <c r="M532">
        <v>2.69375315059823</v>
      </c>
      <c r="N532">
        <v>2.4809158104672702</v>
      </c>
      <c r="O532">
        <v>4.1564099117353903</v>
      </c>
      <c r="P532">
        <v>2.5741331999013899</v>
      </c>
      <c r="Q532">
        <v>3.3430439627754298</v>
      </c>
      <c r="R532">
        <v>2.9295284551087</v>
      </c>
    </row>
    <row r="533" spans="1:18" x14ac:dyDescent="0.25">
      <c r="A533" t="s">
        <v>1062</v>
      </c>
      <c r="B533" t="s">
        <v>1063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</row>
    <row r="534" spans="1:18" x14ac:dyDescent="0.25">
      <c r="A534" t="s">
        <v>1065</v>
      </c>
      <c r="B534" t="s">
        <v>1066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</row>
    <row r="535" spans="1:18" x14ac:dyDescent="0.25">
      <c r="A535" t="s">
        <v>1067</v>
      </c>
      <c r="B535" t="s">
        <v>1068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</row>
    <row r="536" spans="1:18" x14ac:dyDescent="0.25">
      <c r="A536" t="s">
        <v>1069</v>
      </c>
      <c r="B536" t="s">
        <v>1070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</row>
    <row r="537" spans="1:18" x14ac:dyDescent="0.25">
      <c r="A537" t="s">
        <v>1071</v>
      </c>
      <c r="B537" t="s">
        <v>1072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</row>
    <row r="538" spans="1:18" x14ac:dyDescent="0.25">
      <c r="A538" t="s">
        <v>1073</v>
      </c>
      <c r="B538" t="s">
        <v>1074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</row>
    <row r="539" spans="1:18" x14ac:dyDescent="0.25">
      <c r="A539" t="s">
        <v>1075</v>
      </c>
      <c r="B539" t="s">
        <v>1076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 s="1">
        <v>1.9058745075652499E-29</v>
      </c>
      <c r="Q539">
        <v>0</v>
      </c>
      <c r="R539">
        <v>0</v>
      </c>
    </row>
    <row r="540" spans="1:18" x14ac:dyDescent="0.25">
      <c r="A540" t="s">
        <v>1077</v>
      </c>
      <c r="B540" t="s">
        <v>1078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</row>
    <row r="541" spans="1:18" x14ac:dyDescent="0.25">
      <c r="A541" t="s">
        <v>1079</v>
      </c>
      <c r="B541" t="s">
        <v>1080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</row>
    <row r="542" spans="1:18" x14ac:dyDescent="0.25">
      <c r="A542" t="s">
        <v>1081</v>
      </c>
      <c r="B542" t="s">
        <v>1082</v>
      </c>
      <c r="C542">
        <v>-3.19389826970749</v>
      </c>
      <c r="D542">
        <v>-3.2027583551869001</v>
      </c>
      <c r="E542">
        <v>-4.0213609427288901</v>
      </c>
      <c r="F542">
        <v>-3.1385047837052298</v>
      </c>
      <c r="G542">
        <v>-3.1632267840562398</v>
      </c>
      <c r="H542">
        <v>-3.1799475074152301</v>
      </c>
      <c r="I542">
        <v>-3.1621648643880098</v>
      </c>
      <c r="J542">
        <v>-3.1677952266270202</v>
      </c>
      <c r="K542">
        <v>-3.57815598886266</v>
      </c>
      <c r="L542">
        <v>-3.1637456514640498</v>
      </c>
      <c r="M542">
        <v>-3.1811470427624902</v>
      </c>
      <c r="N542">
        <v>-2.8725907196393199</v>
      </c>
      <c r="O542">
        <v>-3.2502044304786599</v>
      </c>
      <c r="P542">
        <v>-3.15661790864627</v>
      </c>
      <c r="Q542">
        <v>-3.1610654075878601</v>
      </c>
      <c r="R542">
        <v>-3.32661802076553</v>
      </c>
    </row>
    <row r="543" spans="1:18" x14ac:dyDescent="0.25">
      <c r="A543" t="s">
        <v>1083</v>
      </c>
      <c r="B543" t="s">
        <v>1084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</row>
    <row r="544" spans="1:18" x14ac:dyDescent="0.25">
      <c r="A544" t="s">
        <v>1085</v>
      </c>
      <c r="B544" t="s">
        <v>1086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</row>
    <row r="545" spans="1:18" x14ac:dyDescent="0.25">
      <c r="A545" t="s">
        <v>1087</v>
      </c>
      <c r="B545" t="s">
        <v>1088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</row>
    <row r="546" spans="1:18" x14ac:dyDescent="0.25">
      <c r="A546" t="s">
        <v>1089</v>
      </c>
      <c r="B546" t="s">
        <v>1090</v>
      </c>
      <c r="C546">
        <v>9.9972644645272106E-3</v>
      </c>
      <c r="D546">
        <v>0</v>
      </c>
      <c r="E546">
        <v>0</v>
      </c>
      <c r="F546">
        <v>9.9399256566878695E-3</v>
      </c>
      <c r="G546">
        <v>3.01394550084386E-3</v>
      </c>
      <c r="H546">
        <v>4.8762017289605197E-3</v>
      </c>
      <c r="I546">
        <v>4.7853338292186201E-3</v>
      </c>
      <c r="J546">
        <v>8.3971843553921292E-3</v>
      </c>
      <c r="K546">
        <v>0</v>
      </c>
      <c r="L546">
        <v>0</v>
      </c>
      <c r="M546">
        <v>7.8789046028074697E-3</v>
      </c>
      <c r="N546">
        <v>0</v>
      </c>
      <c r="O546">
        <v>0</v>
      </c>
      <c r="P546">
        <v>1.1318250450062E-2</v>
      </c>
      <c r="Q546">
        <v>-0.755442848441642</v>
      </c>
      <c r="R546">
        <v>8.4154252637026195E-3</v>
      </c>
    </row>
    <row r="547" spans="1:18" x14ac:dyDescent="0.25">
      <c r="A547" t="s">
        <v>1091</v>
      </c>
      <c r="B547" t="s">
        <v>1092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</row>
    <row r="548" spans="1:18" x14ac:dyDescent="0.25">
      <c r="A548" t="s">
        <v>1093</v>
      </c>
      <c r="B548" t="s">
        <v>1094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 s="1">
        <v>-1.0796629400736E-29</v>
      </c>
      <c r="L548">
        <v>0</v>
      </c>
      <c r="M548">
        <v>0</v>
      </c>
      <c r="N548">
        <v>0</v>
      </c>
      <c r="O548">
        <v>0</v>
      </c>
      <c r="P548" s="1">
        <v>-9.12763844688422E-45</v>
      </c>
      <c r="Q548">
        <v>0</v>
      </c>
      <c r="R548">
        <v>0</v>
      </c>
    </row>
    <row r="549" spans="1:18" x14ac:dyDescent="0.25">
      <c r="A549" t="s">
        <v>1095</v>
      </c>
      <c r="B549" t="s">
        <v>1096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</row>
    <row r="550" spans="1:18" x14ac:dyDescent="0.25">
      <c r="A550" t="s">
        <v>1097</v>
      </c>
      <c r="B550" t="s">
        <v>1098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</row>
    <row r="551" spans="1:18" x14ac:dyDescent="0.25">
      <c r="A551" t="s">
        <v>1099</v>
      </c>
      <c r="B551" t="s">
        <v>1100</v>
      </c>
      <c r="C551">
        <v>1.5921237946442901E-2</v>
      </c>
      <c r="D551">
        <v>4.8604303973628402E-2</v>
      </c>
      <c r="E551">
        <v>1.2428547436346899E-2</v>
      </c>
      <c r="F551">
        <v>4.4488317031721999E-2</v>
      </c>
      <c r="G551">
        <v>7.5534224798838902E-3</v>
      </c>
      <c r="H551">
        <v>9.7421989579101007E-3</v>
      </c>
      <c r="I551">
        <v>1.2399288340008099E-2</v>
      </c>
      <c r="J551">
        <v>1.37290779187326E-2</v>
      </c>
      <c r="K551">
        <v>6.9771571433193694E-2</v>
      </c>
      <c r="L551">
        <v>2.09061093583628E-2</v>
      </c>
      <c r="M551">
        <v>3.0001949582604302E-2</v>
      </c>
      <c r="N551">
        <v>5.4546508043062901E-2</v>
      </c>
      <c r="O551">
        <v>6.3279726744945794E-2</v>
      </c>
      <c r="P551">
        <v>2.3454530308639299E-2</v>
      </c>
      <c r="Q551">
        <v>7.4400262173865703E-3</v>
      </c>
      <c r="R551">
        <v>1.25429810125484E-2</v>
      </c>
    </row>
    <row r="552" spans="1:18" x14ac:dyDescent="0.25">
      <c r="A552" t="s">
        <v>1101</v>
      </c>
      <c r="B552" t="s">
        <v>1102</v>
      </c>
      <c r="C552">
        <v>-4.2864871394247203E-3</v>
      </c>
      <c r="D552">
        <v>-9.0618193849137801E-3</v>
      </c>
      <c r="E552">
        <v>-3.42856481002657E-3</v>
      </c>
      <c r="F552">
        <v>-8.1952162953175603E-3</v>
      </c>
      <c r="G552">
        <v>-1.11902555257375E-3</v>
      </c>
      <c r="H552">
        <v>-1.6942954709413499E-3</v>
      </c>
      <c r="I552">
        <v>-7.4025602030047301E-4</v>
      </c>
      <c r="J552">
        <v>-3.6129152417699699E-3</v>
      </c>
      <c r="K552">
        <v>-1.13143088810567E-2</v>
      </c>
      <c r="L552">
        <v>-4.8244867750071203E-3</v>
      </c>
      <c r="M552">
        <v>-3.10364995682117E-3</v>
      </c>
      <c r="N552">
        <v>-1.5584716583733499E-2</v>
      </c>
      <c r="O552">
        <v>-7.0310807494384101E-3</v>
      </c>
      <c r="P552">
        <v>-4.59892751149791E-3</v>
      </c>
      <c r="Q552" s="1">
        <v>-3.1764328163194797E-14</v>
      </c>
      <c r="R552">
        <v>-2.2805420022812199E-3</v>
      </c>
    </row>
    <row r="553" spans="1:18" x14ac:dyDescent="0.25">
      <c r="A553" t="s">
        <v>1103</v>
      </c>
      <c r="B553" t="s">
        <v>1104</v>
      </c>
      <c r="C553">
        <v>0</v>
      </c>
      <c r="D553">
        <v>0</v>
      </c>
      <c r="E553">
        <v>0</v>
      </c>
      <c r="F553" s="1">
        <v>-1.4792144337542199E-18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</row>
    <row r="554" spans="1:18" x14ac:dyDescent="0.25">
      <c r="A554" t="s">
        <v>1105</v>
      </c>
      <c r="B554" t="s">
        <v>1106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</row>
    <row r="555" spans="1:18" x14ac:dyDescent="0.25">
      <c r="A555" t="s">
        <v>1107</v>
      </c>
      <c r="B555" t="s">
        <v>1108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</row>
    <row r="556" spans="1:18" x14ac:dyDescent="0.25">
      <c r="A556" t="s">
        <v>1109</v>
      </c>
      <c r="B556" t="s">
        <v>1110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</row>
    <row r="557" spans="1:18" x14ac:dyDescent="0.25">
      <c r="A557" t="s">
        <v>1111</v>
      </c>
      <c r="B557" t="s">
        <v>1112</v>
      </c>
      <c r="C557">
        <v>0</v>
      </c>
      <c r="D557">
        <v>0</v>
      </c>
      <c r="E557" s="1">
        <v>-1.66377542780956E-19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s="1">
        <v>-3.7474118326485299E-13</v>
      </c>
      <c r="O557">
        <v>0</v>
      </c>
      <c r="P557">
        <v>0</v>
      </c>
      <c r="Q557">
        <v>0</v>
      </c>
      <c r="R557">
        <v>0</v>
      </c>
    </row>
    <row r="558" spans="1:18" x14ac:dyDescent="0.25">
      <c r="A558" t="s">
        <v>1113</v>
      </c>
      <c r="B558" t="s">
        <v>1114</v>
      </c>
      <c r="C558">
        <v>0</v>
      </c>
      <c r="D558">
        <v>0</v>
      </c>
      <c r="E558" s="1">
        <v>-1.66377542780956E-19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s="1">
        <v>-3.7474118326485299E-13</v>
      </c>
      <c r="O558">
        <v>0</v>
      </c>
      <c r="P558">
        <v>0</v>
      </c>
      <c r="Q558">
        <v>0</v>
      </c>
      <c r="R558">
        <v>0</v>
      </c>
    </row>
    <row r="559" spans="1:18" x14ac:dyDescent="0.25">
      <c r="A559" t="s">
        <v>1115</v>
      </c>
      <c r="B559" t="s">
        <v>1116</v>
      </c>
      <c r="C559">
        <v>-2.6332590040617001</v>
      </c>
      <c r="D559">
        <v>-3.69907189031741</v>
      </c>
      <c r="E559">
        <v>-4.1368060434663798</v>
      </c>
      <c r="F559">
        <v>-2.5798453407711799</v>
      </c>
      <c r="G559">
        <v>-2.6582767259589599</v>
      </c>
      <c r="H559">
        <v>-2.5954591826955902</v>
      </c>
      <c r="I559">
        <v>-2.5798382025772599</v>
      </c>
      <c r="J559">
        <v>-2.5812584677452599</v>
      </c>
      <c r="K559">
        <v>-3.8008968672818702</v>
      </c>
      <c r="L559">
        <v>-3.5604189117403502</v>
      </c>
      <c r="M559">
        <v>-2.7030641004686902</v>
      </c>
      <c r="N559">
        <v>-2.52766996021847</v>
      </c>
      <c r="O559">
        <v>-4.1775031539837002</v>
      </c>
      <c r="P559">
        <v>-2.5879299824358899</v>
      </c>
      <c r="Q559">
        <v>-3.3457011149959301</v>
      </c>
      <c r="R559">
        <v>-2.9363700811155402</v>
      </c>
    </row>
    <row r="560" spans="1:18" x14ac:dyDescent="0.25">
      <c r="A560" t="s">
        <v>1117</v>
      </c>
      <c r="B560" t="s">
        <v>1118</v>
      </c>
      <c r="C560">
        <v>0</v>
      </c>
      <c r="D560">
        <v>0</v>
      </c>
      <c r="E560">
        <v>0</v>
      </c>
      <c r="F560" s="1">
        <v>8.40946365424472E-16</v>
      </c>
      <c r="G560">
        <v>0</v>
      </c>
      <c r="H560">
        <v>0</v>
      </c>
      <c r="I560" s="1">
        <v>1.9561705972004398E-15</v>
      </c>
      <c r="J560" s="1">
        <v>6.8779252286500399E-16</v>
      </c>
      <c r="K560" s="1">
        <v>4.9349392653869899E-14</v>
      </c>
      <c r="L560" s="1">
        <v>7.4606587913024099E-29</v>
      </c>
      <c r="M560" s="1">
        <v>-1.1269470738871699E-15</v>
      </c>
      <c r="N560">
        <v>0</v>
      </c>
      <c r="O560">
        <v>0</v>
      </c>
      <c r="P560" s="1">
        <v>7.8072104613669595E-15</v>
      </c>
      <c r="Q560">
        <v>0</v>
      </c>
      <c r="R560">
        <v>0</v>
      </c>
    </row>
    <row r="561" spans="1:18" x14ac:dyDescent="0.25">
      <c r="A561" t="s">
        <v>1119</v>
      </c>
      <c r="B561" t="s">
        <v>1120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</row>
    <row r="562" spans="1:18" x14ac:dyDescent="0.25">
      <c r="A562" t="s">
        <v>1121</v>
      </c>
      <c r="B562" t="s">
        <v>1122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</row>
    <row r="563" spans="1:18" x14ac:dyDescent="0.25">
      <c r="A563" t="s">
        <v>1123</v>
      </c>
      <c r="B563" t="s">
        <v>1124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</row>
    <row r="564" spans="1:18" x14ac:dyDescent="0.25">
      <c r="A564" t="s">
        <v>1125</v>
      </c>
      <c r="B564" t="s">
        <v>1126</v>
      </c>
      <c r="C564">
        <v>7.9606189732214592E-3</v>
      </c>
      <c r="D564">
        <v>3.2952070490594301E-2</v>
      </c>
      <c r="E564">
        <v>4.7142766137867704E-3</v>
      </c>
      <c r="F564">
        <v>2.10734133308157E-2</v>
      </c>
      <c r="G564">
        <v>3.6368330458700199E-3</v>
      </c>
      <c r="H564">
        <v>3.8121648096169801E-3</v>
      </c>
      <c r="I564">
        <v>7.0324321928404397E-3</v>
      </c>
      <c r="J564">
        <v>6.5032474351891497E-3</v>
      </c>
      <c r="K564">
        <v>2.0742899615273799E-2</v>
      </c>
      <c r="L564">
        <v>1.3267338631268701E-2</v>
      </c>
      <c r="M564">
        <v>1.3449149812891499E-2</v>
      </c>
      <c r="N564">
        <v>3.5065612313397602E-2</v>
      </c>
      <c r="O564">
        <v>3.2811710164050698E-2</v>
      </c>
      <c r="P564">
        <v>1.2417104281044301E-2</v>
      </c>
      <c r="Q564">
        <v>3.7200131086932799E-3</v>
      </c>
      <c r="R564">
        <v>3.9909485039926702E-2</v>
      </c>
    </row>
    <row r="565" spans="1:18" x14ac:dyDescent="0.25">
      <c r="A565" t="s">
        <v>1127</v>
      </c>
      <c r="B565" t="s">
        <v>1128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</row>
    <row r="566" spans="1:18" x14ac:dyDescent="0.25">
      <c r="A566" t="s">
        <v>1129</v>
      </c>
      <c r="B566" t="s">
        <v>1130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</row>
    <row r="567" spans="1:18" x14ac:dyDescent="0.25">
      <c r="A567" t="s">
        <v>1131</v>
      </c>
      <c r="B567" t="s">
        <v>1132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</row>
    <row r="568" spans="1:18" x14ac:dyDescent="0.25">
      <c r="A568" t="s">
        <v>1133</v>
      </c>
      <c r="B568" t="s">
        <v>1134</v>
      </c>
      <c r="C568">
        <v>4.2864871394269399E-3</v>
      </c>
      <c r="D568">
        <v>9.0618193849137905E-3</v>
      </c>
      <c r="E568">
        <v>3.42856481002674E-3</v>
      </c>
      <c r="F568">
        <v>8.1952162953172203E-3</v>
      </c>
      <c r="G568">
        <v>1.11902555257539E-3</v>
      </c>
      <c r="H568">
        <v>1.69429547094088E-3</v>
      </c>
      <c r="I568">
        <v>7.4025602029899296E-4</v>
      </c>
      <c r="J568">
        <v>3.6129152417717302E-3</v>
      </c>
      <c r="K568">
        <v>1.13143088810584E-2</v>
      </c>
      <c r="L568">
        <v>4.8244867750068003E-3</v>
      </c>
      <c r="M568">
        <v>3.1036499568211202E-3</v>
      </c>
      <c r="N568">
        <v>1.55847165837322E-2</v>
      </c>
      <c r="O568">
        <v>7.0310807494384101E-3</v>
      </c>
      <c r="P568">
        <v>4.59892751149791E-3</v>
      </c>
      <c r="Q568">
        <v>8.8571740683173101E-4</v>
      </c>
      <c r="R568">
        <v>2.28054200228152E-3</v>
      </c>
    </row>
    <row r="569" spans="1:18" x14ac:dyDescent="0.25">
      <c r="A569" t="s">
        <v>1135</v>
      </c>
      <c r="B569" t="s">
        <v>1136</v>
      </c>
      <c r="C569">
        <v>4.1289648214080401</v>
      </c>
      <c r="D569">
        <v>4.5628550646865298</v>
      </c>
      <c r="E569">
        <v>4.8215558265940599</v>
      </c>
      <c r="F569">
        <v>4.9543805657101503</v>
      </c>
      <c r="G569">
        <v>3.4964166423359799</v>
      </c>
      <c r="H569">
        <v>3.8737615027652099</v>
      </c>
      <c r="I569">
        <v>3.46641008872915</v>
      </c>
      <c r="J569">
        <v>3.7364680856819699</v>
      </c>
      <c r="K569">
        <v>6.5176048650223901</v>
      </c>
      <c r="L569">
        <v>3.79293913503846</v>
      </c>
      <c r="M569">
        <v>4.6207401668677504</v>
      </c>
      <c r="N569">
        <v>10.143756340974599</v>
      </c>
      <c r="O569">
        <v>6.7569840323303803</v>
      </c>
      <c r="P569">
        <v>3.8901468467310498</v>
      </c>
      <c r="Q569">
        <v>3.37930617663124</v>
      </c>
      <c r="R569">
        <v>4.7508165016895196</v>
      </c>
    </row>
    <row r="570" spans="1:18" x14ac:dyDescent="0.25">
      <c r="A570" t="s">
        <v>1137</v>
      </c>
      <c r="B570" t="s">
        <v>1138</v>
      </c>
      <c r="C570">
        <v>4.2864871394247203E-3</v>
      </c>
      <c r="D570">
        <v>9.0618193849137905E-3</v>
      </c>
      <c r="E570">
        <v>3.42856481002656E-3</v>
      </c>
      <c r="F570">
        <v>8.1952162953175707E-3</v>
      </c>
      <c r="G570">
        <v>1.11902555257375E-3</v>
      </c>
      <c r="H570">
        <v>1.6942954709413499E-3</v>
      </c>
      <c r="I570">
        <v>7.4025602030045696E-4</v>
      </c>
      <c r="J570">
        <v>3.6129152417699699E-3</v>
      </c>
      <c r="K570">
        <v>1.13143088810567E-2</v>
      </c>
      <c r="L570">
        <v>4.8244867750074499E-3</v>
      </c>
      <c r="M570">
        <v>3.10364995682117E-3</v>
      </c>
      <c r="N570">
        <v>1.5584716583733499E-2</v>
      </c>
      <c r="O570">
        <v>7.0310807494384101E-3</v>
      </c>
      <c r="P570">
        <v>4.59892751149791E-3</v>
      </c>
      <c r="Q570">
        <v>8.8571740683281695E-4</v>
      </c>
      <c r="R570">
        <v>2.2805420022812199E-3</v>
      </c>
    </row>
    <row r="571" spans="1:18" x14ac:dyDescent="0.25">
      <c r="A571" t="s">
        <v>1139</v>
      </c>
      <c r="B571" t="s">
        <v>1140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</row>
    <row r="572" spans="1:18" x14ac:dyDescent="0.25">
      <c r="A572" t="s">
        <v>1141</v>
      </c>
      <c r="B572" t="s">
        <v>1142</v>
      </c>
      <c r="C572">
        <v>0</v>
      </c>
      <c r="D572">
        <v>0</v>
      </c>
      <c r="E572" s="1">
        <v>-1.66377542780956E-19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s="1">
        <v>-3.7474118326485299E-13</v>
      </c>
      <c r="O572">
        <v>0</v>
      </c>
      <c r="P572">
        <v>0</v>
      </c>
      <c r="Q572">
        <v>0</v>
      </c>
      <c r="R572">
        <v>0</v>
      </c>
    </row>
    <row r="573" spans="1:18" x14ac:dyDescent="0.25">
      <c r="A573" t="s">
        <v>1143</v>
      </c>
      <c r="B573" t="s">
        <v>1144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</row>
    <row r="574" spans="1:18" x14ac:dyDescent="0.25">
      <c r="A574" t="s">
        <v>1145</v>
      </c>
      <c r="B574" t="s">
        <v>1146</v>
      </c>
      <c r="C574">
        <v>0</v>
      </c>
      <c r="D574">
        <v>0</v>
      </c>
      <c r="E574">
        <v>0</v>
      </c>
      <c r="F574" s="1">
        <v>1.0908035763009601E-49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</row>
    <row r="575" spans="1:18" x14ac:dyDescent="0.25">
      <c r="A575" t="s">
        <v>1147</v>
      </c>
      <c r="B575" t="s">
        <v>1148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</row>
    <row r="576" spans="1:18" x14ac:dyDescent="0.25">
      <c r="A576" t="s">
        <v>1149</v>
      </c>
      <c r="B576" t="s">
        <v>1150</v>
      </c>
      <c r="C576">
        <v>0</v>
      </c>
      <c r="D576">
        <v>-0.106089341405934</v>
      </c>
      <c r="E576">
        <v>-0.12230333533267999</v>
      </c>
      <c r="F576">
        <v>-0.207221897752835</v>
      </c>
      <c r="G576">
        <v>0</v>
      </c>
      <c r="H576">
        <v>0</v>
      </c>
      <c r="I576">
        <v>-1.2658712383592299E-3</v>
      </c>
      <c r="J576">
        <v>0</v>
      </c>
      <c r="K576">
        <v>-0.41733151623860298</v>
      </c>
      <c r="L576">
        <v>0</v>
      </c>
      <c r="M576">
        <v>0</v>
      </c>
      <c r="N576">
        <v>-0.30547290818468498</v>
      </c>
      <c r="O576">
        <v>-0.25069627821056001</v>
      </c>
      <c r="P576">
        <v>-9.9358437945163497E-2</v>
      </c>
      <c r="Q576">
        <v>0</v>
      </c>
      <c r="R576">
        <v>0</v>
      </c>
    </row>
    <row r="577" spans="1:18" x14ac:dyDescent="0.25">
      <c r="A577" t="s">
        <v>1151</v>
      </c>
      <c r="B577" t="s">
        <v>1152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</row>
    <row r="578" spans="1:18" x14ac:dyDescent="0.25">
      <c r="A578" t="s">
        <v>1153</v>
      </c>
      <c r="B578" t="s">
        <v>1154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</row>
    <row r="579" spans="1:18" x14ac:dyDescent="0.25">
      <c r="A579" t="s">
        <v>1155</v>
      </c>
      <c r="B579" t="s">
        <v>1156</v>
      </c>
      <c r="C579">
        <v>-7.3482636675890403E-3</v>
      </c>
      <c r="D579">
        <v>-1.4004629958503099E-2</v>
      </c>
      <c r="E579">
        <v>-6.8571296200534903E-3</v>
      </c>
      <c r="F579">
        <v>-1.7561177775679698E-2</v>
      </c>
      <c r="G579">
        <v>-3.0773202695823202E-3</v>
      </c>
      <c r="H579">
        <v>-4.6593125450874297E-3</v>
      </c>
      <c r="I579">
        <v>-1.4805120405979801E-3</v>
      </c>
      <c r="J579">
        <v>-5.4193728626576098E-3</v>
      </c>
      <c r="K579">
        <v>-2.4514335908959899E-2</v>
      </c>
      <c r="L579">
        <v>-1.2061216937516999E-2</v>
      </c>
      <c r="M579">
        <v>-1.24145998272845E-2</v>
      </c>
      <c r="N579">
        <v>-2.7273254021531398E-2</v>
      </c>
      <c r="O579">
        <v>-2.10932422483152E-2</v>
      </c>
      <c r="P579">
        <v>-1.05775332764452E-2</v>
      </c>
      <c r="Q579">
        <v>-4.0743000714259696E-3</v>
      </c>
      <c r="R579">
        <v>-6.84162600684459E-3</v>
      </c>
    </row>
    <row r="580" spans="1:18" x14ac:dyDescent="0.25">
      <c r="A580" t="s">
        <v>1157</v>
      </c>
      <c r="B580" t="s">
        <v>1158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</row>
    <row r="581" spans="1:18" x14ac:dyDescent="0.25">
      <c r="A581" t="s">
        <v>1159</v>
      </c>
      <c r="B581" t="s">
        <v>1160</v>
      </c>
      <c r="C581">
        <v>2.20447910027671E-2</v>
      </c>
      <c r="D581">
        <v>3.6247277539655197E-2</v>
      </c>
      <c r="E581">
        <v>2.0999959461413802E-2</v>
      </c>
      <c r="F581">
        <v>4.33175718466767E-2</v>
      </c>
      <c r="G581">
        <v>8.11293525617157E-3</v>
      </c>
      <c r="H581">
        <v>1.31307898997918E-2</v>
      </c>
      <c r="I581">
        <v>4.0714081116444596E-3</v>
      </c>
      <c r="J581">
        <v>1.37290779187326E-2</v>
      </c>
      <c r="K581">
        <v>6.2228698845821398E-2</v>
      </c>
      <c r="L581">
        <v>2.4524474439617899E-2</v>
      </c>
      <c r="M581">
        <v>3.51746995106395E-2</v>
      </c>
      <c r="N581">
        <v>6.2338866334929098E-2</v>
      </c>
      <c r="O581">
        <v>8.67166625764072E-2</v>
      </c>
      <c r="P581">
        <v>2.2994637557489501E-2</v>
      </c>
      <c r="Q581">
        <v>7.4400262173865504E-3</v>
      </c>
      <c r="R581">
        <v>1.8244336018252202E-2</v>
      </c>
    </row>
    <row r="582" spans="1:18" x14ac:dyDescent="0.25">
      <c r="A582" t="s">
        <v>1161</v>
      </c>
      <c r="B582" t="s">
        <v>1162</v>
      </c>
      <c r="C582">
        <v>5.8974125855131199</v>
      </c>
      <c r="D582">
        <v>5.4092703853577699</v>
      </c>
      <c r="E582">
        <v>6.7602339554020299</v>
      </c>
      <c r="F582">
        <v>6.0604550465872302</v>
      </c>
      <c r="G582">
        <v>5.8054959620792097</v>
      </c>
      <c r="H582">
        <v>5.8603337349257902</v>
      </c>
      <c r="I582">
        <v>5.7925019400775204</v>
      </c>
      <c r="J582">
        <v>5.8356552135622897</v>
      </c>
      <c r="K582">
        <v>7.0461279006771402</v>
      </c>
      <c r="L582">
        <v>5.3516641181661999</v>
      </c>
      <c r="M582">
        <v>5.99047895539002</v>
      </c>
      <c r="N582">
        <v>7.0547476474847697</v>
      </c>
      <c r="O582">
        <v>5.5058554833585696</v>
      </c>
      <c r="P582">
        <v>5.8370964752769501</v>
      </c>
      <c r="Q582">
        <v>5.3146121062233398</v>
      </c>
      <c r="R582">
        <v>6.1873541774142904</v>
      </c>
    </row>
    <row r="583" spans="1:18" x14ac:dyDescent="0.25">
      <c r="A583" t="s">
        <v>1163</v>
      </c>
      <c r="B583" t="s">
        <v>1164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</row>
    <row r="584" spans="1:18" x14ac:dyDescent="0.25">
      <c r="A584" t="s">
        <v>1165</v>
      </c>
      <c r="B584" t="s">
        <v>1166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</row>
    <row r="585" spans="1:18" x14ac:dyDescent="0.25">
      <c r="A585" t="s">
        <v>1167</v>
      </c>
      <c r="B585" t="s">
        <v>1168</v>
      </c>
      <c r="C585">
        <v>1.04100401957511E-2</v>
      </c>
      <c r="D585">
        <v>2.3066449343416898E-2</v>
      </c>
      <c r="E585">
        <v>8.9999826263202094E-3</v>
      </c>
      <c r="F585">
        <v>3.0439374811178199E-2</v>
      </c>
      <c r="G585">
        <v>5.0356149865892598E-3</v>
      </c>
      <c r="H585">
        <v>7.20075575149877E-3</v>
      </c>
      <c r="I585">
        <v>5.9220481623919498E-3</v>
      </c>
      <c r="J585">
        <v>9.03228810442935E-3</v>
      </c>
      <c r="K585">
        <v>6.2228698845821398E-2</v>
      </c>
      <c r="L585">
        <v>9.6489735500136092E-3</v>
      </c>
      <c r="M585">
        <v>2.2760099683354899E-2</v>
      </c>
      <c r="N585">
        <v>3.11694331674645E-2</v>
      </c>
      <c r="O585">
        <v>3.5155403747192102E-2</v>
      </c>
      <c r="P585">
        <v>1.42566752856435E-2</v>
      </c>
      <c r="Q585">
        <v>4.9600174782577101E-3</v>
      </c>
      <c r="R585">
        <v>1.0262439010266799E-2</v>
      </c>
    </row>
    <row r="586" spans="1:18" x14ac:dyDescent="0.25">
      <c r="A586" t="s">
        <v>1169</v>
      </c>
      <c r="B586" t="s">
        <v>1170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</row>
    <row r="587" spans="1:18" x14ac:dyDescent="0.25">
      <c r="A587" t="s">
        <v>1171</v>
      </c>
      <c r="B587" t="s">
        <v>1172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</row>
    <row r="588" spans="1:18" x14ac:dyDescent="0.25">
      <c r="A588" t="s">
        <v>1173</v>
      </c>
      <c r="B588" t="s">
        <v>1174</v>
      </c>
      <c r="C588">
        <v>0</v>
      </c>
      <c r="D588">
        <v>0</v>
      </c>
      <c r="E588">
        <v>0</v>
      </c>
      <c r="F588" s="1">
        <v>7.4621696841120097E-34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</row>
    <row r="589" spans="1:18" x14ac:dyDescent="0.25">
      <c r="A589" t="s">
        <v>1175</v>
      </c>
      <c r="B589" t="s">
        <v>1176</v>
      </c>
      <c r="C589">
        <v>5.5111977506917802E-3</v>
      </c>
      <c r="D589">
        <v>2.55378546302115E-2</v>
      </c>
      <c r="E589">
        <v>3.42856481002674E-3</v>
      </c>
      <c r="F589">
        <v>1.40489422205438E-2</v>
      </c>
      <c r="G589">
        <v>2.5178074932946299E-3</v>
      </c>
      <c r="H589">
        <v>2.5414432064113199E-3</v>
      </c>
      <c r="I589">
        <v>6.4772401776161904E-3</v>
      </c>
      <c r="J589">
        <v>4.6967898143032696E-3</v>
      </c>
      <c r="K589">
        <v>7.5428725873723E-3</v>
      </c>
      <c r="L589">
        <v>1.12571358083492E-2</v>
      </c>
      <c r="M589">
        <v>7.2418498992493103E-3</v>
      </c>
      <c r="N589">
        <v>2.33770748755983E-2</v>
      </c>
      <c r="O589">
        <v>2.8124322997753699E-2</v>
      </c>
      <c r="P589">
        <v>9.1978550229958201E-3</v>
      </c>
      <c r="Q589">
        <v>2.4800087391288498E-3</v>
      </c>
      <c r="R589">
        <v>2.28054200228152E-3</v>
      </c>
    </row>
    <row r="590" spans="1:18" x14ac:dyDescent="0.25">
      <c r="A590" t="s">
        <v>1177</v>
      </c>
      <c r="B590" t="s">
        <v>1178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</row>
    <row r="591" spans="1:18" x14ac:dyDescent="0.25">
      <c r="A591" t="s">
        <v>1179</v>
      </c>
      <c r="B591" t="s">
        <v>1180</v>
      </c>
      <c r="C591">
        <v>0</v>
      </c>
      <c r="D591">
        <v>0</v>
      </c>
      <c r="E591" s="1">
        <v>-1.66377542780956E-19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s="1">
        <v>-3.7474118326485299E-13</v>
      </c>
      <c r="O591">
        <v>0</v>
      </c>
      <c r="P591">
        <v>0</v>
      </c>
      <c r="Q591">
        <v>0</v>
      </c>
      <c r="R591">
        <v>0</v>
      </c>
    </row>
    <row r="592" spans="1:18" x14ac:dyDescent="0.25">
      <c r="A592" t="s">
        <v>1181</v>
      </c>
      <c r="B592" t="s">
        <v>1182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</row>
    <row r="593" spans="1:18" x14ac:dyDescent="0.25">
      <c r="A593" t="s">
        <v>1183</v>
      </c>
      <c r="B593" t="s">
        <v>1184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</row>
    <row r="594" spans="1:18" x14ac:dyDescent="0.25">
      <c r="A594" t="s">
        <v>1185</v>
      </c>
      <c r="B594" t="s">
        <v>1186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</row>
    <row r="595" spans="1:18" x14ac:dyDescent="0.25">
      <c r="A595" t="s">
        <v>1187</v>
      </c>
      <c r="B595" t="s">
        <v>1188</v>
      </c>
      <c r="C595">
        <v>1.3471816723913199</v>
      </c>
      <c r="D595">
        <v>1.3180828196238199</v>
      </c>
      <c r="E595">
        <v>2.8714230283973898</v>
      </c>
      <c r="F595">
        <v>1.1707451850453101</v>
      </c>
      <c r="G595">
        <v>1.454733218348</v>
      </c>
      <c r="H595">
        <v>1.3977937635262301</v>
      </c>
      <c r="I595">
        <v>1.4620056400905099</v>
      </c>
      <c r="J595">
        <v>1.40903694429097</v>
      </c>
      <c r="K595">
        <v>2.4514335908959901</v>
      </c>
      <c r="L595">
        <v>1.44734603250204</v>
      </c>
      <c r="M595">
        <v>1.24145998272845</v>
      </c>
      <c r="N595">
        <v>0.38961791459330603</v>
      </c>
      <c r="O595">
        <v>0.937477433258457</v>
      </c>
      <c r="P595">
        <v>1.3796782534493699</v>
      </c>
      <c r="Q595">
        <v>1.54114828788721</v>
      </c>
      <c r="R595">
        <v>1.25429810125484</v>
      </c>
    </row>
    <row r="596" spans="1:18" x14ac:dyDescent="0.25">
      <c r="A596" t="s">
        <v>1189</v>
      </c>
      <c r="B596" t="s">
        <v>1190</v>
      </c>
      <c r="C596">
        <v>9.7976848901187297E-3</v>
      </c>
      <c r="D596">
        <v>7.4142158603840002E-3</v>
      </c>
      <c r="E596">
        <v>3.5142789302773897E-2</v>
      </c>
      <c r="F596">
        <v>9.36596148036253E-3</v>
      </c>
      <c r="G596">
        <v>1.9582947170069301E-3</v>
      </c>
      <c r="H596">
        <v>5.0828864128226502E-3</v>
      </c>
      <c r="I596">
        <v>1.4805120405979801E-3</v>
      </c>
      <c r="J596">
        <v>5.4193728626576098E-3</v>
      </c>
      <c r="K596">
        <v>2.4514335908959899E-2</v>
      </c>
      <c r="L596">
        <v>4.8244867750068003E-3</v>
      </c>
      <c r="M596">
        <v>1.03454998560704E-2</v>
      </c>
      <c r="N596">
        <v>2.7273254021531398E-2</v>
      </c>
      <c r="O596">
        <v>9.3747743325845699E-3</v>
      </c>
      <c r="P596">
        <v>6.43849851609708E-3</v>
      </c>
      <c r="Q596">
        <v>1.7714348136634601E-3</v>
      </c>
      <c r="R596">
        <v>6.84162600684459E-3</v>
      </c>
    </row>
    <row r="597" spans="1:18" x14ac:dyDescent="0.25">
      <c r="A597" t="s">
        <v>1191</v>
      </c>
      <c r="B597" t="s">
        <v>1192</v>
      </c>
      <c r="C597">
        <v>3.6741318337945202E-3</v>
      </c>
      <c r="D597">
        <v>1.31808281962382E-2</v>
      </c>
      <c r="E597">
        <v>4.71427661378678E-3</v>
      </c>
      <c r="F597">
        <v>2.10734133308157E-2</v>
      </c>
      <c r="G597">
        <v>3.0773202695823202E-3</v>
      </c>
      <c r="H597">
        <v>4.2357386773522196E-3</v>
      </c>
      <c r="I597">
        <v>4.4415361217939701E-3</v>
      </c>
      <c r="J597">
        <v>4.33549829012607E-3</v>
      </c>
      <c r="K597">
        <v>2.6400054055803E-2</v>
      </c>
      <c r="L597">
        <v>6.0306084687585101E-3</v>
      </c>
      <c r="M597">
        <v>9.3109498704633999E-3</v>
      </c>
      <c r="N597">
        <v>1.9480895729665298E-2</v>
      </c>
      <c r="O597">
        <v>2.8124322997753699E-2</v>
      </c>
      <c r="P597">
        <v>6.8983912672468698E-3</v>
      </c>
      <c r="Q597">
        <v>2.4800087391288498E-3</v>
      </c>
      <c r="R597">
        <v>5.7013550057038202E-3</v>
      </c>
    </row>
    <row r="598" spans="1:18" x14ac:dyDescent="0.25">
      <c r="A598" t="s">
        <v>1193</v>
      </c>
      <c r="B598" t="s">
        <v>1194</v>
      </c>
      <c r="C598">
        <v>0</v>
      </c>
      <c r="D598" s="1">
        <v>-1.20234643497525E-15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 s="1">
        <v>4.7094106757078496E-15</v>
      </c>
      <c r="P598">
        <v>0</v>
      </c>
      <c r="Q598">
        <v>0</v>
      </c>
      <c r="R598">
        <v>0</v>
      </c>
    </row>
    <row r="599" spans="1:18" x14ac:dyDescent="0.25">
      <c r="A599" t="s">
        <v>1195</v>
      </c>
      <c r="B599" t="s">
        <v>1196</v>
      </c>
      <c r="C599">
        <v>1.29730269832142</v>
      </c>
      <c r="D599">
        <v>0.50872461483295595</v>
      </c>
      <c r="E599">
        <v>0.574607138605569</v>
      </c>
      <c r="F599">
        <v>2.0162871983151098</v>
      </c>
      <c r="G599">
        <v>0.83142576306155602</v>
      </c>
      <c r="H599">
        <v>1.08303476704368</v>
      </c>
      <c r="I599">
        <v>0.79922167575661196</v>
      </c>
      <c r="J599">
        <v>1.0291188759988701</v>
      </c>
      <c r="K599">
        <v>2.55830767340569</v>
      </c>
      <c r="L599">
        <v>0.104269283195846</v>
      </c>
      <c r="M599">
        <v>1.7190424691624999</v>
      </c>
      <c r="N599">
        <v>5.2316247434451801</v>
      </c>
      <c r="O599">
        <v>1.78496875366012</v>
      </c>
      <c r="P599">
        <v>1.1527517201714801</v>
      </c>
      <c r="Q599">
        <v>2.56336049738277E-2</v>
      </c>
      <c r="R599">
        <v>1.7049804044644601</v>
      </c>
    </row>
    <row r="600" spans="1:18" x14ac:dyDescent="0.25">
      <c r="A600" t="s">
        <v>1197</v>
      </c>
      <c r="B600" t="s">
        <v>1198</v>
      </c>
      <c r="C600">
        <v>0</v>
      </c>
      <c r="D600">
        <v>0</v>
      </c>
      <c r="E600" s="1">
        <v>-1.66377542780956E-19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s="1">
        <v>-3.7474118326485299E-13</v>
      </c>
      <c r="O600">
        <v>0</v>
      </c>
      <c r="P600">
        <v>0</v>
      </c>
      <c r="Q600">
        <v>0</v>
      </c>
      <c r="R600">
        <v>0</v>
      </c>
    </row>
    <row r="601" spans="1:18" x14ac:dyDescent="0.25">
      <c r="A601" t="s">
        <v>1199</v>
      </c>
      <c r="B601" t="s">
        <v>1200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 s="1">
        <v>1.0796629400736E-29</v>
      </c>
      <c r="L601" s="1">
        <v>7.4606587913024099E-29</v>
      </c>
      <c r="M601" s="1">
        <v>4.0440957949904701E-18</v>
      </c>
      <c r="N601">
        <v>0</v>
      </c>
      <c r="O601">
        <v>0</v>
      </c>
      <c r="P601" s="1">
        <v>9.12763844688422E-45</v>
      </c>
      <c r="Q601">
        <v>0</v>
      </c>
      <c r="R601">
        <v>0</v>
      </c>
    </row>
    <row r="602" spans="1:18" x14ac:dyDescent="0.25">
      <c r="A602" t="s">
        <v>1201</v>
      </c>
      <c r="B602" t="s">
        <v>1202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</row>
    <row r="603" spans="1:18" x14ac:dyDescent="0.25">
      <c r="A603" t="s">
        <v>1203</v>
      </c>
      <c r="B603" t="s">
        <v>1204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</row>
    <row r="604" spans="1:18" x14ac:dyDescent="0.25">
      <c r="A604" t="s">
        <v>1205</v>
      </c>
      <c r="B604" t="s">
        <v>1206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</row>
    <row r="605" spans="1:18" x14ac:dyDescent="0.25">
      <c r="A605" t="s">
        <v>1207</v>
      </c>
      <c r="B605" t="s">
        <v>1208</v>
      </c>
      <c r="C605">
        <v>0</v>
      </c>
      <c r="D605">
        <v>0</v>
      </c>
      <c r="E605" s="1">
        <v>7.2706053505189601E-15</v>
      </c>
      <c r="F605">
        <v>8.1452162951321898E-3</v>
      </c>
      <c r="G605">
        <v>0</v>
      </c>
      <c r="H605">
        <v>0</v>
      </c>
      <c r="I605">
        <v>0</v>
      </c>
      <c r="J605">
        <v>0</v>
      </c>
      <c r="K605" s="1">
        <v>-1.2854290496947E-13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</row>
    <row r="606" spans="1:18" x14ac:dyDescent="0.25">
      <c r="A606" t="s">
        <v>1209</v>
      </c>
      <c r="B606" t="s">
        <v>1210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</row>
    <row r="607" spans="1:18" x14ac:dyDescent="0.25">
      <c r="A607" t="s">
        <v>1211</v>
      </c>
      <c r="B607" t="s">
        <v>1212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</row>
    <row r="608" spans="1:18" x14ac:dyDescent="0.25">
      <c r="A608" t="s">
        <v>1213</v>
      </c>
      <c r="B608" t="s">
        <v>1214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</row>
    <row r="609" spans="1:18" x14ac:dyDescent="0.25">
      <c r="A609" t="s">
        <v>1215</v>
      </c>
      <c r="B609" t="s">
        <v>1216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</row>
    <row r="610" spans="1:18" x14ac:dyDescent="0.25">
      <c r="A610" t="s">
        <v>1217</v>
      </c>
      <c r="B610" t="s">
        <v>1218</v>
      </c>
      <c r="C610">
        <v>1.10223955013343E-2</v>
      </c>
      <c r="D610">
        <v>1.6476035245401501E-2</v>
      </c>
      <c r="E610">
        <v>4.6446338910838797E-2</v>
      </c>
      <c r="F610">
        <v>1.52196874054032E-2</v>
      </c>
      <c r="G610">
        <v>3.6368330460114198E-3</v>
      </c>
      <c r="H610">
        <v>5.5064602804519103E-3</v>
      </c>
      <c r="I610">
        <v>1.4805120400140899E-3</v>
      </c>
      <c r="J610">
        <v>4.6967898143305802E-3</v>
      </c>
      <c r="K610">
        <v>0.21044328814123001</v>
      </c>
      <c r="L610">
        <v>1.00510141148014E-2</v>
      </c>
      <c r="M610">
        <v>2.4317531039449999E-2</v>
      </c>
      <c r="N610">
        <v>0.18991249677870001</v>
      </c>
      <c r="O610">
        <v>2.9110221347152101E-2</v>
      </c>
      <c r="P610">
        <v>8.7379622721316802E-3</v>
      </c>
      <c r="Q610">
        <v>3.5428696273269202E-3</v>
      </c>
      <c r="R610">
        <v>1.1402710177797801E-2</v>
      </c>
    </row>
    <row r="611" spans="1:18" x14ac:dyDescent="0.25">
      <c r="A611" t="s">
        <v>1219</v>
      </c>
      <c r="B611" t="s">
        <v>1220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</row>
    <row r="612" spans="1:18" x14ac:dyDescent="0.25">
      <c r="A612" t="s">
        <v>1221</v>
      </c>
      <c r="B612" t="s">
        <v>1222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 s="1">
        <v>-7.4606587913024099E-29</v>
      </c>
      <c r="M612" s="1">
        <v>-4.0440957949904701E-18</v>
      </c>
      <c r="N612">
        <v>0</v>
      </c>
      <c r="O612">
        <v>0</v>
      </c>
      <c r="P612" s="1">
        <v>-9.12763844688422E-45</v>
      </c>
      <c r="Q612">
        <v>0</v>
      </c>
      <c r="R612">
        <v>0</v>
      </c>
    </row>
    <row r="613" spans="1:18" x14ac:dyDescent="0.25">
      <c r="A613" t="s">
        <v>1223</v>
      </c>
      <c r="B613" t="s">
        <v>1224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 s="1">
        <v>1.0796629400736E-29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</row>
    <row r="614" spans="1:18" x14ac:dyDescent="0.25">
      <c r="A614" t="s">
        <v>1225</v>
      </c>
      <c r="B614" t="s">
        <v>1226</v>
      </c>
      <c r="C614">
        <v>-2.4494212225296798E-3</v>
      </c>
      <c r="D614">
        <v>-7.4142158603816002E-3</v>
      </c>
      <c r="E614">
        <v>-1.28571180375972E-3</v>
      </c>
      <c r="F614">
        <v>-7.02447111027194E-3</v>
      </c>
      <c r="G614">
        <v>-1.11902555257539E-3</v>
      </c>
      <c r="H614">
        <v>-1.2707216032061201E-3</v>
      </c>
      <c r="I614">
        <v>-5.5519201522424399E-4</v>
      </c>
      <c r="J614">
        <v>-1.8064576208858701E-3</v>
      </c>
      <c r="K614">
        <v>-1.32000270279015E-2</v>
      </c>
      <c r="L614">
        <v>-2.0102028229201001E-3</v>
      </c>
      <c r="M614">
        <v>-6.2072999136423904E-3</v>
      </c>
      <c r="N614">
        <v>-1.16885374377992E-2</v>
      </c>
      <c r="O614">
        <v>-4.6873871663016499E-3</v>
      </c>
      <c r="P614">
        <v>-3.21924925804821E-3</v>
      </c>
      <c r="Q614">
        <v>-1.24000436956166E-3</v>
      </c>
      <c r="R614">
        <v>-3.7628943037645197E-2</v>
      </c>
    </row>
    <row r="615" spans="1:18" x14ac:dyDescent="0.25">
      <c r="A615" t="s">
        <v>1227</v>
      </c>
      <c r="B615" t="s">
        <v>1228</v>
      </c>
      <c r="C615">
        <v>2.4494212225296798E-3</v>
      </c>
      <c r="D615">
        <v>7.4142158603840002E-3</v>
      </c>
      <c r="E615">
        <v>1.28571180376003E-3</v>
      </c>
      <c r="F615">
        <v>7.0244711102719001E-3</v>
      </c>
      <c r="G615">
        <v>1.11902555257539E-3</v>
      </c>
      <c r="H615">
        <v>1.2707216032056599E-3</v>
      </c>
      <c r="I615">
        <v>5.5519201522424497E-4</v>
      </c>
      <c r="J615">
        <v>1.8064576208858701E-3</v>
      </c>
      <c r="K615">
        <v>1.32000270279015E-2</v>
      </c>
      <c r="L615">
        <v>2.0102028229194999E-3</v>
      </c>
      <c r="M615">
        <v>6.2072999136422698E-3</v>
      </c>
      <c r="N615">
        <v>1.16885374377992E-2</v>
      </c>
      <c r="O615">
        <v>4.6873871662922797E-3</v>
      </c>
      <c r="P615">
        <v>3.21924925804854E-3</v>
      </c>
      <c r="Q615">
        <v>1.2400043695644199E-3</v>
      </c>
      <c r="R615">
        <v>3.7628943037645197E-2</v>
      </c>
    </row>
    <row r="616" spans="1:18" x14ac:dyDescent="0.25">
      <c r="A616" t="s">
        <v>1229</v>
      </c>
      <c r="B616" t="s">
        <v>1230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</row>
    <row r="617" spans="1:18" x14ac:dyDescent="0.25">
      <c r="A617" t="s">
        <v>1231</v>
      </c>
      <c r="B617" t="s">
        <v>1232</v>
      </c>
      <c r="C617">
        <v>0.35056499999999902</v>
      </c>
      <c r="D617">
        <v>0.34475999999999901</v>
      </c>
      <c r="E617">
        <v>0.43013999999999902</v>
      </c>
      <c r="F617">
        <v>0.35036999999999902</v>
      </c>
      <c r="G617">
        <v>0.351959999999999</v>
      </c>
      <c r="H617">
        <v>0.35147999999999902</v>
      </c>
      <c r="I617">
        <v>0.35200499999999901</v>
      </c>
      <c r="J617">
        <v>0.352019999999999</v>
      </c>
      <c r="K617">
        <v>0.46958999999999901</v>
      </c>
      <c r="L617">
        <v>0.34822499999999901</v>
      </c>
      <c r="M617">
        <v>0.35056499999999902</v>
      </c>
      <c r="N617">
        <v>0.34076999999999902</v>
      </c>
      <c r="O617">
        <v>0.34210499999999899</v>
      </c>
      <c r="P617">
        <v>0.351494999999999</v>
      </c>
      <c r="Q617">
        <v>0.35036999999999902</v>
      </c>
      <c r="R617">
        <v>0.34910999999999898</v>
      </c>
    </row>
    <row r="618" spans="1:18" x14ac:dyDescent="0.25">
      <c r="A618" t="s">
        <v>1233</v>
      </c>
      <c r="B618" t="s">
        <v>1234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 s="1">
        <v>-1.3909313850375799E-16</v>
      </c>
      <c r="L618" s="1">
        <v>-7.4606587913024099E-29</v>
      </c>
      <c r="M618" s="1">
        <v>4.3622782446907501E-18</v>
      </c>
      <c r="N618">
        <v>0</v>
      </c>
      <c r="O618">
        <v>0</v>
      </c>
      <c r="P618" s="1">
        <v>1.5246996060521999E-28</v>
      </c>
      <c r="Q618">
        <v>0</v>
      </c>
      <c r="R618">
        <v>0</v>
      </c>
    </row>
    <row r="619" spans="1:18" x14ac:dyDescent="0.25">
      <c r="A619" t="s">
        <v>1235</v>
      </c>
      <c r="B619" t="s">
        <v>1236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</row>
    <row r="620" spans="1:18" x14ac:dyDescent="0.25">
      <c r="A620" t="s">
        <v>1237</v>
      </c>
      <c r="B620" t="s">
        <v>1238</v>
      </c>
      <c r="C620">
        <v>0</v>
      </c>
      <c r="D620">
        <v>0</v>
      </c>
      <c r="E620" s="1">
        <v>-1.66377542780956E-19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s="1">
        <v>-3.7474118326485299E-13</v>
      </c>
      <c r="O620">
        <v>0</v>
      </c>
      <c r="P620">
        <v>0</v>
      </c>
      <c r="Q620">
        <v>0</v>
      </c>
      <c r="R620">
        <v>0</v>
      </c>
    </row>
    <row r="621" spans="1:18" x14ac:dyDescent="0.25">
      <c r="A621" t="s">
        <v>1239</v>
      </c>
      <c r="B621" t="s">
        <v>1240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</row>
    <row r="622" spans="1:18" x14ac:dyDescent="0.25">
      <c r="A622" t="s">
        <v>1241</v>
      </c>
      <c r="B622" t="s">
        <v>1242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</row>
    <row r="623" spans="1:18" x14ac:dyDescent="0.25">
      <c r="A623" t="s">
        <v>1243</v>
      </c>
      <c r="B623" t="s">
        <v>1244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</row>
    <row r="624" spans="1:18" x14ac:dyDescent="0.25">
      <c r="A624" t="s">
        <v>1245</v>
      </c>
      <c r="B624" t="s">
        <v>1246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</row>
    <row r="625" spans="1:18" x14ac:dyDescent="0.25">
      <c r="A625" t="s">
        <v>1247</v>
      </c>
      <c r="B625" t="s">
        <v>1248</v>
      </c>
      <c r="C625">
        <v>0.47682915262522202</v>
      </c>
      <c r="D625">
        <v>0.61807171542087702</v>
      </c>
      <c r="E625">
        <v>1.7584684842718299</v>
      </c>
      <c r="F625">
        <v>0.46062802666601299</v>
      </c>
      <c r="G625">
        <v>1.2739788364954201</v>
      </c>
      <c r="H625">
        <v>0.49612361158858598</v>
      </c>
      <c r="I625">
        <v>1.1897889885897599</v>
      </c>
      <c r="J625">
        <v>0.52084039382789304</v>
      </c>
      <c r="K625">
        <v>0.72784834849803004</v>
      </c>
      <c r="L625">
        <v>0.75269585390650195</v>
      </c>
      <c r="M625">
        <v>0.98185820454816897</v>
      </c>
      <c r="N625">
        <v>0</v>
      </c>
      <c r="O625">
        <v>0.222529887584234</v>
      </c>
      <c r="P625">
        <v>1.42634436186054</v>
      </c>
      <c r="Q625">
        <v>0.85444444444444401</v>
      </c>
      <c r="R625">
        <v>1.3033440000000001</v>
      </c>
    </row>
    <row r="626" spans="1:18" x14ac:dyDescent="0.25">
      <c r="A626" t="s">
        <v>1249</v>
      </c>
      <c r="B626" t="s">
        <v>1250</v>
      </c>
      <c r="C626">
        <v>6.3864730466842504E-2</v>
      </c>
      <c r="D626">
        <v>0.50470424877696296</v>
      </c>
      <c r="E626">
        <v>3.5980198070660299</v>
      </c>
      <c r="F626">
        <v>2.7054938727364499E-2</v>
      </c>
      <c r="G626">
        <v>2.35624206258979E-2</v>
      </c>
      <c r="H626">
        <v>1.27810576253685E-2</v>
      </c>
      <c r="I626">
        <v>-5.1858460887607601E-2</v>
      </c>
      <c r="J626">
        <v>-2.21832502420071E-2</v>
      </c>
      <c r="K626">
        <v>3.40790553402912</v>
      </c>
      <c r="L626">
        <v>0.50593430581152499</v>
      </c>
      <c r="M626">
        <v>7.5309277423461399E-2</v>
      </c>
      <c r="N626">
        <v>0.376615259580388</v>
      </c>
      <c r="O626">
        <v>1.13829801469876</v>
      </c>
      <c r="P626">
        <v>-2.9706901811387999E-2</v>
      </c>
      <c r="Q626">
        <v>0.67469181169027204</v>
      </c>
      <c r="R626">
        <v>9.8513754454608901E-2</v>
      </c>
    </row>
    <row r="627" spans="1:18" x14ac:dyDescent="0.25">
      <c r="A627" t="s">
        <v>1251</v>
      </c>
      <c r="B627" t="s">
        <v>1252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</row>
    <row r="628" spans="1:18" x14ac:dyDescent="0.25">
      <c r="A628" t="s">
        <v>1253</v>
      </c>
      <c r="B628" t="s">
        <v>1254</v>
      </c>
      <c r="C628">
        <v>2.4494212225296798E-3</v>
      </c>
      <c r="D628">
        <v>7.4142158603827998E-3</v>
      </c>
      <c r="E628">
        <v>1.28571180376003E-3</v>
      </c>
      <c r="F628">
        <v>7.0244711102719001E-3</v>
      </c>
      <c r="G628">
        <v>1.11902555257539E-3</v>
      </c>
      <c r="H628">
        <v>1.2707216032056599E-3</v>
      </c>
      <c r="I628">
        <v>5.5519201522424497E-4</v>
      </c>
      <c r="J628">
        <v>1.8064576208858701E-3</v>
      </c>
      <c r="K628">
        <v>1.32000270279015E-2</v>
      </c>
      <c r="L628">
        <v>2.0102028229194999E-3</v>
      </c>
      <c r="M628">
        <v>6.2072999136422698E-3</v>
      </c>
      <c r="N628">
        <v>1.16885374377992E-2</v>
      </c>
      <c r="O628">
        <v>4.6873871662969999E-3</v>
      </c>
      <c r="P628">
        <v>3.21924925804854E-3</v>
      </c>
      <c r="Q628">
        <v>1.2400043695644199E-3</v>
      </c>
      <c r="R628">
        <v>3.7628943037645197E-2</v>
      </c>
    </row>
    <row r="629" spans="1:18" x14ac:dyDescent="0.25">
      <c r="A629" t="s">
        <v>1255</v>
      </c>
      <c r="B629" t="s">
        <v>1256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</row>
    <row r="630" spans="1:18" x14ac:dyDescent="0.25">
      <c r="A630" t="s">
        <v>1257</v>
      </c>
      <c r="B630" t="s">
        <v>1258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</row>
    <row r="631" spans="1:18" x14ac:dyDescent="0.25">
      <c r="A631" t="s">
        <v>1259</v>
      </c>
      <c r="B631" t="s">
        <v>1260</v>
      </c>
      <c r="C631">
        <v>2.4494212225296798E-3</v>
      </c>
      <c r="D631">
        <v>7.4142158603830799E-3</v>
      </c>
      <c r="E631">
        <v>1.28571180375972E-3</v>
      </c>
      <c r="F631">
        <v>7.02447111027194E-3</v>
      </c>
      <c r="G631">
        <v>1.11902555257532E-3</v>
      </c>
      <c r="H631">
        <v>1.2707216032061201E-3</v>
      </c>
      <c r="I631">
        <v>5.5519201522424399E-4</v>
      </c>
      <c r="J631">
        <v>1.80645762088591E-3</v>
      </c>
      <c r="K631">
        <v>1.3200027027900799E-2</v>
      </c>
      <c r="L631">
        <v>2.0102028229201001E-3</v>
      </c>
      <c r="M631">
        <v>6.2072999136423904E-3</v>
      </c>
      <c r="N631">
        <v>1.16885374377992E-2</v>
      </c>
      <c r="O631">
        <v>4.6873871663016499E-3</v>
      </c>
      <c r="P631">
        <v>3.21924925804821E-3</v>
      </c>
      <c r="Q631">
        <v>1.24000436956166E-3</v>
      </c>
      <c r="R631">
        <v>3.7628943037644198E-2</v>
      </c>
    </row>
    <row r="632" spans="1:18" x14ac:dyDescent="0.25">
      <c r="A632" t="s">
        <v>1261</v>
      </c>
      <c r="B632" t="s">
        <v>1262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</row>
    <row r="633" spans="1:18" x14ac:dyDescent="0.25">
      <c r="A633" t="s">
        <v>1263</v>
      </c>
      <c r="B633" t="s">
        <v>1264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</row>
    <row r="634" spans="1:18" x14ac:dyDescent="0.25">
      <c r="A634" t="s">
        <v>1265</v>
      </c>
      <c r="B634" t="s">
        <v>1266</v>
      </c>
      <c r="C634">
        <v>3.6741318337945202E-3</v>
      </c>
      <c r="D634">
        <v>1.31808281962382E-2</v>
      </c>
      <c r="E634">
        <v>4.7142766137867704E-3</v>
      </c>
      <c r="F634">
        <v>2.10734133308157E-2</v>
      </c>
      <c r="G634">
        <v>3.0773202695823202E-3</v>
      </c>
      <c r="H634">
        <v>4.2357386773522196E-3</v>
      </c>
      <c r="I634">
        <v>4.4415361217939701E-3</v>
      </c>
      <c r="J634">
        <v>4.33549829012607E-3</v>
      </c>
      <c r="K634">
        <v>2.6400054055803E-2</v>
      </c>
      <c r="L634">
        <v>6.0306084687585101E-3</v>
      </c>
      <c r="M634">
        <v>9.3109498704633999E-3</v>
      </c>
      <c r="N634">
        <v>1.9480895729665298E-2</v>
      </c>
      <c r="O634">
        <v>2.8124322997753699E-2</v>
      </c>
      <c r="P634">
        <v>6.8983912672468698E-3</v>
      </c>
      <c r="Q634">
        <v>2.4800087391288498E-3</v>
      </c>
      <c r="R634">
        <v>5.7013550057038202E-3</v>
      </c>
    </row>
    <row r="635" spans="1:18" x14ac:dyDescent="0.25">
      <c r="A635" t="s">
        <v>1267</v>
      </c>
      <c r="B635" t="s">
        <v>1268</v>
      </c>
      <c r="C635">
        <v>-1.4696527335178001E-2</v>
      </c>
      <c r="D635">
        <v>-2.2242647581151999E-2</v>
      </c>
      <c r="E635">
        <v>-1.41428298413603E-2</v>
      </c>
      <c r="F635">
        <v>-2.5756394070996901E-2</v>
      </c>
      <c r="G635">
        <v>-5.0356149865892503E-3</v>
      </c>
      <c r="H635">
        <v>-8.4714773547044202E-3</v>
      </c>
      <c r="I635">
        <v>-2.59089607104648E-3</v>
      </c>
      <c r="J635">
        <v>-8.3097050560750098E-3</v>
      </c>
      <c r="K635">
        <v>-3.7714362936861402E-2</v>
      </c>
      <c r="L635">
        <v>-1.2463257502100899E-2</v>
      </c>
      <c r="M635">
        <v>-2.2760099683354899E-2</v>
      </c>
      <c r="N635">
        <v>-3.5065612313397602E-2</v>
      </c>
      <c r="O635">
        <v>-6.5623420328091903E-2</v>
      </c>
      <c r="P635">
        <v>-1.2417104281044301E-2</v>
      </c>
      <c r="Q635">
        <v>-3.3657261459605799E-3</v>
      </c>
      <c r="R635">
        <v>-1.14027100114076E-2</v>
      </c>
    </row>
    <row r="636" spans="1:18" x14ac:dyDescent="0.25">
      <c r="A636" t="s">
        <v>1269</v>
      </c>
      <c r="B636" t="s">
        <v>1270</v>
      </c>
      <c r="C636" s="1">
        <v>3.18346157158504E-14</v>
      </c>
      <c r="D636">
        <v>2.11631663500749E-2</v>
      </c>
      <c r="E636">
        <v>0</v>
      </c>
      <c r="F636" s="1">
        <v>4.92659184125094E-18</v>
      </c>
      <c r="G636">
        <v>4.6600118956899403E-2</v>
      </c>
      <c r="H636">
        <v>6.5796019508584701E-3</v>
      </c>
      <c r="I636">
        <v>2.8373946368432299E-2</v>
      </c>
      <c r="J636">
        <v>1.0844935954121599E-2</v>
      </c>
      <c r="K636">
        <v>0</v>
      </c>
      <c r="L636">
        <v>8.5883102969116096E-2</v>
      </c>
      <c r="M636" s="1">
        <v>-3.1332008121570301E-18</v>
      </c>
      <c r="N636">
        <v>0</v>
      </c>
      <c r="O636" s="1">
        <v>3.9875235213654699E-14</v>
      </c>
      <c r="P636">
        <v>5.57550562135266E-3</v>
      </c>
      <c r="Q636">
        <v>2.7529983444814801E-2</v>
      </c>
      <c r="R636" s="1">
        <v>4.8745903077707099E-5</v>
      </c>
    </row>
    <row r="637" spans="1:18" x14ac:dyDescent="0.25">
      <c r="A637" t="s">
        <v>1271</v>
      </c>
      <c r="B637" t="s">
        <v>1272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</row>
    <row r="638" spans="1:18" x14ac:dyDescent="0.25">
      <c r="A638" t="s">
        <v>1273</v>
      </c>
      <c r="B638" t="s">
        <v>1274</v>
      </c>
      <c r="C638">
        <v>-0.54903869617256396</v>
      </c>
      <c r="D638">
        <v>-0.16816081312207001</v>
      </c>
      <c r="E638">
        <v>-0.65146269342583996</v>
      </c>
      <c r="F638">
        <v>-0.25970589044123399</v>
      </c>
      <c r="G638">
        <v>0</v>
      </c>
      <c r="H638">
        <v>-0.56488908484442601</v>
      </c>
      <c r="I638">
        <v>0</v>
      </c>
      <c r="J638">
        <v>-0.57984431538339298</v>
      </c>
      <c r="K638">
        <v>-0.54631524220387195</v>
      </c>
      <c r="L638">
        <v>-0.326623876136936</v>
      </c>
      <c r="M638">
        <v>0</v>
      </c>
      <c r="N638">
        <v>0</v>
      </c>
      <c r="O638">
        <v>0</v>
      </c>
      <c r="P638">
        <v>0</v>
      </c>
      <c r="Q638">
        <v>-0.42508345505557399</v>
      </c>
      <c r="R638">
        <v>0</v>
      </c>
    </row>
    <row r="639" spans="1:18" x14ac:dyDescent="0.25">
      <c r="A639" t="s">
        <v>1275</v>
      </c>
      <c r="B639" t="s">
        <v>1276</v>
      </c>
      <c r="C639">
        <v>3.6741318337945202E-3</v>
      </c>
      <c r="D639">
        <v>1.31808281962382E-2</v>
      </c>
      <c r="E639">
        <v>4.7142766137867704E-3</v>
      </c>
      <c r="F639">
        <v>2.10734133308157E-2</v>
      </c>
      <c r="G639">
        <v>3.0773202695823202E-3</v>
      </c>
      <c r="H639">
        <v>4.2357386773522196E-3</v>
      </c>
      <c r="I639">
        <v>4.4415361217939701E-3</v>
      </c>
      <c r="J639">
        <v>4.33549829012607E-3</v>
      </c>
      <c r="K639">
        <v>2.6400054055803E-2</v>
      </c>
      <c r="L639">
        <v>6.0306084687585101E-3</v>
      </c>
      <c r="M639">
        <v>9.3109498704633999E-3</v>
      </c>
      <c r="N639">
        <v>1.9480895729665298E-2</v>
      </c>
      <c r="O639">
        <v>2.8124322997753699E-2</v>
      </c>
      <c r="P639">
        <v>6.8983912672468698E-3</v>
      </c>
      <c r="Q639">
        <v>2.4800087391288498E-3</v>
      </c>
      <c r="R639">
        <v>5.7013550057038202E-3</v>
      </c>
    </row>
    <row r="640" spans="1:18" x14ac:dyDescent="0.25">
      <c r="A640" t="s">
        <v>1277</v>
      </c>
      <c r="B640" t="s">
        <v>1278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</row>
    <row r="641" spans="1:18" x14ac:dyDescent="0.25">
      <c r="A641" t="s">
        <v>1279</v>
      </c>
      <c r="B641" t="s">
        <v>1280</v>
      </c>
      <c r="C641">
        <v>1.4696527335178001E-2</v>
      </c>
      <c r="D641">
        <v>2.2242647581151999E-2</v>
      </c>
      <c r="E641">
        <v>1.41428298413603E-2</v>
      </c>
      <c r="F641">
        <v>2.5756394070996901E-2</v>
      </c>
      <c r="G641">
        <v>5.0356149865892503E-3</v>
      </c>
      <c r="H641">
        <v>8.4714773547044202E-3</v>
      </c>
      <c r="I641">
        <v>2.59089607104648E-3</v>
      </c>
      <c r="J641">
        <v>8.3097050560750098E-3</v>
      </c>
      <c r="K641">
        <v>3.7714362936861402E-2</v>
      </c>
      <c r="L641">
        <v>1.2463257502100899E-2</v>
      </c>
      <c r="M641">
        <v>2.2760099683354899E-2</v>
      </c>
      <c r="N641">
        <v>3.5065612313397602E-2</v>
      </c>
      <c r="O641">
        <v>6.5623420328091903E-2</v>
      </c>
      <c r="P641">
        <v>1.2417104281044301E-2</v>
      </c>
      <c r="Q641">
        <v>3.3657261459605799E-3</v>
      </c>
      <c r="R641">
        <v>1.14027100114076E-2</v>
      </c>
    </row>
    <row r="642" spans="1:18" x14ac:dyDescent="0.25">
      <c r="A642" t="s">
        <v>1281</v>
      </c>
      <c r="B642" t="s">
        <v>1282</v>
      </c>
      <c r="C642">
        <v>4.5926647922429301E-2</v>
      </c>
      <c r="D642">
        <v>3.13044669660658E-2</v>
      </c>
      <c r="E642">
        <v>2.35713830689337E-2</v>
      </c>
      <c r="F642">
        <v>5.1512788141994198E-2</v>
      </c>
      <c r="G642">
        <v>9.5117171968891693E-3</v>
      </c>
      <c r="H642">
        <v>1.27072160320571E-2</v>
      </c>
      <c r="I642">
        <v>6.4772401776176597E-3</v>
      </c>
      <c r="J642">
        <v>2.2400074498983E-2</v>
      </c>
      <c r="K642">
        <v>6.2228698845819802E-2</v>
      </c>
      <c r="L642">
        <v>2.7740798956289801E-2</v>
      </c>
      <c r="M642">
        <v>3.6209249496246598E-2</v>
      </c>
      <c r="N642">
        <v>0.120781553523926</v>
      </c>
      <c r="O642">
        <v>0.14530900215506001</v>
      </c>
      <c r="P642">
        <v>3.1272707078185802E-2</v>
      </c>
      <c r="Q642">
        <v>8.8571740683184002E-3</v>
      </c>
      <c r="R642">
        <v>1.93846070193926E-2</v>
      </c>
    </row>
    <row r="643" spans="1:18" x14ac:dyDescent="0.25">
      <c r="A643" t="s">
        <v>1283</v>
      </c>
      <c r="B643" t="s">
        <v>1284</v>
      </c>
      <c r="C643">
        <v>0.20330196146996299</v>
      </c>
      <c r="D643">
        <v>0.34929194720031298</v>
      </c>
      <c r="E643">
        <v>0.11571406233840199</v>
      </c>
      <c r="F643">
        <v>0.36176026217900298</v>
      </c>
      <c r="G643">
        <v>6.4343969273084898E-3</v>
      </c>
      <c r="H643">
        <v>0.196538274629142</v>
      </c>
      <c r="I643">
        <v>8.25385462633378E-2</v>
      </c>
      <c r="J643">
        <v>0.13042624022795901</v>
      </c>
      <c r="K643">
        <v>0.17160035136272</v>
      </c>
      <c r="L643">
        <v>0.12945706179601599</v>
      </c>
      <c r="M643">
        <v>0.19449539729412399</v>
      </c>
      <c r="N643">
        <v>2.3961501747488301</v>
      </c>
      <c r="O643">
        <v>0.78279365677081203</v>
      </c>
      <c r="P643">
        <v>0.15084482237713001</v>
      </c>
      <c r="Q643">
        <v>6.9085957732875E-3</v>
      </c>
      <c r="R643">
        <v>7.6398157076431203E-2</v>
      </c>
    </row>
    <row r="644" spans="1:18" x14ac:dyDescent="0.25">
      <c r="A644" t="s">
        <v>1285</v>
      </c>
      <c r="B644" t="s">
        <v>1286</v>
      </c>
      <c r="C644">
        <v>1.00240879235616E-2</v>
      </c>
      <c r="D644">
        <v>8.8998972002521104E-2</v>
      </c>
      <c r="E644">
        <v>0</v>
      </c>
      <c r="F644">
        <v>0</v>
      </c>
      <c r="G644">
        <v>7.7313722721161396E-2</v>
      </c>
      <c r="H644">
        <v>1.8552667214859202E-2</v>
      </c>
      <c r="I644">
        <v>5.57929959154927E-2</v>
      </c>
      <c r="J644">
        <v>2.9635190325737099E-2</v>
      </c>
      <c r="K644">
        <v>0</v>
      </c>
      <c r="L644">
        <v>0.15254504776411601</v>
      </c>
      <c r="M644" s="1">
        <v>1.3369511829165201E-12</v>
      </c>
      <c r="N644">
        <v>0</v>
      </c>
      <c r="O644" s="1">
        <v>-4.4378923839645102E-13</v>
      </c>
      <c r="P644">
        <v>3.2507627867393002E-2</v>
      </c>
      <c r="Q644">
        <v>4.8735001384613702E-2</v>
      </c>
      <c r="R644">
        <v>1.0943513669970501E-3</v>
      </c>
    </row>
    <row r="645" spans="1:18" x14ac:dyDescent="0.25">
      <c r="A645" t="s">
        <v>1287</v>
      </c>
      <c r="B645" t="s">
        <v>1288</v>
      </c>
      <c r="C645">
        <v>0.85444444444444401</v>
      </c>
      <c r="D645">
        <v>0.85444444444444401</v>
      </c>
      <c r="E645">
        <v>0.85444444444444401</v>
      </c>
      <c r="F645">
        <v>0.85444444444444401</v>
      </c>
      <c r="G645">
        <v>0.85444444444444401</v>
      </c>
      <c r="H645">
        <v>0.85444444444444401</v>
      </c>
      <c r="I645">
        <v>0.85444444444444401</v>
      </c>
      <c r="J645">
        <v>0.85444444444444401</v>
      </c>
      <c r="K645">
        <v>0.85444444444444401</v>
      </c>
      <c r="L645">
        <v>0.85444444444444401</v>
      </c>
      <c r="M645">
        <v>0.85444444444444401</v>
      </c>
      <c r="N645">
        <v>0.85444444444444401</v>
      </c>
      <c r="O645">
        <v>0.85444444444444401</v>
      </c>
      <c r="P645">
        <v>0.85444444444444401</v>
      </c>
      <c r="Q645">
        <v>0.85444444444444401</v>
      </c>
      <c r="R645">
        <v>0.85444444444444401</v>
      </c>
    </row>
    <row r="646" spans="1:18" x14ac:dyDescent="0.25">
      <c r="A646" t="s">
        <v>1289</v>
      </c>
      <c r="B646" t="s">
        <v>1290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0.302130881750099</v>
      </c>
      <c r="R646">
        <v>0</v>
      </c>
    </row>
    <row r="647" spans="1:18" x14ac:dyDescent="0.25">
      <c r="A647" t="s">
        <v>1291</v>
      </c>
      <c r="B647" t="s">
        <v>1292</v>
      </c>
      <c r="C647">
        <v>2.4494212225296798E-3</v>
      </c>
      <c r="D647">
        <v>7.4142158603840002E-3</v>
      </c>
      <c r="E647">
        <v>1.28571180376003E-3</v>
      </c>
      <c r="F647">
        <v>7.0244711102719001E-3</v>
      </c>
      <c r="G647">
        <v>1.11902555257539E-3</v>
      </c>
      <c r="H647">
        <v>1.2707216032056599E-3</v>
      </c>
      <c r="I647">
        <v>5.5519201522424399E-4</v>
      </c>
      <c r="J647">
        <v>1.8064576208858701E-3</v>
      </c>
      <c r="K647">
        <v>1.32000270279015E-2</v>
      </c>
      <c r="L647">
        <v>2.0102028229194999E-3</v>
      </c>
      <c r="M647">
        <v>6.2072999136422698E-3</v>
      </c>
      <c r="N647">
        <v>1.16885374377992E-2</v>
      </c>
      <c r="O647">
        <v>4.6873871662922797E-3</v>
      </c>
      <c r="P647">
        <v>3.21924925804853E-3</v>
      </c>
      <c r="Q647">
        <v>1.2400043695644199E-3</v>
      </c>
      <c r="R647">
        <v>3.7628943037645197E-2</v>
      </c>
    </row>
    <row r="648" spans="1:18" x14ac:dyDescent="0.25">
      <c r="A648" t="s">
        <v>1293</v>
      </c>
      <c r="B648" t="s">
        <v>1294</v>
      </c>
      <c r="C648">
        <v>6.2937999999999903</v>
      </c>
      <c r="D648">
        <v>6.2838000000000003</v>
      </c>
      <c r="E648">
        <v>8.2794000000000008</v>
      </c>
      <c r="F648">
        <v>6.2934999999999901</v>
      </c>
      <c r="G648">
        <v>6.2960999999999903</v>
      </c>
      <c r="H648">
        <v>6.2953000000000001</v>
      </c>
      <c r="I648">
        <v>6.2961999999999998</v>
      </c>
      <c r="J648">
        <v>6.2962999999999898</v>
      </c>
      <c r="K648">
        <v>8.2830999999999992</v>
      </c>
      <c r="L648">
        <v>6.2897999999999898</v>
      </c>
      <c r="M648">
        <v>6.2938000000000001</v>
      </c>
      <c r="N648">
        <v>6.2767999999999997</v>
      </c>
      <c r="O648">
        <v>6.2791999999999897</v>
      </c>
      <c r="P648">
        <v>6.2953000000000001</v>
      </c>
      <c r="Q648">
        <v>6.2934999999999999</v>
      </c>
      <c r="R648">
        <v>6.2911999999999999</v>
      </c>
    </row>
    <row r="649" spans="1:18" x14ac:dyDescent="0.25">
      <c r="A649" t="s">
        <v>1295</v>
      </c>
      <c r="B649" t="s">
        <v>1296</v>
      </c>
      <c r="C649">
        <v>2.20447910027671E-2</v>
      </c>
      <c r="D649">
        <v>3.6247277539655197E-2</v>
      </c>
      <c r="E649">
        <v>2.0999959461413802E-2</v>
      </c>
      <c r="F649">
        <v>4.33175718466767E-2</v>
      </c>
      <c r="G649">
        <v>8.11293525617157E-3</v>
      </c>
      <c r="H649">
        <v>1.31307898997918E-2</v>
      </c>
      <c r="I649">
        <v>4.0714081116444596E-3</v>
      </c>
      <c r="J649">
        <v>1.37290779187326E-2</v>
      </c>
      <c r="K649">
        <v>6.2228698845821398E-2</v>
      </c>
      <c r="L649">
        <v>2.4524474439617899E-2</v>
      </c>
      <c r="M649">
        <v>3.51746995106395E-2</v>
      </c>
      <c r="N649">
        <v>6.2338866334929098E-2</v>
      </c>
      <c r="O649">
        <v>8.67166625764072E-2</v>
      </c>
      <c r="P649">
        <v>2.2994637557489501E-2</v>
      </c>
      <c r="Q649">
        <v>7.4400262173865504E-3</v>
      </c>
      <c r="R649">
        <v>1.8244336018252202E-2</v>
      </c>
    </row>
    <row r="650" spans="1:18" x14ac:dyDescent="0.25">
      <c r="A650" t="s">
        <v>1297</v>
      </c>
      <c r="B650" t="s">
        <v>1298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</row>
    <row r="651" spans="1:18" x14ac:dyDescent="0.25">
      <c r="A651" t="s">
        <v>1299</v>
      </c>
      <c r="B651" t="s">
        <v>1300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 s="1">
        <v>-7.6234980302609996E-29</v>
      </c>
      <c r="Q651">
        <v>0</v>
      </c>
      <c r="R651">
        <v>0</v>
      </c>
    </row>
    <row r="652" spans="1:18" x14ac:dyDescent="0.25">
      <c r="A652" t="s">
        <v>1301</v>
      </c>
      <c r="B652" t="s">
        <v>1302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</row>
    <row r="653" spans="1:18" x14ac:dyDescent="0.25">
      <c r="A653" t="s">
        <v>1303</v>
      </c>
      <c r="B653" t="s">
        <v>1304</v>
      </c>
      <c r="C653">
        <v>4.2864871394247203E-3</v>
      </c>
      <c r="D653">
        <v>9.0618193849137801E-3</v>
      </c>
      <c r="E653">
        <v>3.42856481002656E-3</v>
      </c>
      <c r="F653">
        <v>8.1952162953175603E-3</v>
      </c>
      <c r="G653">
        <v>1.11902555257375E-3</v>
      </c>
      <c r="H653">
        <v>1.6942954709413499E-3</v>
      </c>
      <c r="I653">
        <v>7.4025602030047301E-4</v>
      </c>
      <c r="J653">
        <v>3.6129152417699699E-3</v>
      </c>
      <c r="K653">
        <v>1.13143088810567E-2</v>
      </c>
      <c r="L653">
        <v>4.8244867750071203E-3</v>
      </c>
      <c r="M653">
        <v>3.10364995682117E-3</v>
      </c>
      <c r="N653">
        <v>1.55847165833587E-2</v>
      </c>
      <c r="O653">
        <v>7.0310807494384101E-3</v>
      </c>
      <c r="P653">
        <v>4.59892751149791E-3</v>
      </c>
      <c r="Q653" s="1">
        <v>3.1764328163194797E-14</v>
      </c>
      <c r="R653">
        <v>2.2805420022812199E-3</v>
      </c>
    </row>
    <row r="654" spans="1:18" x14ac:dyDescent="0.25">
      <c r="A654" t="s">
        <v>1305</v>
      </c>
      <c r="B654" t="s">
        <v>1306</v>
      </c>
      <c r="C654">
        <v>0.80615734739057399</v>
      </c>
      <c r="D654">
        <v>0.96508272698535602</v>
      </c>
      <c r="E654">
        <v>0.70426447082666099</v>
      </c>
      <c r="F654">
        <v>1.1581841776814601</v>
      </c>
      <c r="G654">
        <v>0.55450362501600503</v>
      </c>
      <c r="H654">
        <v>0.68102046909810798</v>
      </c>
      <c r="I654">
        <v>0.498205564009635</v>
      </c>
      <c r="J654">
        <v>0.63382738885816003</v>
      </c>
      <c r="K654">
        <v>1.6772067582847501</v>
      </c>
      <c r="L654">
        <v>0.64412685553355797</v>
      </c>
      <c r="M654">
        <v>1.0825035084393</v>
      </c>
      <c r="N654">
        <v>3.2327352076573499</v>
      </c>
      <c r="O654">
        <v>2.1668564029214399</v>
      </c>
      <c r="P654">
        <v>0.65640389401200006</v>
      </c>
      <c r="Q654">
        <v>0.48127903272970501</v>
      </c>
      <c r="R654">
        <v>1.3251819768101001</v>
      </c>
    </row>
    <row r="655" spans="1:18" x14ac:dyDescent="0.25">
      <c r="A655" t="s">
        <v>1307</v>
      </c>
      <c r="B655" t="s">
        <v>1308</v>
      </c>
      <c r="C655">
        <v>4.2864871394247203E-3</v>
      </c>
      <c r="D655">
        <v>9.0618193849137905E-3</v>
      </c>
      <c r="E655">
        <v>3.42856481002656E-3</v>
      </c>
      <c r="F655">
        <v>8.1952162953175603E-3</v>
      </c>
      <c r="G655">
        <v>1.11902555257375E-3</v>
      </c>
      <c r="H655">
        <v>1.6942954709413499E-3</v>
      </c>
      <c r="I655">
        <v>7.4025602030047301E-4</v>
      </c>
      <c r="J655">
        <v>3.6129152417699699E-3</v>
      </c>
      <c r="K655">
        <v>1.13143088810567E-2</v>
      </c>
      <c r="L655">
        <v>4.8244867750071203E-3</v>
      </c>
      <c r="M655">
        <v>3.10364995682117E-3</v>
      </c>
      <c r="N655">
        <v>1.5584716583733499E-2</v>
      </c>
      <c r="O655">
        <v>7.0310807494384101E-3</v>
      </c>
      <c r="P655">
        <v>4.59892751149791E-3</v>
      </c>
      <c r="Q655" s="1">
        <v>3.1764328163194797E-14</v>
      </c>
      <c r="R655">
        <v>2.2805420022812199E-3</v>
      </c>
    </row>
    <row r="656" spans="1:18" x14ac:dyDescent="0.25">
      <c r="A656" t="s">
        <v>1309</v>
      </c>
      <c r="B656" t="s">
        <v>1310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</row>
    <row r="657" spans="1:18" x14ac:dyDescent="0.25">
      <c r="A657" t="s">
        <v>1311</v>
      </c>
      <c r="B657" t="s">
        <v>1312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</row>
    <row r="658" spans="1:18" x14ac:dyDescent="0.25">
      <c r="A658" t="s">
        <v>1313</v>
      </c>
      <c r="B658" t="s">
        <v>1314</v>
      </c>
      <c r="C658">
        <v>-3.8644273293748799</v>
      </c>
      <c r="D658">
        <v>-4.0842262408105299</v>
      </c>
      <c r="E658">
        <v>-4.6178240770232302</v>
      </c>
      <c r="F658">
        <v>-4.4545223716961804</v>
      </c>
      <c r="G658">
        <v>-3.4662029524163001</v>
      </c>
      <c r="H658">
        <v>-3.6424901709818802</v>
      </c>
      <c r="I658">
        <v>-3.36369956591325</v>
      </c>
      <c r="J658">
        <v>-3.5666610693186702</v>
      </c>
      <c r="K658">
        <v>-5.9601894378621703</v>
      </c>
      <c r="L658">
        <v>-3.5943310961338102</v>
      </c>
      <c r="M658">
        <v>-4.31399048975757</v>
      </c>
      <c r="N658">
        <v>-7.3979503244638902</v>
      </c>
      <c r="O658">
        <v>-5.7622720547270001</v>
      </c>
      <c r="P658">
        <v>-3.6675587551742699</v>
      </c>
      <c r="Q658">
        <v>-3.3491917847989598</v>
      </c>
      <c r="R658">
        <v>-4.5512690763234902</v>
      </c>
    </row>
    <row r="659" spans="1:18" x14ac:dyDescent="0.25">
      <c r="A659" t="s">
        <v>1315</v>
      </c>
      <c r="B659" t="s">
        <v>1316</v>
      </c>
      <c r="C659">
        <v>6.5212899960425403</v>
      </c>
      <c r="D659">
        <v>6.5916959086462903</v>
      </c>
      <c r="E659">
        <v>8.36811411445942</v>
      </c>
      <c r="F659">
        <v>6.6985778340260396</v>
      </c>
      <c r="G659">
        <v>6.4008687673595803</v>
      </c>
      <c r="H659">
        <v>6.45858772601213</v>
      </c>
      <c r="I659">
        <v>6.3668944499397098</v>
      </c>
      <c r="J659">
        <v>6.4244681682017903</v>
      </c>
      <c r="K659">
        <v>8.6377150116067494</v>
      </c>
      <c r="L659">
        <v>6.4300116468982198</v>
      </c>
      <c r="M659">
        <v>6.6706236195019901</v>
      </c>
      <c r="N659">
        <v>7.5664877704779103</v>
      </c>
      <c r="O659">
        <v>7.06646701742571</v>
      </c>
      <c r="P659">
        <v>6.4604014976622004</v>
      </c>
      <c r="Q659">
        <v>6.3612795245577596</v>
      </c>
      <c r="R659">
        <v>6.8162947956925404</v>
      </c>
    </row>
    <row r="660" spans="1:18" x14ac:dyDescent="0.25">
      <c r="A660" t="s">
        <v>1317</v>
      </c>
      <c r="B660" t="s">
        <v>1318</v>
      </c>
      <c r="C660">
        <v>6.7359083619566197E-3</v>
      </c>
      <c r="D660">
        <v>9.8856211471786901E-3</v>
      </c>
      <c r="E660">
        <v>4.2857060125334303E-3</v>
      </c>
      <c r="F660">
        <v>9.36596148036253E-3</v>
      </c>
      <c r="G660">
        <v>1.9582947170069301E-3</v>
      </c>
      <c r="H660">
        <v>2.9650170741465499E-3</v>
      </c>
      <c r="I660">
        <v>1.4805120405979801E-3</v>
      </c>
      <c r="J660">
        <v>4.6967898143032696E-3</v>
      </c>
      <c r="K660">
        <v>3.5828644790018398E-2</v>
      </c>
      <c r="L660">
        <v>3.61836508125509E-3</v>
      </c>
      <c r="M660">
        <v>1.3449149812891499E-2</v>
      </c>
      <c r="N660">
        <v>1.16885374377992E-2</v>
      </c>
      <c r="O660">
        <v>7.0310807494384101E-3</v>
      </c>
      <c r="P660">
        <v>7.3582840183966597E-3</v>
      </c>
      <c r="Q660">
        <v>2.4800087391288498E-3</v>
      </c>
      <c r="R660">
        <v>4.56108400456304E-3</v>
      </c>
    </row>
    <row r="661" spans="1:18" x14ac:dyDescent="0.25">
      <c r="A661" t="s">
        <v>1319</v>
      </c>
      <c r="B661" t="s">
        <v>1320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</row>
    <row r="662" spans="1:18" x14ac:dyDescent="0.25">
      <c r="A662" t="s">
        <v>1321</v>
      </c>
      <c r="B662" t="s">
        <v>1322</v>
      </c>
      <c r="C662">
        <v>9.6139782984198105E-2</v>
      </c>
      <c r="D662">
        <v>8.1737460390563801E-2</v>
      </c>
      <c r="E662">
        <v>0</v>
      </c>
      <c r="F662">
        <v>0</v>
      </c>
      <c r="G662">
        <v>3.8286965341040702E-2</v>
      </c>
      <c r="H662">
        <v>5.7182472144148198E-2</v>
      </c>
      <c r="I662">
        <v>2.92696895983902E-2</v>
      </c>
      <c r="J662">
        <v>6.3948599779399207E-2</v>
      </c>
      <c r="K662">
        <v>9.1055239103876806E-2</v>
      </c>
      <c r="L662">
        <v>6.7415770853395895E-2</v>
      </c>
      <c r="M662">
        <v>0.17018907901004299</v>
      </c>
      <c r="N662">
        <v>0.14158741222259899</v>
      </c>
      <c r="O662">
        <v>9.4812576861207795E-2</v>
      </c>
      <c r="P662">
        <v>1.37751788379814E-2</v>
      </c>
      <c r="Q662">
        <v>2.6890394940593299E-2</v>
      </c>
      <c r="R662">
        <v>0.10406574932483401</v>
      </c>
    </row>
    <row r="663" spans="1:18" x14ac:dyDescent="0.25">
      <c r="A663" t="s">
        <v>1323</v>
      </c>
      <c r="B663" t="s">
        <v>1324</v>
      </c>
      <c r="C663">
        <v>0</v>
      </c>
      <c r="D663">
        <v>0</v>
      </c>
      <c r="E663">
        <v>0</v>
      </c>
      <c r="F663" s="1">
        <v>-4.30644780458147E-18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</row>
    <row r="664" spans="1:18" x14ac:dyDescent="0.25">
      <c r="A664" t="s">
        <v>1325</v>
      </c>
      <c r="B664" t="s">
        <v>1326</v>
      </c>
      <c r="C664">
        <v>0</v>
      </c>
      <c r="D664">
        <v>0</v>
      </c>
      <c r="E664" s="1">
        <v>-1.66377542780956E-19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s="1">
        <v>-3.7474118326485299E-13</v>
      </c>
      <c r="O664">
        <v>0</v>
      </c>
      <c r="P664">
        <v>0</v>
      </c>
      <c r="Q664">
        <v>0</v>
      </c>
      <c r="R664">
        <v>0</v>
      </c>
    </row>
    <row r="665" spans="1:18" x14ac:dyDescent="0.25">
      <c r="A665" t="s">
        <v>1327</v>
      </c>
      <c r="B665" t="s">
        <v>1328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</row>
    <row r="666" spans="1:18" x14ac:dyDescent="0.25">
      <c r="A666" t="s">
        <v>1329</v>
      </c>
      <c r="B666" t="s">
        <v>1330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</row>
    <row r="667" spans="1:18" x14ac:dyDescent="0.25">
      <c r="A667" t="s">
        <v>1331</v>
      </c>
      <c r="B667" t="s">
        <v>1332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</row>
    <row r="668" spans="1:18" x14ac:dyDescent="0.25">
      <c r="A668" t="s">
        <v>1333</v>
      </c>
      <c r="B668" t="s">
        <v>1334</v>
      </c>
      <c r="C668">
        <v>5.6750280583475599</v>
      </c>
      <c r="D668">
        <v>5.2235567121165696</v>
      </c>
      <c r="E668">
        <v>5.1930510751224999</v>
      </c>
      <c r="F668">
        <v>4.52977841341397</v>
      </c>
      <c r="G668">
        <v>5.3721138178122798</v>
      </c>
      <c r="H668">
        <v>5.6821848616766202</v>
      </c>
      <c r="I668">
        <v>4.7670166625481603</v>
      </c>
      <c r="J668">
        <v>5.7086085778211899</v>
      </c>
      <c r="K668">
        <v>7.9286511166798199</v>
      </c>
      <c r="L668">
        <v>5.4914680921297601</v>
      </c>
      <c r="M668">
        <v>5.5875424780377401</v>
      </c>
      <c r="N668">
        <v>4.34002723305779</v>
      </c>
      <c r="O668">
        <v>3.6967968731077598</v>
      </c>
      <c r="P668">
        <v>4.5879786291998101</v>
      </c>
      <c r="Q668">
        <v>6.57630853677502</v>
      </c>
      <c r="R668">
        <v>6.3326777039120099</v>
      </c>
    </row>
    <row r="669" spans="1:18" x14ac:dyDescent="0.25">
      <c r="A669" t="s">
        <v>1335</v>
      </c>
      <c r="B669" t="s">
        <v>1336</v>
      </c>
      <c r="C669">
        <v>1.2431711038561299</v>
      </c>
      <c r="D669">
        <v>1.36026811019981</v>
      </c>
      <c r="E669">
        <v>1.0194659269489901</v>
      </c>
      <c r="F669">
        <v>1.9394748741504799</v>
      </c>
      <c r="G669">
        <v>0.81412391907944504</v>
      </c>
      <c r="H669">
        <v>1.0622142908116601</v>
      </c>
      <c r="I669">
        <v>0.79132034054382605</v>
      </c>
      <c r="J669">
        <v>0.98296697501432695</v>
      </c>
      <c r="K669">
        <v>2.45785800862991</v>
      </c>
      <c r="L669">
        <v>0.81032898040182999</v>
      </c>
      <c r="M669">
        <v>1.59383612715595</v>
      </c>
      <c r="N669">
        <v>5.2504733416267602</v>
      </c>
      <c r="O669">
        <v>3.0025755512757799</v>
      </c>
      <c r="P669">
        <v>1.12693874171042</v>
      </c>
      <c r="Q669">
        <v>0.50398881257171901</v>
      </c>
      <c r="R669">
        <v>1.70429138405279</v>
      </c>
    </row>
    <row r="670" spans="1:18" x14ac:dyDescent="0.25">
      <c r="A670" t="s">
        <v>1337</v>
      </c>
      <c r="B670" t="s">
        <v>1338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</row>
    <row r="671" spans="1:18" x14ac:dyDescent="0.25">
      <c r="A671" t="s">
        <v>1339</v>
      </c>
      <c r="B671" t="s">
        <v>1340</v>
      </c>
      <c r="C671" s="1">
        <v>-4.9197489292971598E-14</v>
      </c>
      <c r="D671" s="1">
        <v>1.0373278078913101E-13</v>
      </c>
      <c r="E671">
        <v>3.8303497487025197E-2</v>
      </c>
      <c r="F671" s="1">
        <v>-1.8586371948463299E-13</v>
      </c>
      <c r="G671" s="1">
        <v>1.4140527333237301E-13</v>
      </c>
      <c r="H671" s="1">
        <v>-1.05965693085738E-13</v>
      </c>
      <c r="I671" s="1">
        <v>-5.8388901980835597E-13</v>
      </c>
      <c r="J671" s="1">
        <v>2.7312464594658901E-14</v>
      </c>
      <c r="K671">
        <v>0.184043234085427</v>
      </c>
      <c r="L671" s="1">
        <v>2.0394955715957601E-13</v>
      </c>
      <c r="M671">
        <v>1.29374811977725E-2</v>
      </c>
      <c r="N671">
        <v>0.166535421903102</v>
      </c>
      <c r="O671">
        <v>1.5048059848275201E-2</v>
      </c>
      <c r="P671" s="1">
        <v>2.8564728506807198E-13</v>
      </c>
      <c r="Q671">
        <v>0</v>
      </c>
      <c r="R671" s="1">
        <v>1.6639016279556601E-10</v>
      </c>
    </row>
    <row r="672" spans="1:18" x14ac:dyDescent="0.25">
      <c r="A672" t="s">
        <v>1341</v>
      </c>
      <c r="B672" t="s">
        <v>1342</v>
      </c>
      <c r="C672">
        <v>-5.5111977506917802E-3</v>
      </c>
      <c r="D672">
        <v>-2.55378546302115E-2</v>
      </c>
      <c r="E672">
        <v>-3.42856481002674E-3</v>
      </c>
      <c r="F672">
        <v>-1.40489422205438E-2</v>
      </c>
      <c r="G672">
        <v>-2.5178074932946299E-3</v>
      </c>
      <c r="H672">
        <v>-2.5414432064113199E-3</v>
      </c>
      <c r="I672">
        <v>-6.4772401776161904E-3</v>
      </c>
      <c r="J672">
        <v>-4.6967898143032696E-3</v>
      </c>
      <c r="K672">
        <v>-7.5428725873723E-3</v>
      </c>
      <c r="L672">
        <v>-1.12571358083492E-2</v>
      </c>
      <c r="M672">
        <v>-7.2418498992493103E-3</v>
      </c>
      <c r="N672">
        <v>-2.33770748755983E-2</v>
      </c>
      <c r="O672">
        <v>-2.8124322997753699E-2</v>
      </c>
      <c r="P672">
        <v>-9.1978550229958201E-3</v>
      </c>
      <c r="Q672">
        <v>-2.4800087391288498E-3</v>
      </c>
      <c r="R672">
        <v>-2.28054200228152E-3</v>
      </c>
    </row>
    <row r="673" spans="1:18" x14ac:dyDescent="0.25">
      <c r="A673" t="s">
        <v>1343</v>
      </c>
      <c r="B673" t="s">
        <v>1344</v>
      </c>
      <c r="C673">
        <v>1.5921237946442901E-2</v>
      </c>
      <c r="D673">
        <v>4.8604303973628402E-2</v>
      </c>
      <c r="E673">
        <v>1.2428547436346899E-2</v>
      </c>
      <c r="F673">
        <v>4.4488317031721999E-2</v>
      </c>
      <c r="G673">
        <v>7.5534224798838997E-3</v>
      </c>
      <c r="H673">
        <v>9.7421989579101007E-3</v>
      </c>
      <c r="I673">
        <v>1.2399288340008099E-2</v>
      </c>
      <c r="J673">
        <v>1.37290779187326E-2</v>
      </c>
      <c r="K673">
        <v>6.9771571433193694E-2</v>
      </c>
      <c r="L673">
        <v>2.09061093583628E-2</v>
      </c>
      <c r="M673">
        <v>3.0001949582604302E-2</v>
      </c>
      <c r="N673">
        <v>5.4546508043062901E-2</v>
      </c>
      <c r="O673">
        <v>6.3279726744945794E-2</v>
      </c>
      <c r="P673">
        <v>2.3454530308639299E-2</v>
      </c>
      <c r="Q673">
        <v>7.4400262173865703E-3</v>
      </c>
      <c r="R673">
        <v>1.25429810125484E-2</v>
      </c>
    </row>
    <row r="674" spans="1:18" x14ac:dyDescent="0.25">
      <c r="A674" t="s">
        <v>1345</v>
      </c>
      <c r="B674" t="s">
        <v>1346</v>
      </c>
      <c r="C674">
        <v>1.16347508070137E-2</v>
      </c>
      <c r="D674">
        <v>9.0618193849137905E-3</v>
      </c>
      <c r="E674">
        <v>8.9999826263200307E-3</v>
      </c>
      <c r="F674">
        <v>8.1952162953175707E-3</v>
      </c>
      <c r="G674">
        <v>3.3570766577245299E-3</v>
      </c>
      <c r="H674">
        <v>5.5064602805583304E-3</v>
      </c>
      <c r="I674">
        <v>1.8506400507489599E-3</v>
      </c>
      <c r="J674">
        <v>7.2258304835417101E-3</v>
      </c>
      <c r="K674">
        <v>2.8285772202644398E-2</v>
      </c>
      <c r="L674">
        <v>1.4473460325021E-2</v>
      </c>
      <c r="M674">
        <v>1.34491498128916E-2</v>
      </c>
      <c r="N674">
        <v>3.5065612313398803E-2</v>
      </c>
      <c r="O674">
        <v>7.0310807494384101E-3</v>
      </c>
      <c r="P674">
        <v>1.47165680367933E-2</v>
      </c>
      <c r="Q674">
        <v>8.8571740683281695E-4</v>
      </c>
      <c r="R674">
        <v>2.2805420022812199E-3</v>
      </c>
    </row>
    <row r="675" spans="1:18" x14ac:dyDescent="0.25">
      <c r="A675" t="s">
        <v>1347</v>
      </c>
      <c r="B675" t="s">
        <v>1348</v>
      </c>
      <c r="C675">
        <v>0</v>
      </c>
      <c r="D675">
        <v>0</v>
      </c>
      <c r="E675">
        <v>0</v>
      </c>
      <c r="F675" s="1">
        <v>2.8970152344753E-19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</row>
    <row r="676" spans="1:18" x14ac:dyDescent="0.25">
      <c r="A676" t="s">
        <v>1349</v>
      </c>
      <c r="B676" t="s">
        <v>1350</v>
      </c>
      <c r="C676">
        <v>1.5921237946442901E-2</v>
      </c>
      <c r="D676">
        <v>4.8604303973628402E-2</v>
      </c>
      <c r="E676">
        <v>1.2428547436346899E-2</v>
      </c>
      <c r="F676">
        <v>4.4488317031721999E-2</v>
      </c>
      <c r="G676">
        <v>7.5534224798838997E-3</v>
      </c>
      <c r="H676">
        <v>9.7421989579101007E-3</v>
      </c>
      <c r="I676">
        <v>1.2399288340008099E-2</v>
      </c>
      <c r="J676">
        <v>1.37290779187326E-2</v>
      </c>
      <c r="K676">
        <v>6.9771571433193694E-2</v>
      </c>
      <c r="L676">
        <v>2.09061093583628E-2</v>
      </c>
      <c r="M676">
        <v>3.0001949582604302E-2</v>
      </c>
      <c r="N676">
        <v>5.4546508043062901E-2</v>
      </c>
      <c r="O676">
        <v>6.3279726744945794E-2</v>
      </c>
      <c r="P676">
        <v>2.3454530308639299E-2</v>
      </c>
      <c r="Q676">
        <v>7.4400262173865703E-3</v>
      </c>
      <c r="R676">
        <v>1.25429810125484E-2</v>
      </c>
    </row>
    <row r="677" spans="1:18" x14ac:dyDescent="0.25">
      <c r="A677" t="s">
        <v>1351</v>
      </c>
      <c r="B677" t="s">
        <v>1352</v>
      </c>
      <c r="C677" s="1">
        <v>-4.9197489292971598E-14</v>
      </c>
      <c r="D677" s="1">
        <v>1.0373278078913101E-13</v>
      </c>
      <c r="E677">
        <v>3.8303497487025197E-2</v>
      </c>
      <c r="F677" s="1">
        <v>-1.8586371948463299E-13</v>
      </c>
      <c r="G677" s="1">
        <v>1.4140527333237301E-13</v>
      </c>
      <c r="H677" s="1">
        <v>-1.05965693085738E-13</v>
      </c>
      <c r="I677" s="1">
        <v>-5.8388901980835597E-13</v>
      </c>
      <c r="J677" s="1">
        <v>2.7312464594658901E-14</v>
      </c>
      <c r="K677">
        <v>0.184043234085427</v>
      </c>
      <c r="L677" s="1">
        <v>2.0394955715957601E-13</v>
      </c>
      <c r="M677">
        <v>1.29374811977725E-2</v>
      </c>
      <c r="N677">
        <v>0.166535421903102</v>
      </c>
      <c r="O677">
        <v>1.5048059848275201E-2</v>
      </c>
      <c r="P677" s="1">
        <v>2.8564728506807198E-13</v>
      </c>
      <c r="Q677">
        <v>0</v>
      </c>
      <c r="R677" s="1">
        <v>1.6639016279556601E-10</v>
      </c>
    </row>
    <row r="678" spans="1:18" x14ac:dyDescent="0.25">
      <c r="A678" t="s">
        <v>1353</v>
      </c>
      <c r="B678" t="s">
        <v>1354</v>
      </c>
      <c r="C678">
        <v>9.7976848901187297E-3</v>
      </c>
      <c r="D678">
        <v>7.4142158603840002E-3</v>
      </c>
      <c r="E678">
        <v>3.5142789302773897E-2</v>
      </c>
      <c r="F678">
        <v>9.36596148036253E-3</v>
      </c>
      <c r="G678">
        <v>1.9582947170069301E-3</v>
      </c>
      <c r="H678">
        <v>5.0828864128226398E-3</v>
      </c>
      <c r="I678">
        <v>1.4805120405979801E-3</v>
      </c>
      <c r="J678">
        <v>5.4193728626576098E-3</v>
      </c>
      <c r="K678">
        <v>2.4514335908959899E-2</v>
      </c>
      <c r="L678">
        <v>4.8244867750068003E-3</v>
      </c>
      <c r="M678">
        <v>1.03454998560704E-2</v>
      </c>
      <c r="N678">
        <v>2.7273254021531398E-2</v>
      </c>
      <c r="O678">
        <v>9.3747743325845699E-3</v>
      </c>
      <c r="P678">
        <v>6.4384985160970704E-3</v>
      </c>
      <c r="Q678">
        <v>1.7714348136634701E-3</v>
      </c>
      <c r="R678">
        <v>6.84162600684459E-3</v>
      </c>
    </row>
    <row r="679" spans="1:18" x14ac:dyDescent="0.25">
      <c r="A679" t="s">
        <v>1355</v>
      </c>
      <c r="B679" t="s">
        <v>1356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</row>
    <row r="680" spans="1:18" x14ac:dyDescent="0.25">
      <c r="A680" t="s">
        <v>1357</v>
      </c>
      <c r="B680" t="s">
        <v>1358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</row>
    <row r="681" spans="1:18" x14ac:dyDescent="0.25">
      <c r="A681" t="s">
        <v>1359</v>
      </c>
      <c r="B681" t="s">
        <v>1360</v>
      </c>
      <c r="C681">
        <v>0</v>
      </c>
      <c r="D681">
        <v>0</v>
      </c>
      <c r="E681">
        <v>0</v>
      </c>
      <c r="F681" s="1">
        <v>-3.0965097194295001E-18</v>
      </c>
      <c r="G681" s="1">
        <v>2.4405422920712102E-19</v>
      </c>
      <c r="H681">
        <v>0</v>
      </c>
      <c r="I681">
        <v>0</v>
      </c>
      <c r="J681" s="1">
        <v>1.0458757120092999E-18</v>
      </c>
      <c r="K681">
        <v>0</v>
      </c>
      <c r="L681">
        <v>0</v>
      </c>
      <c r="M681">
        <v>0</v>
      </c>
      <c r="N681">
        <v>0</v>
      </c>
      <c r="O681">
        <v>0</v>
      </c>
      <c r="P681" s="1">
        <v>6.7361833627098597E-18</v>
      </c>
      <c r="Q681" s="1">
        <v>2.4378368696589401E-19</v>
      </c>
      <c r="R681">
        <v>0</v>
      </c>
    </row>
    <row r="682" spans="1:18" x14ac:dyDescent="0.25">
      <c r="A682" t="s">
        <v>1361</v>
      </c>
      <c r="B682" t="s">
        <v>1362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</row>
    <row r="683" spans="1:18" x14ac:dyDescent="0.25">
      <c r="A683" t="s">
        <v>1363</v>
      </c>
      <c r="B683" t="s">
        <v>1364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</row>
    <row r="684" spans="1:18" x14ac:dyDescent="0.25">
      <c r="A684" t="s">
        <v>1365</v>
      </c>
      <c r="B684" t="s">
        <v>1366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</row>
    <row r="685" spans="1:18" x14ac:dyDescent="0.25">
      <c r="A685" t="s">
        <v>1367</v>
      </c>
      <c r="B685" t="s">
        <v>1368</v>
      </c>
      <c r="C685">
        <v>9.7976848901187297E-3</v>
      </c>
      <c r="D685">
        <v>7.4142158603840002E-3</v>
      </c>
      <c r="E685">
        <v>3.5142789302773897E-2</v>
      </c>
      <c r="F685">
        <v>9.36596148036253E-3</v>
      </c>
      <c r="G685">
        <v>1.9582947170069301E-3</v>
      </c>
      <c r="H685">
        <v>5.0828864128226398E-3</v>
      </c>
      <c r="I685">
        <v>1.4805120405979801E-3</v>
      </c>
      <c r="J685">
        <v>5.4193728626576098E-3</v>
      </c>
      <c r="K685">
        <v>2.4514335908959899E-2</v>
      </c>
      <c r="L685">
        <v>4.8244867750068003E-3</v>
      </c>
      <c r="M685">
        <v>1.03454998560704E-2</v>
      </c>
      <c r="N685">
        <v>2.7273254021531398E-2</v>
      </c>
      <c r="O685">
        <v>9.3747743325845699E-3</v>
      </c>
      <c r="P685">
        <v>6.43849851609708E-3</v>
      </c>
      <c r="Q685">
        <v>1.7714348136618301E-3</v>
      </c>
      <c r="R685">
        <v>6.84162600684459E-3</v>
      </c>
    </row>
    <row r="686" spans="1:18" x14ac:dyDescent="0.25">
      <c r="A686" t="s">
        <v>1369</v>
      </c>
      <c r="B686" t="s">
        <v>1370</v>
      </c>
      <c r="C686">
        <v>0.49780229999999898</v>
      </c>
      <c r="D686">
        <v>0.48955920000000003</v>
      </c>
      <c r="E686">
        <v>0.61079879999999898</v>
      </c>
      <c r="F686">
        <v>0.49752539999999901</v>
      </c>
      <c r="G686">
        <v>0.49978319999999898</v>
      </c>
      <c r="H686">
        <v>0.49910159999999898</v>
      </c>
      <c r="I686">
        <v>0.49984709999999899</v>
      </c>
      <c r="J686">
        <v>0.49986839999999899</v>
      </c>
      <c r="K686">
        <v>0.66681779999999902</v>
      </c>
      <c r="L686">
        <v>0.49447949999999902</v>
      </c>
      <c r="M686">
        <v>0.49780229999999998</v>
      </c>
      <c r="N686">
        <v>0.48389339999999997</v>
      </c>
      <c r="O686">
        <v>0.48578909999999997</v>
      </c>
      <c r="P686">
        <v>0.49912289999999998</v>
      </c>
      <c r="Q686">
        <v>0.49752539999999901</v>
      </c>
      <c r="R686">
        <v>0.49573619999999902</v>
      </c>
    </row>
    <row r="687" spans="1:18" x14ac:dyDescent="0.25">
      <c r="A687" t="s">
        <v>1371</v>
      </c>
      <c r="B687" t="s">
        <v>1372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 s="1">
        <v>-4.3262688881082997E-17</v>
      </c>
      <c r="L687" s="1">
        <v>7.4606587913024099E-29</v>
      </c>
      <c r="M687" s="1">
        <v>-4.3622782446907501E-18</v>
      </c>
      <c r="N687">
        <v>0</v>
      </c>
      <c r="O687">
        <v>0</v>
      </c>
      <c r="P687" s="1">
        <v>-1.5246996060521999E-28</v>
      </c>
      <c r="Q687">
        <v>0</v>
      </c>
      <c r="R687">
        <v>0</v>
      </c>
    </row>
    <row r="688" spans="1:18" x14ac:dyDescent="0.25">
      <c r="A688" t="s">
        <v>1373</v>
      </c>
      <c r="B688" t="s">
        <v>1374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</row>
    <row r="689" spans="1:18" x14ac:dyDescent="0.25">
      <c r="A689" t="s">
        <v>1375</v>
      </c>
      <c r="B689" t="s">
        <v>1376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 s="1">
        <v>-7.6234980302609996E-29</v>
      </c>
      <c r="Q689">
        <v>0</v>
      </c>
      <c r="R689">
        <v>0</v>
      </c>
    </row>
    <row r="690" spans="1:18" x14ac:dyDescent="0.25">
      <c r="A690" t="s">
        <v>1377</v>
      </c>
      <c r="B690" t="s">
        <v>1378</v>
      </c>
      <c r="C690">
        <v>0.37761529181918602</v>
      </c>
      <c r="D690">
        <v>0.23637272902356701</v>
      </c>
      <c r="E690">
        <v>0.15261248427183299</v>
      </c>
      <c r="F690">
        <v>0.51319004909383303</v>
      </c>
      <c r="G690">
        <v>0.239158417894131</v>
      </c>
      <c r="H690">
        <v>0.35832083285585797</v>
      </c>
      <c r="I690">
        <v>0.28259570504209403</v>
      </c>
      <c r="J690">
        <v>0.33360405061655002</v>
      </c>
      <c r="K690">
        <v>0.18040507386281901</v>
      </c>
      <c r="L690">
        <v>0.101748590537942</v>
      </c>
      <c r="M690">
        <v>0.40684307017034499</v>
      </c>
      <c r="N690">
        <v>1.4668059395909401</v>
      </c>
      <c r="O690">
        <v>0.44205756157174902</v>
      </c>
      <c r="P690">
        <v>0.32840638389633903</v>
      </c>
      <c r="Q690">
        <v>0</v>
      </c>
      <c r="R690">
        <v>0.36572724328363498</v>
      </c>
    </row>
    <row r="691" spans="1:18" x14ac:dyDescent="0.25">
      <c r="A691" t="s">
        <v>1379</v>
      </c>
      <c r="B691" t="s">
        <v>1380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</row>
    <row r="692" spans="1:18" x14ac:dyDescent="0.25">
      <c r="A692" t="s">
        <v>1381</v>
      </c>
      <c r="B692" t="s">
        <v>1382</v>
      </c>
      <c r="C692">
        <v>0</v>
      </c>
      <c r="D692">
        <v>0</v>
      </c>
      <c r="E692">
        <v>0</v>
      </c>
      <c r="F692">
        <v>0</v>
      </c>
      <c r="G692" s="1">
        <v>-2.45696167057517E-16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 s="1">
        <v>9.12763844688422E-45</v>
      </c>
      <c r="Q692">
        <v>0</v>
      </c>
      <c r="R692">
        <v>0</v>
      </c>
    </row>
    <row r="693" spans="1:18" x14ac:dyDescent="0.25">
      <c r="A693" t="s">
        <v>1383</v>
      </c>
      <c r="B693" t="s">
        <v>1384</v>
      </c>
      <c r="C693">
        <v>0</v>
      </c>
      <c r="D693">
        <v>0</v>
      </c>
      <c r="E693">
        <v>0</v>
      </c>
      <c r="F693" s="1">
        <v>1.4792144337542199E-18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</row>
    <row r="694" spans="1:18" x14ac:dyDescent="0.25">
      <c r="A694" t="s">
        <v>1385</v>
      </c>
      <c r="B694" t="s">
        <v>1386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</row>
    <row r="695" spans="1:18" x14ac:dyDescent="0.25">
      <c r="A695" t="s">
        <v>1387</v>
      </c>
      <c r="B695" t="s">
        <v>2215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</row>
    <row r="696" spans="1:18" x14ac:dyDescent="0.25">
      <c r="A696" t="s">
        <v>1388</v>
      </c>
      <c r="B696" t="s">
        <v>1389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</row>
    <row r="697" spans="1:18" x14ac:dyDescent="0.25">
      <c r="A697" t="s">
        <v>1390</v>
      </c>
      <c r="B697" t="s">
        <v>1391</v>
      </c>
      <c r="C697">
        <v>0</v>
      </c>
      <c r="D697">
        <v>0</v>
      </c>
      <c r="E697" s="1">
        <v>-1.66377542780956E-19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s="1">
        <v>-3.7474118326485299E-13</v>
      </c>
      <c r="O697">
        <v>0</v>
      </c>
      <c r="P697">
        <v>0</v>
      </c>
      <c r="Q697">
        <v>0</v>
      </c>
      <c r="R697">
        <v>0</v>
      </c>
    </row>
    <row r="698" spans="1:18" x14ac:dyDescent="0.25">
      <c r="A698" t="s">
        <v>1392</v>
      </c>
      <c r="B698" t="s">
        <v>1393</v>
      </c>
      <c r="C698">
        <v>-3.1981847568467598</v>
      </c>
      <c r="D698">
        <v>-3.2118201745721202</v>
      </c>
      <c r="E698">
        <v>-4.1397000000000004</v>
      </c>
      <c r="F698">
        <v>-3.1467000000000001</v>
      </c>
      <c r="G698">
        <v>-3.1643458096092298</v>
      </c>
      <c r="H698">
        <v>-3.1816418028858502</v>
      </c>
      <c r="I698">
        <v>-3.1629051204065601</v>
      </c>
      <c r="J698">
        <v>-3.1714081418688802</v>
      </c>
      <c r="K698">
        <v>-4.1416000000000004</v>
      </c>
      <c r="L698">
        <v>-3.1685701382396698</v>
      </c>
      <c r="M698">
        <v>-3.2230631363126299</v>
      </c>
      <c r="N698">
        <v>-3.3877817019267402</v>
      </c>
      <c r="O698">
        <v>-3.3023796907729301</v>
      </c>
      <c r="P698">
        <v>-3.1612168361586299</v>
      </c>
      <c r="Q698">
        <v>-3.1610654075879001</v>
      </c>
      <c r="R698">
        <v>-3.3288985632669799</v>
      </c>
    </row>
    <row r="699" spans="1:18" x14ac:dyDescent="0.25">
      <c r="A699" t="s">
        <v>1394</v>
      </c>
      <c r="B699" t="s">
        <v>1395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</row>
    <row r="700" spans="1:18" x14ac:dyDescent="0.25">
      <c r="A700" t="s">
        <v>1396</v>
      </c>
      <c r="B700" t="s">
        <v>1397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</row>
    <row r="701" spans="1:18" x14ac:dyDescent="0.25">
      <c r="A701" t="s">
        <v>1398</v>
      </c>
      <c r="B701" t="s">
        <v>1399</v>
      </c>
      <c r="C701">
        <v>2.4494212225296798E-3</v>
      </c>
      <c r="D701">
        <v>7.4142158603827998E-3</v>
      </c>
      <c r="E701">
        <v>1.28571180376003E-3</v>
      </c>
      <c r="F701">
        <v>7.0244711102719001E-3</v>
      </c>
      <c r="G701">
        <v>1.11902555257539E-3</v>
      </c>
      <c r="H701">
        <v>1.2707216032056599E-3</v>
      </c>
      <c r="I701">
        <v>5.5519201522424399E-4</v>
      </c>
      <c r="J701">
        <v>1.8064576208858701E-3</v>
      </c>
      <c r="K701">
        <v>1.32000270279015E-2</v>
      </c>
      <c r="L701">
        <v>2.0102028229194999E-3</v>
      </c>
      <c r="M701">
        <v>6.2072999136422698E-3</v>
      </c>
      <c r="N701">
        <v>1.16885374377992E-2</v>
      </c>
      <c r="O701">
        <v>4.6873871662969904E-3</v>
      </c>
      <c r="P701">
        <v>3.21924925804854E-3</v>
      </c>
      <c r="Q701">
        <v>1.2400043695644199E-3</v>
      </c>
      <c r="R701">
        <v>3.7628943037645197E-2</v>
      </c>
    </row>
    <row r="702" spans="1:18" x14ac:dyDescent="0.25">
      <c r="A702" t="s">
        <v>1400</v>
      </c>
      <c r="B702" t="s">
        <v>1401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</row>
    <row r="703" spans="1:18" x14ac:dyDescent="0.25">
      <c r="A703" t="s">
        <v>1402</v>
      </c>
      <c r="B703" t="s">
        <v>1403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</row>
    <row r="704" spans="1:18" x14ac:dyDescent="0.25">
      <c r="A704" t="s">
        <v>1404</v>
      </c>
      <c r="B704" t="s">
        <v>1405</v>
      </c>
      <c r="C704">
        <v>0</v>
      </c>
      <c r="D704">
        <v>0</v>
      </c>
      <c r="E704">
        <v>0</v>
      </c>
      <c r="F704" s="1">
        <v>2.8668354370134498E-19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</row>
    <row r="705" spans="1:18" x14ac:dyDescent="0.25">
      <c r="A705" t="s">
        <v>1406</v>
      </c>
      <c r="B705" t="s">
        <v>1407</v>
      </c>
      <c r="C705">
        <v>4.2864871394247203E-3</v>
      </c>
      <c r="D705">
        <v>9.0618193849137801E-3</v>
      </c>
      <c r="E705">
        <v>3.42856481002656E-3</v>
      </c>
      <c r="F705">
        <v>8.1952162953175603E-3</v>
      </c>
      <c r="G705">
        <v>1.11902555257375E-3</v>
      </c>
      <c r="H705">
        <v>1.6942954709413499E-3</v>
      </c>
      <c r="I705">
        <v>7.4025602030047301E-4</v>
      </c>
      <c r="J705">
        <v>3.6129152417699699E-3</v>
      </c>
      <c r="K705">
        <v>1.13143088810567E-2</v>
      </c>
      <c r="L705">
        <v>4.8244867750071203E-3</v>
      </c>
      <c r="M705">
        <v>3.10364995682118E-3</v>
      </c>
      <c r="N705">
        <v>1.5584716583733499E-2</v>
      </c>
      <c r="O705">
        <v>7.0310807494384101E-3</v>
      </c>
      <c r="P705">
        <v>4.59892751149791E-3</v>
      </c>
      <c r="Q705">
        <v>8.8571740683281695E-4</v>
      </c>
      <c r="R705">
        <v>2.2805420022812199E-3</v>
      </c>
    </row>
    <row r="706" spans="1:18" x14ac:dyDescent="0.25">
      <c r="A706" t="s">
        <v>1408</v>
      </c>
      <c r="B706" t="s">
        <v>1409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</row>
    <row r="707" spans="1:18" x14ac:dyDescent="0.25">
      <c r="A707" t="s">
        <v>1410</v>
      </c>
      <c r="B707" t="s">
        <v>1411</v>
      </c>
      <c r="C707">
        <v>-1.39555212721485E-2</v>
      </c>
      <c r="D707">
        <v>-6.7835805652446096E-2</v>
      </c>
      <c r="E707">
        <v>-7.2857002213068201E-3</v>
      </c>
      <c r="F707">
        <v>-2.88783812311178E-2</v>
      </c>
      <c r="G707">
        <v>-3.0713603764261702E-2</v>
      </c>
      <c r="H707">
        <v>-1.19730652640011E-2</v>
      </c>
      <c r="I707">
        <v>-2.7419049547060498E-2</v>
      </c>
      <c r="J707">
        <v>-1.87902543716163E-2</v>
      </c>
      <c r="K707">
        <v>-3.7085790221247097E-2</v>
      </c>
      <c r="L707">
        <v>-6.6661944795005604E-2</v>
      </c>
      <c r="M707">
        <v>-1.8966749736574799E-2</v>
      </c>
      <c r="N707">
        <v>-4.1559244223286003E-2</v>
      </c>
      <c r="O707">
        <v>-4.2967715690867797E-2</v>
      </c>
      <c r="P707">
        <v>-2.6932122246040299E-2</v>
      </c>
      <c r="Q707">
        <v>-2.1205017939795599E-2</v>
      </c>
      <c r="R707">
        <v>-3.1152100819799598E-2</v>
      </c>
    </row>
    <row r="708" spans="1:18" x14ac:dyDescent="0.25">
      <c r="A708" t="s">
        <v>1412</v>
      </c>
      <c r="B708" t="s">
        <v>1413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</row>
    <row r="709" spans="1:18" x14ac:dyDescent="0.25">
      <c r="A709" t="s">
        <v>1414</v>
      </c>
      <c r="B709" t="s">
        <v>1415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</row>
    <row r="710" spans="1:18" x14ac:dyDescent="0.25">
      <c r="A710" t="s">
        <v>1416</v>
      </c>
      <c r="B710" t="s">
        <v>1417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</row>
    <row r="711" spans="1:18" x14ac:dyDescent="0.25">
      <c r="A711" t="s">
        <v>1418</v>
      </c>
      <c r="B711" t="s">
        <v>1419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</row>
    <row r="712" spans="1:18" x14ac:dyDescent="0.25">
      <c r="A712" t="s">
        <v>1420</v>
      </c>
      <c r="B712" t="s">
        <v>1421</v>
      </c>
      <c r="C712">
        <v>2.4494212225296798E-3</v>
      </c>
      <c r="D712">
        <v>7.4142158603827998E-3</v>
      </c>
      <c r="E712">
        <v>1.28571180376003E-3</v>
      </c>
      <c r="F712">
        <v>7.0244711102719001E-3</v>
      </c>
      <c r="G712">
        <v>1.11902555257539E-3</v>
      </c>
      <c r="H712">
        <v>1.2707216032056599E-3</v>
      </c>
      <c r="I712">
        <v>5.5519201522424497E-4</v>
      </c>
      <c r="J712">
        <v>1.8064576208858701E-3</v>
      </c>
      <c r="K712">
        <v>1.32000270279015E-2</v>
      </c>
      <c r="L712">
        <v>2.0102028229194999E-3</v>
      </c>
      <c r="M712">
        <v>6.2072999136422698E-3</v>
      </c>
      <c r="N712">
        <v>1.16885374377992E-2</v>
      </c>
      <c r="O712">
        <v>4.6873871662969999E-3</v>
      </c>
      <c r="P712">
        <v>3.21924925804854E-3</v>
      </c>
      <c r="Q712">
        <v>1.2400043695644199E-3</v>
      </c>
      <c r="R712">
        <v>3.7628943037645197E-2</v>
      </c>
    </row>
    <row r="713" spans="1:18" x14ac:dyDescent="0.25">
      <c r="A713" t="s">
        <v>1422</v>
      </c>
      <c r="B713" t="s">
        <v>1423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</row>
    <row r="714" spans="1:18" x14ac:dyDescent="0.25">
      <c r="A714" t="s">
        <v>1424</v>
      </c>
      <c r="B714" t="s">
        <v>1425</v>
      </c>
      <c r="C714">
        <v>3.19818475684681</v>
      </c>
      <c r="D714">
        <v>3.2118201745720198</v>
      </c>
      <c r="E714">
        <v>4.1013965025129702</v>
      </c>
      <c r="F714">
        <v>3.1467000000001799</v>
      </c>
      <c r="G714">
        <v>3.16434580960909</v>
      </c>
      <c r="H714">
        <v>3.1816418028859599</v>
      </c>
      <c r="I714">
        <v>3.1629051204071401</v>
      </c>
      <c r="J714">
        <v>3.17140814186885</v>
      </c>
      <c r="K714">
        <v>3.9575567659145698</v>
      </c>
      <c r="L714">
        <v>3.1685701382394602</v>
      </c>
      <c r="M714">
        <v>3.2101256551148598</v>
      </c>
      <c r="N714">
        <v>3.2212462800262598</v>
      </c>
      <c r="O714">
        <v>3.2873316309246499</v>
      </c>
      <c r="P714">
        <v>3.1612168361583399</v>
      </c>
      <c r="Q714">
        <v>3.1610654075879001</v>
      </c>
      <c r="R714">
        <v>3.3288985631005898</v>
      </c>
    </row>
    <row r="715" spans="1:18" x14ac:dyDescent="0.25">
      <c r="A715" t="s">
        <v>1426</v>
      </c>
      <c r="B715" t="s">
        <v>1427</v>
      </c>
      <c r="C715">
        <v>7.69</v>
      </c>
      <c r="D715">
        <v>7.69</v>
      </c>
      <c r="E715">
        <v>7.69</v>
      </c>
      <c r="F715">
        <v>7.69</v>
      </c>
      <c r="G715">
        <v>7.69</v>
      </c>
      <c r="H715">
        <v>7.69</v>
      </c>
      <c r="I715">
        <v>7.69</v>
      </c>
      <c r="J715">
        <v>7.69</v>
      </c>
      <c r="K715">
        <v>7.69</v>
      </c>
      <c r="L715">
        <v>7.69</v>
      </c>
      <c r="M715">
        <v>7.69</v>
      </c>
      <c r="N715">
        <v>7.69</v>
      </c>
      <c r="O715">
        <v>7.69</v>
      </c>
      <c r="P715">
        <v>7.69</v>
      </c>
      <c r="Q715">
        <v>7.69</v>
      </c>
      <c r="R715">
        <v>7.69</v>
      </c>
    </row>
    <row r="716" spans="1:18" x14ac:dyDescent="0.25">
      <c r="A716" t="s">
        <v>1428</v>
      </c>
      <c r="B716" t="s">
        <v>1429</v>
      </c>
      <c r="C716">
        <v>1.3471816723913199</v>
      </c>
      <c r="D716">
        <v>1.3180828196238199</v>
      </c>
      <c r="E716">
        <v>2.8714230283973898</v>
      </c>
      <c r="F716">
        <v>1.1707451850453101</v>
      </c>
      <c r="G716">
        <v>1.454733218348</v>
      </c>
      <c r="H716">
        <v>1.3977937635262301</v>
      </c>
      <c r="I716">
        <v>1.4620056400905099</v>
      </c>
      <c r="J716">
        <v>1.40903694429097</v>
      </c>
      <c r="K716">
        <v>2.4514335908959901</v>
      </c>
      <c r="L716">
        <v>1.44734603250204</v>
      </c>
      <c r="M716">
        <v>1.24145998272845</v>
      </c>
      <c r="N716">
        <v>0.38961791459330603</v>
      </c>
      <c r="O716">
        <v>0.937477433258457</v>
      </c>
      <c r="P716">
        <v>1.3796782534493699</v>
      </c>
      <c r="Q716">
        <v>1.54114828788721</v>
      </c>
      <c r="R716">
        <v>1.25429810125484</v>
      </c>
    </row>
    <row r="717" spans="1:18" x14ac:dyDescent="0.25">
      <c r="A717" t="s">
        <v>1430</v>
      </c>
      <c r="B717" t="s">
        <v>1431</v>
      </c>
      <c r="C717">
        <v>0.85444444444444401</v>
      </c>
      <c r="D717">
        <v>0.85444444444444401</v>
      </c>
      <c r="E717">
        <v>0.85444444444444401</v>
      </c>
      <c r="F717">
        <v>0.85444444444444401</v>
      </c>
      <c r="G717">
        <v>0.85444444444444401</v>
      </c>
      <c r="H717">
        <v>0.85444444444444401</v>
      </c>
      <c r="I717">
        <v>0.85444444444444401</v>
      </c>
      <c r="J717">
        <v>0.85444444444444401</v>
      </c>
      <c r="K717">
        <v>0.85444444444444401</v>
      </c>
      <c r="L717">
        <v>0.85444444444444401</v>
      </c>
      <c r="M717">
        <v>0.85444444444444401</v>
      </c>
      <c r="N717">
        <v>0.85444444444444401</v>
      </c>
      <c r="O717">
        <v>0.85444444444444401</v>
      </c>
      <c r="P717">
        <v>0.85444444444444401</v>
      </c>
      <c r="Q717">
        <v>0.85444444444444401</v>
      </c>
      <c r="R717">
        <v>0.85444444444444401</v>
      </c>
    </row>
    <row r="718" spans="1:18" x14ac:dyDescent="0.25">
      <c r="A718" t="s">
        <v>1432</v>
      </c>
      <c r="B718" t="s">
        <v>1433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</row>
    <row r="719" spans="1:18" x14ac:dyDescent="0.25">
      <c r="A719" t="s">
        <v>1434</v>
      </c>
      <c r="B719" t="s">
        <v>1435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</row>
    <row r="720" spans="1:18" x14ac:dyDescent="0.25">
      <c r="A720" t="s">
        <v>1436</v>
      </c>
      <c r="B720" t="s">
        <v>1437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 s="1">
        <v>7.4606587913024099E-29</v>
      </c>
      <c r="M720" s="1">
        <v>4.0440957949904701E-18</v>
      </c>
      <c r="N720">
        <v>0</v>
      </c>
      <c r="O720">
        <v>0</v>
      </c>
      <c r="P720">
        <v>0</v>
      </c>
      <c r="Q720">
        <v>0</v>
      </c>
      <c r="R720">
        <v>0</v>
      </c>
    </row>
    <row r="721" spans="1:18" x14ac:dyDescent="0.25">
      <c r="A721" t="s">
        <v>1438</v>
      </c>
      <c r="B721" t="s">
        <v>1439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</row>
    <row r="722" spans="1:18" x14ac:dyDescent="0.25">
      <c r="A722" t="s">
        <v>1440</v>
      </c>
      <c r="B722" t="s">
        <v>1441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</row>
    <row r="723" spans="1:18" x14ac:dyDescent="0.25">
      <c r="A723" t="s">
        <v>1442</v>
      </c>
      <c r="B723" t="s">
        <v>1443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</row>
    <row r="724" spans="1:18" x14ac:dyDescent="0.25">
      <c r="A724" t="s">
        <v>1444</v>
      </c>
      <c r="B724" t="s">
        <v>1445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</row>
    <row r="725" spans="1:18" x14ac:dyDescent="0.25">
      <c r="A725" t="s">
        <v>1446</v>
      </c>
      <c r="B725" t="s">
        <v>1447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</row>
    <row r="726" spans="1:18" x14ac:dyDescent="0.25">
      <c r="A726" t="s">
        <v>1448</v>
      </c>
      <c r="B726" t="s">
        <v>1449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</row>
    <row r="727" spans="1:18" x14ac:dyDescent="0.25">
      <c r="A727" t="s">
        <v>1450</v>
      </c>
      <c r="B727" t="s">
        <v>1451</v>
      </c>
      <c r="C727">
        <v>-6.5170035089031302</v>
      </c>
      <c r="D727">
        <v>-6.5752198734009903</v>
      </c>
      <c r="E727">
        <v>-8.3629712672443794</v>
      </c>
      <c r="F727">
        <v>-6.66462622365973</v>
      </c>
      <c r="G727">
        <v>-6.3952736395967102</v>
      </c>
      <c r="H727">
        <v>-6.4535048395993098</v>
      </c>
      <c r="I727">
        <v>-6.3648587458838897</v>
      </c>
      <c r="J727">
        <v>-6.4212165444842002</v>
      </c>
      <c r="K727">
        <v>-8.6132006756977901</v>
      </c>
      <c r="L727">
        <v>-6.4219708356065404</v>
      </c>
      <c r="M727">
        <v>-6.6457944198474301</v>
      </c>
      <c r="N727">
        <v>-7.3560940965975199</v>
      </c>
      <c r="O727">
        <v>-7.0477174687604904</v>
      </c>
      <c r="P727">
        <v>-6.4479843933811596</v>
      </c>
      <c r="Q727">
        <v>-6.3591538027813597</v>
      </c>
      <c r="R727">
        <v>-6.8071726276834097</v>
      </c>
    </row>
    <row r="728" spans="1:18" x14ac:dyDescent="0.25">
      <c r="A728" t="s">
        <v>1452</v>
      </c>
      <c r="B728" t="s">
        <v>1453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</row>
    <row r="729" spans="1:18" x14ac:dyDescent="0.25">
      <c r="A729" t="s">
        <v>1454</v>
      </c>
      <c r="B729" t="s">
        <v>1455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</row>
    <row r="730" spans="1:18" x14ac:dyDescent="0.25">
      <c r="A730" t="s">
        <v>1456</v>
      </c>
      <c r="B730" t="s">
        <v>1457</v>
      </c>
      <c r="C730">
        <v>7.3482636675890403E-3</v>
      </c>
      <c r="D730">
        <v>1.4004629958503099E-2</v>
      </c>
      <c r="E730">
        <v>6.8571296200534903E-3</v>
      </c>
      <c r="F730">
        <v>1.7561177775679698E-2</v>
      </c>
      <c r="G730">
        <v>3.0773202695823202E-3</v>
      </c>
      <c r="H730">
        <v>4.6593125450874297E-3</v>
      </c>
      <c r="I730">
        <v>1.4805120405979801E-3</v>
      </c>
      <c r="J730">
        <v>5.4193728626576098E-3</v>
      </c>
      <c r="K730">
        <v>2.4514335908959899E-2</v>
      </c>
      <c r="L730">
        <v>1.2061216937516999E-2</v>
      </c>
      <c r="M730">
        <v>1.24145998272845E-2</v>
      </c>
      <c r="N730">
        <v>2.7273254021531398E-2</v>
      </c>
      <c r="O730">
        <v>2.10932422483152E-2</v>
      </c>
      <c r="P730">
        <v>1.05775332764452E-2</v>
      </c>
      <c r="Q730">
        <v>4.0743000714259696E-3</v>
      </c>
      <c r="R730">
        <v>6.84162600684459E-3</v>
      </c>
    </row>
    <row r="731" spans="1:18" x14ac:dyDescent="0.25">
      <c r="A731" t="s">
        <v>1458</v>
      </c>
      <c r="B731" t="s">
        <v>1459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8.8571740680105297E-4</v>
      </c>
      <c r="R731">
        <v>0</v>
      </c>
    </row>
    <row r="732" spans="1:18" x14ac:dyDescent="0.25">
      <c r="A732" t="s">
        <v>1460</v>
      </c>
      <c r="B732" t="s">
        <v>1461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s="1">
        <v>-5.6931986826559399E-18</v>
      </c>
      <c r="R732">
        <v>0</v>
      </c>
    </row>
    <row r="733" spans="1:18" x14ac:dyDescent="0.25">
      <c r="A733" t="s">
        <v>1462</v>
      </c>
      <c r="B733" t="s">
        <v>1463</v>
      </c>
      <c r="C733">
        <v>0</v>
      </c>
      <c r="D733">
        <v>0</v>
      </c>
      <c r="E733">
        <v>0</v>
      </c>
      <c r="F733" s="1">
        <v>5.4613378043434402E-20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</row>
    <row r="734" spans="1:18" x14ac:dyDescent="0.25">
      <c r="A734" t="s">
        <v>1464</v>
      </c>
      <c r="B734" t="s">
        <v>1465</v>
      </c>
      <c r="C734">
        <v>5.5111977506917802E-3</v>
      </c>
      <c r="D734">
        <v>2.55378546302115E-2</v>
      </c>
      <c r="E734">
        <v>3.42856481002674E-3</v>
      </c>
      <c r="F734">
        <v>1.40489422205438E-2</v>
      </c>
      <c r="G734">
        <v>2.5178074932946299E-3</v>
      </c>
      <c r="H734">
        <v>2.5414432064113199E-3</v>
      </c>
      <c r="I734">
        <v>6.4772401776161904E-3</v>
      </c>
      <c r="J734">
        <v>4.6967898143032696E-3</v>
      </c>
      <c r="K734">
        <v>7.5428725873723E-3</v>
      </c>
      <c r="L734">
        <v>1.12571358083492E-2</v>
      </c>
      <c r="M734">
        <v>7.2418498992493103E-3</v>
      </c>
      <c r="N734">
        <v>2.33770748755983E-2</v>
      </c>
      <c r="O734">
        <v>2.8124322997753599E-2</v>
      </c>
      <c r="P734">
        <v>9.1978550229958201E-3</v>
      </c>
      <c r="Q734">
        <v>2.4800087391288498E-3</v>
      </c>
      <c r="R734">
        <v>2.28054200228152E-3</v>
      </c>
    </row>
    <row r="735" spans="1:18" x14ac:dyDescent="0.25">
      <c r="A735" t="s">
        <v>1466</v>
      </c>
      <c r="B735" t="s">
        <v>1467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</row>
    <row r="736" spans="1:18" x14ac:dyDescent="0.25">
      <c r="A736" t="s">
        <v>1468</v>
      </c>
      <c r="B736" t="s">
        <v>1469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</row>
    <row r="737" spans="1:18" x14ac:dyDescent="0.25">
      <c r="A737" t="s">
        <v>1470</v>
      </c>
      <c r="B737" t="s">
        <v>1471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</row>
    <row r="738" spans="1:18" x14ac:dyDescent="0.25">
      <c r="A738" t="s">
        <v>1472</v>
      </c>
      <c r="B738" t="s">
        <v>1473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</row>
    <row r="739" spans="1:18" x14ac:dyDescent="0.25">
      <c r="A739" t="s">
        <v>1474</v>
      </c>
      <c r="B739" t="s">
        <v>1475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0.26291667109025102</v>
      </c>
      <c r="O739">
        <v>0.18985699528846101</v>
      </c>
      <c r="P739">
        <v>0</v>
      </c>
      <c r="Q739">
        <v>0</v>
      </c>
      <c r="R739">
        <v>0</v>
      </c>
    </row>
    <row r="740" spans="1:18" x14ac:dyDescent="0.25">
      <c r="A740" t="s">
        <v>1476</v>
      </c>
      <c r="B740" t="s">
        <v>1477</v>
      </c>
      <c r="C740">
        <v>0</v>
      </c>
      <c r="D740">
        <v>0</v>
      </c>
      <c r="E740">
        <v>0</v>
      </c>
      <c r="F740" s="1">
        <v>7.4621696841120097E-34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 s="1">
        <v>-1.31438034856638E-15</v>
      </c>
      <c r="Q740">
        <v>0</v>
      </c>
      <c r="R740">
        <v>0</v>
      </c>
    </row>
    <row r="741" spans="1:18" x14ac:dyDescent="0.25">
      <c r="A741" t="s">
        <v>1478</v>
      </c>
      <c r="B741" t="s">
        <v>1479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</row>
    <row r="742" spans="1:18" x14ac:dyDescent="0.25">
      <c r="A742" t="s">
        <v>1480</v>
      </c>
      <c r="B742" t="s">
        <v>1481</v>
      </c>
      <c r="C742">
        <v>-4.2864871394247203E-3</v>
      </c>
      <c r="D742">
        <v>-9.0618193849137801E-3</v>
      </c>
      <c r="E742">
        <v>-3.42856481002657E-3</v>
      </c>
      <c r="F742">
        <v>-8.1952162953175603E-3</v>
      </c>
      <c r="G742">
        <v>-1.11902555257375E-3</v>
      </c>
      <c r="H742">
        <v>-1.6942954709413499E-3</v>
      </c>
      <c r="I742">
        <v>-7.4025602030047301E-4</v>
      </c>
      <c r="J742">
        <v>-3.6129152417699699E-3</v>
      </c>
      <c r="K742">
        <v>-1.13143088810567E-2</v>
      </c>
      <c r="L742">
        <v>-4.8244867750071203E-3</v>
      </c>
      <c r="M742">
        <v>-3.10364995682118E-3</v>
      </c>
      <c r="N742">
        <v>-1.5584716583733499E-2</v>
      </c>
      <c r="O742">
        <v>-7.0310807494384101E-3</v>
      </c>
      <c r="P742">
        <v>-4.59892751149791E-3</v>
      </c>
      <c r="Q742">
        <v>-8.8571740683281695E-4</v>
      </c>
      <c r="R742">
        <v>-2.2805420022812199E-3</v>
      </c>
    </row>
    <row r="743" spans="1:18" x14ac:dyDescent="0.25">
      <c r="A743" t="s">
        <v>1482</v>
      </c>
      <c r="B743" t="s">
        <v>1483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</row>
    <row r="744" spans="1:18" x14ac:dyDescent="0.25">
      <c r="A744" t="s">
        <v>1484</v>
      </c>
      <c r="B744" t="s">
        <v>1485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</row>
    <row r="745" spans="1:18" x14ac:dyDescent="0.25">
      <c r="A745" t="s">
        <v>1486</v>
      </c>
      <c r="B745" t="s">
        <v>1487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</row>
    <row r="746" spans="1:18" x14ac:dyDescent="0.25">
      <c r="A746" t="s">
        <v>1488</v>
      </c>
      <c r="B746" t="s">
        <v>1489</v>
      </c>
      <c r="C746">
        <v>6.7359083619566197E-3</v>
      </c>
      <c r="D746">
        <v>9.8856211471786901E-3</v>
      </c>
      <c r="E746">
        <v>4.2857060125334303E-3</v>
      </c>
      <c r="F746">
        <v>9.36596148036253E-3</v>
      </c>
      <c r="G746">
        <v>1.9582947170069301E-3</v>
      </c>
      <c r="H746">
        <v>2.9650170741465499E-3</v>
      </c>
      <c r="I746">
        <v>1.4805120405979801E-3</v>
      </c>
      <c r="J746">
        <v>4.6967898143032696E-3</v>
      </c>
      <c r="K746">
        <v>3.5828644790018398E-2</v>
      </c>
      <c r="L746">
        <v>3.61836508125509E-3</v>
      </c>
      <c r="M746">
        <v>1.3449149812891499E-2</v>
      </c>
      <c r="N746">
        <v>1.16885374377992E-2</v>
      </c>
      <c r="O746">
        <v>7.0310807494384101E-3</v>
      </c>
      <c r="P746">
        <v>7.3582840183966597E-3</v>
      </c>
      <c r="Q746">
        <v>2.4800087391288498E-3</v>
      </c>
      <c r="R746">
        <v>4.56108400456304E-3</v>
      </c>
    </row>
    <row r="747" spans="1:18" x14ac:dyDescent="0.25">
      <c r="A747" t="s">
        <v>1490</v>
      </c>
      <c r="B747" t="s">
        <v>1491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</row>
    <row r="748" spans="1:18" x14ac:dyDescent="0.25">
      <c r="A748" t="s">
        <v>1492</v>
      </c>
      <c r="B748" t="s">
        <v>1493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</row>
    <row r="749" spans="1:18" x14ac:dyDescent="0.25">
      <c r="A749" t="s">
        <v>1494</v>
      </c>
      <c r="B749" t="s">
        <v>1495</v>
      </c>
      <c r="C749">
        <v>6.7359083619380096E-3</v>
      </c>
      <c r="D749">
        <v>1.64760352452968E-2</v>
      </c>
      <c r="E749">
        <v>4.7142766137877696E-3</v>
      </c>
      <c r="F749">
        <v>1.5219687405588701E-2</v>
      </c>
      <c r="G749">
        <v>2.2380511051513902E-3</v>
      </c>
      <c r="H749">
        <v>2.9650170741460898E-3</v>
      </c>
      <c r="I749">
        <v>1.2954480355230199E-3</v>
      </c>
      <c r="J749">
        <v>5.4193728626577599E-3</v>
      </c>
      <c r="K749">
        <v>2.4514335908959101E-2</v>
      </c>
      <c r="L749">
        <v>6.8346895979269099E-3</v>
      </c>
      <c r="M749">
        <v>9.3109498704622706E-3</v>
      </c>
      <c r="N749">
        <v>2.7273254021531499E-2</v>
      </c>
      <c r="O749">
        <v>1.17184679157398E-2</v>
      </c>
      <c r="P749">
        <v>7.8181767695465493E-3</v>
      </c>
      <c r="Q749">
        <v>2.1257217763940902E-3</v>
      </c>
      <c r="R749">
        <v>3.9909485039927001E-2</v>
      </c>
    </row>
    <row r="750" spans="1:18" x14ac:dyDescent="0.25">
      <c r="A750" t="s">
        <v>1496</v>
      </c>
      <c r="B750" t="s">
        <v>1497</v>
      </c>
      <c r="C750">
        <v>0</v>
      </c>
      <c r="D750">
        <v>0</v>
      </c>
      <c r="E750">
        <v>0</v>
      </c>
      <c r="F750" s="1">
        <v>7.4621696841120097E-34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 s="1">
        <v>-1.31438034856638E-15</v>
      </c>
      <c r="Q750">
        <v>0</v>
      </c>
      <c r="R750">
        <v>0</v>
      </c>
    </row>
    <row r="751" spans="1:18" x14ac:dyDescent="0.25">
      <c r="A751" t="s">
        <v>1498</v>
      </c>
      <c r="B751" t="s">
        <v>1499</v>
      </c>
      <c r="C751">
        <v>1.00240879235616E-2</v>
      </c>
      <c r="D751">
        <v>8.8998972002521104E-2</v>
      </c>
      <c r="E751">
        <v>0</v>
      </c>
      <c r="F751">
        <v>0</v>
      </c>
      <c r="G751">
        <v>7.7313722721161396E-2</v>
      </c>
      <c r="H751">
        <v>1.8552667214859202E-2</v>
      </c>
      <c r="I751">
        <v>5.57929959154927E-2</v>
      </c>
      <c r="J751">
        <v>2.9635190325737099E-2</v>
      </c>
      <c r="K751">
        <v>0</v>
      </c>
      <c r="L751">
        <v>0.15254504776411601</v>
      </c>
      <c r="M751" s="1">
        <v>1.3369511829165201E-12</v>
      </c>
      <c r="N751">
        <v>0</v>
      </c>
      <c r="O751" s="1">
        <v>-4.4378923839645102E-13</v>
      </c>
      <c r="P751">
        <v>3.2507627867393002E-2</v>
      </c>
      <c r="Q751">
        <v>4.8735001384613702E-2</v>
      </c>
      <c r="R751">
        <v>1.0943513669970501E-3</v>
      </c>
    </row>
    <row r="752" spans="1:18" x14ac:dyDescent="0.25">
      <c r="A752" t="s">
        <v>1500</v>
      </c>
      <c r="B752" t="s">
        <v>1501</v>
      </c>
      <c r="C752">
        <v>4.2864871394247203E-3</v>
      </c>
      <c r="D752">
        <v>9.0618193849137801E-3</v>
      </c>
      <c r="E752">
        <v>3.42856481002656E-3</v>
      </c>
      <c r="F752">
        <v>8.1952162953175603E-3</v>
      </c>
      <c r="G752">
        <v>1.11902555257375E-3</v>
      </c>
      <c r="H752">
        <v>1.6942954709413499E-3</v>
      </c>
      <c r="I752">
        <v>7.4025602030047301E-4</v>
      </c>
      <c r="J752">
        <v>3.6129152417699699E-3</v>
      </c>
      <c r="K752">
        <v>1.13143088810567E-2</v>
      </c>
      <c r="L752">
        <v>4.8244867750071203E-3</v>
      </c>
      <c r="M752">
        <v>3.10364995682117E-3</v>
      </c>
      <c r="N752">
        <v>1.5584716583733499E-2</v>
      </c>
      <c r="O752">
        <v>7.0310807494384101E-3</v>
      </c>
      <c r="P752">
        <v>4.59892751149791E-3</v>
      </c>
      <c r="Q752" s="1">
        <v>3.1764328163194797E-14</v>
      </c>
      <c r="R752">
        <v>2.2805420022812199E-3</v>
      </c>
    </row>
    <row r="753" spans="1:18" x14ac:dyDescent="0.25">
      <c r="A753" t="s">
        <v>1502</v>
      </c>
      <c r="B753" t="s">
        <v>1503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</row>
    <row r="754" spans="1:18" x14ac:dyDescent="0.25">
      <c r="A754" t="s">
        <v>1504</v>
      </c>
      <c r="B754" t="s">
        <v>1505</v>
      </c>
      <c r="C754">
        <v>7.3482636675890403E-3</v>
      </c>
      <c r="D754">
        <v>0</v>
      </c>
      <c r="E754">
        <v>5.5714178162934603E-3</v>
      </c>
      <c r="F754">
        <v>0</v>
      </c>
      <c r="G754">
        <v>2.2380511051507701E-3</v>
      </c>
      <c r="H754">
        <v>3.8121648096169801E-3</v>
      </c>
      <c r="I754">
        <v>1.11038403044848E-3</v>
      </c>
      <c r="J754">
        <v>3.6129152417717302E-3</v>
      </c>
      <c r="K754">
        <v>1.6971463321587599E-2</v>
      </c>
      <c r="L754">
        <v>9.6489735500136301E-3</v>
      </c>
      <c r="M754">
        <v>1.03454998560704E-2</v>
      </c>
      <c r="N754">
        <v>1.9480895729665298E-2</v>
      </c>
      <c r="O754">
        <v>0</v>
      </c>
      <c r="P754">
        <v>1.01176405252954E-2</v>
      </c>
      <c r="Q754">
        <v>0</v>
      </c>
      <c r="R754">
        <v>0</v>
      </c>
    </row>
    <row r="755" spans="1:18" x14ac:dyDescent="0.25">
      <c r="A755" t="s">
        <v>1506</v>
      </c>
      <c r="B755" t="s">
        <v>1507</v>
      </c>
      <c r="C755" s="1">
        <v>2.2180990138894799E-15</v>
      </c>
      <c r="D755">
        <v>0</v>
      </c>
      <c r="E755" s="1">
        <v>1.7789320240664101E-16</v>
      </c>
      <c r="F755" s="1">
        <v>-3.5023871753407798E-16</v>
      </c>
      <c r="G755" s="1">
        <v>1.6355596564816401E-15</v>
      </c>
      <c r="H755" s="1">
        <v>-4.6383585496271303E-16</v>
      </c>
      <c r="I755" s="1">
        <v>-1.4793155179379801E-15</v>
      </c>
      <c r="J755" s="1">
        <v>1.7660191316316101E-15</v>
      </c>
      <c r="K755" s="1">
        <v>1.6491587661709601E-15</v>
      </c>
      <c r="L755" s="1">
        <v>-6.4621529587345405E-16</v>
      </c>
      <c r="M755" s="1">
        <v>-5.0977334409568702E-17</v>
      </c>
      <c r="N755" s="1">
        <v>-1.2479290986742499E-15</v>
      </c>
      <c r="O755">
        <v>0</v>
      </c>
      <c r="P755">
        <v>0</v>
      </c>
      <c r="Q755" s="1">
        <v>-1.0864419939827201E-15</v>
      </c>
      <c r="R755" s="1">
        <v>3.0187108682687398E-16</v>
      </c>
    </row>
    <row r="756" spans="1:18" x14ac:dyDescent="0.25">
      <c r="A756" t="s">
        <v>1508</v>
      </c>
      <c r="B756" t="s">
        <v>1509</v>
      </c>
      <c r="C756">
        <v>0</v>
      </c>
      <c r="D756">
        <v>0</v>
      </c>
      <c r="E756">
        <v>0</v>
      </c>
      <c r="F756" s="1">
        <v>-8.2178579653012296E-19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</row>
    <row r="757" spans="1:18" x14ac:dyDescent="0.25">
      <c r="A757" t="s">
        <v>1510</v>
      </c>
      <c r="B757" t="s">
        <v>1511</v>
      </c>
      <c r="C757">
        <v>-1.2695471299935699</v>
      </c>
      <c r="D757">
        <v>-0.44364427561402803</v>
      </c>
      <c r="E757">
        <v>-0.55017861433412196</v>
      </c>
      <c r="F757">
        <v>-1.9291280904456101</v>
      </c>
      <c r="G757">
        <v>-0.81778107481124696</v>
      </c>
      <c r="H757">
        <v>-1.0652446645988001</v>
      </c>
      <c r="I757">
        <v>-0.78666365371422498</v>
      </c>
      <c r="J757">
        <v>-1.0037409900071499</v>
      </c>
      <c r="K757">
        <v>-2.4451645845952399</v>
      </c>
      <c r="L757">
        <v>-6.5271348431205994E-2</v>
      </c>
      <c r="M757">
        <v>-1.66938406985336</v>
      </c>
      <c r="N757">
        <v>-5.1186355482134998</v>
      </c>
      <c r="O757">
        <v>-1.69825209108371</v>
      </c>
      <c r="P757">
        <v>-1.1087810843897701</v>
      </c>
      <c r="Q757">
        <v>-1.2524987352686199E-2</v>
      </c>
      <c r="R757">
        <v>-1.6064835701106299</v>
      </c>
    </row>
    <row r="758" spans="1:18" x14ac:dyDescent="0.25">
      <c r="A758" t="s">
        <v>1512</v>
      </c>
      <c r="B758" t="s">
        <v>1513</v>
      </c>
      <c r="C758">
        <v>0</v>
      </c>
      <c r="D758">
        <v>0</v>
      </c>
      <c r="E758">
        <v>0</v>
      </c>
      <c r="F758">
        <v>0</v>
      </c>
      <c r="G758" s="1">
        <v>2.2428905994234498E-16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s="1">
        <v>2.8642339526079502E-30</v>
      </c>
      <c r="O758">
        <v>0</v>
      </c>
      <c r="P758">
        <v>0</v>
      </c>
      <c r="Q758">
        <v>0</v>
      </c>
      <c r="R758">
        <v>0</v>
      </c>
    </row>
    <row r="759" spans="1:18" x14ac:dyDescent="0.25">
      <c r="A759" t="s">
        <v>1514</v>
      </c>
      <c r="B759" t="s">
        <v>1515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</row>
    <row r="760" spans="1:18" x14ac:dyDescent="0.25">
      <c r="A760" t="s">
        <v>1516</v>
      </c>
      <c r="B760" t="s">
        <v>1517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</row>
    <row r="761" spans="1:18" x14ac:dyDescent="0.25">
      <c r="A761" t="s">
        <v>1518</v>
      </c>
      <c r="B761" t="s">
        <v>1519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</row>
    <row r="762" spans="1:18" x14ac:dyDescent="0.25">
      <c r="A762" t="s">
        <v>1520</v>
      </c>
      <c r="B762" t="s">
        <v>1521</v>
      </c>
      <c r="C762" s="1">
        <v>-4.9197489292971598E-14</v>
      </c>
      <c r="D762" s="1">
        <v>1.0373278078913101E-13</v>
      </c>
      <c r="E762">
        <v>3.8303497487025197E-2</v>
      </c>
      <c r="F762" s="1">
        <v>-1.85863719484634E-13</v>
      </c>
      <c r="G762" s="1">
        <v>1.4140527333237301E-13</v>
      </c>
      <c r="H762" s="1">
        <v>-1.05965693085738E-13</v>
      </c>
      <c r="I762" s="1">
        <v>-5.8388901980835597E-13</v>
      </c>
      <c r="J762" s="1">
        <v>2.7312464594658901E-14</v>
      </c>
      <c r="K762">
        <v>0.184043234085427</v>
      </c>
      <c r="L762" s="1">
        <v>2.0394955715957601E-13</v>
      </c>
      <c r="M762">
        <v>1.29374811977725E-2</v>
      </c>
      <c r="N762">
        <v>0.166535421903102</v>
      </c>
      <c r="O762">
        <v>1.5048059848275201E-2</v>
      </c>
      <c r="P762" s="1">
        <v>2.8564728506807198E-13</v>
      </c>
      <c r="Q762">
        <v>0</v>
      </c>
      <c r="R762" s="1">
        <v>1.6639016279556601E-10</v>
      </c>
    </row>
    <row r="763" spans="1:18" x14ac:dyDescent="0.25">
      <c r="A763" t="s">
        <v>1522</v>
      </c>
      <c r="B763" t="s">
        <v>1523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</row>
    <row r="764" spans="1:18" x14ac:dyDescent="0.25">
      <c r="A764" t="s">
        <v>1524</v>
      </c>
      <c r="B764" t="s">
        <v>1525</v>
      </c>
      <c r="C764">
        <v>4.2864871394247203E-3</v>
      </c>
      <c r="D764">
        <v>9.0618193849137801E-3</v>
      </c>
      <c r="E764">
        <v>3.42856481002656E-3</v>
      </c>
      <c r="F764">
        <v>8.1952162953175603E-3</v>
      </c>
      <c r="G764">
        <v>1.11902555257375E-3</v>
      </c>
      <c r="H764">
        <v>1.6942954709413499E-3</v>
      </c>
      <c r="I764">
        <v>7.4025602030047301E-4</v>
      </c>
      <c r="J764">
        <v>3.6129152417699699E-3</v>
      </c>
      <c r="K764">
        <v>1.13143088810567E-2</v>
      </c>
      <c r="L764">
        <v>4.8244867750071203E-3</v>
      </c>
      <c r="M764">
        <v>3.10364995682118E-3</v>
      </c>
      <c r="N764">
        <v>1.5584716583733499E-2</v>
      </c>
      <c r="O764">
        <v>7.0310807494384101E-3</v>
      </c>
      <c r="P764">
        <v>4.59892751149791E-3</v>
      </c>
      <c r="Q764">
        <v>8.8571740683281695E-4</v>
      </c>
      <c r="R764">
        <v>2.2805420022812199E-3</v>
      </c>
    </row>
    <row r="765" spans="1:18" x14ac:dyDescent="0.25">
      <c r="A765" t="s">
        <v>1526</v>
      </c>
      <c r="B765" t="s">
        <v>1527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</row>
    <row r="766" spans="1:18" x14ac:dyDescent="0.25">
      <c r="A766" t="s">
        <v>1528</v>
      </c>
      <c r="B766" t="s">
        <v>1529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</row>
    <row r="767" spans="1:18" x14ac:dyDescent="0.25">
      <c r="A767" t="s">
        <v>1530</v>
      </c>
      <c r="B767" t="s">
        <v>1531</v>
      </c>
      <c r="C767">
        <v>21.4931297100804</v>
      </c>
      <c r="D767">
        <v>21.3256463743522</v>
      </c>
      <c r="E767">
        <v>38.841574868998599</v>
      </c>
      <c r="F767">
        <v>20.774986576621899</v>
      </c>
      <c r="G767">
        <v>21.839449310992599</v>
      </c>
      <c r="H767">
        <v>21.680015349096099</v>
      </c>
      <c r="I767">
        <v>21.947330462765599</v>
      </c>
      <c r="J767">
        <v>21.718283480047599</v>
      </c>
      <c r="K767">
        <v>37.0011267625285</v>
      </c>
      <c r="L767">
        <v>21.7432501312922</v>
      </c>
      <c r="M767">
        <v>21.007768692804301</v>
      </c>
      <c r="N767">
        <v>18.0967878808272</v>
      </c>
      <c r="O767">
        <v>19.273507549718399</v>
      </c>
      <c r="P767">
        <v>21.668541367073999</v>
      </c>
      <c r="Q767">
        <v>21.947006064093401</v>
      </c>
      <c r="R767">
        <v>20.913170886877801</v>
      </c>
    </row>
    <row r="768" spans="1:18" x14ac:dyDescent="0.25">
      <c r="A768" t="s">
        <v>1532</v>
      </c>
      <c r="B768" t="s">
        <v>1533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s="1">
        <v>-1.4809694066954199E-19</v>
      </c>
      <c r="O768">
        <v>0</v>
      </c>
      <c r="P768">
        <v>0</v>
      </c>
      <c r="Q768">
        <v>0</v>
      </c>
      <c r="R768">
        <v>0</v>
      </c>
    </row>
    <row r="769" spans="1:18" x14ac:dyDescent="0.25">
      <c r="A769" t="s">
        <v>1534</v>
      </c>
      <c r="B769" t="s">
        <v>1535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</row>
    <row r="770" spans="1:18" x14ac:dyDescent="0.25">
      <c r="A770" t="s">
        <v>1536</v>
      </c>
      <c r="B770" t="s">
        <v>1537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 s="1">
        <v>-4.3262688881082997E-17</v>
      </c>
      <c r="L770" s="1">
        <v>7.4606587913024099E-29</v>
      </c>
      <c r="M770" s="1">
        <v>-4.3622782446907501E-18</v>
      </c>
      <c r="N770">
        <v>0</v>
      </c>
      <c r="O770">
        <v>0</v>
      </c>
      <c r="P770" s="1">
        <v>-1.5246996060521999E-28</v>
      </c>
      <c r="Q770">
        <v>0</v>
      </c>
      <c r="R770">
        <v>0</v>
      </c>
    </row>
    <row r="771" spans="1:18" x14ac:dyDescent="0.25">
      <c r="A771" t="s">
        <v>1538</v>
      </c>
      <c r="B771" t="s">
        <v>1539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</row>
    <row r="772" spans="1:18" x14ac:dyDescent="0.25">
      <c r="A772" t="s">
        <v>1540</v>
      </c>
      <c r="B772" t="s">
        <v>1541</v>
      </c>
      <c r="C772">
        <v>3.3231052391957698</v>
      </c>
      <c r="D772">
        <v>3.3798757340741599</v>
      </c>
      <c r="E772">
        <v>4.2284141144594196</v>
      </c>
      <c r="F772">
        <v>3.5518778340260502</v>
      </c>
      <c r="G772">
        <v>3.2365229577503398</v>
      </c>
      <c r="H772">
        <v>3.2769459231262799</v>
      </c>
      <c r="I772">
        <v>3.2039893295331501</v>
      </c>
      <c r="J772">
        <v>3.2530600263329101</v>
      </c>
      <c r="K772">
        <v>4.4961150116067499</v>
      </c>
      <c r="L772">
        <v>3.26144150865855</v>
      </c>
      <c r="M772">
        <v>3.4475604831893598</v>
      </c>
      <c r="N772">
        <v>4.1787060685511603</v>
      </c>
      <c r="O772">
        <v>3.7640873266527701</v>
      </c>
      <c r="P772">
        <v>3.29918466150357</v>
      </c>
      <c r="Q772">
        <v>3.2002141169698701</v>
      </c>
      <c r="R772">
        <v>3.4873962324255499</v>
      </c>
    </row>
    <row r="773" spans="1:18" x14ac:dyDescent="0.25">
      <c r="A773" t="s">
        <v>1542</v>
      </c>
      <c r="B773" t="s">
        <v>1543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 s="1">
        <v>-4.7094106757078496E-15</v>
      </c>
      <c r="P773">
        <v>0</v>
      </c>
      <c r="Q773" s="1">
        <v>-1.1825687793011299E-16</v>
      </c>
      <c r="R773">
        <v>0</v>
      </c>
    </row>
    <row r="774" spans="1:18" x14ac:dyDescent="0.25">
      <c r="A774" t="s">
        <v>1544</v>
      </c>
      <c r="B774" t="s">
        <v>1545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</row>
    <row r="775" spans="1:18" x14ac:dyDescent="0.25">
      <c r="A775" t="s">
        <v>1546</v>
      </c>
      <c r="B775" t="s">
        <v>1547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s="1">
        <v>-2.0768520421517302E-18</v>
      </c>
      <c r="O775">
        <v>0</v>
      </c>
      <c r="P775">
        <v>0</v>
      </c>
      <c r="Q775">
        <v>0</v>
      </c>
      <c r="R775">
        <v>0</v>
      </c>
    </row>
    <row r="776" spans="1:18" x14ac:dyDescent="0.25">
      <c r="A776" t="s">
        <v>1548</v>
      </c>
      <c r="B776" t="s">
        <v>1549</v>
      </c>
      <c r="C776">
        <v>0</v>
      </c>
      <c r="D776" s="1">
        <v>-1.20234643497524E-15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 s="1">
        <v>4.7094106757078496E-15</v>
      </c>
      <c r="P776">
        <v>0</v>
      </c>
      <c r="Q776">
        <v>0</v>
      </c>
      <c r="R776">
        <v>0</v>
      </c>
    </row>
    <row r="777" spans="1:18" x14ac:dyDescent="0.25">
      <c r="A777" t="s">
        <v>1550</v>
      </c>
      <c r="B777" t="s">
        <v>1551</v>
      </c>
      <c r="C777">
        <v>3.2551338002705901</v>
      </c>
      <c r="D777">
        <v>3.2793719190778399</v>
      </c>
      <c r="E777">
        <v>4.1791284953152896</v>
      </c>
      <c r="F777">
        <v>3.3247032681270698</v>
      </c>
      <c r="G777">
        <v>3.1965177942457799</v>
      </c>
      <c r="H777">
        <v>3.22526991126258</v>
      </c>
      <c r="I777">
        <v>3.1817816489241801</v>
      </c>
      <c r="J777">
        <v>3.2078985858107698</v>
      </c>
      <c r="K777">
        <v>4.2943431698944101</v>
      </c>
      <c r="L777">
        <v>3.2075680730043099</v>
      </c>
      <c r="M777">
        <v>3.3182417349884799</v>
      </c>
      <c r="N777">
        <v>3.66441042128799</v>
      </c>
      <c r="O777">
        <v>3.5179995004223699</v>
      </c>
      <c r="P777">
        <v>3.2200831083058001</v>
      </c>
      <c r="Q777">
        <v>3.1785140405024799</v>
      </c>
      <c r="R777">
        <v>3.38363157132174</v>
      </c>
    </row>
    <row r="778" spans="1:18" x14ac:dyDescent="0.25">
      <c r="A778" t="s">
        <v>1552</v>
      </c>
      <c r="B778" t="s">
        <v>1553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</row>
    <row r="779" spans="1:18" x14ac:dyDescent="0.25">
      <c r="A779" t="s">
        <v>1554</v>
      </c>
      <c r="B779" t="s">
        <v>1555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s="1">
        <v>-1.7544296712774801E-16</v>
      </c>
      <c r="R779">
        <v>0</v>
      </c>
    </row>
    <row r="780" spans="1:18" x14ac:dyDescent="0.25">
      <c r="A780" t="s">
        <v>1556</v>
      </c>
      <c r="B780" t="s">
        <v>1557</v>
      </c>
      <c r="C780">
        <v>0</v>
      </c>
      <c r="D780">
        <v>0</v>
      </c>
      <c r="E780">
        <v>0</v>
      </c>
      <c r="F780" s="1">
        <v>-1.0908035763009601E-49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</row>
    <row r="781" spans="1:18" x14ac:dyDescent="0.25">
      <c r="A781" t="s">
        <v>1558</v>
      </c>
      <c r="B781" t="s">
        <v>1559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</row>
    <row r="782" spans="1:18" x14ac:dyDescent="0.25">
      <c r="A782" t="s">
        <v>1560</v>
      </c>
      <c r="B782" t="s">
        <v>1561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</row>
    <row r="783" spans="1:18" x14ac:dyDescent="0.25">
      <c r="A783" t="s">
        <v>1562</v>
      </c>
      <c r="B783" t="s">
        <v>1563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</row>
    <row r="784" spans="1:18" x14ac:dyDescent="0.25">
      <c r="A784" t="s">
        <v>1564</v>
      </c>
      <c r="B784" t="s">
        <v>1565</v>
      </c>
      <c r="C784">
        <v>0</v>
      </c>
      <c r="D784" s="1">
        <v>-1.20234643497524E-15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 s="1">
        <v>4.7094106757078496E-15</v>
      </c>
      <c r="P784">
        <v>0</v>
      </c>
      <c r="Q784">
        <v>0</v>
      </c>
      <c r="R784">
        <v>0</v>
      </c>
    </row>
    <row r="785" spans="1:18" x14ac:dyDescent="0.25">
      <c r="A785" t="s">
        <v>1566</v>
      </c>
      <c r="B785" t="s">
        <v>1567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</row>
    <row r="786" spans="1:18" x14ac:dyDescent="0.25">
      <c r="A786" t="s">
        <v>1568</v>
      </c>
      <c r="B786" t="s">
        <v>1569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</row>
    <row r="787" spans="1:18" x14ac:dyDescent="0.25">
      <c r="A787" t="s">
        <v>1570</v>
      </c>
      <c r="B787" t="s">
        <v>1571</v>
      </c>
      <c r="C787">
        <v>0</v>
      </c>
      <c r="D787">
        <v>0</v>
      </c>
      <c r="E787">
        <v>0</v>
      </c>
      <c r="F787">
        <v>0.847419973333986</v>
      </c>
      <c r="G787">
        <v>4.0005163504570597E-2</v>
      </c>
      <c r="H787">
        <v>0</v>
      </c>
      <c r="I787">
        <v>0.40695871645232701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0.86480511712730401</v>
      </c>
      <c r="P787">
        <v>0.21431002203579599</v>
      </c>
      <c r="Q787">
        <v>0</v>
      </c>
      <c r="R787">
        <v>0</v>
      </c>
    </row>
    <row r="788" spans="1:18" x14ac:dyDescent="0.25">
      <c r="A788" t="s">
        <v>1572</v>
      </c>
      <c r="B788" t="s">
        <v>1573</v>
      </c>
      <c r="C788">
        <v>0</v>
      </c>
      <c r="D788">
        <v>-0.90957012040421703</v>
      </c>
      <c r="E788">
        <v>-0.38542931261487501</v>
      </c>
      <c r="F788">
        <v>0</v>
      </c>
      <c r="G788">
        <v>0</v>
      </c>
      <c r="H788">
        <v>-1.6942954711537299E-3</v>
      </c>
      <c r="I788">
        <v>-7.4025602143081004E-4</v>
      </c>
      <c r="J788">
        <v>-1.5854429176920201E-3</v>
      </c>
      <c r="K788">
        <v>-2.14436631384258E-2</v>
      </c>
      <c r="L788">
        <v>-0.77016626458433601</v>
      </c>
      <c r="M788">
        <v>0</v>
      </c>
      <c r="N788">
        <v>-4.8985037091172903E-3</v>
      </c>
      <c r="O788">
        <v>-1.21730334628034</v>
      </c>
      <c r="P788">
        <v>0</v>
      </c>
      <c r="Q788">
        <v>-0.18336593082161901</v>
      </c>
      <c r="R788">
        <v>0</v>
      </c>
    </row>
    <row r="789" spans="1:18" x14ac:dyDescent="0.25">
      <c r="A789" t="s">
        <v>1574</v>
      </c>
      <c r="B789" t="s">
        <v>1575</v>
      </c>
      <c r="C789">
        <v>1.5921237946442901E-2</v>
      </c>
      <c r="D789">
        <v>4.8604303973628402E-2</v>
      </c>
      <c r="E789">
        <v>1.2428547436346899E-2</v>
      </c>
      <c r="F789">
        <v>4.4488317031721999E-2</v>
      </c>
      <c r="G789">
        <v>7.5534224798838997E-3</v>
      </c>
      <c r="H789">
        <v>9.7421989579101007E-3</v>
      </c>
      <c r="I789">
        <v>1.2399288340008099E-2</v>
      </c>
      <c r="J789">
        <v>1.37290779187326E-2</v>
      </c>
      <c r="K789">
        <v>6.9771571433193694E-2</v>
      </c>
      <c r="L789">
        <v>2.09061093583628E-2</v>
      </c>
      <c r="M789">
        <v>3.0001949582604302E-2</v>
      </c>
      <c r="N789">
        <v>5.4546508043062901E-2</v>
      </c>
      <c r="O789">
        <v>6.3279726744945794E-2</v>
      </c>
      <c r="P789">
        <v>2.3454530308639299E-2</v>
      </c>
      <c r="Q789">
        <v>7.4400262173865703E-3</v>
      </c>
      <c r="R789">
        <v>1.25429810125484E-2</v>
      </c>
    </row>
    <row r="790" spans="1:18" x14ac:dyDescent="0.25">
      <c r="A790" t="s">
        <v>1576</v>
      </c>
      <c r="B790" t="s">
        <v>1577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</row>
    <row r="791" spans="1:18" x14ac:dyDescent="0.25">
      <c r="A791" t="s">
        <v>1578</v>
      </c>
      <c r="B791" t="s">
        <v>1579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s="1">
        <v>8.9918305490528193E-18</v>
      </c>
      <c r="R791">
        <v>0</v>
      </c>
    </row>
    <row r="792" spans="1:18" x14ac:dyDescent="0.25">
      <c r="A792" t="s">
        <v>1580</v>
      </c>
      <c r="B792" t="s">
        <v>1581</v>
      </c>
      <c r="C792">
        <v>0</v>
      </c>
      <c r="D792" s="1">
        <v>-1.1989721679333E-15</v>
      </c>
      <c r="E792" s="1">
        <v>-1.06024733566225E-15</v>
      </c>
      <c r="F792">
        <v>0</v>
      </c>
      <c r="G792">
        <v>0</v>
      </c>
      <c r="H792" s="1">
        <v>1.0264791956109899E-15</v>
      </c>
      <c r="I792">
        <v>0</v>
      </c>
      <c r="J792" s="1">
        <v>-4.6755293405818897E-18</v>
      </c>
      <c r="K792">
        <v>0</v>
      </c>
      <c r="L792">
        <v>0</v>
      </c>
      <c r="M792" s="1">
        <v>1.04515325517423E-15</v>
      </c>
      <c r="N792">
        <v>0</v>
      </c>
      <c r="O792">
        <v>0</v>
      </c>
      <c r="P792" s="1">
        <v>-2.7547644702366001E-17</v>
      </c>
      <c r="Q792">
        <v>0</v>
      </c>
      <c r="R792" s="1">
        <v>-5.8352488356098604E-16</v>
      </c>
    </row>
    <row r="793" spans="1:18" x14ac:dyDescent="0.25">
      <c r="A793" t="s">
        <v>1582</v>
      </c>
      <c r="B793" t="s">
        <v>1583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</row>
    <row r="794" spans="1:18" x14ac:dyDescent="0.25">
      <c r="A794" t="s">
        <v>1584</v>
      </c>
      <c r="B794" t="s">
        <v>1585</v>
      </c>
      <c r="C794">
        <v>4.2864871394247203E-3</v>
      </c>
      <c r="D794">
        <v>9.0618193849137905E-3</v>
      </c>
      <c r="E794">
        <v>3.42856481002656E-3</v>
      </c>
      <c r="F794">
        <v>8.1952162953175707E-3</v>
      </c>
      <c r="G794">
        <v>1.11902555257375E-3</v>
      </c>
      <c r="H794">
        <v>1.6942954709413499E-3</v>
      </c>
      <c r="I794">
        <v>7.4025602030047301E-4</v>
      </c>
      <c r="J794">
        <v>3.6129152417699699E-3</v>
      </c>
      <c r="K794">
        <v>1.13143088810567E-2</v>
      </c>
      <c r="L794">
        <v>4.8244867750074499E-3</v>
      </c>
      <c r="M794">
        <v>3.10364995682117E-3</v>
      </c>
      <c r="N794">
        <v>1.5584716583733499E-2</v>
      </c>
      <c r="O794">
        <v>7.0310807494384101E-3</v>
      </c>
      <c r="P794">
        <v>4.59892751149791E-3</v>
      </c>
      <c r="Q794">
        <v>8.8571740683281695E-4</v>
      </c>
      <c r="R794">
        <v>2.2805420022812199E-3</v>
      </c>
    </row>
    <row r="795" spans="1:18" x14ac:dyDescent="0.25">
      <c r="A795" t="s">
        <v>1586</v>
      </c>
      <c r="B795" t="s">
        <v>1587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</row>
    <row r="796" spans="1:18" x14ac:dyDescent="0.25">
      <c r="A796" t="s">
        <v>1588</v>
      </c>
      <c r="B796" t="s">
        <v>1589</v>
      </c>
      <c r="C796">
        <v>2.4494212225296798E-3</v>
      </c>
      <c r="D796">
        <v>7.4142158603840002E-3</v>
      </c>
      <c r="E796">
        <v>1.28571180376003E-3</v>
      </c>
      <c r="F796">
        <v>7.0244711102718897E-3</v>
      </c>
      <c r="G796">
        <v>1.11902555257539E-3</v>
      </c>
      <c r="H796">
        <v>1.2707216032056599E-3</v>
      </c>
      <c r="I796">
        <v>5.5519201522424399E-4</v>
      </c>
      <c r="J796">
        <v>1.8064576208858701E-3</v>
      </c>
      <c r="K796">
        <v>1.32000270279015E-2</v>
      </c>
      <c r="L796">
        <v>2.0102028229194999E-3</v>
      </c>
      <c r="M796">
        <v>6.2072999136422698E-3</v>
      </c>
      <c r="N796">
        <v>1.16885374377992E-2</v>
      </c>
      <c r="O796">
        <v>4.6873871662922797E-3</v>
      </c>
      <c r="P796">
        <v>3.21924925804854E-3</v>
      </c>
      <c r="Q796">
        <v>1.2400043695644199E-3</v>
      </c>
      <c r="R796">
        <v>3.7628943037645197E-2</v>
      </c>
    </row>
    <row r="797" spans="1:18" x14ac:dyDescent="0.25">
      <c r="A797" t="s">
        <v>1590</v>
      </c>
      <c r="B797" t="s">
        <v>1591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</row>
    <row r="798" spans="1:18" x14ac:dyDescent="0.25">
      <c r="A798" t="s">
        <v>1592</v>
      </c>
      <c r="B798" t="s">
        <v>1593</v>
      </c>
      <c r="C798">
        <v>6.61343730083013E-2</v>
      </c>
      <c r="D798">
        <v>2.4714052867946701E-2</v>
      </c>
      <c r="E798">
        <v>1.4571400442614599E-2</v>
      </c>
      <c r="F798">
        <v>5.8537259252264898E-2</v>
      </c>
      <c r="G798">
        <v>0.12840818215802599</v>
      </c>
      <c r="H798">
        <v>1.6519380841672201E-2</v>
      </c>
      <c r="I798">
        <v>3.51621609642051E-3</v>
      </c>
      <c r="J798">
        <v>9.3935796286051202E-3</v>
      </c>
      <c r="K798">
        <v>0.752401540590386</v>
      </c>
      <c r="L798">
        <v>1.6081622583356599E-2</v>
      </c>
      <c r="M798">
        <v>0.33622874532228803</v>
      </c>
      <c r="N798">
        <v>0.124677732669484</v>
      </c>
      <c r="O798">
        <v>9.84351304921426E-2</v>
      </c>
      <c r="P798">
        <v>2.9433136073586798E-2</v>
      </c>
      <c r="Q798">
        <v>7.3868831729795303E-2</v>
      </c>
      <c r="R798">
        <v>0.78564671978598899</v>
      </c>
    </row>
    <row r="799" spans="1:18" x14ac:dyDescent="0.25">
      <c r="A799" t="s">
        <v>1594</v>
      </c>
      <c r="B799" t="s">
        <v>1595</v>
      </c>
      <c r="C799">
        <v>2.4494212225296798E-3</v>
      </c>
      <c r="D799">
        <v>7.4142158603830799E-3</v>
      </c>
      <c r="E799">
        <v>1.28571180375972E-3</v>
      </c>
      <c r="F799">
        <v>7.02447111027194E-3</v>
      </c>
      <c r="G799">
        <v>1.11902555257532E-3</v>
      </c>
      <c r="H799">
        <v>1.2707216032061201E-3</v>
      </c>
      <c r="I799">
        <v>5.5519201522424399E-4</v>
      </c>
      <c r="J799">
        <v>1.80645762088591E-3</v>
      </c>
      <c r="K799">
        <v>1.3200027027900799E-2</v>
      </c>
      <c r="L799">
        <v>2.0102028229201001E-3</v>
      </c>
      <c r="M799">
        <v>6.2072999136423904E-3</v>
      </c>
      <c r="N799">
        <v>1.16885374377992E-2</v>
      </c>
      <c r="O799">
        <v>4.6873871663016499E-3</v>
      </c>
      <c r="P799">
        <v>3.21924925804821E-3</v>
      </c>
      <c r="Q799">
        <v>1.24000436956166E-3</v>
      </c>
      <c r="R799">
        <v>3.7628943037644198E-2</v>
      </c>
    </row>
    <row r="800" spans="1:18" x14ac:dyDescent="0.25">
      <c r="A800" t="s">
        <v>1596</v>
      </c>
      <c r="B800" t="s">
        <v>1597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</row>
    <row r="801" spans="1:18" x14ac:dyDescent="0.25">
      <c r="A801" t="s">
        <v>1598</v>
      </c>
      <c r="B801" t="s">
        <v>1599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</row>
    <row r="802" spans="1:18" x14ac:dyDescent="0.25">
      <c r="A802" t="s">
        <v>1600</v>
      </c>
      <c r="B802" t="s">
        <v>1601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s="1">
        <v>1.7544296712774801E-16</v>
      </c>
      <c r="R802">
        <v>0</v>
      </c>
    </row>
    <row r="803" spans="1:18" x14ac:dyDescent="0.25">
      <c r="A803" t="s">
        <v>1602</v>
      </c>
      <c r="B803" t="s">
        <v>1603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 s="1">
        <v>-1.0796629400736E-29</v>
      </c>
      <c r="L803">
        <v>0</v>
      </c>
      <c r="M803">
        <v>0</v>
      </c>
      <c r="N803">
        <v>0</v>
      </c>
      <c r="O803">
        <v>0</v>
      </c>
      <c r="P803" s="1">
        <v>-9.12763844688422E-45</v>
      </c>
      <c r="Q803">
        <v>0</v>
      </c>
      <c r="R803">
        <v>0</v>
      </c>
    </row>
    <row r="804" spans="1:18" x14ac:dyDescent="0.25">
      <c r="A804" t="s">
        <v>1604</v>
      </c>
      <c r="B804" t="s">
        <v>1605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</row>
    <row r="805" spans="1:18" x14ac:dyDescent="0.25">
      <c r="A805" t="s">
        <v>1606</v>
      </c>
      <c r="B805" t="s">
        <v>1607</v>
      </c>
      <c r="C805">
        <v>-9.7976848901165092E-3</v>
      </c>
      <c r="D805">
        <v>-3.45996740151241E-2</v>
      </c>
      <c r="E805">
        <v>-6.8571296200448497E-3</v>
      </c>
      <c r="F805">
        <v>-1.4098942220728701E-2</v>
      </c>
      <c r="G805">
        <v>-3.6368330458683802E-3</v>
      </c>
      <c r="H805">
        <v>-4.2357386773519299E-3</v>
      </c>
      <c r="I805">
        <v>-7.21749619791666E-3</v>
      </c>
      <c r="J805">
        <v>-8.3097050560732404E-3</v>
      </c>
      <c r="K805">
        <v>-1.8857181468557201E-2</v>
      </c>
      <c r="L805">
        <v>-1.6081622583349699E-2</v>
      </c>
      <c r="M805">
        <v>-1.03454998560721E-2</v>
      </c>
      <c r="N805">
        <v>-3.8961791459331901E-2</v>
      </c>
      <c r="O805">
        <v>-3.5155403747192102E-2</v>
      </c>
      <c r="P805">
        <v>-1.37967825344937E-2</v>
      </c>
      <c r="Q805">
        <v>-3.3657261459616298E-3</v>
      </c>
      <c r="R805">
        <v>-4.5610840045635899E-3</v>
      </c>
    </row>
    <row r="806" spans="1:18" x14ac:dyDescent="0.25">
      <c r="A806" t="s">
        <v>1608</v>
      </c>
      <c r="B806" t="s">
        <v>1609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</row>
    <row r="807" spans="1:18" x14ac:dyDescent="0.25">
      <c r="A807" t="s">
        <v>1610</v>
      </c>
      <c r="B807" t="s">
        <v>1611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</row>
    <row r="808" spans="1:18" x14ac:dyDescent="0.25">
      <c r="A808" t="s">
        <v>1612</v>
      </c>
      <c r="B808" t="s">
        <v>1613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</row>
    <row r="809" spans="1:18" x14ac:dyDescent="0.25">
      <c r="A809" t="s">
        <v>1614</v>
      </c>
      <c r="B809" t="s">
        <v>1615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</row>
    <row r="810" spans="1:18" x14ac:dyDescent="0.25">
      <c r="A810" t="s">
        <v>1616</v>
      </c>
      <c r="B810" t="s">
        <v>1617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</row>
    <row r="811" spans="1:18" x14ac:dyDescent="0.25">
      <c r="A811" t="s">
        <v>1618</v>
      </c>
      <c r="B811" t="s">
        <v>1619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</row>
    <row r="812" spans="1:18" x14ac:dyDescent="0.25">
      <c r="A812" t="s">
        <v>1620</v>
      </c>
      <c r="B812" t="s">
        <v>1621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</row>
    <row r="813" spans="1:18" x14ac:dyDescent="0.25">
      <c r="A813" t="s">
        <v>1622</v>
      </c>
      <c r="B813" t="s">
        <v>1623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</row>
    <row r="814" spans="1:18" x14ac:dyDescent="0.25">
      <c r="A814" t="s">
        <v>1624</v>
      </c>
      <c r="B814" t="s">
        <v>1625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</row>
    <row r="815" spans="1:18" x14ac:dyDescent="0.25">
      <c r="A815" t="s">
        <v>1626</v>
      </c>
      <c r="B815" t="s">
        <v>1627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</row>
    <row r="816" spans="1:18" x14ac:dyDescent="0.25">
      <c r="A816" t="s">
        <v>1628</v>
      </c>
      <c r="B816" t="s">
        <v>1629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</row>
    <row r="817" spans="1:18" x14ac:dyDescent="0.25">
      <c r="A817" t="s">
        <v>1630</v>
      </c>
      <c r="B817" t="s">
        <v>1631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</row>
    <row r="818" spans="1:18" x14ac:dyDescent="0.25">
      <c r="A818" t="s">
        <v>1632</v>
      </c>
      <c r="B818" t="s">
        <v>1633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</row>
    <row r="819" spans="1:18" x14ac:dyDescent="0.25">
      <c r="A819" t="s">
        <v>1634</v>
      </c>
      <c r="B819" t="s">
        <v>1635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</row>
    <row r="820" spans="1:18" x14ac:dyDescent="0.25">
      <c r="A820" t="s">
        <v>1636</v>
      </c>
      <c r="B820" t="s">
        <v>1637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</row>
    <row r="821" spans="1:18" x14ac:dyDescent="0.25">
      <c r="A821" t="s">
        <v>1638</v>
      </c>
      <c r="B821" t="s">
        <v>1639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</row>
    <row r="822" spans="1:18" x14ac:dyDescent="0.25">
      <c r="A822" t="s">
        <v>1640</v>
      </c>
      <c r="B822" t="s">
        <v>1641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</row>
    <row r="823" spans="1:18" x14ac:dyDescent="0.25">
      <c r="A823" t="s">
        <v>1642</v>
      </c>
      <c r="B823" t="s">
        <v>1643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</row>
    <row r="824" spans="1:18" x14ac:dyDescent="0.25">
      <c r="A824" t="s">
        <v>1644</v>
      </c>
      <c r="B824" t="s">
        <v>1645</v>
      </c>
      <c r="C824">
        <v>0</v>
      </c>
      <c r="D824">
        <v>0</v>
      </c>
      <c r="E824">
        <v>0</v>
      </c>
      <c r="F824">
        <v>0</v>
      </c>
      <c r="G824" s="1">
        <v>2.51259434097511E-16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</row>
    <row r="825" spans="1:18" x14ac:dyDescent="0.25">
      <c r="A825" t="s">
        <v>1646</v>
      </c>
      <c r="B825" t="s">
        <v>1647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</row>
    <row r="826" spans="1:18" x14ac:dyDescent="0.25">
      <c r="A826" t="s">
        <v>1648</v>
      </c>
      <c r="B826" t="s">
        <v>1649</v>
      </c>
      <c r="C826">
        <v>0</v>
      </c>
      <c r="D826">
        <v>0</v>
      </c>
      <c r="E826">
        <v>0</v>
      </c>
      <c r="F826">
        <v>0</v>
      </c>
      <c r="G826" s="1">
        <v>2.51259434097511E-16</v>
      </c>
      <c r="H826">
        <v>0</v>
      </c>
      <c r="I826" s="1">
        <v>-6.7383988427163195E-14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</row>
    <row r="827" spans="1:18" x14ac:dyDescent="0.25">
      <c r="A827" t="s">
        <v>1650</v>
      </c>
      <c r="B827" t="s">
        <v>1651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</row>
    <row r="828" spans="1:18" x14ac:dyDescent="0.25">
      <c r="A828" t="s">
        <v>1652</v>
      </c>
      <c r="B828" t="s">
        <v>1653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</row>
    <row r="829" spans="1:18" x14ac:dyDescent="0.25">
      <c r="A829" t="s">
        <v>1654</v>
      </c>
      <c r="B829" t="s">
        <v>1655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</row>
    <row r="830" spans="1:18" x14ac:dyDescent="0.25">
      <c r="A830" t="s">
        <v>1656</v>
      </c>
      <c r="B830" t="s">
        <v>1657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 s="1">
        <v>2.06719645607157E-16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</row>
    <row r="831" spans="1:18" x14ac:dyDescent="0.25">
      <c r="A831" t="s">
        <v>1658</v>
      </c>
      <c r="B831" t="s">
        <v>1659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 s="1">
        <v>1.03359822803578E-16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</row>
    <row r="832" spans="1:18" x14ac:dyDescent="0.25">
      <c r="A832" t="s">
        <v>1660</v>
      </c>
      <c r="B832" t="s">
        <v>1661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 s="1">
        <v>1.03359822803578E-16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</row>
    <row r="833" spans="1:18" x14ac:dyDescent="0.25">
      <c r="A833" t="s">
        <v>1662</v>
      </c>
      <c r="B833" t="s">
        <v>1663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</row>
    <row r="834" spans="1:18" x14ac:dyDescent="0.25">
      <c r="A834" t="s">
        <v>1664</v>
      </c>
      <c r="B834" t="s">
        <v>1665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 s="1">
        <v>4.16046289935915E-28</v>
      </c>
      <c r="O834">
        <v>0</v>
      </c>
      <c r="P834">
        <v>0</v>
      </c>
      <c r="Q834">
        <v>0</v>
      </c>
      <c r="R834">
        <v>0</v>
      </c>
    </row>
    <row r="835" spans="1:18" x14ac:dyDescent="0.25">
      <c r="A835" t="s">
        <v>1666</v>
      </c>
      <c r="B835" t="s">
        <v>1667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 s="1">
        <v>4.16046289935915E-28</v>
      </c>
      <c r="O835">
        <v>0</v>
      </c>
      <c r="P835">
        <v>0</v>
      </c>
      <c r="Q835">
        <v>0</v>
      </c>
      <c r="R835">
        <v>0</v>
      </c>
    </row>
    <row r="836" spans="1:18" x14ac:dyDescent="0.25">
      <c r="A836" t="s">
        <v>1668</v>
      </c>
      <c r="B836" t="s">
        <v>1669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 s="1">
        <v>4.16046289935915E-28</v>
      </c>
      <c r="O836">
        <v>0</v>
      </c>
      <c r="P836">
        <v>0</v>
      </c>
      <c r="Q836">
        <v>0</v>
      </c>
      <c r="R836">
        <v>0</v>
      </c>
    </row>
    <row r="837" spans="1:18" x14ac:dyDescent="0.25">
      <c r="A837" t="s">
        <v>1670</v>
      </c>
      <c r="B837" t="s">
        <v>1671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 s="1">
        <v>4.16046289935915E-28</v>
      </c>
      <c r="O837">
        <v>0</v>
      </c>
      <c r="P837">
        <v>0</v>
      </c>
      <c r="Q837">
        <v>0</v>
      </c>
      <c r="R837">
        <v>0</v>
      </c>
    </row>
    <row r="838" spans="1:18" x14ac:dyDescent="0.25">
      <c r="A838" t="s">
        <v>1672</v>
      </c>
      <c r="B838" t="s">
        <v>1673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</row>
    <row r="839" spans="1:18" x14ac:dyDescent="0.25">
      <c r="A839" t="s">
        <v>1674</v>
      </c>
      <c r="B839" t="s">
        <v>1675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</row>
    <row r="840" spans="1:18" x14ac:dyDescent="0.25">
      <c r="A840" t="s">
        <v>1676</v>
      </c>
      <c r="B840" t="s">
        <v>1677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</row>
    <row r="841" spans="1:18" x14ac:dyDescent="0.25">
      <c r="A841" t="s">
        <v>1678</v>
      </c>
      <c r="B841" t="s">
        <v>1679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</row>
    <row r="842" spans="1:18" x14ac:dyDescent="0.25">
      <c r="A842" t="s">
        <v>1680</v>
      </c>
      <c r="B842" t="s">
        <v>1681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</row>
    <row r="843" spans="1:18" x14ac:dyDescent="0.25">
      <c r="A843" t="s">
        <v>1682</v>
      </c>
      <c r="B843" t="s">
        <v>1683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</row>
    <row r="844" spans="1:18" x14ac:dyDescent="0.25">
      <c r="A844" t="s">
        <v>1684</v>
      </c>
      <c r="B844" t="s">
        <v>1685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</row>
    <row r="845" spans="1:18" x14ac:dyDescent="0.25">
      <c r="A845" t="s">
        <v>1686</v>
      </c>
      <c r="B845" t="s">
        <v>1687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</row>
    <row r="846" spans="1:18" x14ac:dyDescent="0.25">
      <c r="A846" t="s">
        <v>1688</v>
      </c>
      <c r="B846" t="s">
        <v>1689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</row>
    <row r="847" spans="1:18" x14ac:dyDescent="0.25">
      <c r="A847" t="s">
        <v>1690</v>
      </c>
      <c r="B847" t="s">
        <v>1691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</row>
    <row r="848" spans="1:18" x14ac:dyDescent="0.25">
      <c r="A848" t="s">
        <v>1692</v>
      </c>
      <c r="B848" t="s">
        <v>1693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</row>
    <row r="849" spans="1:18" x14ac:dyDescent="0.25">
      <c r="A849" t="s">
        <v>1694</v>
      </c>
      <c r="B849" t="s">
        <v>1695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</row>
    <row r="850" spans="1:18" x14ac:dyDescent="0.25">
      <c r="A850" t="s">
        <v>1696</v>
      </c>
      <c r="B850" t="s">
        <v>1697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</row>
    <row r="851" spans="1:18" x14ac:dyDescent="0.25">
      <c r="A851" t="s">
        <v>1698</v>
      </c>
      <c r="B851" t="s">
        <v>1699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 s="1">
        <v>4.16046289935915E-28</v>
      </c>
      <c r="O851">
        <v>0</v>
      </c>
      <c r="P851">
        <v>0</v>
      </c>
      <c r="Q851">
        <v>0</v>
      </c>
      <c r="R851">
        <v>0</v>
      </c>
    </row>
    <row r="852" spans="1:18" x14ac:dyDescent="0.25">
      <c r="A852" t="s">
        <v>1700</v>
      </c>
      <c r="B852" t="s">
        <v>1701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 s="1">
        <v>4.16046289935915E-28</v>
      </c>
      <c r="O852">
        <v>0</v>
      </c>
      <c r="P852">
        <v>0</v>
      </c>
      <c r="Q852">
        <v>0</v>
      </c>
      <c r="R852">
        <v>0</v>
      </c>
    </row>
    <row r="853" spans="1:18" x14ac:dyDescent="0.25">
      <c r="A853" t="s">
        <v>1702</v>
      </c>
      <c r="B853" t="s">
        <v>1703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 s="1">
        <v>4.16046289935915E-28</v>
      </c>
      <c r="O853">
        <v>0</v>
      </c>
      <c r="P853">
        <v>0</v>
      </c>
      <c r="Q853">
        <v>0</v>
      </c>
      <c r="R853">
        <v>0</v>
      </c>
    </row>
    <row r="854" spans="1:18" x14ac:dyDescent="0.25">
      <c r="A854" t="s">
        <v>1704</v>
      </c>
      <c r="B854" t="s">
        <v>1705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</row>
    <row r="855" spans="1:18" x14ac:dyDescent="0.25">
      <c r="A855" t="s">
        <v>1706</v>
      </c>
      <c r="B855" t="s">
        <v>1707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</row>
    <row r="856" spans="1:18" x14ac:dyDescent="0.25">
      <c r="A856" t="s">
        <v>1708</v>
      </c>
      <c r="B856" t="s">
        <v>1709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</row>
    <row r="857" spans="1:18" x14ac:dyDescent="0.25">
      <c r="A857" t="s">
        <v>1710</v>
      </c>
      <c r="B857" t="s">
        <v>1711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</row>
    <row r="858" spans="1:18" x14ac:dyDescent="0.25">
      <c r="A858" t="s">
        <v>1712</v>
      </c>
      <c r="B858" t="s">
        <v>1713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</row>
    <row r="859" spans="1:18" x14ac:dyDescent="0.25">
      <c r="A859" t="s">
        <v>1714</v>
      </c>
      <c r="B859" t="s">
        <v>1715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</row>
    <row r="860" spans="1:18" x14ac:dyDescent="0.25">
      <c r="A860" t="s">
        <v>1716</v>
      </c>
      <c r="B860" t="s">
        <v>1717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</row>
    <row r="861" spans="1:18" x14ac:dyDescent="0.25">
      <c r="A861" t="s">
        <v>1718</v>
      </c>
      <c r="B861" t="s">
        <v>1719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</row>
    <row r="862" spans="1:18" x14ac:dyDescent="0.25">
      <c r="A862" t="s">
        <v>1720</v>
      </c>
      <c r="B862" t="s">
        <v>1721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</row>
    <row r="863" spans="1:18" x14ac:dyDescent="0.25">
      <c r="A863" t="s">
        <v>1722</v>
      </c>
      <c r="B863" t="s">
        <v>1723</v>
      </c>
      <c r="C863">
        <v>0</v>
      </c>
      <c r="D863">
        <v>0</v>
      </c>
      <c r="E863">
        <v>0</v>
      </c>
      <c r="F863" s="1">
        <v>9.3424029733916005E-19</v>
      </c>
      <c r="G863">
        <v>0</v>
      </c>
      <c r="H863">
        <v>0</v>
      </c>
      <c r="I863">
        <v>0</v>
      </c>
      <c r="J863" s="1">
        <v>-1.03359822803578E-16</v>
      </c>
      <c r="K863">
        <v>0</v>
      </c>
      <c r="L863">
        <v>0</v>
      </c>
      <c r="M863">
        <v>0</v>
      </c>
      <c r="N863" s="1">
        <v>-2.0768520421517302E-18</v>
      </c>
      <c r="O863">
        <v>0</v>
      </c>
      <c r="P863">
        <v>0</v>
      </c>
      <c r="Q863">
        <v>0</v>
      </c>
      <c r="R863">
        <v>0</v>
      </c>
    </row>
    <row r="864" spans="1:18" x14ac:dyDescent="0.25">
      <c r="A864" t="s">
        <v>1724</v>
      </c>
      <c r="B864" t="s">
        <v>1725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 s="1">
        <v>-1.03359822803578E-16</v>
      </c>
      <c r="K864">
        <v>0</v>
      </c>
      <c r="L864">
        <v>0</v>
      </c>
      <c r="M864">
        <v>0</v>
      </c>
      <c r="N864" s="1">
        <v>-2.0768520421517302E-18</v>
      </c>
      <c r="O864">
        <v>0</v>
      </c>
      <c r="P864">
        <v>0</v>
      </c>
      <c r="Q864">
        <v>0</v>
      </c>
      <c r="R864">
        <v>0</v>
      </c>
    </row>
    <row r="865" spans="1:18" x14ac:dyDescent="0.25">
      <c r="A865" t="s">
        <v>1726</v>
      </c>
      <c r="B865" t="s">
        <v>1727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</row>
    <row r="866" spans="1:18" x14ac:dyDescent="0.25">
      <c r="A866" t="s">
        <v>1728</v>
      </c>
      <c r="B866" t="s">
        <v>1729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</row>
    <row r="867" spans="1:18" x14ac:dyDescent="0.25">
      <c r="A867" t="s">
        <v>1730</v>
      </c>
      <c r="B867" t="s">
        <v>1731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</row>
    <row r="868" spans="1:18" x14ac:dyDescent="0.25">
      <c r="A868" t="s">
        <v>1732</v>
      </c>
      <c r="B868" t="s">
        <v>1733</v>
      </c>
      <c r="C868">
        <v>0</v>
      </c>
      <c r="D868">
        <v>0</v>
      </c>
      <c r="E868">
        <v>0</v>
      </c>
      <c r="F868">
        <v>0</v>
      </c>
      <c r="G868" s="1">
        <v>-2.2428905994234498E-16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</row>
    <row r="869" spans="1:18" x14ac:dyDescent="0.25">
      <c r="A869" t="s">
        <v>1734</v>
      </c>
      <c r="B869" t="s">
        <v>1735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</row>
    <row r="870" spans="1:18" x14ac:dyDescent="0.25">
      <c r="A870" t="s">
        <v>1736</v>
      </c>
      <c r="B870" t="s">
        <v>1737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</row>
    <row r="871" spans="1:18" x14ac:dyDescent="0.25">
      <c r="A871" t="s">
        <v>1738</v>
      </c>
      <c r="B871" t="s">
        <v>1739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</row>
    <row r="872" spans="1:18" x14ac:dyDescent="0.25">
      <c r="A872" t="s">
        <v>1740</v>
      </c>
      <c r="B872" t="s">
        <v>1741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</row>
    <row r="873" spans="1:18" x14ac:dyDescent="0.25">
      <c r="A873" t="s">
        <v>1742</v>
      </c>
      <c r="B873" t="s">
        <v>1743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</row>
    <row r="874" spans="1:18" x14ac:dyDescent="0.25">
      <c r="A874" t="s">
        <v>1744</v>
      </c>
      <c r="B874" t="s">
        <v>1745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</row>
    <row r="875" spans="1:18" x14ac:dyDescent="0.25">
      <c r="A875" t="s">
        <v>1746</v>
      </c>
      <c r="B875" t="s">
        <v>1747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</row>
    <row r="876" spans="1:18" x14ac:dyDescent="0.25">
      <c r="A876" t="s">
        <v>1748</v>
      </c>
      <c r="B876" t="s">
        <v>1749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</row>
    <row r="877" spans="1:18" x14ac:dyDescent="0.25">
      <c r="A877" t="s">
        <v>1750</v>
      </c>
      <c r="B877" t="s">
        <v>1751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</row>
    <row r="878" spans="1:18" x14ac:dyDescent="0.25">
      <c r="A878" t="s">
        <v>1752</v>
      </c>
      <c r="B878" t="s">
        <v>1753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</row>
    <row r="879" spans="1:18" x14ac:dyDescent="0.25">
      <c r="A879" t="s">
        <v>1754</v>
      </c>
      <c r="B879" t="s">
        <v>1755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</row>
    <row r="880" spans="1:18" x14ac:dyDescent="0.25">
      <c r="A880" t="s">
        <v>1756</v>
      </c>
      <c r="B880" t="s">
        <v>1757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</row>
    <row r="881" spans="1:18" x14ac:dyDescent="0.25">
      <c r="A881" t="s">
        <v>1758</v>
      </c>
      <c r="B881" t="s">
        <v>1759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 s="1">
        <v>-6.4168635123185004E-19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</row>
    <row r="882" spans="1:18" x14ac:dyDescent="0.25">
      <c r="A882" t="s">
        <v>1760</v>
      </c>
      <c r="B882" t="s">
        <v>1761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 s="1">
        <v>-6.4168635123185004E-19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</row>
    <row r="883" spans="1:18" x14ac:dyDescent="0.25">
      <c r="A883" t="s">
        <v>1762</v>
      </c>
      <c r="B883" t="s">
        <v>1763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</row>
    <row r="884" spans="1:18" x14ac:dyDescent="0.25">
      <c r="A884" t="s">
        <v>1764</v>
      </c>
      <c r="B884" t="s">
        <v>1765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</row>
    <row r="885" spans="1:18" x14ac:dyDescent="0.25">
      <c r="A885" t="s">
        <v>1766</v>
      </c>
      <c r="B885" t="s">
        <v>1767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</row>
    <row r="886" spans="1:18" x14ac:dyDescent="0.25">
      <c r="A886" t="s">
        <v>1768</v>
      </c>
      <c r="B886" t="s">
        <v>1769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</row>
    <row r="887" spans="1:18" x14ac:dyDescent="0.25">
      <c r="A887" t="s">
        <v>1770</v>
      </c>
      <c r="B887" t="s">
        <v>1771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</row>
    <row r="888" spans="1:18" x14ac:dyDescent="0.25">
      <c r="A888" t="s">
        <v>1772</v>
      </c>
      <c r="B888" t="s">
        <v>1773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</row>
    <row r="889" spans="1:18" x14ac:dyDescent="0.25">
      <c r="A889" t="s">
        <v>1774</v>
      </c>
      <c r="B889" t="s">
        <v>1775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</row>
    <row r="890" spans="1:18" x14ac:dyDescent="0.25">
      <c r="A890" t="s">
        <v>1776</v>
      </c>
      <c r="B890" t="s">
        <v>1777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</row>
    <row r="891" spans="1:18" x14ac:dyDescent="0.25">
      <c r="A891" t="s">
        <v>1778</v>
      </c>
      <c r="B891" t="s">
        <v>1779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</row>
    <row r="892" spans="1:18" x14ac:dyDescent="0.25">
      <c r="A892" t="s">
        <v>1780</v>
      </c>
      <c r="B892" t="s">
        <v>1781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</row>
    <row r="893" spans="1:18" x14ac:dyDescent="0.25">
      <c r="A893" t="s">
        <v>1064</v>
      </c>
      <c r="B893" t="s">
        <v>2185</v>
      </c>
      <c r="C893">
        <v>1.9595369780237399</v>
      </c>
      <c r="D893">
        <v>2.1418845818887098</v>
      </c>
      <c r="E893">
        <v>3.2999936296507402</v>
      </c>
      <c r="F893">
        <v>2.34149037009063</v>
      </c>
      <c r="G893">
        <v>1.73448960649185</v>
      </c>
      <c r="H893">
        <v>1.82136763126145</v>
      </c>
      <c r="I893">
        <v>1.64706964516526</v>
      </c>
      <c r="J893">
        <v>1.77032846846815</v>
      </c>
      <c r="K893">
        <v>4.3371517377390703</v>
      </c>
      <c r="L893">
        <v>1.84938659708594</v>
      </c>
      <c r="M893">
        <v>2.2760099683354902</v>
      </c>
      <c r="N893">
        <v>4.2857970605263702</v>
      </c>
      <c r="O893">
        <v>3.2811710164045902</v>
      </c>
      <c r="P893">
        <v>1.83957100459916</v>
      </c>
      <c r="Q893">
        <v>1.71829176925355</v>
      </c>
      <c r="R893">
        <v>2.3945691023956002</v>
      </c>
    </row>
    <row r="894" spans="1:18" x14ac:dyDescent="0.25">
      <c r="A894" t="s">
        <v>2216</v>
      </c>
      <c r="B894" t="s">
        <v>2217</v>
      </c>
      <c r="C894">
        <v>0.231776483181871</v>
      </c>
      <c r="D894">
        <v>0.31695772803141498</v>
      </c>
      <c r="E894">
        <v>0.16874967424350301</v>
      </c>
      <c r="F894">
        <v>0.41327305032099598</v>
      </c>
      <c r="G894">
        <v>0.105887792912444</v>
      </c>
      <c r="H894">
        <v>0.164982021482868</v>
      </c>
      <c r="I894">
        <v>7.1434705958851694E-2</v>
      </c>
      <c r="J894">
        <v>0.13178108344362</v>
      </c>
      <c r="K894">
        <v>0.73401578865866601</v>
      </c>
      <c r="L894">
        <v>0.14503613367363999</v>
      </c>
      <c r="M894">
        <v>0.40580223185436298</v>
      </c>
      <c r="N894">
        <v>1.6383433308648501</v>
      </c>
      <c r="O894">
        <v>0.82439421787169898</v>
      </c>
      <c r="P894">
        <v>0.169700425174274</v>
      </c>
      <c r="Q894">
        <v>6.7779524557797705E-2</v>
      </c>
      <c r="R894">
        <v>0.52737533802760095</v>
      </c>
    </row>
    <row r="895" spans="1:18" x14ac:dyDescent="0.25">
      <c r="A895" t="s">
        <v>2218</v>
      </c>
      <c r="B895" t="s">
        <v>2219</v>
      </c>
      <c r="C895">
        <v>0.231776483181871</v>
      </c>
      <c r="D895">
        <v>0.31695772803141498</v>
      </c>
      <c r="E895">
        <v>0.16874967424350301</v>
      </c>
      <c r="F895">
        <v>0.41327305032099598</v>
      </c>
      <c r="G895">
        <v>0.105887792912444</v>
      </c>
      <c r="H895">
        <v>0.164982021482868</v>
      </c>
      <c r="I895">
        <v>7.1434705958851694E-2</v>
      </c>
      <c r="J895">
        <v>0.13178108344362</v>
      </c>
      <c r="K895">
        <v>0.73401578865866601</v>
      </c>
      <c r="L895">
        <v>0.14503613367363999</v>
      </c>
      <c r="M895">
        <v>0.40580223185436298</v>
      </c>
      <c r="N895">
        <v>1.6383433308648501</v>
      </c>
      <c r="O895">
        <v>0.82439421787169898</v>
      </c>
      <c r="P895">
        <v>0.169700425174274</v>
      </c>
      <c r="Q895">
        <v>6.7779524557797705E-2</v>
      </c>
      <c r="R895">
        <v>0.52737533802760095</v>
      </c>
    </row>
    <row r="896" spans="1:18" x14ac:dyDescent="0.25">
      <c r="A896" t="s">
        <v>2220</v>
      </c>
      <c r="B896" t="s">
        <v>2221</v>
      </c>
      <c r="C896">
        <v>0.231776483181871</v>
      </c>
      <c r="D896">
        <v>0.31695772803141598</v>
      </c>
      <c r="E896">
        <v>0.16874967424350301</v>
      </c>
      <c r="F896">
        <v>0.41327305032099598</v>
      </c>
      <c r="G896">
        <v>0.105887792912444</v>
      </c>
      <c r="H896">
        <v>0.164982021482868</v>
      </c>
      <c r="I896">
        <v>7.1434705958851694E-2</v>
      </c>
      <c r="J896">
        <v>0.13178108344362</v>
      </c>
      <c r="K896">
        <v>0.73401578865866601</v>
      </c>
      <c r="L896">
        <v>0.14503613367363999</v>
      </c>
      <c r="M896">
        <v>0.40580223185436298</v>
      </c>
      <c r="N896">
        <v>1.6383433308648501</v>
      </c>
      <c r="O896">
        <v>0.82439421787169898</v>
      </c>
      <c r="P896">
        <v>0.169700425174274</v>
      </c>
      <c r="Q896">
        <v>6.7779524557797705E-2</v>
      </c>
      <c r="R896">
        <v>0.52737533802760095</v>
      </c>
    </row>
    <row r="897" spans="1:18" x14ac:dyDescent="0.25">
      <c r="A897" t="s">
        <v>2222</v>
      </c>
      <c r="B897" t="s">
        <v>2223</v>
      </c>
      <c r="C897">
        <v>0.231776483181871</v>
      </c>
      <c r="D897">
        <v>0.31695772803141498</v>
      </c>
      <c r="E897">
        <v>0.16874967424350301</v>
      </c>
      <c r="F897">
        <v>0.41327305032099598</v>
      </c>
      <c r="G897">
        <v>0.105887792912444</v>
      </c>
      <c r="H897">
        <v>0.164982021482868</v>
      </c>
      <c r="I897">
        <v>7.1434705958851694E-2</v>
      </c>
      <c r="J897">
        <v>0.13178108344362</v>
      </c>
      <c r="K897">
        <v>0.73401578865866601</v>
      </c>
      <c r="L897">
        <v>0.14503613367363999</v>
      </c>
      <c r="M897">
        <v>0.40580223185436298</v>
      </c>
      <c r="N897">
        <v>1.6383433308648501</v>
      </c>
      <c r="O897">
        <v>0.82439421787169898</v>
      </c>
      <c r="P897">
        <v>0.169700425174274</v>
      </c>
      <c r="Q897">
        <v>6.7779524557797594E-2</v>
      </c>
      <c r="R897">
        <v>0.52737533802760095</v>
      </c>
    </row>
    <row r="898" spans="1:18" x14ac:dyDescent="0.25">
      <c r="A898" t="s">
        <v>2224</v>
      </c>
      <c r="B898" t="s">
        <v>2225</v>
      </c>
      <c r="C898">
        <v>0.231776483181871</v>
      </c>
      <c r="D898">
        <v>0.31695772803141598</v>
      </c>
      <c r="E898">
        <v>0.16874967424350301</v>
      </c>
      <c r="F898">
        <v>0.41327305032099598</v>
      </c>
      <c r="G898">
        <v>0.105887792912444</v>
      </c>
      <c r="H898">
        <v>0.164982021482868</v>
      </c>
      <c r="I898">
        <v>7.1434705958851694E-2</v>
      </c>
      <c r="J898">
        <v>0.13178108344362</v>
      </c>
      <c r="K898">
        <v>0.73401578865866601</v>
      </c>
      <c r="L898">
        <v>0.14503613367363999</v>
      </c>
      <c r="M898">
        <v>0.40580223185436298</v>
      </c>
      <c r="N898">
        <v>1.6383433308648501</v>
      </c>
      <c r="O898">
        <v>0.82439421787169898</v>
      </c>
      <c r="P898">
        <v>0.169700425174274</v>
      </c>
      <c r="Q898">
        <v>6.7779524557797705E-2</v>
      </c>
      <c r="R898">
        <v>0.52737533802760095</v>
      </c>
    </row>
    <row r="899" spans="1:18" x14ac:dyDescent="0.25">
      <c r="A899" t="s">
        <v>2226</v>
      </c>
      <c r="B899" t="s">
        <v>2227</v>
      </c>
      <c r="C899">
        <v>0.231776483181871</v>
      </c>
      <c r="D899">
        <v>0.31695772803141598</v>
      </c>
      <c r="E899">
        <v>0.16874967424350301</v>
      </c>
      <c r="F899">
        <v>0.41327305032099598</v>
      </c>
      <c r="G899">
        <v>0.105887792912444</v>
      </c>
      <c r="H899">
        <v>0.164982021482868</v>
      </c>
      <c r="I899">
        <v>7.1434705958851694E-2</v>
      </c>
      <c r="J899">
        <v>0.13178108344362</v>
      </c>
      <c r="K899">
        <v>0.73401578865866601</v>
      </c>
      <c r="L899">
        <v>0.14503613367363999</v>
      </c>
      <c r="M899">
        <v>0.40580223185436298</v>
      </c>
      <c r="N899">
        <v>1.6383433308648501</v>
      </c>
      <c r="O899">
        <v>0.82439421787169898</v>
      </c>
      <c r="P899">
        <v>0.169700425174274</v>
      </c>
      <c r="Q899">
        <v>6.7779524557797594E-2</v>
      </c>
      <c r="R899">
        <v>0.52737533802760095</v>
      </c>
    </row>
    <row r="900" spans="1:18" x14ac:dyDescent="0.25">
      <c r="A900" t="s">
        <v>2228</v>
      </c>
      <c r="B900" t="s">
        <v>2229</v>
      </c>
      <c r="C900">
        <v>0.46355296636374199</v>
      </c>
      <c r="D900">
        <v>0.63391545606283195</v>
      </c>
      <c r="E900">
        <v>0.33749934848700602</v>
      </c>
      <c r="F900">
        <v>0.82654610064199296</v>
      </c>
      <c r="G900">
        <v>0.21177558582488801</v>
      </c>
      <c r="H900">
        <v>0.329964042965737</v>
      </c>
      <c r="I900">
        <v>0.142869411917703</v>
      </c>
      <c r="J900">
        <v>0.26356216688724099</v>
      </c>
      <c r="K900">
        <v>1.46803157731733</v>
      </c>
      <c r="L900">
        <v>0.29007226734728098</v>
      </c>
      <c r="M900">
        <v>0.81160446370872596</v>
      </c>
      <c r="N900">
        <v>3.2766866617297001</v>
      </c>
      <c r="O900">
        <v>1.64878843574339</v>
      </c>
      <c r="P900">
        <v>0.339400850348549</v>
      </c>
      <c r="Q900">
        <v>0.13555904911559499</v>
      </c>
      <c r="R900">
        <v>1.0547506760551999</v>
      </c>
    </row>
    <row r="901" spans="1:18" x14ac:dyDescent="0.25">
      <c r="A901" t="s">
        <v>2230</v>
      </c>
      <c r="B901" t="s">
        <v>2231</v>
      </c>
      <c r="C901">
        <v>0.231776483181871</v>
      </c>
      <c r="D901">
        <v>0.31695772803141598</v>
      </c>
      <c r="E901">
        <v>0.16874967424350301</v>
      </c>
      <c r="F901">
        <v>0.41327305032099598</v>
      </c>
      <c r="G901">
        <v>0.105887792912444</v>
      </c>
      <c r="H901">
        <v>0.164982021482868</v>
      </c>
      <c r="I901">
        <v>7.1434705958851694E-2</v>
      </c>
      <c r="J901">
        <v>0.13178108344362</v>
      </c>
      <c r="K901">
        <v>0.73401578865866601</v>
      </c>
      <c r="L901">
        <v>0.14503613367363999</v>
      </c>
      <c r="M901">
        <v>0.40580223185436298</v>
      </c>
      <c r="N901">
        <v>1.6383433308648501</v>
      </c>
      <c r="O901">
        <v>0.82439421787169898</v>
      </c>
      <c r="P901">
        <v>0.169700425174274</v>
      </c>
      <c r="Q901">
        <v>6.7779524557797705E-2</v>
      </c>
      <c r="R901">
        <v>0.52737533802760095</v>
      </c>
    </row>
    <row r="902" spans="1:18" x14ac:dyDescent="0.25">
      <c r="A902" t="s">
        <v>2232</v>
      </c>
      <c r="B902" t="s">
        <v>2233</v>
      </c>
      <c r="C902">
        <v>0.92710593272748498</v>
      </c>
      <c r="D902">
        <v>1.2678309121256599</v>
      </c>
      <c r="E902">
        <v>0.67499869697401305</v>
      </c>
      <c r="F902">
        <v>1.6530922012839799</v>
      </c>
      <c r="G902">
        <v>0.42355117164977701</v>
      </c>
      <c r="H902">
        <v>0.65992808593147501</v>
      </c>
      <c r="I902">
        <v>0.285738823835407</v>
      </c>
      <c r="J902">
        <v>0.52712433377448298</v>
      </c>
      <c r="K902">
        <v>2.9360631546346601</v>
      </c>
      <c r="L902">
        <v>0.58014453469456295</v>
      </c>
      <c r="M902">
        <v>1.6232089274174499</v>
      </c>
      <c r="N902">
        <v>6.55337332345941</v>
      </c>
      <c r="O902">
        <v>3.2975768714867901</v>
      </c>
      <c r="P902">
        <v>0.678801700697098</v>
      </c>
      <c r="Q902">
        <v>0.27111809823118999</v>
      </c>
      <c r="R902">
        <v>2.1095013521103998</v>
      </c>
    </row>
    <row r="903" spans="1:18" x14ac:dyDescent="0.25">
      <c r="A903" t="s">
        <v>2234</v>
      </c>
      <c r="B903" t="s">
        <v>2235</v>
      </c>
      <c r="C903">
        <v>-0.74632027584562599</v>
      </c>
      <c r="D903">
        <v>-1.02060388426115</v>
      </c>
      <c r="E903">
        <v>-0.54337395106408104</v>
      </c>
      <c r="F903">
        <v>-1.3307392220336101</v>
      </c>
      <c r="G903">
        <v>-0.34095869317806998</v>
      </c>
      <c r="H903">
        <v>-0.53124210917483805</v>
      </c>
      <c r="I903">
        <v>-0.23001975318750201</v>
      </c>
      <c r="J903">
        <v>-0.42433508868845798</v>
      </c>
      <c r="K903">
        <v>-2.3635308394808998</v>
      </c>
      <c r="L903">
        <v>-0.46701635042912298</v>
      </c>
      <c r="M903">
        <v>-1.30668318657104</v>
      </c>
      <c r="N903">
        <v>-5.2754655253848197</v>
      </c>
      <c r="O903">
        <v>-2.6545493815468699</v>
      </c>
      <c r="P903">
        <v>-0.54643536906116397</v>
      </c>
      <c r="Q903">
        <v>-0.218250069076108</v>
      </c>
      <c r="R903">
        <v>-1.6981485884488701</v>
      </c>
    </row>
    <row r="904" spans="1:18" x14ac:dyDescent="0.25">
      <c r="A904" t="s">
        <v>2236</v>
      </c>
      <c r="B904" t="s">
        <v>2237</v>
      </c>
      <c r="C904">
        <v>-0.92710593272748498</v>
      </c>
      <c r="D904">
        <v>-1.2678309121256599</v>
      </c>
      <c r="E904">
        <v>-0.67499869697401305</v>
      </c>
      <c r="F904">
        <v>-1.6530922012839799</v>
      </c>
      <c r="G904">
        <v>-0.42355117164977701</v>
      </c>
      <c r="H904">
        <v>-0.65992808593147501</v>
      </c>
      <c r="I904">
        <v>-0.285738823835407</v>
      </c>
      <c r="J904">
        <v>-0.52712433377448298</v>
      </c>
      <c r="K904">
        <v>-2.9360631546346601</v>
      </c>
      <c r="L904">
        <v>-0.58014453469456295</v>
      </c>
      <c r="M904">
        <v>-1.6232089274174499</v>
      </c>
      <c r="N904">
        <v>-6.55337332345941</v>
      </c>
      <c r="O904">
        <v>-3.2975768714867901</v>
      </c>
      <c r="P904">
        <v>-0.678801700697098</v>
      </c>
      <c r="Q904">
        <v>-0.27111809823118999</v>
      </c>
      <c r="R904">
        <v>-2.1095013521103998</v>
      </c>
    </row>
    <row r="905" spans="1:18" x14ac:dyDescent="0.25">
      <c r="A905" t="s">
        <v>1782</v>
      </c>
      <c r="B905" t="s">
        <v>1783</v>
      </c>
      <c r="C905">
        <v>6.6905999999999999</v>
      </c>
      <c r="D905">
        <v>6.7493999999999996</v>
      </c>
      <c r="E905">
        <v>12.442299999999999</v>
      </c>
      <c r="F905">
        <v>6.6924999999999999</v>
      </c>
      <c r="G905">
        <v>6.6760999999999999</v>
      </c>
      <c r="H905">
        <v>6.6810999999999998</v>
      </c>
      <c r="I905">
        <v>6.6757999999999997</v>
      </c>
      <c r="J905">
        <v>6.6757999999999997</v>
      </c>
      <c r="K905">
        <v>12.3924</v>
      </c>
      <c r="L905">
        <v>6.7144000000000004</v>
      </c>
      <c r="M905">
        <v>6.6904000000000003</v>
      </c>
      <c r="N905">
        <v>6.7897999999999996</v>
      </c>
      <c r="O905">
        <v>6.7763999999999998</v>
      </c>
      <c r="P905">
        <v>6.6810999999999998</v>
      </c>
      <c r="Q905">
        <v>6.6924999999999999</v>
      </c>
      <c r="R905">
        <v>6.7050000000000001</v>
      </c>
    </row>
    <row r="906" spans="1:18" x14ac:dyDescent="0.25">
      <c r="A906" t="s">
        <v>1784</v>
      </c>
      <c r="B906" t="s">
        <v>1785</v>
      </c>
      <c r="C906">
        <v>1.8478999999999999E-2</v>
      </c>
      <c r="D906">
        <v>1.8870999999999999E-2</v>
      </c>
      <c r="E906">
        <v>8.3858000000000002E-2</v>
      </c>
      <c r="F906">
        <v>1.8491999999999901E-2</v>
      </c>
      <c r="G906">
        <v>1.8384000000000001E-2</v>
      </c>
      <c r="H906">
        <v>1.8415999999999998E-2</v>
      </c>
      <c r="I906">
        <v>1.8381000000000002E-2</v>
      </c>
      <c r="J906">
        <v>1.8381000000000002E-2</v>
      </c>
      <c r="K906">
        <v>8.2304999999999906E-2</v>
      </c>
      <c r="L906">
        <v>1.8637000000000001E-2</v>
      </c>
      <c r="M906">
        <v>1.8478000000000001E-2</v>
      </c>
      <c r="N906">
        <v>1.9144999999999999E-2</v>
      </c>
      <c r="O906">
        <v>1.9053E-2</v>
      </c>
      <c r="P906">
        <v>1.8415999999999998E-2</v>
      </c>
      <c r="Q906">
        <v>1.8491999999999901E-2</v>
      </c>
      <c r="R906">
        <v>1.8575000000000001E-2</v>
      </c>
    </row>
    <row r="907" spans="1:18" x14ac:dyDescent="0.25">
      <c r="A907" t="s">
        <v>1786</v>
      </c>
      <c r="B907" t="s">
        <v>1787</v>
      </c>
      <c r="C907">
        <v>6.2938000000000001</v>
      </c>
      <c r="D907">
        <v>6.2838000000000003</v>
      </c>
      <c r="E907">
        <v>8.2794000000000008</v>
      </c>
      <c r="F907">
        <v>6.2934999999999999</v>
      </c>
      <c r="G907">
        <v>6.2961</v>
      </c>
      <c r="H907">
        <v>6.2953000000000001</v>
      </c>
      <c r="I907">
        <v>6.2961999999999998</v>
      </c>
      <c r="J907">
        <v>6.2962999999999996</v>
      </c>
      <c r="K907">
        <v>8.2830999999999992</v>
      </c>
      <c r="L907">
        <v>6.2897999999999996</v>
      </c>
      <c r="M907">
        <v>6.2938000000000001</v>
      </c>
      <c r="N907">
        <v>6.2767999999999997</v>
      </c>
      <c r="O907">
        <v>6.2792000000000003</v>
      </c>
      <c r="P907">
        <v>6.2953000000000001</v>
      </c>
      <c r="Q907">
        <v>6.2934999999999999</v>
      </c>
      <c r="R907">
        <v>6.2911999999999999</v>
      </c>
    </row>
    <row r="908" spans="1:18" x14ac:dyDescent="0.25">
      <c r="A908" t="s">
        <v>1788</v>
      </c>
      <c r="B908" t="s">
        <v>1789</v>
      </c>
      <c r="C908">
        <v>3.1469</v>
      </c>
      <c r="D908">
        <v>3.1419000000000001</v>
      </c>
      <c r="E908">
        <v>4.1397000000000004</v>
      </c>
      <c r="F908">
        <v>3.1467000000000001</v>
      </c>
      <c r="G908">
        <v>3.1480999999999999</v>
      </c>
      <c r="H908">
        <v>3.1476000000000002</v>
      </c>
      <c r="I908">
        <v>3.1480999999999999</v>
      </c>
      <c r="J908">
        <v>3.1482000000000001</v>
      </c>
      <c r="K908">
        <v>4.1416000000000004</v>
      </c>
      <c r="L908">
        <v>3.1448999999999998</v>
      </c>
      <c r="M908">
        <v>3.1469</v>
      </c>
      <c r="N908">
        <v>3.1383999999999999</v>
      </c>
      <c r="O908">
        <v>3.1396000000000002</v>
      </c>
      <c r="P908">
        <v>3.1476999999999999</v>
      </c>
      <c r="Q908">
        <v>3.1467000000000001</v>
      </c>
      <c r="R908">
        <v>3.1456</v>
      </c>
    </row>
    <row r="909" spans="1:18" x14ac:dyDescent="0.25">
      <c r="A909" t="s">
        <v>1790</v>
      </c>
      <c r="B909" t="s">
        <v>1791</v>
      </c>
      <c r="C909">
        <v>1.659341</v>
      </c>
      <c r="D909">
        <v>1.631864</v>
      </c>
      <c r="E909">
        <v>2.0359959999999999</v>
      </c>
      <c r="F909">
        <v>1.65841799999999</v>
      </c>
      <c r="G909">
        <v>1.6659439999999901</v>
      </c>
      <c r="H909">
        <v>1.66367199999999</v>
      </c>
      <c r="I909">
        <v>1.6661569999999899</v>
      </c>
      <c r="J909">
        <v>1.6662279999999901</v>
      </c>
      <c r="K909">
        <v>2.22272599999999</v>
      </c>
      <c r="L909">
        <v>1.6482649999999901</v>
      </c>
      <c r="M909">
        <v>1.659341</v>
      </c>
      <c r="N909">
        <v>1.61297799999999</v>
      </c>
      <c r="O909">
        <v>1.619297</v>
      </c>
      <c r="P909">
        <v>1.663743</v>
      </c>
      <c r="Q909">
        <v>1.65841799999999</v>
      </c>
      <c r="R909">
        <v>1.6524539999999901</v>
      </c>
    </row>
    <row r="910" spans="1:18" x14ac:dyDescent="0.25">
      <c r="A910" t="s">
        <v>1792</v>
      </c>
      <c r="B910" t="s">
        <v>1793</v>
      </c>
      <c r="C910">
        <v>-1.3087759999999999</v>
      </c>
      <c r="D910">
        <v>-1.287104</v>
      </c>
      <c r="E910">
        <v>-1.605856</v>
      </c>
      <c r="F910">
        <v>-1.3080480000000001</v>
      </c>
      <c r="G910">
        <v>-1.313984</v>
      </c>
      <c r="H910">
        <v>-1.312192</v>
      </c>
      <c r="I910">
        <v>-1.314152</v>
      </c>
      <c r="J910">
        <v>-1.314208</v>
      </c>
      <c r="K910">
        <v>-1.753136</v>
      </c>
      <c r="L910">
        <v>-1.3000400000000001</v>
      </c>
      <c r="M910">
        <v>-1.3087759999999999</v>
      </c>
      <c r="N910">
        <v>-1.272208</v>
      </c>
      <c r="O910">
        <v>-1.2771920000000001</v>
      </c>
      <c r="P910">
        <v>-1.3122480000000001</v>
      </c>
      <c r="Q910">
        <v>-1.3080480000000001</v>
      </c>
      <c r="R910">
        <v>-1.3033440000000001</v>
      </c>
    </row>
    <row r="911" spans="1:18" x14ac:dyDescent="0.25">
      <c r="A911" t="s">
        <v>1794</v>
      </c>
      <c r="B911" t="s">
        <v>1795</v>
      </c>
      <c r="C911">
        <v>3.036</v>
      </c>
      <c r="D911">
        <v>4.3609999999999998</v>
      </c>
      <c r="E911">
        <v>4.4409999999999998</v>
      </c>
      <c r="F911">
        <v>3.1859999999999999</v>
      </c>
      <c r="G911">
        <v>2.72</v>
      </c>
      <c r="H911">
        <v>2.88</v>
      </c>
      <c r="I911">
        <v>2.74</v>
      </c>
      <c r="J911">
        <v>2.83</v>
      </c>
      <c r="K911">
        <v>4.3099999999999996</v>
      </c>
      <c r="L911">
        <v>3.87</v>
      </c>
      <c r="M911">
        <v>3.14</v>
      </c>
      <c r="N911">
        <v>5.67</v>
      </c>
      <c r="O911">
        <v>5.52</v>
      </c>
      <c r="P911">
        <v>2.89</v>
      </c>
      <c r="Q911">
        <v>3.4209999999999998</v>
      </c>
      <c r="R911">
        <v>3.536</v>
      </c>
    </row>
    <row r="912" spans="1:18" x14ac:dyDescent="0.25">
      <c r="A912" t="s">
        <v>1796</v>
      </c>
      <c r="B912" t="s">
        <v>1797</v>
      </c>
      <c r="C912">
        <v>3.661</v>
      </c>
      <c r="D912">
        <v>4.7709999999999999</v>
      </c>
      <c r="E912">
        <v>5.2439999999999998</v>
      </c>
      <c r="F912">
        <v>3.6859999999999999</v>
      </c>
      <c r="G912">
        <v>3.56</v>
      </c>
      <c r="H912">
        <v>3.52</v>
      </c>
      <c r="I912">
        <v>3.47</v>
      </c>
      <c r="J912">
        <v>3.53</v>
      </c>
      <c r="K912">
        <v>5.41</v>
      </c>
      <c r="L912">
        <v>4.5599999999999996</v>
      </c>
      <c r="M912">
        <v>3.77</v>
      </c>
      <c r="N912">
        <v>4.21</v>
      </c>
      <c r="O912">
        <v>5.58</v>
      </c>
      <c r="P912">
        <v>3.59</v>
      </c>
      <c r="Q912">
        <v>5.0019999999999998</v>
      </c>
      <c r="R912">
        <v>3.8980000000000001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8CE1A-5B51-42F4-A627-38D5A2FC38E6}">
  <dimension ref="A1:R907"/>
  <sheetViews>
    <sheetView topLeftCell="E268" zoomScale="55" zoomScaleNormal="55" workbookViewId="0">
      <selection sqref="A1:XFD1"/>
    </sheetView>
  </sheetViews>
  <sheetFormatPr defaultRowHeight="15" x14ac:dyDescent="0.25"/>
  <cols>
    <col min="3" max="3" width="25.7109375" bestFit="1" customWidth="1"/>
    <col min="4" max="4" width="29.28515625" bestFit="1" customWidth="1"/>
    <col min="5" max="5" width="25.5703125" bestFit="1" customWidth="1"/>
    <col min="6" max="6" width="22.5703125" bestFit="1" customWidth="1"/>
    <col min="7" max="7" width="20.28515625" bestFit="1" customWidth="1"/>
    <col min="8" max="8" width="18" bestFit="1" customWidth="1"/>
    <col min="9" max="9" width="19.7109375" bestFit="1" customWidth="1"/>
    <col min="10" max="10" width="23.85546875" bestFit="1" customWidth="1"/>
    <col min="11" max="11" width="18" bestFit="1" customWidth="1"/>
    <col min="12" max="12" width="25.5703125" bestFit="1" customWidth="1"/>
    <col min="13" max="13" width="20.140625" bestFit="1" customWidth="1"/>
    <col min="14" max="14" width="23.85546875" bestFit="1" customWidth="1"/>
    <col min="15" max="15" width="20.42578125" bestFit="1" customWidth="1"/>
    <col min="16" max="16" width="20.28515625" bestFit="1" customWidth="1"/>
    <col min="17" max="17" width="23" bestFit="1" customWidth="1"/>
    <col min="18" max="18" width="16.140625" bestFit="1" customWidth="1"/>
  </cols>
  <sheetData>
    <row r="1" spans="1:18" x14ac:dyDescent="0.25">
      <c r="A1" s="2" t="s">
        <v>1798</v>
      </c>
      <c r="B1" s="2" t="s">
        <v>1799</v>
      </c>
      <c r="C1" s="2" t="s">
        <v>2169</v>
      </c>
      <c r="D1" s="2" t="s">
        <v>2170</v>
      </c>
      <c r="E1" s="2" t="s">
        <v>2171</v>
      </c>
      <c r="F1" s="2" t="s">
        <v>2172</v>
      </c>
      <c r="G1" s="2" t="s">
        <v>2173</v>
      </c>
      <c r="H1" s="2" t="s">
        <v>2174</v>
      </c>
      <c r="I1" s="2" t="s">
        <v>2175</v>
      </c>
      <c r="J1" s="2" t="s">
        <v>2176</v>
      </c>
      <c r="K1" s="2" t="s">
        <v>2177</v>
      </c>
      <c r="L1" s="2" t="s">
        <v>2178</v>
      </c>
      <c r="M1" s="2" t="s">
        <v>2179</v>
      </c>
      <c r="N1" s="2" t="s">
        <v>2180</v>
      </c>
      <c r="O1" s="2" t="s">
        <v>2181</v>
      </c>
      <c r="P1" s="2" t="s">
        <v>2182</v>
      </c>
      <c r="Q1" s="2" t="s">
        <v>2183</v>
      </c>
      <c r="R1" s="2" t="s">
        <v>2184</v>
      </c>
    </row>
    <row r="2" spans="1:18" x14ac:dyDescent="0.25">
      <c r="A2" t="s">
        <v>0</v>
      </c>
      <c r="B2" t="s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25">
      <c r="A3" t="s">
        <v>2</v>
      </c>
      <c r="B3" t="s">
        <v>3</v>
      </c>
      <c r="C3">
        <v>0</v>
      </c>
      <c r="D3">
        <v>0</v>
      </c>
      <c r="E3">
        <v>0</v>
      </c>
      <c r="F3" s="1">
        <v>-2.6328164066624499E-17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25">
      <c r="A4" t="s">
        <v>4</v>
      </c>
      <c r="B4" t="s">
        <v>5</v>
      </c>
      <c r="C4">
        <v>-2.7993664290285E-3</v>
      </c>
      <c r="D4">
        <v>-5.6384255715923098E-3</v>
      </c>
      <c r="E4">
        <v>-1.1486451752396501E-3</v>
      </c>
      <c r="F4">
        <v>-5.2914966360338E-3</v>
      </c>
      <c r="G4">
        <v>-7.3892839132418998E-4</v>
      </c>
      <c r="H4">
        <v>-1.11511883239967E-3</v>
      </c>
      <c r="I4">
        <v>-4.8979575159277999E-4</v>
      </c>
      <c r="J4">
        <v>-2.3809570973854898E-3</v>
      </c>
      <c r="K4">
        <v>-3.77100078939292E-3</v>
      </c>
      <c r="L4">
        <v>-3.05938758254562E-3</v>
      </c>
      <c r="M4">
        <v>-2.0129321480003202E-3</v>
      </c>
      <c r="N4">
        <v>0</v>
      </c>
      <c r="O4">
        <v>-4.1311508909938604E-3</v>
      </c>
      <c r="P4">
        <v>-3.0206158496143198E-3</v>
      </c>
      <c r="Q4">
        <v>-5.6210881142806197E-4</v>
      </c>
      <c r="R4">
        <v>-1.46765996324898E-3</v>
      </c>
    </row>
    <row r="5" spans="1:18" x14ac:dyDescent="0.25">
      <c r="A5" t="s">
        <v>6</v>
      </c>
      <c r="B5" t="s">
        <v>7</v>
      </c>
      <c r="C5">
        <v>0</v>
      </c>
      <c r="D5">
        <v>0</v>
      </c>
      <c r="E5">
        <v>0</v>
      </c>
      <c r="F5" s="1">
        <v>7.8900947667264103E-18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25">
      <c r="A6" t="s">
        <v>8</v>
      </c>
      <c r="B6" t="s">
        <v>9</v>
      </c>
      <c r="C6">
        <v>3.1992759188957201E-3</v>
      </c>
      <c r="D6">
        <v>2.3066286429248698E-3</v>
      </c>
      <c r="E6">
        <v>5.8868065230987202E-3</v>
      </c>
      <c r="F6">
        <v>3.0237123634460298E-3</v>
      </c>
      <c r="G6">
        <v>6.4656234241283099E-4</v>
      </c>
      <c r="H6">
        <v>1.6726782486019599E-3</v>
      </c>
      <c r="I6">
        <v>4.8979575159167497E-4</v>
      </c>
      <c r="J6">
        <v>1.78571782303869E-3</v>
      </c>
      <c r="K6">
        <v>4.0852511078249103E-3</v>
      </c>
      <c r="L6">
        <v>1.5296937912754E-3</v>
      </c>
      <c r="M6">
        <v>3.3548869128541899E-3</v>
      </c>
      <c r="N6">
        <v>7.9098957721226992E-3</v>
      </c>
      <c r="O6">
        <v>2.7541005695116902E-3</v>
      </c>
      <c r="P6">
        <v>2.11443109473062E-3</v>
      </c>
      <c r="Q6">
        <v>5.62108811424927E-4</v>
      </c>
      <c r="R6">
        <v>2.2014899434100099E-3</v>
      </c>
    </row>
    <row r="7" spans="1:18" x14ac:dyDescent="0.25">
      <c r="A7" t="s">
        <v>10</v>
      </c>
      <c r="B7" t="s">
        <v>11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25">
      <c r="A8" t="s">
        <v>12</v>
      </c>
      <c r="B8" t="s">
        <v>13</v>
      </c>
      <c r="C8">
        <v>0</v>
      </c>
      <c r="D8">
        <v>0</v>
      </c>
      <c r="E8">
        <v>0</v>
      </c>
      <c r="F8" s="1">
        <v>-1.05613412228946E-17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25">
      <c r="A9" t="s">
        <v>14</v>
      </c>
      <c r="B9" t="s">
        <v>15</v>
      </c>
      <c r="C9">
        <v>3.59918540875751E-3</v>
      </c>
      <c r="D9">
        <v>5.1258414287219398E-3</v>
      </c>
      <c r="E9">
        <v>1.36401614559605E-3</v>
      </c>
      <c r="F9">
        <v>4.9135325905997999E-3</v>
      </c>
      <c r="G9">
        <v>1.20075863590954E-3</v>
      </c>
      <c r="H9">
        <v>1.8120681026521201E-3</v>
      </c>
      <c r="I9">
        <v>4.8979575159167595E-4</v>
      </c>
      <c r="J9">
        <v>1.5476221133002E-3</v>
      </c>
      <c r="K9">
        <v>4.3995011153028698E-3</v>
      </c>
      <c r="L9">
        <v>3.1868620651570802E-3</v>
      </c>
      <c r="M9">
        <v>3.6903756042341702E-3</v>
      </c>
      <c r="N9">
        <v>6.7799106628299603E-3</v>
      </c>
      <c r="O9">
        <v>4.1311508665102803E-3</v>
      </c>
      <c r="P9">
        <v>2.8695850571344101E-3</v>
      </c>
      <c r="Q9">
        <v>1.1242176228498399E-3</v>
      </c>
      <c r="R9">
        <v>3.6691499060083799E-3</v>
      </c>
    </row>
    <row r="10" spans="1:18" x14ac:dyDescent="0.25">
      <c r="A10" t="s">
        <v>16</v>
      </c>
      <c r="B10" t="s">
        <v>17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25">
      <c r="A11" t="s">
        <v>18</v>
      </c>
      <c r="B11" t="s">
        <v>19</v>
      </c>
      <c r="C11">
        <v>0</v>
      </c>
      <c r="D11">
        <v>6.3927902926702501E-2</v>
      </c>
      <c r="E11">
        <v>0</v>
      </c>
      <c r="F11">
        <v>0.14959026141453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0.46856850912207099</v>
      </c>
      <c r="O11">
        <v>0.38167243725611899</v>
      </c>
      <c r="P11">
        <v>0</v>
      </c>
      <c r="Q11">
        <v>0</v>
      </c>
      <c r="R11">
        <v>0</v>
      </c>
    </row>
    <row r="12" spans="1:18" x14ac:dyDescent="0.25">
      <c r="A12" t="s">
        <v>20</v>
      </c>
      <c r="B12" t="s">
        <v>21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25">
      <c r="A13" t="s">
        <v>22</v>
      </c>
      <c r="B13" t="s">
        <v>23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25">
      <c r="A14" t="s">
        <v>24</v>
      </c>
      <c r="B14" t="s">
        <v>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25">
      <c r="A15" t="s">
        <v>26</v>
      </c>
      <c r="B15" t="s">
        <v>27</v>
      </c>
      <c r="C15">
        <v>0.43633324006224</v>
      </c>
      <c r="D15">
        <v>0.41493686365504101</v>
      </c>
      <c r="E15">
        <v>0.35708923023883199</v>
      </c>
      <c r="F15">
        <v>0.394216499384276</v>
      </c>
      <c r="G15">
        <v>0.35826129107465998</v>
      </c>
      <c r="H15">
        <v>0.39822196859182801</v>
      </c>
      <c r="I15">
        <v>0.35023502425327202</v>
      </c>
      <c r="J15">
        <v>0.38869021826653799</v>
      </c>
      <c r="K15">
        <v>0.48846564965580302</v>
      </c>
      <c r="L15">
        <v>0.39726972891885198</v>
      </c>
      <c r="M15">
        <v>0.50049576369979898</v>
      </c>
      <c r="N15">
        <v>0.34721412608107</v>
      </c>
      <c r="O15">
        <v>0.35563037609804299</v>
      </c>
      <c r="P15">
        <v>0.40872916737878101</v>
      </c>
      <c r="Q15">
        <v>0.34095676327409802</v>
      </c>
      <c r="R15">
        <v>0.49752194611115402</v>
      </c>
    </row>
    <row r="16" spans="1:18" x14ac:dyDescent="0.25">
      <c r="A16" t="s">
        <v>28</v>
      </c>
      <c r="B16" t="s">
        <v>29</v>
      </c>
      <c r="C16" s="1">
        <v>4.0397506848467797E-17</v>
      </c>
      <c r="D16">
        <v>0</v>
      </c>
      <c r="E16">
        <v>0</v>
      </c>
      <c r="F16">
        <v>0</v>
      </c>
      <c r="G16">
        <v>0</v>
      </c>
      <c r="H16" s="1">
        <v>-1.42574662954164E-16</v>
      </c>
      <c r="I16">
        <v>0</v>
      </c>
      <c r="J16">
        <v>0</v>
      </c>
      <c r="K16" s="1">
        <v>2.1840201986374101E-16</v>
      </c>
      <c r="L16" s="1">
        <v>-2.6802038424023198E-16</v>
      </c>
      <c r="M16" s="1">
        <v>3.2607056550099199E-16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25">
      <c r="A17" t="s">
        <v>30</v>
      </c>
      <c r="B17" t="s">
        <v>31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25">
      <c r="A18" t="s">
        <v>32</v>
      </c>
      <c r="B18" t="s">
        <v>33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25">
      <c r="A19" t="s">
        <v>34</v>
      </c>
      <c r="B19" t="s">
        <v>35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25">
      <c r="A20" t="s">
        <v>36</v>
      </c>
      <c r="B20" t="s">
        <v>37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25">
      <c r="A21" t="s">
        <v>38</v>
      </c>
      <c r="B21" t="s">
        <v>39</v>
      </c>
      <c r="C21">
        <v>-0.88526509446483803</v>
      </c>
      <c r="D21">
        <v>-0.91230985204246895</v>
      </c>
      <c r="E21">
        <v>-0.84440852618641504</v>
      </c>
      <c r="F21">
        <v>-0.93833354586946205</v>
      </c>
      <c r="G21">
        <v>-0.83247646749234805</v>
      </c>
      <c r="H21">
        <v>-0.79685049089927695</v>
      </c>
      <c r="I21">
        <v>-0.84054506825549602</v>
      </c>
      <c r="J21">
        <v>-0.86184374331499203</v>
      </c>
      <c r="K21">
        <v>-0.889242253174515</v>
      </c>
      <c r="L21">
        <v>-0.86217461931541495</v>
      </c>
      <c r="M21">
        <v>-0.90312426733594597</v>
      </c>
      <c r="N21">
        <v>-1.5303315326615701</v>
      </c>
      <c r="O21">
        <v>-1.0543079999615299</v>
      </c>
      <c r="P21">
        <v>-0.865137180842805</v>
      </c>
      <c r="Q21">
        <v>-0.82594622496401504</v>
      </c>
      <c r="R21">
        <v>-0.89789481605430999</v>
      </c>
    </row>
    <row r="22" spans="1:18" x14ac:dyDescent="0.25">
      <c r="A22" t="s">
        <v>40</v>
      </c>
      <c r="B22" t="s">
        <v>41</v>
      </c>
      <c r="C22">
        <v>2.6685368067690698</v>
      </c>
      <c r="D22">
        <v>2.7247653282166402</v>
      </c>
      <c r="E22">
        <v>2.6216399802610701</v>
      </c>
      <c r="F22">
        <v>2.7942456748750799</v>
      </c>
      <c r="G22">
        <v>2.6263863022571798</v>
      </c>
      <c r="H22">
        <v>2.6514614137701198</v>
      </c>
      <c r="I22">
        <v>2.6204796621601898</v>
      </c>
      <c r="J22">
        <v>2.6420526764252399</v>
      </c>
      <c r="K22">
        <v>2.73763314033534</v>
      </c>
      <c r="L22">
        <v>2.64092629232344</v>
      </c>
      <c r="M22">
        <v>2.74783574654559</v>
      </c>
      <c r="N22">
        <v>3.4793724485963402</v>
      </c>
      <c r="O22">
        <v>3.01876724542206</v>
      </c>
      <c r="P22">
        <v>2.64890950447831</v>
      </c>
      <c r="Q22">
        <v>2.61214764592457</v>
      </c>
      <c r="R22">
        <v>2.8218057426732499</v>
      </c>
    </row>
    <row r="23" spans="1:18" x14ac:dyDescent="0.25">
      <c r="A23" t="s">
        <v>42</v>
      </c>
      <c r="B23" t="s">
        <v>43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25">
      <c r="A24" t="s">
        <v>44</v>
      </c>
      <c r="B24" t="s">
        <v>45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25">
      <c r="A25" t="s">
        <v>46</v>
      </c>
      <c r="B25" t="s">
        <v>47</v>
      </c>
      <c r="C25" s="1">
        <v>-1.7858740167997799E-16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 s="1">
        <v>-7.7739339980640899E-11</v>
      </c>
      <c r="L25">
        <v>0</v>
      </c>
      <c r="M25" s="1">
        <v>9.4559725125115897E-14</v>
      </c>
      <c r="N25">
        <v>0</v>
      </c>
      <c r="O25" s="1">
        <v>1.2242733551869001E-11</v>
      </c>
      <c r="P25">
        <v>0</v>
      </c>
      <c r="Q25">
        <v>0</v>
      </c>
      <c r="R25" s="1">
        <v>3.2503039528725898E-13</v>
      </c>
    </row>
    <row r="26" spans="1:18" x14ac:dyDescent="0.25">
      <c r="A26" t="s">
        <v>48</v>
      </c>
      <c r="B26" t="s">
        <v>49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25">
      <c r="A27" t="s">
        <v>50</v>
      </c>
      <c r="B27" t="s">
        <v>51</v>
      </c>
      <c r="C27">
        <v>0</v>
      </c>
      <c r="D27">
        <v>0</v>
      </c>
      <c r="E27">
        <v>0</v>
      </c>
      <c r="F27" s="1">
        <v>2.2061156015350599E-17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25">
      <c r="A28" t="s">
        <v>52</v>
      </c>
      <c r="B28" t="s">
        <v>53</v>
      </c>
      <c r="C28">
        <v>0</v>
      </c>
      <c r="D28">
        <v>0</v>
      </c>
      <c r="E28">
        <v>0</v>
      </c>
      <c r="F28" s="1">
        <v>-1.02297908864753E-16</v>
      </c>
      <c r="G28">
        <v>0</v>
      </c>
      <c r="H28">
        <v>-7.2285351677186804E-2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25">
      <c r="A29" t="s">
        <v>54</v>
      </c>
      <c r="B29" t="s">
        <v>55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25">
      <c r="A30" t="s">
        <v>56</v>
      </c>
      <c r="B30" t="s">
        <v>57</v>
      </c>
      <c r="C30" s="1">
        <v>4.0397506848467797E-17</v>
      </c>
      <c r="D30">
        <v>0</v>
      </c>
      <c r="E30">
        <v>0</v>
      </c>
      <c r="F30">
        <v>0</v>
      </c>
      <c r="G30">
        <v>0</v>
      </c>
      <c r="H30" s="1">
        <v>-1.42574662954164E-16</v>
      </c>
      <c r="I30">
        <v>0</v>
      </c>
      <c r="J30">
        <v>0</v>
      </c>
      <c r="K30" s="1">
        <v>2.1840201986374101E-16</v>
      </c>
      <c r="L30" s="1">
        <v>-2.6802038424023198E-16</v>
      </c>
      <c r="M30" s="1">
        <v>3.2607056550099199E-16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25">
      <c r="A31" t="s">
        <v>58</v>
      </c>
      <c r="B31" t="s">
        <v>59</v>
      </c>
      <c r="C31">
        <v>0.230897741709054</v>
      </c>
      <c r="D31">
        <v>0.43942163683275798</v>
      </c>
      <c r="E31">
        <v>9.9959051617068001E-2</v>
      </c>
      <c r="F31">
        <v>0.40782320501977898</v>
      </c>
      <c r="G31">
        <v>0.102918870004781</v>
      </c>
      <c r="H31">
        <v>0.16075134918335199</v>
      </c>
      <c r="I31">
        <v>0.111550982424603</v>
      </c>
      <c r="J31">
        <v>0.13373538396373499</v>
      </c>
      <c r="K31">
        <v>0.35907000377689302</v>
      </c>
      <c r="L31">
        <v>0.13077288484372099</v>
      </c>
      <c r="M31">
        <v>0.38249904415159602</v>
      </c>
      <c r="N31">
        <v>2.2150514941288</v>
      </c>
      <c r="O31">
        <v>0.76279979208745696</v>
      </c>
      <c r="P31">
        <v>0.16213155572809501</v>
      </c>
      <c r="Q31">
        <v>6.1287426345670797E-2</v>
      </c>
      <c r="R31">
        <v>0.47212786411315399</v>
      </c>
    </row>
    <row r="32" spans="1:18" x14ac:dyDescent="0.25">
      <c r="A32" t="s">
        <v>60</v>
      </c>
      <c r="B32" t="s">
        <v>61</v>
      </c>
      <c r="C32">
        <v>3.7541503360804099E-2</v>
      </c>
      <c r="D32">
        <v>4.7894580848154997E-2</v>
      </c>
      <c r="E32">
        <v>1.38106634741713E-2</v>
      </c>
      <c r="F32">
        <v>6.2364067496077903E-2</v>
      </c>
      <c r="G32">
        <v>1.6741346366048501E-2</v>
      </c>
      <c r="H32">
        <v>9.88042714102291E-2</v>
      </c>
      <c r="I32">
        <v>1.1571424631350399E-2</v>
      </c>
      <c r="J32">
        <v>2.1473256822059601E-2</v>
      </c>
      <c r="K32">
        <v>6.0218172579770898E-2</v>
      </c>
      <c r="L32">
        <v>2.2037151180567201E-2</v>
      </c>
      <c r="M32">
        <v>6.2778321356782796E-2</v>
      </c>
      <c r="N32">
        <v>0.21102471938176601</v>
      </c>
      <c r="O32">
        <v>0.11902878398858401</v>
      </c>
      <c r="P32">
        <v>2.6354873287899899E-2</v>
      </c>
      <c r="Q32">
        <v>1.0613316995718901E-2</v>
      </c>
      <c r="R32">
        <v>8.9435528951035598E-2</v>
      </c>
    </row>
    <row r="33" spans="1:18" x14ac:dyDescent="0.25">
      <c r="A33" t="s">
        <v>62</v>
      </c>
      <c r="B33" t="s">
        <v>63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25">
      <c r="A34" t="s">
        <v>64</v>
      </c>
      <c r="B34" t="s">
        <v>65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0.365126087300923</v>
      </c>
      <c r="O34">
        <v>0</v>
      </c>
      <c r="P34">
        <v>0</v>
      </c>
      <c r="Q34">
        <v>0</v>
      </c>
      <c r="R34">
        <v>0</v>
      </c>
    </row>
    <row r="35" spans="1:18" x14ac:dyDescent="0.25">
      <c r="A35" t="s">
        <v>66</v>
      </c>
      <c r="B35" t="s">
        <v>67</v>
      </c>
      <c r="C35">
        <v>1.79959270437884E-3</v>
      </c>
      <c r="D35">
        <v>7.9450542145189998E-3</v>
      </c>
      <c r="E35">
        <v>5.7432258761939102E-4</v>
      </c>
      <c r="F35">
        <v>4.5355685451690404E-3</v>
      </c>
      <c r="G35">
        <v>8.3129444024506696E-4</v>
      </c>
      <c r="H35">
        <v>8.3633912430097995E-4</v>
      </c>
      <c r="I35">
        <v>2.1428564132135799E-3</v>
      </c>
      <c r="J35">
        <v>1.5476221133002E-3</v>
      </c>
      <c r="K35">
        <v>1.2570003408691999E-3</v>
      </c>
      <c r="L35">
        <v>3.5692855129759401E-3</v>
      </c>
      <c r="M35">
        <v>2.3484208389979301E-3</v>
      </c>
      <c r="N35">
        <v>6.7799106628299603E-3</v>
      </c>
      <c r="O35">
        <v>8.2623017085350792E-3</v>
      </c>
      <c r="P35">
        <v>3.0206158496151698E-3</v>
      </c>
      <c r="Q35">
        <v>7.8695233599489797E-4</v>
      </c>
      <c r="R35">
        <v>7.3382998113667003E-4</v>
      </c>
    </row>
    <row r="36" spans="1:18" x14ac:dyDescent="0.25">
      <c r="A36" t="s">
        <v>68</v>
      </c>
      <c r="B36" t="s">
        <v>69</v>
      </c>
      <c r="C36">
        <v>0</v>
      </c>
      <c r="D36">
        <v>0</v>
      </c>
      <c r="E36">
        <v>0</v>
      </c>
      <c r="F36" s="1">
        <v>-1.0657534805811699E-18</v>
      </c>
      <c r="G36">
        <v>0</v>
      </c>
      <c r="H36">
        <v>0</v>
      </c>
      <c r="I36" s="1">
        <v>-5.3555611716490198E-20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25">
      <c r="A37" t="s">
        <v>70</v>
      </c>
      <c r="B37" t="s">
        <v>71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25">
      <c r="A38" t="s">
        <v>72</v>
      </c>
      <c r="B38" t="s">
        <v>73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25">
      <c r="A39" t="s">
        <v>74</v>
      </c>
      <c r="B39" t="s">
        <v>75</v>
      </c>
      <c r="C39" s="1">
        <v>4.0397506848467797E-17</v>
      </c>
      <c r="D39">
        <v>0</v>
      </c>
      <c r="E39">
        <v>0</v>
      </c>
      <c r="F39">
        <v>0</v>
      </c>
      <c r="G39">
        <v>0</v>
      </c>
      <c r="H39" s="1">
        <v>-1.42574662954164E-16</v>
      </c>
      <c r="I39">
        <v>0</v>
      </c>
      <c r="J39">
        <v>0</v>
      </c>
      <c r="K39" s="1">
        <v>2.1840201986374101E-16</v>
      </c>
      <c r="L39" s="1">
        <v>-2.6802038424023198E-16</v>
      </c>
      <c r="M39" s="1">
        <v>3.2607056550099199E-16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25">
      <c r="A40" t="s">
        <v>76</v>
      </c>
      <c r="B40" t="s">
        <v>77</v>
      </c>
      <c r="C40">
        <v>5.7909097205343998E-2</v>
      </c>
      <c r="D40">
        <v>1.7732272607852002E-2</v>
      </c>
      <c r="E40">
        <v>7.0940122546513898E-2</v>
      </c>
      <c r="F40">
        <v>9.8435950632227605E-3</v>
      </c>
      <c r="G40">
        <v>7.9788122497343406E-2</v>
      </c>
      <c r="H40">
        <v>4.9312506935468903E-2</v>
      </c>
      <c r="I40">
        <v>6.0595694280234501E-2</v>
      </c>
      <c r="J40">
        <v>5.45554181846616E-2</v>
      </c>
      <c r="K40">
        <v>7.6787733233666597E-2</v>
      </c>
      <c r="L40">
        <v>5.2935128364565001E-2</v>
      </c>
      <c r="M40">
        <v>6.37256599503188E-2</v>
      </c>
      <c r="N40">
        <v>0</v>
      </c>
      <c r="O40">
        <v>6.6716858914722997E-3</v>
      </c>
      <c r="P40">
        <v>5.5444831546771899E-2</v>
      </c>
      <c r="Q40">
        <v>7.83158580794968E-2</v>
      </c>
      <c r="R40">
        <v>0.119006167091794</v>
      </c>
    </row>
    <row r="41" spans="1:18" x14ac:dyDescent="0.25">
      <c r="A41" t="s">
        <v>78</v>
      </c>
      <c r="B41" t="s">
        <v>79</v>
      </c>
      <c r="C41">
        <v>0</v>
      </c>
      <c r="D41" s="1">
        <v>2.3478355520009499E-31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25">
      <c r="A42" t="s">
        <v>80</v>
      </c>
      <c r="B42" t="s">
        <v>81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25">
      <c r="A43" t="s">
        <v>82</v>
      </c>
      <c r="B43" t="s">
        <v>83</v>
      </c>
      <c r="C43">
        <v>0</v>
      </c>
      <c r="D43">
        <v>4.6132572858497501E-3</v>
      </c>
      <c r="E43">
        <v>0</v>
      </c>
      <c r="F43">
        <v>5.2914966360305396E-3</v>
      </c>
      <c r="G43">
        <v>1.01602653807734E-3</v>
      </c>
      <c r="H43">
        <v>0</v>
      </c>
      <c r="I43">
        <v>0</v>
      </c>
      <c r="J43">
        <v>0</v>
      </c>
      <c r="K43">
        <v>0</v>
      </c>
      <c r="L43">
        <v>2.1670662043068098E-3</v>
      </c>
      <c r="M43">
        <v>0</v>
      </c>
      <c r="N43">
        <v>1.12998511047166E-2</v>
      </c>
      <c r="O43">
        <v>4.1311508542675396E-3</v>
      </c>
      <c r="P43">
        <v>3.17164664209593E-3</v>
      </c>
      <c r="Q43">
        <v>0</v>
      </c>
      <c r="R43">
        <v>1.4309684632165001E-2</v>
      </c>
    </row>
    <row r="44" spans="1:18" x14ac:dyDescent="0.25">
      <c r="A44" t="s">
        <v>84</v>
      </c>
      <c r="B44" t="s">
        <v>85</v>
      </c>
      <c r="C44">
        <v>0</v>
      </c>
      <c r="D44">
        <v>0</v>
      </c>
      <c r="E44">
        <v>0</v>
      </c>
      <c r="F44" s="1">
        <v>-4.0556546193778899E-18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25">
      <c r="A45" t="s">
        <v>86</v>
      </c>
      <c r="B45" t="s">
        <v>87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s="1">
        <v>2.4277988933303301E-18</v>
      </c>
      <c r="O45">
        <v>0</v>
      </c>
      <c r="P45">
        <v>0</v>
      </c>
      <c r="Q45">
        <v>0</v>
      </c>
      <c r="R45">
        <v>0</v>
      </c>
    </row>
    <row r="46" spans="1:18" x14ac:dyDescent="0.25">
      <c r="A46" t="s">
        <v>88</v>
      </c>
      <c r="B46" t="s">
        <v>89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25">
      <c r="A47" t="s">
        <v>90</v>
      </c>
      <c r="B47" t="s">
        <v>91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25">
      <c r="A48" t="s">
        <v>92</v>
      </c>
      <c r="B48" t="s">
        <v>93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25">
      <c r="A49" t="s">
        <v>94</v>
      </c>
      <c r="B49" t="s">
        <v>95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25">
      <c r="A50" t="s">
        <v>96</v>
      </c>
      <c r="B50" t="s">
        <v>97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25">
      <c r="A51" t="s">
        <v>98</v>
      </c>
      <c r="B51" t="s">
        <v>99</v>
      </c>
      <c r="C51">
        <v>1.3996832145143001E-3</v>
      </c>
      <c r="D51">
        <v>2.8192127857961501E-3</v>
      </c>
      <c r="E51">
        <v>5.7432258761982904E-4</v>
      </c>
      <c r="F51">
        <v>2.6457483180170002E-3</v>
      </c>
      <c r="G51">
        <v>3.6946419566209499E-4</v>
      </c>
      <c r="H51">
        <v>5.5755941619933596E-4</v>
      </c>
      <c r="I51">
        <v>2.4489787579638902E-4</v>
      </c>
      <c r="J51">
        <v>1.1904785486927399E-3</v>
      </c>
      <c r="K51">
        <v>1.88550035582755E-3</v>
      </c>
      <c r="L51">
        <v>1.52969379127187E-3</v>
      </c>
      <c r="M51">
        <v>1.0064660740485799E-3</v>
      </c>
      <c r="N51">
        <v>0</v>
      </c>
      <c r="O51">
        <v>2.0655754516182901E-3</v>
      </c>
      <c r="P51">
        <v>1.5103079248071599E-3</v>
      </c>
      <c r="Q51">
        <v>2.8105440571403098E-4</v>
      </c>
      <c r="R51">
        <v>7.33829981787008E-4</v>
      </c>
    </row>
    <row r="52" spans="1:18" x14ac:dyDescent="0.25">
      <c r="A52" t="s">
        <v>100</v>
      </c>
      <c r="B52" t="s">
        <v>101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25">
      <c r="A53" t="s">
        <v>102</v>
      </c>
      <c r="B53" t="s">
        <v>103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s="1">
        <v>-1.17892733272111E-12</v>
      </c>
      <c r="O53">
        <v>0</v>
      </c>
      <c r="P53">
        <v>0</v>
      </c>
      <c r="Q53">
        <v>0</v>
      </c>
      <c r="R53">
        <v>0</v>
      </c>
    </row>
    <row r="54" spans="1:18" x14ac:dyDescent="0.25">
      <c r="A54" t="s">
        <v>104</v>
      </c>
      <c r="B54" t="s">
        <v>105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 x14ac:dyDescent="0.25">
      <c r="A55" t="s">
        <v>106</v>
      </c>
      <c r="B55" t="s">
        <v>107</v>
      </c>
      <c r="C55">
        <v>-5.7536977853888997E-2</v>
      </c>
      <c r="D55">
        <v>-7.4036372136097595E-2</v>
      </c>
      <c r="E55">
        <v>-2.12768571132123E-2</v>
      </c>
      <c r="F55">
        <v>-0.13077555971903901</v>
      </c>
      <c r="G55">
        <v>-2.9210762969712301E-2</v>
      </c>
      <c r="H55">
        <v>-4.2548752948812898E-2</v>
      </c>
      <c r="I55">
        <v>-1.84897896225861E-2</v>
      </c>
      <c r="J55">
        <v>-3.4568520857657603E-2</v>
      </c>
      <c r="K55">
        <v>-8.9757680667930106E-2</v>
      </c>
      <c r="L55">
        <v>-3.6951665645496602E-2</v>
      </c>
      <c r="M55">
        <v>-0.10169500954579699</v>
      </c>
      <c r="N55">
        <v>-0.35227285818954102</v>
      </c>
      <c r="O55">
        <v>-0.18788129821413199</v>
      </c>
      <c r="P55">
        <v>-4.9764646122409703E-2</v>
      </c>
      <c r="Q55">
        <v>-1.6824619361963299E-2</v>
      </c>
      <c r="R55">
        <v>-0.109982768422533</v>
      </c>
    </row>
    <row r="56" spans="1:18" x14ac:dyDescent="0.25">
      <c r="A56" t="s">
        <v>108</v>
      </c>
      <c r="B56" t="s">
        <v>109</v>
      </c>
      <c r="C56">
        <v>0</v>
      </c>
      <c r="D56">
        <v>0</v>
      </c>
      <c r="E56">
        <v>0</v>
      </c>
      <c r="F56" s="1">
        <v>7.0011356989122798E-19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 x14ac:dyDescent="0.25">
      <c r="A57" t="s">
        <v>110</v>
      </c>
      <c r="B57" t="s">
        <v>111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 x14ac:dyDescent="0.25">
      <c r="A58" t="s">
        <v>112</v>
      </c>
      <c r="B58" t="s">
        <v>113</v>
      </c>
      <c r="C58">
        <v>-1.9395610258305301E-2</v>
      </c>
      <c r="D58">
        <v>-1.64026925719102E-2</v>
      </c>
      <c r="E58">
        <v>-6.7482904045278302E-3</v>
      </c>
      <c r="F58">
        <v>-1.9654130362399099E-2</v>
      </c>
      <c r="G58">
        <v>-6.92745366870888E-3</v>
      </c>
      <c r="H58">
        <v>-7.5270521187088199E-3</v>
      </c>
      <c r="I58">
        <v>-3.0612234474479698E-3</v>
      </c>
      <c r="J58">
        <v>-5.1190577593775797E-3</v>
      </c>
      <c r="K58">
        <v>-3.0482258266078199E-2</v>
      </c>
      <c r="L58">
        <v>-6.5011986129204398E-3</v>
      </c>
      <c r="M58">
        <v>-3.38843578198273E-2</v>
      </c>
      <c r="N58">
        <v>-7.1189061959714695E-2</v>
      </c>
      <c r="O58">
        <v>-4.2000033685053298E-2</v>
      </c>
      <c r="P58">
        <v>-1.40458637007105E-2</v>
      </c>
      <c r="Q58">
        <v>-4.21581608568694E-3</v>
      </c>
      <c r="R58">
        <v>-1.100744971705E-2</v>
      </c>
    </row>
    <row r="59" spans="1:18" x14ac:dyDescent="0.25">
      <c r="A59" t="s">
        <v>114</v>
      </c>
      <c r="B59" t="s">
        <v>115</v>
      </c>
      <c r="C59">
        <v>3.59918540875751E-3</v>
      </c>
      <c r="D59">
        <v>5.1258414287219398E-3</v>
      </c>
      <c r="E59">
        <v>1.36401614559605E-3</v>
      </c>
      <c r="F59">
        <v>4.9135325905997999E-3</v>
      </c>
      <c r="G59">
        <v>1.20075863590954E-3</v>
      </c>
      <c r="H59">
        <v>1.8120681026521201E-3</v>
      </c>
      <c r="I59">
        <v>4.8979575159167595E-4</v>
      </c>
      <c r="J59">
        <v>1.5476221133002E-3</v>
      </c>
      <c r="K59">
        <v>4.3995011153028698E-3</v>
      </c>
      <c r="L59">
        <v>3.1868620651570802E-3</v>
      </c>
      <c r="M59">
        <v>3.6903756042341702E-3</v>
      </c>
      <c r="N59">
        <v>6.7799106628299603E-3</v>
      </c>
      <c r="O59">
        <v>4.1311508665102803E-3</v>
      </c>
      <c r="P59">
        <v>2.8695850571344101E-3</v>
      </c>
      <c r="Q59">
        <v>1.1242176228498399E-3</v>
      </c>
      <c r="R59">
        <v>3.6691499060083799E-3</v>
      </c>
    </row>
    <row r="60" spans="1:18" x14ac:dyDescent="0.25">
      <c r="A60" t="s">
        <v>116</v>
      </c>
      <c r="B60" t="s">
        <v>117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 x14ac:dyDescent="0.25">
      <c r="A61" t="s">
        <v>118</v>
      </c>
      <c r="B61" t="s">
        <v>119</v>
      </c>
      <c r="C61">
        <v>0</v>
      </c>
      <c r="D61">
        <v>0</v>
      </c>
      <c r="E61">
        <v>0</v>
      </c>
      <c r="F61" s="1">
        <v>-7.0011356989122798E-19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 x14ac:dyDescent="0.25">
      <c r="A62" t="s">
        <v>120</v>
      </c>
      <c r="B62" t="s">
        <v>121</v>
      </c>
      <c r="C62">
        <v>0</v>
      </c>
      <c r="D62" s="1">
        <v>9.6680609917450301E-48</v>
      </c>
      <c r="E62">
        <v>0</v>
      </c>
      <c r="F62" s="1">
        <v>-1.61501348683821E-17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 x14ac:dyDescent="0.25">
      <c r="A63" t="s">
        <v>122</v>
      </c>
      <c r="B63" t="s">
        <v>123</v>
      </c>
      <c r="C63" s="1">
        <v>1.78587401679977E-16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 s="1">
        <v>7.7739339980640796E-11</v>
      </c>
      <c r="L63">
        <v>0</v>
      </c>
      <c r="M63" s="1">
        <v>-9.4559725125115897E-14</v>
      </c>
      <c r="N63">
        <v>0</v>
      </c>
      <c r="O63" s="1">
        <v>-1.2242733551869001E-11</v>
      </c>
      <c r="P63">
        <v>0</v>
      </c>
      <c r="Q63">
        <v>0</v>
      </c>
      <c r="R63" s="1">
        <v>-3.2503039528725898E-13</v>
      </c>
    </row>
    <row r="64" spans="1:18" x14ac:dyDescent="0.25">
      <c r="A64" t="s">
        <v>124</v>
      </c>
      <c r="B64" t="s">
        <v>125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 x14ac:dyDescent="0.25">
      <c r="A65" t="s">
        <v>126</v>
      </c>
      <c r="B65" t="s">
        <v>127</v>
      </c>
      <c r="C65">
        <v>0</v>
      </c>
      <c r="D65">
        <v>0</v>
      </c>
      <c r="E65">
        <v>0</v>
      </c>
      <c r="F65">
        <v>0</v>
      </c>
      <c r="G65">
        <v>0</v>
      </c>
      <c r="H65" s="1">
        <v>1.2154817468695499E-31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 x14ac:dyDescent="0.25">
      <c r="A66" t="s">
        <v>128</v>
      </c>
      <c r="B66" t="s">
        <v>129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 x14ac:dyDescent="0.25">
      <c r="A67" t="s">
        <v>130</v>
      </c>
      <c r="B67" t="s">
        <v>131</v>
      </c>
      <c r="C67">
        <v>2.3994569391717901E-3</v>
      </c>
      <c r="D67">
        <v>0</v>
      </c>
      <c r="E67">
        <v>0</v>
      </c>
      <c r="F67">
        <v>0</v>
      </c>
      <c r="G67">
        <v>0</v>
      </c>
      <c r="H67">
        <v>1.25450868645147E-3</v>
      </c>
      <c r="I67">
        <v>3.6734681369375599E-4</v>
      </c>
      <c r="J67">
        <v>0</v>
      </c>
      <c r="K67">
        <v>0</v>
      </c>
      <c r="L67">
        <v>0</v>
      </c>
      <c r="M67">
        <v>3.3548869128541899E-3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 x14ac:dyDescent="0.25">
      <c r="A68" t="s">
        <v>132</v>
      </c>
      <c r="B68" t="s">
        <v>133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 x14ac:dyDescent="0.25">
      <c r="A69" t="s">
        <v>134</v>
      </c>
      <c r="B69" t="s">
        <v>135</v>
      </c>
      <c r="C69" s="1">
        <v>5.4275215194368799E-16</v>
      </c>
      <c r="D69">
        <v>0</v>
      </c>
      <c r="E69" s="1">
        <v>-2.3108694806869301E-16</v>
      </c>
      <c r="F69" s="1">
        <v>4.6068144827953199E-16</v>
      </c>
      <c r="G69" s="1">
        <v>1.01435619236484E-15</v>
      </c>
      <c r="H69" s="1">
        <v>-6.6867396196131603E-16</v>
      </c>
      <c r="I69">
        <v>0</v>
      </c>
      <c r="J69" s="1">
        <v>5.5325435323102298E-16</v>
      </c>
      <c r="K69" s="1">
        <v>-5.9218627313030097E-17</v>
      </c>
      <c r="L69">
        <v>0</v>
      </c>
      <c r="M69" s="1">
        <v>-1.10914744641757E-15</v>
      </c>
      <c r="N69" s="1">
        <v>-1.72368388120754E-16</v>
      </c>
      <c r="O69" s="1">
        <v>1.44404110924309E-16</v>
      </c>
      <c r="P69" s="1">
        <v>-1.8072721836125E-16</v>
      </c>
      <c r="Q69" s="1">
        <v>1.14643579972502E-15</v>
      </c>
      <c r="R69" s="1">
        <v>1.3416956856813401E-16</v>
      </c>
    </row>
    <row r="70" spans="1:18" x14ac:dyDescent="0.25">
      <c r="A70" t="s">
        <v>136</v>
      </c>
      <c r="B70" t="s">
        <v>137</v>
      </c>
      <c r="C70">
        <v>0</v>
      </c>
      <c r="D70">
        <v>0</v>
      </c>
      <c r="E70">
        <v>0</v>
      </c>
      <c r="F70" s="1">
        <v>-4.8450404605146297E-17</v>
      </c>
      <c r="G70">
        <v>0</v>
      </c>
      <c r="H70">
        <v>0</v>
      </c>
      <c r="I70">
        <v>0</v>
      </c>
      <c r="J70">
        <v>0</v>
      </c>
      <c r="K70" s="1">
        <v>-7.77688958983091E-31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 x14ac:dyDescent="0.25">
      <c r="A71" t="s">
        <v>138</v>
      </c>
      <c r="B71" t="s">
        <v>139</v>
      </c>
      <c r="C71">
        <v>0</v>
      </c>
      <c r="D71" s="1">
        <v>1.4697356618856599E-12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 s="1">
        <v>-1.22653217721104E-16</v>
      </c>
      <c r="N71" s="1">
        <v>1.17873783474561E-12</v>
      </c>
      <c r="O71" s="1">
        <v>1.5976789587058099E-16</v>
      </c>
      <c r="P71">
        <v>0</v>
      </c>
      <c r="Q71">
        <v>0</v>
      </c>
      <c r="R71" s="1">
        <v>5.1099158537491202E-16</v>
      </c>
    </row>
    <row r="72" spans="1:18" x14ac:dyDescent="0.25">
      <c r="A72" t="s">
        <v>140</v>
      </c>
      <c r="B72" t="s">
        <v>141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 x14ac:dyDescent="0.25">
      <c r="A73" t="s">
        <v>142</v>
      </c>
      <c r="B73" t="s">
        <v>143</v>
      </c>
      <c r="C73">
        <v>2.3994569391717901E-3</v>
      </c>
      <c r="D73">
        <v>4.1006731429775499E-3</v>
      </c>
      <c r="E73">
        <v>9.3327420488150997E-4</v>
      </c>
      <c r="F73">
        <v>4.1576044997382903E-3</v>
      </c>
      <c r="G73">
        <v>7.3892839132894605E-4</v>
      </c>
      <c r="H73">
        <v>1.25450868645147E-3</v>
      </c>
      <c r="I73">
        <v>3.6734681369375599E-4</v>
      </c>
      <c r="J73">
        <v>1.19047854869245E-3</v>
      </c>
      <c r="K73">
        <v>2.8282507669556999E-3</v>
      </c>
      <c r="L73">
        <v>3.0593875825507999E-3</v>
      </c>
      <c r="M73">
        <v>3.3548869128541899E-3</v>
      </c>
      <c r="N73">
        <v>5.6499255523582903E-3</v>
      </c>
      <c r="O73">
        <v>6.8852514237792298E-3</v>
      </c>
      <c r="P73">
        <v>3.3226774345766902E-3</v>
      </c>
      <c r="Q73">
        <v>7.3074145485240197E-4</v>
      </c>
      <c r="R73">
        <v>1.83457495284167E-3</v>
      </c>
    </row>
    <row r="74" spans="1:18" x14ac:dyDescent="0.25">
      <c r="A74" t="s">
        <v>144</v>
      </c>
      <c r="B74" t="s">
        <v>145</v>
      </c>
      <c r="C74">
        <v>2.3994569391717901E-3</v>
      </c>
      <c r="D74">
        <v>4.35696521441365E-3</v>
      </c>
      <c r="E74">
        <v>1.1486451752387801E-3</v>
      </c>
      <c r="F74">
        <v>5.6694606814612896E-3</v>
      </c>
      <c r="G74">
        <v>1.0160265380772999E-3</v>
      </c>
      <c r="H74">
        <v>1.5332883945517999E-3</v>
      </c>
      <c r="I74">
        <v>4.8979575159167595E-4</v>
      </c>
      <c r="J74">
        <v>1.78571782303869E-3</v>
      </c>
      <c r="K74">
        <v>4.0852511078249103E-3</v>
      </c>
      <c r="L74">
        <v>3.8242344781884998E-3</v>
      </c>
      <c r="M74">
        <v>4.0258642954250296E-3</v>
      </c>
      <c r="N74">
        <v>7.9098957733016208E-3</v>
      </c>
      <c r="O74">
        <v>6.1967262814013099E-3</v>
      </c>
      <c r="P74">
        <v>3.4737082270574499E-3</v>
      </c>
      <c r="Q74">
        <v>1.29285026627732E-3</v>
      </c>
      <c r="R74">
        <v>2.2014899434100099E-3</v>
      </c>
    </row>
    <row r="75" spans="1:18" x14ac:dyDescent="0.25">
      <c r="A75" t="s">
        <v>146</v>
      </c>
      <c r="B75" t="s">
        <v>147</v>
      </c>
      <c r="C75">
        <v>2.3994569391717901E-3</v>
      </c>
      <c r="D75">
        <v>4.35696521441365E-3</v>
      </c>
      <c r="E75">
        <v>1.1486451752387801E-3</v>
      </c>
      <c r="F75">
        <v>5.6694606814612896E-3</v>
      </c>
      <c r="G75">
        <v>1.0160265380772999E-3</v>
      </c>
      <c r="H75">
        <v>1.5332883945517999E-3</v>
      </c>
      <c r="I75">
        <v>4.8979575159167595E-4</v>
      </c>
      <c r="J75">
        <v>1.78571782303869E-3</v>
      </c>
      <c r="K75">
        <v>4.0852511078249103E-3</v>
      </c>
      <c r="L75">
        <v>3.8242344781884998E-3</v>
      </c>
      <c r="M75">
        <v>4.0258642954250296E-3</v>
      </c>
      <c r="N75">
        <v>7.9098957733016208E-3</v>
      </c>
      <c r="O75">
        <v>6.1967262814013099E-3</v>
      </c>
      <c r="P75">
        <v>3.4737082270574499E-3</v>
      </c>
      <c r="Q75">
        <v>1.29285026627732E-3</v>
      </c>
      <c r="R75">
        <v>2.2014899434100099E-3</v>
      </c>
    </row>
    <row r="76" spans="1:18" x14ac:dyDescent="0.25">
      <c r="A76" t="s">
        <v>148</v>
      </c>
      <c r="B76" t="s">
        <v>149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 x14ac:dyDescent="0.25">
      <c r="A77" t="s">
        <v>150</v>
      </c>
      <c r="B77" t="s">
        <v>151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 x14ac:dyDescent="0.25">
      <c r="A78" t="s">
        <v>152</v>
      </c>
      <c r="B78" t="s">
        <v>153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 x14ac:dyDescent="0.25">
      <c r="A79" t="s">
        <v>154</v>
      </c>
      <c r="B79" t="s">
        <v>155</v>
      </c>
      <c r="C79">
        <v>0.34111168598802399</v>
      </c>
      <c r="D79">
        <v>0.35288599999999998</v>
      </c>
      <c r="E79">
        <v>0.29029400734891397</v>
      </c>
      <c r="F79">
        <v>0.35288599999999898</v>
      </c>
      <c r="G79">
        <v>0.27119939222700501</v>
      </c>
      <c r="H79">
        <v>0.319805152667266</v>
      </c>
      <c r="I79">
        <v>0.28605542626112901</v>
      </c>
      <c r="J79">
        <v>0.31440290929928499</v>
      </c>
      <c r="K79">
        <v>0.33118637769145598</v>
      </c>
      <c r="L79">
        <v>0.320522903011627</v>
      </c>
      <c r="M79">
        <v>0.34782698778169502</v>
      </c>
      <c r="N79">
        <v>0.35154849999999899</v>
      </c>
      <c r="O79">
        <v>0.35243124999999897</v>
      </c>
      <c r="P79">
        <v>0.32689406357127199</v>
      </c>
      <c r="Q79">
        <v>0.26750157994899598</v>
      </c>
      <c r="R79">
        <v>0.273701428982769</v>
      </c>
    </row>
    <row r="80" spans="1:18" x14ac:dyDescent="0.25">
      <c r="A80" t="s">
        <v>156</v>
      </c>
      <c r="B80" t="s">
        <v>157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 x14ac:dyDescent="0.25">
      <c r="A81" t="s">
        <v>158</v>
      </c>
      <c r="B81" t="s">
        <v>159</v>
      </c>
      <c r="C81">
        <v>0</v>
      </c>
      <c r="D81">
        <v>0</v>
      </c>
      <c r="E81">
        <v>0</v>
      </c>
      <c r="F81">
        <v>2.6457483180175501E-3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 x14ac:dyDescent="0.25">
      <c r="A82" t="s">
        <v>160</v>
      </c>
      <c r="B82" t="s">
        <v>161</v>
      </c>
      <c r="C82">
        <v>2.3994569391717901E-3</v>
      </c>
      <c r="D82">
        <v>4.1006731429775499E-3</v>
      </c>
      <c r="E82">
        <v>9.3327420488150997E-4</v>
      </c>
      <c r="F82">
        <v>4.1576044997382903E-3</v>
      </c>
      <c r="G82">
        <v>7.3892839132894605E-4</v>
      </c>
      <c r="H82">
        <v>1.25450868645147E-3</v>
      </c>
      <c r="I82">
        <v>3.6734681369375599E-4</v>
      </c>
      <c r="J82">
        <v>1.19047854869245E-3</v>
      </c>
      <c r="K82">
        <v>2.8282507669556999E-3</v>
      </c>
      <c r="L82">
        <v>3.0593875825507999E-3</v>
      </c>
      <c r="M82">
        <v>3.3548869128541899E-3</v>
      </c>
      <c r="N82">
        <v>5.6499255523582903E-3</v>
      </c>
      <c r="O82">
        <v>6.8852514237792298E-3</v>
      </c>
      <c r="P82">
        <v>3.3226774345766902E-3</v>
      </c>
      <c r="Q82">
        <v>7.3074145485240197E-4</v>
      </c>
      <c r="R82">
        <v>1.83457495284167E-3</v>
      </c>
    </row>
    <row r="83" spans="1:18" x14ac:dyDescent="0.25">
      <c r="A83" t="s">
        <v>162</v>
      </c>
      <c r="B83" t="s">
        <v>163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 x14ac:dyDescent="0.25">
      <c r="A84" t="s">
        <v>164</v>
      </c>
      <c r="B84" t="s">
        <v>165</v>
      </c>
      <c r="C84">
        <v>1.39968321451433E-3</v>
      </c>
      <c r="D84">
        <v>2.8192127857961501E-3</v>
      </c>
      <c r="E84">
        <v>5.7432258761982904E-4</v>
      </c>
      <c r="F84">
        <v>2.64574831801688E-3</v>
      </c>
      <c r="G84">
        <v>3.6946419566209499E-4</v>
      </c>
      <c r="H84">
        <v>5.5755941620047697E-4</v>
      </c>
      <c r="I84">
        <v>2.4489787579638902E-4</v>
      </c>
      <c r="J84">
        <v>1.1904785486927399E-3</v>
      </c>
      <c r="K84">
        <v>1.8855005113044901E-3</v>
      </c>
      <c r="L84">
        <v>1.52969379127401E-3</v>
      </c>
      <c r="M84">
        <v>1.00646607385685E-3</v>
      </c>
      <c r="N84">
        <v>4.5199404418871797E-3</v>
      </c>
      <c r="O84">
        <v>2.06557542713282E-3</v>
      </c>
      <c r="P84">
        <v>1.5103079248071599E-3</v>
      </c>
      <c r="Q84">
        <v>2.8105440571403098E-4</v>
      </c>
      <c r="R84">
        <v>7.3382998113694802E-4</v>
      </c>
    </row>
    <row r="85" spans="1:18" x14ac:dyDescent="0.25">
      <c r="A85" t="s">
        <v>166</v>
      </c>
      <c r="B85" t="s">
        <v>167</v>
      </c>
      <c r="C85" s="1">
        <v>4.0397506848467797E-17</v>
      </c>
      <c r="D85">
        <v>0</v>
      </c>
      <c r="E85">
        <v>0</v>
      </c>
      <c r="F85" s="1">
        <v>2.30716212405458E-17</v>
      </c>
      <c r="G85">
        <v>0</v>
      </c>
      <c r="H85" s="1">
        <v>-1.42574662954164E-16</v>
      </c>
      <c r="I85">
        <v>0</v>
      </c>
      <c r="J85">
        <v>0</v>
      </c>
      <c r="K85" s="1">
        <v>2.1840201986374101E-16</v>
      </c>
      <c r="L85" s="1">
        <v>-2.6802038424023198E-16</v>
      </c>
      <c r="M85" s="1">
        <v>3.2607056550099199E-16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 x14ac:dyDescent="0.25">
      <c r="A86" t="s">
        <v>168</v>
      </c>
      <c r="B86" t="s">
        <v>169</v>
      </c>
      <c r="C86" s="1">
        <v>4.0397506848467797E-17</v>
      </c>
      <c r="D86">
        <v>0</v>
      </c>
      <c r="E86">
        <v>0</v>
      </c>
      <c r="F86">
        <v>0</v>
      </c>
      <c r="G86">
        <v>0</v>
      </c>
      <c r="H86" s="1">
        <v>-1.42574662954164E-16</v>
      </c>
      <c r="I86">
        <v>0</v>
      </c>
      <c r="J86">
        <v>0</v>
      </c>
      <c r="K86" s="1">
        <v>2.1840201986374101E-16</v>
      </c>
      <c r="L86" s="1">
        <v>-2.6802038424023198E-16</v>
      </c>
      <c r="M86" s="1">
        <v>3.2607056550099199E-16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 x14ac:dyDescent="0.25">
      <c r="A87" t="s">
        <v>170</v>
      </c>
      <c r="B87" t="s">
        <v>171</v>
      </c>
      <c r="C87">
        <v>0.14628909446483801</v>
      </c>
      <c r="D87">
        <v>0.173557852040998</v>
      </c>
      <c r="E87">
        <v>0.105040526186415</v>
      </c>
      <c r="F87">
        <v>0.199581545869461</v>
      </c>
      <c r="G87">
        <v>9.2996467492348203E-2</v>
      </c>
      <c r="H87">
        <v>0.12987984257646301</v>
      </c>
      <c r="I87">
        <v>0.10106506825549599</v>
      </c>
      <c r="J87">
        <v>0.122531743315001</v>
      </c>
      <c r="K87">
        <v>0.150322253174515</v>
      </c>
      <c r="L87">
        <v>0.12291861931541399</v>
      </c>
      <c r="M87">
        <v>0.16437226733594601</v>
      </c>
      <c r="N87">
        <v>0.79437953266157801</v>
      </c>
      <c r="O87">
        <v>0.316507999961538</v>
      </c>
      <c r="P87">
        <v>0.125825180842805</v>
      </c>
      <c r="Q87">
        <v>8.6410224964015694E-2</v>
      </c>
      <c r="R87">
        <v>0.15936681605431099</v>
      </c>
    </row>
    <row r="88" spans="1:18" x14ac:dyDescent="0.25">
      <c r="A88" t="s">
        <v>172</v>
      </c>
      <c r="B88" t="s">
        <v>173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 x14ac:dyDescent="0.25">
      <c r="A89" t="s">
        <v>174</v>
      </c>
      <c r="B89" t="s">
        <v>175</v>
      </c>
      <c r="C89">
        <v>0.27022528232349102</v>
      </c>
      <c r="D89">
        <v>0.28493904811482501</v>
      </c>
      <c r="E89">
        <v>0.26065983757093603</v>
      </c>
      <c r="F89">
        <v>0.31785410336238301</v>
      </c>
      <c r="G89">
        <v>0.26268267532466999</v>
      </c>
      <c r="H89">
        <v>0.27001600494622702</v>
      </c>
      <c r="I89">
        <v>0.26545323108568902</v>
      </c>
      <c r="J89">
        <v>0.27798376497504601</v>
      </c>
      <c r="K89">
        <v>0.27834695767239198</v>
      </c>
      <c r="L89">
        <v>0.27410889317000098</v>
      </c>
      <c r="M89">
        <v>0.26926813325262799</v>
      </c>
      <c r="N89">
        <v>0.24063447137847199</v>
      </c>
      <c r="O89">
        <v>0.42614370341466801</v>
      </c>
      <c r="P89">
        <v>0.26322913883627003</v>
      </c>
      <c r="Q89">
        <v>0.259306482178842</v>
      </c>
      <c r="R89">
        <v>0.23590746422864101</v>
      </c>
    </row>
    <row r="90" spans="1:18" x14ac:dyDescent="0.25">
      <c r="A90" t="s">
        <v>176</v>
      </c>
      <c r="B90" t="s">
        <v>177</v>
      </c>
      <c r="C90" s="1">
        <v>-1.7858740167997799E-16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 s="1">
        <v>-7.7739339980640796E-11</v>
      </c>
      <c r="L90">
        <v>0</v>
      </c>
      <c r="M90" s="1">
        <v>9.4559725125115797E-14</v>
      </c>
      <c r="N90">
        <v>0</v>
      </c>
      <c r="O90" s="1">
        <v>1.2242733551869001E-11</v>
      </c>
      <c r="P90">
        <v>0</v>
      </c>
      <c r="Q90">
        <v>0</v>
      </c>
      <c r="R90" s="1">
        <v>3.2503039528725898E-13</v>
      </c>
    </row>
    <row r="91" spans="1:18" x14ac:dyDescent="0.25">
      <c r="A91" t="s">
        <v>178</v>
      </c>
      <c r="B91" t="s">
        <v>179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 x14ac:dyDescent="0.25">
      <c r="A92" t="s">
        <v>180</v>
      </c>
      <c r="B92" t="s">
        <v>181</v>
      </c>
      <c r="C92">
        <v>0</v>
      </c>
      <c r="D92" s="1">
        <v>-3.9130592533349301E-32</v>
      </c>
      <c r="E92">
        <v>0</v>
      </c>
      <c r="F92" s="1">
        <v>8.07506743419105E-18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 x14ac:dyDescent="0.25">
      <c r="A93" t="s">
        <v>182</v>
      </c>
      <c r="B93" t="s">
        <v>183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 s="1">
        <v>-7.7739339980640796E-11</v>
      </c>
      <c r="L93">
        <v>0</v>
      </c>
      <c r="M93" s="1">
        <v>9.4559725125115797E-14</v>
      </c>
      <c r="N93">
        <v>0</v>
      </c>
      <c r="O93" s="1">
        <v>1.2242733551869001E-11</v>
      </c>
      <c r="P93">
        <v>0</v>
      </c>
      <c r="Q93">
        <v>0</v>
      </c>
      <c r="R93" s="1">
        <v>3.2503039528725898E-13</v>
      </c>
    </row>
    <row r="94" spans="1:18" x14ac:dyDescent="0.25">
      <c r="A94" t="s">
        <v>184</v>
      </c>
      <c r="B94" t="s">
        <v>185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 x14ac:dyDescent="0.25">
      <c r="A95" t="s">
        <v>186</v>
      </c>
      <c r="B95" t="s">
        <v>187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 x14ac:dyDescent="0.25">
      <c r="A96" t="s">
        <v>188</v>
      </c>
      <c r="B96" t="s">
        <v>189</v>
      </c>
      <c r="C96" s="1">
        <v>4.0397506848467797E-17</v>
      </c>
      <c r="D96">
        <v>0</v>
      </c>
      <c r="E96">
        <v>0</v>
      </c>
      <c r="F96">
        <v>0</v>
      </c>
      <c r="G96">
        <v>0</v>
      </c>
      <c r="H96" s="1">
        <v>-1.42574662954164E-16</v>
      </c>
      <c r="I96">
        <v>0</v>
      </c>
      <c r="J96">
        <v>0</v>
      </c>
      <c r="K96" s="1">
        <v>2.1840201986374101E-16</v>
      </c>
      <c r="L96" s="1">
        <v>-2.6802038424023198E-16</v>
      </c>
      <c r="M96" s="1">
        <v>3.2607056550099199E-16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 x14ac:dyDescent="0.25">
      <c r="A97" t="s">
        <v>190</v>
      </c>
      <c r="B97" t="s">
        <v>191</v>
      </c>
      <c r="C97">
        <v>0</v>
      </c>
      <c r="D97">
        <v>0</v>
      </c>
      <c r="E97">
        <v>0</v>
      </c>
      <c r="F97">
        <v>-8.9471997320430499E-2</v>
      </c>
      <c r="G97">
        <v>-1.31467676300155E-2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 x14ac:dyDescent="0.25">
      <c r="A98" t="s">
        <v>192</v>
      </c>
      <c r="B98" t="s">
        <v>193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 x14ac:dyDescent="0.25">
      <c r="A99" t="s">
        <v>194</v>
      </c>
      <c r="B99" t="s">
        <v>195</v>
      </c>
      <c r="C99">
        <v>0</v>
      </c>
      <c r="D99" s="1">
        <v>5.4342702561184003E-31</v>
      </c>
      <c r="E99">
        <v>0</v>
      </c>
      <c r="F99" s="1">
        <v>-3.3955603262305201E-17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 x14ac:dyDescent="0.25">
      <c r="A100" t="s">
        <v>196</v>
      </c>
      <c r="B100" t="s">
        <v>197</v>
      </c>
      <c r="C100">
        <v>1.0414309639894301E-2</v>
      </c>
      <c r="D100">
        <v>0.138937266057647</v>
      </c>
      <c r="E100">
        <v>3.8291163771430103E-2</v>
      </c>
      <c r="F100">
        <v>0.35728150437873402</v>
      </c>
      <c r="G100">
        <v>1.78497389536224E-2</v>
      </c>
      <c r="H100">
        <v>1.07214029305481E-2</v>
      </c>
      <c r="I100">
        <v>9.6734660941353197E-3</v>
      </c>
      <c r="J100">
        <v>4.8859223771276798E-3</v>
      </c>
      <c r="K100">
        <v>8.6811586300382607E-3</v>
      </c>
      <c r="L100">
        <v>1.0351990274869801E-2</v>
      </c>
      <c r="M100">
        <v>0.15503771146022899</v>
      </c>
      <c r="N100">
        <v>1.24317441798378</v>
      </c>
      <c r="O100">
        <v>0.76853750162359302</v>
      </c>
      <c r="P100">
        <v>3.0961312461767801E-3</v>
      </c>
      <c r="Q100">
        <v>3.3340075386799699E-3</v>
      </c>
      <c r="R100">
        <v>3.9749123967345798E-4</v>
      </c>
    </row>
    <row r="101" spans="1:18" x14ac:dyDescent="0.25">
      <c r="A101" t="s">
        <v>198</v>
      </c>
      <c r="B101" t="s">
        <v>199</v>
      </c>
      <c r="C101">
        <v>0</v>
      </c>
      <c r="D101">
        <v>0</v>
      </c>
      <c r="E101" s="1">
        <v>-7.0390571899459499E-17</v>
      </c>
      <c r="F101">
        <v>0</v>
      </c>
      <c r="G101">
        <v>0</v>
      </c>
      <c r="H101">
        <v>0</v>
      </c>
      <c r="I101" s="1">
        <v>3.3636597719195901E-20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 x14ac:dyDescent="0.25">
      <c r="A102" t="s">
        <v>200</v>
      </c>
      <c r="B102" t="s">
        <v>201</v>
      </c>
      <c r="C102">
        <v>0</v>
      </c>
      <c r="D102" s="1">
        <v>5.4342702561184003E-31</v>
      </c>
      <c r="E102" s="1">
        <v>6.2649856025569696E-15</v>
      </c>
      <c r="F102" s="1">
        <v>2.9332942961555901E-15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 x14ac:dyDescent="0.25">
      <c r="A103" t="s">
        <v>202</v>
      </c>
      <c r="B103" t="s">
        <v>203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 x14ac:dyDescent="0.25">
      <c r="A104" t="s">
        <v>204</v>
      </c>
      <c r="B104" t="s">
        <v>205</v>
      </c>
      <c r="C104">
        <v>1.42134497814794E-2</v>
      </c>
      <c r="D104">
        <v>0.15238133938164</v>
      </c>
      <c r="E104">
        <v>4.18806799440452E-2</v>
      </c>
      <c r="F104">
        <v>0.38884150217220598</v>
      </c>
      <c r="G104">
        <v>1.7295542660698202E-2</v>
      </c>
      <c r="H104">
        <v>9.4668942593137302E-3</v>
      </c>
      <c r="I104">
        <v>8.2040788391605207E-3</v>
      </c>
      <c r="J104">
        <v>5.4811616511721804E-3</v>
      </c>
      <c r="K104">
        <v>3.0835789676729199E-2</v>
      </c>
      <c r="L104">
        <v>5.2530109707962496E-3</v>
      </c>
      <c r="M104">
        <v>0.17717996508501899</v>
      </c>
      <c r="N104">
        <v>1.6783595821333599</v>
      </c>
      <c r="O104">
        <v>0.82499656329246096</v>
      </c>
      <c r="P104">
        <v>9.8170015096478891E-4</v>
      </c>
      <c r="Q104">
        <v>3.2215863000195398E-3</v>
      </c>
      <c r="R104">
        <v>5.6902399787034902E-2</v>
      </c>
    </row>
    <row r="105" spans="1:18" x14ac:dyDescent="0.25">
      <c r="A105" t="s">
        <v>206</v>
      </c>
      <c r="B105" t="s">
        <v>207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 x14ac:dyDescent="0.25">
      <c r="A106" t="s">
        <v>208</v>
      </c>
      <c r="B106" t="s">
        <v>209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 x14ac:dyDescent="0.25">
      <c r="A107" t="s">
        <v>210</v>
      </c>
      <c r="B107" t="s">
        <v>211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 x14ac:dyDescent="0.25">
      <c r="A108" t="s">
        <v>212</v>
      </c>
      <c r="B108" t="s">
        <v>213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 x14ac:dyDescent="0.25">
      <c r="A109" t="s">
        <v>214</v>
      </c>
      <c r="B109" t="s">
        <v>215</v>
      </c>
      <c r="C109">
        <v>0.14708891344456199</v>
      </c>
      <c r="D109">
        <v>0.17586448068392299</v>
      </c>
      <c r="E109">
        <v>0.105255897156772</v>
      </c>
      <c r="F109">
        <v>0.20184933014338599</v>
      </c>
      <c r="G109">
        <v>9.3365931688012799E-2</v>
      </c>
      <c r="H109">
        <v>0.130298012138613</v>
      </c>
      <c r="I109">
        <v>0.101248741662343</v>
      </c>
      <c r="J109">
        <v>0.12312698258935401</v>
      </c>
      <c r="K109">
        <v>0.15252200384877501</v>
      </c>
      <c r="L109">
        <v>0.123555991728446</v>
      </c>
      <c r="M109">
        <v>0.16638519948356401</v>
      </c>
      <c r="N109">
        <v>0.79776948799063496</v>
      </c>
      <c r="O109">
        <v>0.317885050234051</v>
      </c>
      <c r="P109">
        <v>0.12688239639016999</v>
      </c>
      <c r="Q109">
        <v>8.6803701132013397E-2</v>
      </c>
      <c r="R109">
        <v>0.17147501074274099</v>
      </c>
    </row>
    <row r="110" spans="1:18" x14ac:dyDescent="0.25">
      <c r="A110" t="s">
        <v>216</v>
      </c>
      <c r="B110" t="s">
        <v>217</v>
      </c>
      <c r="C110">
        <v>-8.6647055733181204E-4</v>
      </c>
      <c r="D110">
        <v>-9.9489219653004692E-3</v>
      </c>
      <c r="E110">
        <v>-4.30741940712761E-4</v>
      </c>
      <c r="F110">
        <v>-1.26617955219315E-2</v>
      </c>
      <c r="G110">
        <v>-4.3104156179932799E-4</v>
      </c>
      <c r="H110">
        <v>-6.5048599063979699E-4</v>
      </c>
      <c r="I110">
        <v>-5.9183653310620598E-4</v>
      </c>
      <c r="J110">
        <v>-7.9365236569518599E-4</v>
      </c>
      <c r="K110">
        <v>-1.0527377841823501E-2</v>
      </c>
      <c r="L110">
        <v>-8.0733838989883002E-4</v>
      </c>
      <c r="M110">
        <v>-9.1700242284847595E-3</v>
      </c>
      <c r="N110">
        <v>0.102875610592642</v>
      </c>
      <c r="O110">
        <v>-1.97377207502068E-2</v>
      </c>
      <c r="P110">
        <v>-1.20824633968568E-3</v>
      </c>
      <c r="Q110">
        <v>-3.9347634253904701E-4</v>
      </c>
      <c r="R110">
        <v>-1.22304996861552E-3</v>
      </c>
    </row>
    <row r="111" spans="1:18" x14ac:dyDescent="0.25">
      <c r="A111" t="s">
        <v>218</v>
      </c>
      <c r="B111" t="s">
        <v>219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8" x14ac:dyDescent="0.25">
      <c r="A112" t="s">
        <v>220</v>
      </c>
      <c r="B112" t="s">
        <v>221</v>
      </c>
      <c r="C112">
        <v>0</v>
      </c>
      <c r="D112" s="1">
        <v>-7.2291084711089701E-16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 s="1">
        <v>7.2356691200790197E-16</v>
      </c>
      <c r="M112">
        <v>0</v>
      </c>
      <c r="N112">
        <v>0</v>
      </c>
      <c r="O112">
        <v>0</v>
      </c>
      <c r="P112">
        <v>0</v>
      </c>
      <c r="Q112" s="1">
        <v>-9.4333813339669997E-16</v>
      </c>
      <c r="R112">
        <v>0</v>
      </c>
    </row>
    <row r="113" spans="1:18" x14ac:dyDescent="0.25">
      <c r="A113" t="s">
        <v>222</v>
      </c>
      <c r="B113" t="s">
        <v>223</v>
      </c>
      <c r="C113" s="1">
        <v>4.0397506848467797E-17</v>
      </c>
      <c r="D113">
        <v>0</v>
      </c>
      <c r="E113">
        <v>0</v>
      </c>
      <c r="F113">
        <v>0</v>
      </c>
      <c r="G113">
        <v>0</v>
      </c>
      <c r="H113" s="1">
        <v>-1.42574662954164E-16</v>
      </c>
      <c r="I113">
        <v>0</v>
      </c>
      <c r="J113">
        <v>0</v>
      </c>
      <c r="K113" s="1">
        <v>2.1840201986374101E-16</v>
      </c>
      <c r="L113" s="1">
        <v>-2.6802038424023198E-16</v>
      </c>
      <c r="M113" s="1">
        <v>3.2607056550099199E-16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 x14ac:dyDescent="0.25">
      <c r="A114" t="s">
        <v>224</v>
      </c>
      <c r="B114" t="s">
        <v>225</v>
      </c>
      <c r="C114">
        <v>0</v>
      </c>
      <c r="D114">
        <v>0</v>
      </c>
      <c r="E114">
        <v>-3.65412746372741E-2</v>
      </c>
      <c r="F114">
        <v>0</v>
      </c>
      <c r="G114">
        <v>0</v>
      </c>
      <c r="H114">
        <v>0</v>
      </c>
      <c r="I114">
        <v>-4.6734677965043596E-3</v>
      </c>
      <c r="J114">
        <v>0</v>
      </c>
      <c r="K114">
        <v>0</v>
      </c>
      <c r="L114">
        <v>0</v>
      </c>
      <c r="M114">
        <v>-0.14649672852795201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18" x14ac:dyDescent="0.25">
      <c r="A115" t="s">
        <v>226</v>
      </c>
      <c r="B115" t="s">
        <v>227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</row>
    <row r="116" spans="1:18" x14ac:dyDescent="0.25">
      <c r="A116" t="s">
        <v>228</v>
      </c>
      <c r="B116" t="s">
        <v>229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</row>
    <row r="117" spans="1:18" x14ac:dyDescent="0.25">
      <c r="A117" t="s">
        <v>230</v>
      </c>
      <c r="B117" t="s">
        <v>231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 x14ac:dyDescent="0.25">
      <c r="A118" t="s">
        <v>232</v>
      </c>
      <c r="B118" t="s">
        <v>233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 x14ac:dyDescent="0.25">
      <c r="A119" t="s">
        <v>234</v>
      </c>
      <c r="B119" t="s">
        <v>235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</row>
    <row r="120" spans="1:18" x14ac:dyDescent="0.25">
      <c r="A120" t="s">
        <v>236</v>
      </c>
      <c r="B120" t="s">
        <v>237</v>
      </c>
      <c r="C120">
        <v>0</v>
      </c>
      <c r="D120">
        <v>0</v>
      </c>
      <c r="E120">
        <v>0</v>
      </c>
      <c r="F120" s="1">
        <v>1.36175702886999E-17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</row>
    <row r="121" spans="1:18" x14ac:dyDescent="0.25">
      <c r="A121" t="s">
        <v>238</v>
      </c>
      <c r="B121" t="s">
        <v>239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 x14ac:dyDescent="0.25">
      <c r="A122" t="s">
        <v>240</v>
      </c>
      <c r="B122" t="s">
        <v>241</v>
      </c>
      <c r="C122">
        <v>7.9981897972393099E-4</v>
      </c>
      <c r="D122">
        <v>2.3066286429248698E-3</v>
      </c>
      <c r="E122">
        <v>2.1537097035727101E-4</v>
      </c>
      <c r="F122">
        <v>2.2677842725845202E-3</v>
      </c>
      <c r="G122">
        <v>3.6946419566447303E-4</v>
      </c>
      <c r="H122">
        <v>4.1816956215049101E-4</v>
      </c>
      <c r="I122">
        <v>1.8367340684687799E-4</v>
      </c>
      <c r="J122">
        <v>5.9523927434623205E-4</v>
      </c>
      <c r="K122">
        <v>2.1997505965211102E-3</v>
      </c>
      <c r="L122">
        <v>6.3737241303141699E-4</v>
      </c>
      <c r="M122">
        <v>2.01293214771252E-3</v>
      </c>
      <c r="N122">
        <v>3.3899553314149801E-3</v>
      </c>
      <c r="O122">
        <v>1.3770502847558401E-3</v>
      </c>
      <c r="P122">
        <v>1.05721554736531E-3</v>
      </c>
      <c r="Q122">
        <v>3.9347616799744801E-4</v>
      </c>
      <c r="R122">
        <v>1.2108194688755E-2</v>
      </c>
    </row>
    <row r="123" spans="1:18" x14ac:dyDescent="0.25">
      <c r="A123" t="s">
        <v>242</v>
      </c>
      <c r="B123" t="s">
        <v>243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 x14ac:dyDescent="0.25">
      <c r="A124" t="s">
        <v>244</v>
      </c>
      <c r="B124" t="s">
        <v>245</v>
      </c>
      <c r="C124">
        <v>1.8595791278578602E-2</v>
      </c>
      <c r="D124">
        <v>1.4864940143292701E-2</v>
      </c>
      <c r="E124">
        <v>5.3124839354798002E-3</v>
      </c>
      <c r="F124">
        <v>2.1543950589554599E-2</v>
      </c>
      <c r="G124">
        <v>4.3412042990539704E-3</v>
      </c>
      <c r="H124">
        <v>5.99376372415685E-3</v>
      </c>
      <c r="I124">
        <v>2.6326521648058002E-3</v>
      </c>
      <c r="J124">
        <v>8.9285891151928403E-3</v>
      </c>
      <c r="K124">
        <v>1.47697539274742E-2</v>
      </c>
      <c r="L124">
        <v>1.1982601364989199E-2</v>
      </c>
      <c r="M124">
        <v>1.5432479799224399E-2</v>
      </c>
      <c r="N124">
        <v>4.1809449087451697E-2</v>
      </c>
      <c r="O124">
        <v>4.68197096939406E-2</v>
      </c>
      <c r="P124">
        <v>1.31396789458256E-2</v>
      </c>
      <c r="Q124">
        <v>3.93476167997604E-3</v>
      </c>
      <c r="R124">
        <v>9.9067047456703507E-3</v>
      </c>
    </row>
    <row r="125" spans="1:18" x14ac:dyDescent="0.25">
      <c r="A125" t="s">
        <v>246</v>
      </c>
      <c r="B125" t="s">
        <v>247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 x14ac:dyDescent="0.25">
      <c r="A126" t="s">
        <v>248</v>
      </c>
      <c r="B126" t="s">
        <v>249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 x14ac:dyDescent="0.25">
      <c r="A127" t="s">
        <v>250</v>
      </c>
      <c r="B127" t="s">
        <v>251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 x14ac:dyDescent="0.25">
      <c r="A128" t="s">
        <v>252</v>
      </c>
      <c r="B128" t="s">
        <v>253</v>
      </c>
      <c r="C128">
        <v>5.1988233682055502E-3</v>
      </c>
      <c r="D128">
        <v>1.5121232214729699E-2</v>
      </c>
      <c r="E128">
        <v>2.0819193801202901E-3</v>
      </c>
      <c r="F128">
        <v>1.43626337263686E-2</v>
      </c>
      <c r="G128">
        <v>2.4938833207351998E-3</v>
      </c>
      <c r="H128">
        <v>3.20596664315376E-3</v>
      </c>
      <c r="I128">
        <v>4.1020394195802803E-3</v>
      </c>
      <c r="J128">
        <v>4.5238184850313499E-3</v>
      </c>
      <c r="K128">
        <v>1.16272531530401E-2</v>
      </c>
      <c r="L128">
        <v>6.62867309552674E-3</v>
      </c>
      <c r="M128">
        <v>9.7291720472771695E-3</v>
      </c>
      <c r="N128">
        <v>1.58197915466032E-2</v>
      </c>
      <c r="O128">
        <v>1.85901788442039E-2</v>
      </c>
      <c r="P128">
        <v>7.7025704165187003E-3</v>
      </c>
      <c r="Q128">
        <v>2.3608570079846898E-3</v>
      </c>
      <c r="R128">
        <v>4.0360648962516803E-3</v>
      </c>
    </row>
    <row r="129" spans="1:18" x14ac:dyDescent="0.25">
      <c r="A129" t="s">
        <v>254</v>
      </c>
      <c r="B129" t="s">
        <v>255</v>
      </c>
      <c r="C129">
        <v>0</v>
      </c>
      <c r="D129" s="1">
        <v>-1.5777685795346099E-47</v>
      </c>
      <c r="E129">
        <v>0</v>
      </c>
      <c r="F129" s="1">
        <v>1.61501348683821E-17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 x14ac:dyDescent="0.25">
      <c r="A130" t="s">
        <v>256</v>
      </c>
      <c r="B130" t="s">
        <v>257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 x14ac:dyDescent="0.25">
      <c r="A131" t="s">
        <v>258</v>
      </c>
      <c r="B131" t="s">
        <v>259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 x14ac:dyDescent="0.25">
      <c r="A132" t="s">
        <v>260</v>
      </c>
      <c r="B132" t="s">
        <v>261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 x14ac:dyDescent="0.25">
      <c r="A133" t="s">
        <v>262</v>
      </c>
      <c r="B133" t="s">
        <v>263</v>
      </c>
      <c r="C133">
        <v>0</v>
      </c>
      <c r="D133">
        <v>-0.19844095424932101</v>
      </c>
      <c r="E133">
        <v>-9.2133906360780102E-2</v>
      </c>
      <c r="F133">
        <v>0</v>
      </c>
      <c r="G133">
        <v>-0.112986769334326</v>
      </c>
      <c r="H133">
        <v>0</v>
      </c>
      <c r="I133">
        <v>-8.2346910736751794E-2</v>
      </c>
      <c r="J133">
        <v>-0.17996563427199</v>
      </c>
      <c r="K133">
        <v>0</v>
      </c>
      <c r="L133">
        <v>0</v>
      </c>
      <c r="M133">
        <v>0</v>
      </c>
      <c r="N133">
        <v>-0.57906746926975305</v>
      </c>
      <c r="O133">
        <v>0</v>
      </c>
      <c r="P133">
        <v>0</v>
      </c>
      <c r="Q133">
        <v>-8.2591349076893805E-2</v>
      </c>
      <c r="R133">
        <v>0</v>
      </c>
    </row>
    <row r="134" spans="1:18" x14ac:dyDescent="0.25">
      <c r="A134" t="s">
        <v>264</v>
      </c>
      <c r="B134" t="s">
        <v>265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 x14ac:dyDescent="0.25">
      <c r="A135" t="s">
        <v>266</v>
      </c>
      <c r="B135" t="s">
        <v>267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 x14ac:dyDescent="0.25">
      <c r="A136" t="s">
        <v>268</v>
      </c>
      <c r="B136" t="s">
        <v>269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 x14ac:dyDescent="0.25">
      <c r="A137" t="s">
        <v>270</v>
      </c>
      <c r="B137" t="s">
        <v>271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 x14ac:dyDescent="0.25">
      <c r="A138" t="s">
        <v>272</v>
      </c>
      <c r="B138" t="s">
        <v>273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</row>
    <row r="139" spans="1:18" x14ac:dyDescent="0.25">
      <c r="A139" t="s">
        <v>274</v>
      </c>
      <c r="B139" t="s">
        <v>275</v>
      </c>
      <c r="C139">
        <v>1.3612234045378999</v>
      </c>
      <c r="D139">
        <v>1.3712488004122401</v>
      </c>
      <c r="E139">
        <v>1.34323896265706</v>
      </c>
      <c r="F139">
        <v>1.40204463496915</v>
      </c>
      <c r="G139">
        <v>1.3530872123772599</v>
      </c>
      <c r="H139">
        <v>1.34934153644741</v>
      </c>
      <c r="I139">
        <v>1.3402009436409901</v>
      </c>
      <c r="J139">
        <v>1.3471135687562601</v>
      </c>
      <c r="K139">
        <v>1.40406793589346</v>
      </c>
      <c r="L139">
        <v>1.346930710344</v>
      </c>
      <c r="M139">
        <v>1.4030967937177199</v>
      </c>
      <c r="N139">
        <v>1.7396862242987601</v>
      </c>
      <c r="O139">
        <v>1.51271946566288</v>
      </c>
      <c r="P139">
        <v>1.3521771680125401</v>
      </c>
      <c r="Q139">
        <v>1.3447539595123199</v>
      </c>
      <c r="R139">
        <v>1.47040595488268</v>
      </c>
    </row>
    <row r="140" spans="1:18" x14ac:dyDescent="0.25">
      <c r="A140" t="s">
        <v>276</v>
      </c>
      <c r="B140" t="s">
        <v>277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-0.59008482409920804</v>
      </c>
      <c r="O140">
        <v>0</v>
      </c>
      <c r="P140">
        <v>0</v>
      </c>
      <c r="Q140">
        <v>0</v>
      </c>
      <c r="R140">
        <v>0</v>
      </c>
    </row>
    <row r="141" spans="1:18" x14ac:dyDescent="0.25">
      <c r="A141" t="s">
        <v>278</v>
      </c>
      <c r="B141" t="s">
        <v>279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18" x14ac:dyDescent="0.25">
      <c r="A142" t="s">
        <v>280</v>
      </c>
      <c r="B142" t="s">
        <v>281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 x14ac:dyDescent="0.25">
      <c r="A143" t="s">
        <v>282</v>
      </c>
      <c r="B143" t="s">
        <v>283</v>
      </c>
      <c r="C143">
        <v>-3.4658822535411399E-3</v>
      </c>
      <c r="D143">
        <v>4.7766117158711896E-3</v>
      </c>
      <c r="E143">
        <v>-1.22043549869508E-3</v>
      </c>
      <c r="F143">
        <v>1.0960957317494399E-2</v>
      </c>
      <c r="G143">
        <v>-1.63180019713741E-3</v>
      </c>
      <c r="H143">
        <v>-1.9049946618741799E-3</v>
      </c>
      <c r="I143">
        <v>-2.9183663533667E-3</v>
      </c>
      <c r="J143">
        <v>-2.9365137536400501E-3</v>
      </c>
      <c r="K143">
        <v>9.4275025306070105E-3</v>
      </c>
      <c r="L143">
        <v>-5.0139963157286999E-3</v>
      </c>
      <c r="M143">
        <v>8.6108764096923494E-3</v>
      </c>
      <c r="N143">
        <v>-0.22157101273188901</v>
      </c>
      <c r="O143">
        <v>2.0885262656209699E-2</v>
      </c>
      <c r="P143">
        <v>-5.2860777371479999E-3</v>
      </c>
      <c r="Q143">
        <v>-1.5739043229056301E-3</v>
      </c>
      <c r="R143">
        <v>-1.58996495902063E-3</v>
      </c>
    </row>
    <row r="144" spans="1:18" x14ac:dyDescent="0.25">
      <c r="A144" t="s">
        <v>284</v>
      </c>
      <c r="B144" t="s">
        <v>285</v>
      </c>
      <c r="C144" s="1">
        <v>4.0397506848467797E-17</v>
      </c>
      <c r="D144">
        <v>0</v>
      </c>
      <c r="E144">
        <v>0</v>
      </c>
      <c r="F144">
        <v>0</v>
      </c>
      <c r="G144">
        <v>0</v>
      </c>
      <c r="H144" s="1">
        <v>-1.42574662954164E-16</v>
      </c>
      <c r="I144">
        <v>0</v>
      </c>
      <c r="J144">
        <v>0</v>
      </c>
      <c r="K144" s="1">
        <v>2.1840201986374101E-16</v>
      </c>
      <c r="L144" s="1">
        <v>-2.6802038424023198E-16</v>
      </c>
      <c r="M144" s="1">
        <v>3.2607056550099199E-16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 x14ac:dyDescent="0.25">
      <c r="A145" t="s">
        <v>286</v>
      </c>
      <c r="B145" t="s">
        <v>287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 x14ac:dyDescent="0.25">
      <c r="A146" t="s">
        <v>288</v>
      </c>
      <c r="B146" t="s">
        <v>289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 x14ac:dyDescent="0.25">
      <c r="A147" t="s">
        <v>290</v>
      </c>
      <c r="B147" t="s">
        <v>291</v>
      </c>
      <c r="C147">
        <v>0</v>
      </c>
      <c r="D147" s="1">
        <v>-7.8261185066698504E-32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 x14ac:dyDescent="0.25">
      <c r="A148" t="s">
        <v>292</v>
      </c>
      <c r="B148" t="s">
        <v>293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 x14ac:dyDescent="0.25">
      <c r="A149" t="s">
        <v>294</v>
      </c>
      <c r="B149" t="s">
        <v>295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 x14ac:dyDescent="0.25">
      <c r="A150" t="s">
        <v>296</v>
      </c>
      <c r="B150" t="s">
        <v>297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 x14ac:dyDescent="0.25">
      <c r="A151" t="s">
        <v>298</v>
      </c>
      <c r="B151" t="s">
        <v>299</v>
      </c>
      <c r="C151">
        <v>1.49966058698211E-2</v>
      </c>
      <c r="D151">
        <v>9.7390987145707791E-3</v>
      </c>
      <c r="E151">
        <v>3.9484677898837502E-3</v>
      </c>
      <c r="F151">
        <v>1.6630417998954799E-2</v>
      </c>
      <c r="G151">
        <v>3.1404456631444299E-3</v>
      </c>
      <c r="H151">
        <v>4.1816956215044599E-3</v>
      </c>
      <c r="I151">
        <v>2.1428564132141299E-3</v>
      </c>
      <c r="J151">
        <v>7.3809670018926401E-3</v>
      </c>
      <c r="K151">
        <v>1.03702528121714E-2</v>
      </c>
      <c r="L151">
        <v>8.7957392998321803E-3</v>
      </c>
      <c r="M151">
        <v>1.1742104194990201E-2</v>
      </c>
      <c r="N151">
        <v>3.5029538424621698E-2</v>
      </c>
      <c r="O151">
        <v>4.2688558827430299E-2</v>
      </c>
      <c r="P151">
        <v>1.0270093888691101E-2</v>
      </c>
      <c r="Q151">
        <v>2.81054405712619E-3</v>
      </c>
      <c r="R151">
        <v>6.2375548396619704E-3</v>
      </c>
    </row>
    <row r="152" spans="1:18" x14ac:dyDescent="0.25">
      <c r="A152" t="s">
        <v>300</v>
      </c>
      <c r="B152" t="s">
        <v>301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 x14ac:dyDescent="0.25">
      <c r="A153" t="s">
        <v>302</v>
      </c>
      <c r="B153" t="s">
        <v>303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 x14ac:dyDescent="0.25">
      <c r="A154" t="s">
        <v>304</v>
      </c>
      <c r="B154" t="s">
        <v>305</v>
      </c>
      <c r="C154">
        <v>-0.93899193115568602</v>
      </c>
      <c r="D154">
        <v>-1.02640223503715</v>
      </c>
      <c r="E154">
        <v>-0.91073372701321098</v>
      </c>
      <c r="F154">
        <v>-1.0100955660242801</v>
      </c>
      <c r="G154">
        <v>-0.90433668823636304</v>
      </c>
      <c r="H154">
        <v>-0.921023929719329</v>
      </c>
      <c r="I154">
        <v>-0.91826729418763497</v>
      </c>
      <c r="J154">
        <v>-0.92918967144127396</v>
      </c>
      <c r="K154">
        <v>-0.97913982829157398</v>
      </c>
      <c r="L154">
        <v>-0.94708473796183801</v>
      </c>
      <c r="M154">
        <v>-0.97143507740806101</v>
      </c>
      <c r="N154">
        <v>-1.3850094296306801</v>
      </c>
      <c r="O154">
        <v>-1.11941499299068</v>
      </c>
      <c r="P154">
        <v>-0.94692984426432103</v>
      </c>
      <c r="Q154">
        <v>-0.90449944564987195</v>
      </c>
      <c r="R154">
        <v>-0.99565795267811497</v>
      </c>
    </row>
    <row r="155" spans="1:18" x14ac:dyDescent="0.25">
      <c r="A155" t="s">
        <v>306</v>
      </c>
      <c r="B155" t="s">
        <v>307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 x14ac:dyDescent="0.25">
      <c r="A156" t="s">
        <v>308</v>
      </c>
      <c r="B156" t="s">
        <v>309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 x14ac:dyDescent="0.25">
      <c r="A157" t="s">
        <v>310</v>
      </c>
      <c r="B157" t="s">
        <v>311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 x14ac:dyDescent="0.25">
      <c r="A158" t="s">
        <v>312</v>
      </c>
      <c r="B158" t="s">
        <v>313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 x14ac:dyDescent="0.25">
      <c r="A159" t="s">
        <v>314</v>
      </c>
      <c r="B159" t="s">
        <v>315</v>
      </c>
      <c r="C159">
        <v>-1.6746209887973301E-2</v>
      </c>
      <c r="D159">
        <v>-2.1752789563143402E-2</v>
      </c>
      <c r="E159">
        <v>-6.41626015855974E-3</v>
      </c>
      <c r="F159">
        <v>0</v>
      </c>
      <c r="G159">
        <v>-5.3803223493738899E-3</v>
      </c>
      <c r="H159">
        <v>-1.11860357875264E-2</v>
      </c>
      <c r="I159">
        <v>-4.8979575159159997E-3</v>
      </c>
      <c r="J159">
        <v>-7.6637056572072997E-3</v>
      </c>
      <c r="K159">
        <v>-3.0678664647076501E-2</v>
      </c>
      <c r="L159">
        <v>-7.5050601634478499E-3</v>
      </c>
      <c r="M159">
        <v>-2.8893963536859898E-2</v>
      </c>
      <c r="N159">
        <v>-0.122885880763792</v>
      </c>
      <c r="O159">
        <v>-5.2241845165684003E-2</v>
      </c>
      <c r="P159">
        <v>-4.4554083781830102E-3</v>
      </c>
      <c r="Q159">
        <v>-4.4020146294692598E-3</v>
      </c>
      <c r="R159">
        <v>-5.8981584733534403E-2</v>
      </c>
    </row>
    <row r="160" spans="1:18" x14ac:dyDescent="0.25">
      <c r="A160" t="s">
        <v>316</v>
      </c>
      <c r="B160" t="s">
        <v>317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 x14ac:dyDescent="0.25">
      <c r="A161" t="s">
        <v>318</v>
      </c>
      <c r="B161" t="s">
        <v>319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 x14ac:dyDescent="0.25">
      <c r="A162" t="s">
        <v>320</v>
      </c>
      <c r="B162" t="s">
        <v>321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 x14ac:dyDescent="0.25">
      <c r="A163" t="s">
        <v>322</v>
      </c>
      <c r="B163" t="s">
        <v>323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 x14ac:dyDescent="0.25">
      <c r="A164" t="s">
        <v>324</v>
      </c>
      <c r="B164" t="s">
        <v>325</v>
      </c>
      <c r="C164" s="1">
        <v>1.41391273969637E-16</v>
      </c>
      <c r="D164" s="1">
        <v>2.8273255279353898E-47</v>
      </c>
      <c r="E164">
        <v>0</v>
      </c>
      <c r="F164" s="1">
        <v>3.23002697367642E-17</v>
      </c>
      <c r="G164">
        <v>0</v>
      </c>
      <c r="H164" s="1">
        <v>-4.9901132033957499E-16</v>
      </c>
      <c r="I164" s="1">
        <v>-5.08596279854407E-19</v>
      </c>
      <c r="J164">
        <v>0</v>
      </c>
      <c r="K164" s="1">
        <v>7.6440706952309302E-16</v>
      </c>
      <c r="L164" s="1">
        <v>-9.3807134484081303E-16</v>
      </c>
      <c r="M164" s="1">
        <v>1.1412469792534701E-15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 x14ac:dyDescent="0.25">
      <c r="A165" t="s">
        <v>326</v>
      </c>
      <c r="B165" t="s">
        <v>327</v>
      </c>
      <c r="C165">
        <v>0</v>
      </c>
      <c r="D165">
        <v>0</v>
      </c>
      <c r="E165">
        <v>0</v>
      </c>
      <c r="F165" s="1">
        <v>9.4889672595433899E-18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 x14ac:dyDescent="0.25">
      <c r="A166" t="s">
        <v>328</v>
      </c>
      <c r="B166" t="s">
        <v>329</v>
      </c>
      <c r="C166">
        <v>0</v>
      </c>
      <c r="D166">
        <v>0</v>
      </c>
      <c r="E166">
        <v>0</v>
      </c>
      <c r="F166">
        <v>0</v>
      </c>
      <c r="G166">
        <v>0</v>
      </c>
      <c r="H166" s="1">
        <v>-1.04119101332089E-29</v>
      </c>
      <c r="I166">
        <v>0</v>
      </c>
      <c r="J166">
        <v>0</v>
      </c>
      <c r="K166">
        <v>0</v>
      </c>
      <c r="L166">
        <v>0</v>
      </c>
      <c r="M166" s="1">
        <v>-8.7767192781673098E-16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 x14ac:dyDescent="0.25">
      <c r="A167" t="s">
        <v>330</v>
      </c>
      <c r="B167" t="s">
        <v>331</v>
      </c>
      <c r="C167">
        <v>7.9981897972393099E-4</v>
      </c>
      <c r="D167">
        <v>2.3066286429248698E-3</v>
      </c>
      <c r="E167">
        <v>2.1537097035727101E-4</v>
      </c>
      <c r="F167">
        <v>2.2677842725845202E-3</v>
      </c>
      <c r="G167">
        <v>3.6946419566447303E-4</v>
      </c>
      <c r="H167">
        <v>4.1816956215049101E-4</v>
      </c>
      <c r="I167">
        <v>1.8367340684687799E-4</v>
      </c>
      <c r="J167">
        <v>5.9523927434623205E-4</v>
      </c>
      <c r="K167">
        <v>2.1997505965211102E-3</v>
      </c>
      <c r="L167">
        <v>6.3737241303141699E-4</v>
      </c>
      <c r="M167">
        <v>2.01293214771252E-3</v>
      </c>
      <c r="N167">
        <v>3.3899553314149801E-3</v>
      </c>
      <c r="O167">
        <v>1.3770502847558401E-3</v>
      </c>
      <c r="P167">
        <v>1.05721554736531E-3</v>
      </c>
      <c r="Q167">
        <v>3.9347616799744801E-4</v>
      </c>
      <c r="R167">
        <v>1.2108194688755E-2</v>
      </c>
    </row>
    <row r="168" spans="1:18" x14ac:dyDescent="0.25">
      <c r="A168" t="s">
        <v>332</v>
      </c>
      <c r="B168" t="s">
        <v>333</v>
      </c>
      <c r="C168" s="1">
        <v>4.0397506848467797E-17</v>
      </c>
      <c r="D168">
        <v>0</v>
      </c>
      <c r="E168">
        <v>0</v>
      </c>
      <c r="F168">
        <v>0</v>
      </c>
      <c r="G168">
        <v>0</v>
      </c>
      <c r="H168" s="1">
        <v>-1.42574662954164E-16</v>
      </c>
      <c r="I168">
        <v>0</v>
      </c>
      <c r="J168">
        <v>0</v>
      </c>
      <c r="K168" s="1">
        <v>2.1840201986374101E-16</v>
      </c>
      <c r="L168" s="1">
        <v>-2.6802038424023198E-16</v>
      </c>
      <c r="M168" s="1">
        <v>3.2607056550099199E-16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 x14ac:dyDescent="0.25">
      <c r="A169" t="s">
        <v>334</v>
      </c>
      <c r="B169" t="s">
        <v>335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 x14ac:dyDescent="0.25">
      <c r="A170" t="s">
        <v>336</v>
      </c>
      <c r="B170" t="s">
        <v>337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 x14ac:dyDescent="0.25">
      <c r="A171" t="s">
        <v>338</v>
      </c>
      <c r="B171" t="s">
        <v>339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 x14ac:dyDescent="0.25">
      <c r="A172" t="s">
        <v>340</v>
      </c>
      <c r="B172" t="s">
        <v>341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 x14ac:dyDescent="0.25">
      <c r="A173" t="s">
        <v>342</v>
      </c>
      <c r="B173" t="s">
        <v>343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 x14ac:dyDescent="0.25">
      <c r="A174" t="s">
        <v>344</v>
      </c>
      <c r="B174" t="s">
        <v>345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 x14ac:dyDescent="0.25">
      <c r="A175" t="s">
        <v>346</v>
      </c>
      <c r="B175" t="s">
        <v>347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 x14ac:dyDescent="0.25">
      <c r="A176" t="s">
        <v>348</v>
      </c>
      <c r="B176" t="s">
        <v>349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 x14ac:dyDescent="0.25">
      <c r="A177" t="s">
        <v>350</v>
      </c>
      <c r="B177" t="s">
        <v>351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 x14ac:dyDescent="0.25">
      <c r="A178" t="s">
        <v>352</v>
      </c>
      <c r="B178" t="s">
        <v>353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 x14ac:dyDescent="0.25">
      <c r="A179" t="s">
        <v>354</v>
      </c>
      <c r="B179" t="s">
        <v>355</v>
      </c>
      <c r="C179">
        <v>0.14628909446483801</v>
      </c>
      <c r="D179">
        <v>0.173557852040998</v>
      </c>
      <c r="E179">
        <v>0</v>
      </c>
      <c r="F179">
        <v>0</v>
      </c>
      <c r="G179">
        <v>9.2996467492348203E-2</v>
      </c>
      <c r="H179">
        <v>0.12987984257646301</v>
      </c>
      <c r="I179">
        <v>0.10106506825549599</v>
      </c>
      <c r="J179">
        <v>0</v>
      </c>
      <c r="K179">
        <v>0.150322253174515</v>
      </c>
      <c r="L179">
        <v>0.12291861931541399</v>
      </c>
      <c r="M179">
        <v>0.16437226733594601</v>
      </c>
      <c r="N179">
        <v>0.79437953266157801</v>
      </c>
      <c r="O179">
        <v>0</v>
      </c>
      <c r="P179">
        <v>0</v>
      </c>
      <c r="Q179">
        <v>8.6410224964015903E-2</v>
      </c>
      <c r="R179">
        <v>0</v>
      </c>
    </row>
    <row r="180" spans="1:18" x14ac:dyDescent="0.25">
      <c r="A180" t="s">
        <v>356</v>
      </c>
      <c r="B180" t="s">
        <v>357</v>
      </c>
      <c r="C180">
        <v>0</v>
      </c>
      <c r="D180" s="1">
        <v>5.4342702561184003E-31</v>
      </c>
      <c r="E180">
        <v>0</v>
      </c>
      <c r="F180">
        <v>0</v>
      </c>
      <c r="G180">
        <v>0</v>
      </c>
      <c r="H180" s="1">
        <v>2.7182815486449998E-32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 x14ac:dyDescent="0.25">
      <c r="A181" t="s">
        <v>358</v>
      </c>
      <c r="B181" t="s">
        <v>359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 x14ac:dyDescent="0.25">
      <c r="A182" t="s">
        <v>360</v>
      </c>
      <c r="B182" t="s">
        <v>361</v>
      </c>
      <c r="C182">
        <v>0</v>
      </c>
      <c r="D182">
        <v>0</v>
      </c>
      <c r="E182">
        <v>0</v>
      </c>
      <c r="F182" s="1">
        <v>1.28546934725479E-17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 x14ac:dyDescent="0.25">
      <c r="A183" t="s">
        <v>362</v>
      </c>
      <c r="B183" t="s">
        <v>363</v>
      </c>
      <c r="C183">
        <v>0</v>
      </c>
      <c r="D183">
        <v>0</v>
      </c>
      <c r="E183">
        <v>0</v>
      </c>
      <c r="F183" s="1">
        <v>1.0657534805811699E-18</v>
      </c>
      <c r="G183">
        <v>0</v>
      </c>
      <c r="H183">
        <v>0</v>
      </c>
      <c r="I183" s="1">
        <v>5.0802823608779399E-20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 x14ac:dyDescent="0.25">
      <c r="A184" t="s">
        <v>364</v>
      </c>
      <c r="B184" t="s">
        <v>365</v>
      </c>
      <c r="C184">
        <v>-0.127119889893656</v>
      </c>
      <c r="D184">
        <v>-0.41493686365504101</v>
      </c>
      <c r="E184">
        <v>-0.35708923023883199</v>
      </c>
      <c r="F184">
        <v>-0.232847832855961</v>
      </c>
      <c r="G184">
        <v>-0.34511452344464399</v>
      </c>
      <c r="H184">
        <v>-0.202994862208912</v>
      </c>
      <c r="I184">
        <v>-0.35023502425327202</v>
      </c>
      <c r="J184">
        <v>-0.38869021826653799</v>
      </c>
      <c r="K184">
        <v>-8.9643010241440294E-2</v>
      </c>
      <c r="L184">
        <v>-0.19655584461890799</v>
      </c>
      <c r="M184">
        <v>-0.22837249898091699</v>
      </c>
      <c r="N184">
        <v>-0.34721412608107</v>
      </c>
      <c r="O184">
        <v>-0.26850325703759298</v>
      </c>
      <c r="P184">
        <v>-0.17274355412647299</v>
      </c>
      <c r="Q184">
        <v>-0.34095676327409802</v>
      </c>
      <c r="R184">
        <v>-3.3588516786763001E-2</v>
      </c>
    </row>
    <row r="185" spans="1:18" x14ac:dyDescent="0.25">
      <c r="A185" t="s">
        <v>366</v>
      </c>
      <c r="B185" t="s">
        <v>367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8" x14ac:dyDescent="0.25">
      <c r="A186" t="s">
        <v>368</v>
      </c>
      <c r="B186" t="s">
        <v>369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 x14ac:dyDescent="0.25">
      <c r="A187" t="s">
        <v>370</v>
      </c>
      <c r="B187" t="s">
        <v>371</v>
      </c>
      <c r="C187">
        <v>0</v>
      </c>
      <c r="D187">
        <v>0</v>
      </c>
      <c r="E187">
        <v>0.105040526186415</v>
      </c>
      <c r="F187">
        <v>0.199581545869461</v>
      </c>
      <c r="G187">
        <v>0</v>
      </c>
      <c r="H187">
        <v>0</v>
      </c>
      <c r="I187">
        <v>0</v>
      </c>
      <c r="J187">
        <v>0.122531743315001</v>
      </c>
      <c r="K187">
        <v>0</v>
      </c>
      <c r="L187">
        <v>0</v>
      </c>
      <c r="M187">
        <v>0</v>
      </c>
      <c r="N187">
        <v>0</v>
      </c>
      <c r="O187">
        <v>0.316507999961538</v>
      </c>
      <c r="P187">
        <v>0.125825180842805</v>
      </c>
      <c r="Q187">
        <v>0</v>
      </c>
      <c r="R187">
        <v>0.15936681605431099</v>
      </c>
    </row>
    <row r="188" spans="1:18" x14ac:dyDescent="0.25">
      <c r="A188" t="s">
        <v>372</v>
      </c>
      <c r="B188" t="s">
        <v>373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 x14ac:dyDescent="0.25">
      <c r="A189" t="s">
        <v>374</v>
      </c>
      <c r="B189" t="s">
        <v>375</v>
      </c>
      <c r="C189">
        <v>-0.30921335016858398</v>
      </c>
      <c r="D189">
        <v>-6.3927902926702501E-2</v>
      </c>
      <c r="E189">
        <v>0</v>
      </c>
      <c r="F189">
        <v>-0.31095892794284202</v>
      </c>
      <c r="G189">
        <v>-1.31467676300155E-2</v>
      </c>
      <c r="H189">
        <v>-0.19522710638291599</v>
      </c>
      <c r="I189">
        <v>0</v>
      </c>
      <c r="J189">
        <v>0</v>
      </c>
      <c r="K189">
        <v>-0.39882263941436302</v>
      </c>
      <c r="L189">
        <v>-0.200713884299943</v>
      </c>
      <c r="M189">
        <v>-0.27212326471888199</v>
      </c>
      <c r="N189">
        <v>-0.46856850912207099</v>
      </c>
      <c r="O189">
        <v>-0.46879955631657</v>
      </c>
      <c r="P189">
        <v>-0.23598561325230699</v>
      </c>
      <c r="Q189">
        <v>0</v>
      </c>
      <c r="R189">
        <v>-0.46393342932439102</v>
      </c>
    </row>
    <row r="190" spans="1:18" x14ac:dyDescent="0.25">
      <c r="A190" t="s">
        <v>376</v>
      </c>
      <c r="B190" t="s">
        <v>377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 x14ac:dyDescent="0.25">
      <c r="A191" t="s">
        <v>378</v>
      </c>
      <c r="B191" t="s">
        <v>379</v>
      </c>
      <c r="C191">
        <v>1.3612234045378999</v>
      </c>
      <c r="D191">
        <v>1.3712488004122401</v>
      </c>
      <c r="E191">
        <v>1.34323896265706</v>
      </c>
      <c r="F191">
        <v>1.4020446349684801</v>
      </c>
      <c r="G191">
        <v>1.3530872123772599</v>
      </c>
      <c r="H191">
        <v>1.34934153644741</v>
      </c>
      <c r="I191">
        <v>1.3402009436409901</v>
      </c>
      <c r="J191">
        <v>1.3471135687562601</v>
      </c>
      <c r="K191">
        <v>1.40406793589346</v>
      </c>
      <c r="L191">
        <v>1.346930710344</v>
      </c>
      <c r="M191">
        <v>1.4030967937177199</v>
      </c>
      <c r="N191">
        <v>1.7396862242987601</v>
      </c>
      <c r="O191">
        <v>1.51271946566288</v>
      </c>
      <c r="P191">
        <v>1.3521771680125401</v>
      </c>
      <c r="Q191">
        <v>1.3447539595123199</v>
      </c>
      <c r="R191">
        <v>1.47040595488268</v>
      </c>
    </row>
    <row r="192" spans="1:18" x14ac:dyDescent="0.25">
      <c r="A192" t="s">
        <v>380</v>
      </c>
      <c r="B192" t="s">
        <v>381</v>
      </c>
      <c r="C192">
        <v>0</v>
      </c>
      <c r="D192">
        <v>0</v>
      </c>
      <c r="E192">
        <v>0</v>
      </c>
      <c r="F192" s="1">
        <v>-2.7482915238262899E-17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 x14ac:dyDescent="0.25">
      <c r="A193" t="s">
        <v>382</v>
      </c>
      <c r="B193" t="s">
        <v>383</v>
      </c>
      <c r="C193">
        <v>0</v>
      </c>
      <c r="D193">
        <v>0</v>
      </c>
      <c r="E193">
        <v>0</v>
      </c>
      <c r="F193">
        <v>6.29151913472214E-2</v>
      </c>
      <c r="G193">
        <v>0</v>
      </c>
      <c r="H193">
        <v>0</v>
      </c>
      <c r="I193">
        <v>0</v>
      </c>
      <c r="J193">
        <v>0</v>
      </c>
      <c r="K193">
        <v>3.3991562968104398E-2</v>
      </c>
      <c r="L193">
        <v>0</v>
      </c>
      <c r="M193">
        <v>4.3671857725407097E-2</v>
      </c>
      <c r="N193">
        <v>0.69442825216213999</v>
      </c>
      <c r="O193">
        <v>0.34286723675442599</v>
      </c>
      <c r="P193">
        <v>0</v>
      </c>
      <c r="Q193">
        <v>0</v>
      </c>
      <c r="R193">
        <v>0.11625923192617001</v>
      </c>
    </row>
    <row r="194" spans="1:18" x14ac:dyDescent="0.25">
      <c r="A194" t="s">
        <v>384</v>
      </c>
      <c r="B194" t="s">
        <v>385</v>
      </c>
      <c r="C194" s="1">
        <v>4.0397506848467797E-17</v>
      </c>
      <c r="D194">
        <v>0</v>
      </c>
      <c r="E194">
        <v>0</v>
      </c>
      <c r="F194">
        <v>0</v>
      </c>
      <c r="G194">
        <v>0</v>
      </c>
      <c r="H194" s="1">
        <v>-1.42574662954164E-16</v>
      </c>
      <c r="I194">
        <v>0</v>
      </c>
      <c r="J194">
        <v>0</v>
      </c>
      <c r="K194" s="1">
        <v>2.1840201986374101E-16</v>
      </c>
      <c r="L194" s="1">
        <v>-2.6802038424023198E-16</v>
      </c>
      <c r="M194" s="1">
        <v>3.2607056550099199E-16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 x14ac:dyDescent="0.25">
      <c r="A195" t="s">
        <v>386</v>
      </c>
      <c r="B195" t="s">
        <v>1800</v>
      </c>
      <c r="C195">
        <v>0</v>
      </c>
      <c r="D195">
        <v>0</v>
      </c>
      <c r="E195">
        <v>0</v>
      </c>
      <c r="F195">
        <v>0</v>
      </c>
      <c r="G195">
        <v>0</v>
      </c>
      <c r="H195" s="1">
        <v>-2.0250076981320099E-15</v>
      </c>
      <c r="I195">
        <v>0</v>
      </c>
      <c r="J195" s="1">
        <v>5.74736766772003E-15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s="1">
        <v>-5.07428046139845E-15</v>
      </c>
      <c r="R195" s="1">
        <v>2.9436772253064999E-15</v>
      </c>
    </row>
    <row r="196" spans="1:18" x14ac:dyDescent="0.25">
      <c r="A196" t="s">
        <v>388</v>
      </c>
      <c r="B196" t="s">
        <v>389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 x14ac:dyDescent="0.25">
      <c r="A197" t="s">
        <v>390</v>
      </c>
      <c r="B197" t="s">
        <v>391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 x14ac:dyDescent="0.25">
      <c r="A198" t="s">
        <v>392</v>
      </c>
      <c r="B198" t="s">
        <v>393</v>
      </c>
      <c r="C198" s="1">
        <v>2.5418972911174501E-15</v>
      </c>
      <c r="D198" s="1">
        <v>9.1451857651484109E-16</v>
      </c>
      <c r="E198" s="1">
        <v>-4.3909442683318001E-16</v>
      </c>
      <c r="F198" s="1">
        <v>-1.62522062958958E-15</v>
      </c>
      <c r="G198" s="1">
        <v>3.5914110166078898E-15</v>
      </c>
      <c r="H198" s="1">
        <v>1.7757828456184901E-16</v>
      </c>
      <c r="I198" s="1">
        <v>-5.5176215065300597E-16</v>
      </c>
      <c r="J198" s="1">
        <v>6.1255887251109498E-16</v>
      </c>
      <c r="K198" s="1">
        <v>-4.8836944770082001E-16</v>
      </c>
      <c r="L198" s="1">
        <v>1.3853534617582799E-15</v>
      </c>
      <c r="M198" s="1">
        <v>-6.0057672101273104E-16</v>
      </c>
      <c r="N198" s="1">
        <v>-2.9048526280977599E-16</v>
      </c>
      <c r="O198" s="1">
        <v>9.38626253267772E-16</v>
      </c>
      <c r="P198" s="1">
        <v>4.1394771092784101E-16</v>
      </c>
      <c r="Q198" s="1">
        <v>-1.56841418986583E-15</v>
      </c>
      <c r="R198" s="1">
        <v>-2.7768061006548699E-16</v>
      </c>
    </row>
    <row r="199" spans="1:18" x14ac:dyDescent="0.25">
      <c r="A199" t="s">
        <v>394</v>
      </c>
      <c r="B199" t="s">
        <v>395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 x14ac:dyDescent="0.25">
      <c r="A200" t="s">
        <v>396</v>
      </c>
      <c r="B200" t="s">
        <v>397</v>
      </c>
      <c r="C200" s="1">
        <v>-5.2593799106707403E-17</v>
      </c>
      <c r="D200">
        <v>0</v>
      </c>
      <c r="E200">
        <v>0</v>
      </c>
      <c r="F200">
        <v>0</v>
      </c>
      <c r="G200">
        <v>0</v>
      </c>
      <c r="H200">
        <v>0</v>
      </c>
      <c r="I200" s="1">
        <v>2.3419786157825299E-18</v>
      </c>
      <c r="J200" s="1">
        <v>-8.5155264735667099E-16</v>
      </c>
      <c r="K200">
        <v>0</v>
      </c>
      <c r="L200">
        <v>0</v>
      </c>
      <c r="M200" s="1">
        <v>3.0041952944682598E-16</v>
      </c>
      <c r="N200" s="1">
        <v>1.17892490492222E-12</v>
      </c>
      <c r="O200" s="1">
        <v>-4.7221642205595203E-16</v>
      </c>
      <c r="P200">
        <v>0</v>
      </c>
      <c r="Q200" s="1">
        <v>6.2944933643694601E-17</v>
      </c>
      <c r="R200">
        <v>0</v>
      </c>
    </row>
    <row r="201" spans="1:18" x14ac:dyDescent="0.25">
      <c r="A201" t="s">
        <v>398</v>
      </c>
      <c r="B201" t="s">
        <v>399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 x14ac:dyDescent="0.25">
      <c r="A202" t="s">
        <v>400</v>
      </c>
      <c r="B202" t="s">
        <v>401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 x14ac:dyDescent="0.25">
      <c r="A203" t="s">
        <v>402</v>
      </c>
      <c r="B203" t="s">
        <v>403</v>
      </c>
      <c r="C203" s="1">
        <v>2.8367425847385402E-28</v>
      </c>
      <c r="D203">
        <v>0</v>
      </c>
      <c r="E203" s="1">
        <v>-8.1520001814196103E-20</v>
      </c>
      <c r="F203">
        <v>0</v>
      </c>
      <c r="G203">
        <v>0</v>
      </c>
      <c r="H203" s="1">
        <v>-2.7610854838497202E-28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 x14ac:dyDescent="0.25">
      <c r="A204" t="s">
        <v>404</v>
      </c>
      <c r="B204" t="s">
        <v>405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 s="1">
        <v>-7.77688958983091E-31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 x14ac:dyDescent="0.25">
      <c r="A205" t="s">
        <v>406</v>
      </c>
      <c r="B205" t="s">
        <v>407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 x14ac:dyDescent="0.25">
      <c r="A206" t="s">
        <v>408</v>
      </c>
      <c r="B206" t="s">
        <v>409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 x14ac:dyDescent="0.25">
      <c r="A207" t="s">
        <v>410</v>
      </c>
      <c r="B207" t="s">
        <v>411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 x14ac:dyDescent="0.25">
      <c r="A208" t="s">
        <v>412</v>
      </c>
      <c r="B208" t="s">
        <v>413</v>
      </c>
      <c r="C208">
        <v>0</v>
      </c>
      <c r="D208" s="1">
        <v>-1.08303719392683E-47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 x14ac:dyDescent="0.25">
      <c r="A209" t="s">
        <v>414</v>
      </c>
      <c r="B209" t="s">
        <v>415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 x14ac:dyDescent="0.25">
      <c r="A210" t="s">
        <v>416</v>
      </c>
      <c r="B210" t="s">
        <v>417</v>
      </c>
      <c r="C210">
        <v>2.7224468090757998</v>
      </c>
      <c r="D210">
        <v>2.7424976008244899</v>
      </c>
      <c r="E210">
        <v>2.68647792531412</v>
      </c>
      <c r="F210">
        <v>2.8040892699383</v>
      </c>
      <c r="G210">
        <v>2.7061744247545301</v>
      </c>
      <c r="H210">
        <v>2.6986830728948301</v>
      </c>
      <c r="I210">
        <v>2.6804018872819801</v>
      </c>
      <c r="J210">
        <v>2.6942271375125202</v>
      </c>
      <c r="K210">
        <v>2.80813587178692</v>
      </c>
      <c r="L210">
        <v>2.6938614206880001</v>
      </c>
      <c r="M210">
        <v>2.8061935874354398</v>
      </c>
      <c r="N210">
        <v>3.4793724485975202</v>
      </c>
      <c r="O210">
        <v>3.0254389313257701</v>
      </c>
      <c r="P210">
        <v>2.7043543360250801</v>
      </c>
      <c r="Q210">
        <v>2.6895079190246398</v>
      </c>
      <c r="R210">
        <v>2.9408119097653702</v>
      </c>
    </row>
    <row r="211" spans="1:18" x14ac:dyDescent="0.25">
      <c r="A211" t="s">
        <v>418</v>
      </c>
      <c r="B211" t="s">
        <v>419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 x14ac:dyDescent="0.25">
      <c r="A212" t="s">
        <v>420</v>
      </c>
      <c r="B212" t="s">
        <v>421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 x14ac:dyDescent="0.25">
      <c r="A213" t="s">
        <v>422</v>
      </c>
      <c r="B213" t="s">
        <v>423</v>
      </c>
      <c r="C213">
        <v>6.2385880430558399E-2</v>
      </c>
      <c r="D213">
        <v>7.4720399250021302E-2</v>
      </c>
      <c r="E213">
        <v>2.41215486800226E-2</v>
      </c>
      <c r="F213">
        <v>7.8805503472317795E-2</v>
      </c>
      <c r="G213">
        <v>2.0228164712043001E-2</v>
      </c>
      <c r="H213">
        <v>2.9829428751513998E-2</v>
      </c>
      <c r="I213">
        <v>1.5489790644289301E-2</v>
      </c>
      <c r="J213">
        <v>3.9047696397411499E-2</v>
      </c>
      <c r="K213">
        <v>5.8607640776423199E-2</v>
      </c>
      <c r="L213">
        <v>6.34822923377375E-2</v>
      </c>
      <c r="M213">
        <v>5.6026611444815001E-2</v>
      </c>
      <c r="N213">
        <v>-0.26003747202764599</v>
      </c>
      <c r="O213">
        <v>0.117049274222607</v>
      </c>
      <c r="P213">
        <v>6.5396333144647795E-2</v>
      </c>
      <c r="Q213">
        <v>1.9167909945973199E-2</v>
      </c>
      <c r="R213">
        <v>3.08208592082286E-2</v>
      </c>
    </row>
    <row r="214" spans="1:18" x14ac:dyDescent="0.25">
      <c r="A214" t="s">
        <v>424</v>
      </c>
      <c r="B214" t="s">
        <v>425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 x14ac:dyDescent="0.25">
      <c r="A215" t="s">
        <v>426</v>
      </c>
      <c r="B215" t="s">
        <v>427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 x14ac:dyDescent="0.25">
      <c r="A216" t="s">
        <v>428</v>
      </c>
      <c r="B216" t="s">
        <v>429</v>
      </c>
      <c r="C216">
        <v>0</v>
      </c>
      <c r="D216">
        <v>0</v>
      </c>
      <c r="E216">
        <v>0</v>
      </c>
      <c r="F216" s="1">
        <v>2.8829259838615898E-18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 x14ac:dyDescent="0.25">
      <c r="A217" t="s">
        <v>430</v>
      </c>
      <c r="B217" t="s">
        <v>431</v>
      </c>
      <c r="C217">
        <v>0</v>
      </c>
      <c r="D217" s="1">
        <v>1.30623923035493E-47</v>
      </c>
      <c r="E217">
        <v>0</v>
      </c>
      <c r="F217" s="1">
        <v>-1.61501348683821E-17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 x14ac:dyDescent="0.25">
      <c r="A218" t="s">
        <v>432</v>
      </c>
      <c r="B218" t="s">
        <v>433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 x14ac:dyDescent="0.25">
      <c r="A219" t="s">
        <v>434</v>
      </c>
      <c r="B219" t="s">
        <v>435</v>
      </c>
      <c r="C219">
        <v>7.9981897972393099E-4</v>
      </c>
      <c r="D219">
        <v>2.3066286429248698E-3</v>
      </c>
      <c r="E219">
        <v>2.1537097035727101E-4</v>
      </c>
      <c r="F219">
        <v>2.2677842725845202E-3</v>
      </c>
      <c r="G219">
        <v>3.6946419566447303E-4</v>
      </c>
      <c r="H219">
        <v>4.1816956215049101E-4</v>
      </c>
      <c r="I219">
        <v>1.8367340684687799E-4</v>
      </c>
      <c r="J219">
        <v>5.9523927434623205E-4</v>
      </c>
      <c r="K219">
        <v>2.1997505965211102E-3</v>
      </c>
      <c r="L219">
        <v>6.3737241303141699E-4</v>
      </c>
      <c r="M219">
        <v>2.01293214771252E-3</v>
      </c>
      <c r="N219">
        <v>3.3899553314149801E-3</v>
      </c>
      <c r="O219">
        <v>1.3770502847558401E-3</v>
      </c>
      <c r="P219">
        <v>1.05721554736531E-3</v>
      </c>
      <c r="Q219">
        <v>3.9347616799744801E-4</v>
      </c>
      <c r="R219">
        <v>1.2108194688755E-2</v>
      </c>
    </row>
    <row r="220" spans="1:18" x14ac:dyDescent="0.25">
      <c r="A220" t="s">
        <v>436</v>
      </c>
      <c r="B220" t="s">
        <v>437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 x14ac:dyDescent="0.25">
      <c r="A221" t="s">
        <v>438</v>
      </c>
      <c r="B221" t="s">
        <v>439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 x14ac:dyDescent="0.25">
      <c r="A222" t="s">
        <v>440</v>
      </c>
      <c r="B222" t="s">
        <v>441</v>
      </c>
      <c r="C222">
        <v>2.3994569391717901E-3</v>
      </c>
      <c r="D222">
        <v>4.1006731429775499E-3</v>
      </c>
      <c r="E222">
        <v>9.3327420488150997E-4</v>
      </c>
      <c r="F222">
        <v>4.1576044997382903E-3</v>
      </c>
      <c r="G222">
        <v>7.3892839132894605E-4</v>
      </c>
      <c r="H222">
        <v>1.25450868645147E-3</v>
      </c>
      <c r="I222">
        <v>3.6734681369375599E-4</v>
      </c>
      <c r="J222">
        <v>1.19047854869245E-3</v>
      </c>
      <c r="K222">
        <v>2.8282507669556999E-3</v>
      </c>
      <c r="L222">
        <v>3.0593875825507999E-3</v>
      </c>
      <c r="M222">
        <v>3.3548869128541899E-3</v>
      </c>
      <c r="N222">
        <v>5.6499255523582903E-3</v>
      </c>
      <c r="O222">
        <v>6.8852514237792298E-3</v>
      </c>
      <c r="P222">
        <v>3.3226774345766902E-3</v>
      </c>
      <c r="Q222">
        <v>7.3074145485240197E-4</v>
      </c>
      <c r="R222">
        <v>1.83457495284167E-3</v>
      </c>
    </row>
    <row r="223" spans="1:18" x14ac:dyDescent="0.25">
      <c r="A223" t="s">
        <v>442</v>
      </c>
      <c r="B223" t="s">
        <v>443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 x14ac:dyDescent="0.25">
      <c r="A224" t="s">
        <v>444</v>
      </c>
      <c r="B224" t="s">
        <v>445</v>
      </c>
      <c r="C224">
        <v>5.3910002306724603E-2</v>
      </c>
      <c r="D224">
        <v>1.7732272607852002E-2</v>
      </c>
      <c r="E224">
        <v>6.4837945053057899E-2</v>
      </c>
      <c r="F224">
        <v>9.8435950632227501E-3</v>
      </c>
      <c r="G224">
        <v>7.9788122497343406E-2</v>
      </c>
      <c r="H224">
        <v>4.7221659124716403E-2</v>
      </c>
      <c r="I224">
        <v>5.9922225121796097E-2</v>
      </c>
      <c r="J224">
        <v>5.2174461087276698E-2</v>
      </c>
      <c r="K224">
        <v>7.0502731529320503E-2</v>
      </c>
      <c r="L224">
        <v>5.2935128364565001E-2</v>
      </c>
      <c r="M224">
        <v>5.8357840889752002E-2</v>
      </c>
      <c r="N224">
        <v>0</v>
      </c>
      <c r="O224">
        <v>6.6716858914722997E-3</v>
      </c>
      <c r="P224">
        <v>5.5444831546771899E-2</v>
      </c>
      <c r="Q224">
        <v>7.7360273100074498E-2</v>
      </c>
      <c r="R224">
        <v>0.119006167091794</v>
      </c>
    </row>
    <row r="225" spans="1:18" x14ac:dyDescent="0.25">
      <c r="A225" t="s">
        <v>446</v>
      </c>
      <c r="B225" t="s">
        <v>447</v>
      </c>
      <c r="C225">
        <v>0</v>
      </c>
      <c r="D225" s="1">
        <v>5.4342702561184003E-31</v>
      </c>
      <c r="E225">
        <v>0</v>
      </c>
      <c r="F225" s="1">
        <v>2.9847525155610601E-15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 x14ac:dyDescent="0.25">
      <c r="A226" t="s">
        <v>448</v>
      </c>
      <c r="B226" t="s">
        <v>449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 x14ac:dyDescent="0.25">
      <c r="A227" t="s">
        <v>450</v>
      </c>
      <c r="B227" t="s">
        <v>451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 x14ac:dyDescent="0.25">
      <c r="A228" t="s">
        <v>452</v>
      </c>
      <c r="B228" t="s">
        <v>453</v>
      </c>
      <c r="C228" s="1">
        <v>-1.78587401679977E-16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 s="1">
        <v>-7.7739339980640796E-11</v>
      </c>
      <c r="L228">
        <v>0</v>
      </c>
      <c r="M228" s="1">
        <v>9.4559725125115797E-14</v>
      </c>
      <c r="N228">
        <v>0</v>
      </c>
      <c r="O228" s="1">
        <v>1.2242733551869001E-11</v>
      </c>
      <c r="P228">
        <v>0</v>
      </c>
      <c r="Q228">
        <v>0</v>
      </c>
      <c r="R228" s="1">
        <v>3.2503039528725898E-13</v>
      </c>
    </row>
    <row r="229" spans="1:18" x14ac:dyDescent="0.25">
      <c r="A229" t="s">
        <v>454</v>
      </c>
      <c r="B229" t="s">
        <v>455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 x14ac:dyDescent="0.25">
      <c r="A230" t="s">
        <v>456</v>
      </c>
      <c r="B230" t="s">
        <v>457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 x14ac:dyDescent="0.25">
      <c r="A231" t="s">
        <v>458</v>
      </c>
      <c r="B231" t="s">
        <v>459</v>
      </c>
      <c r="C231">
        <v>0</v>
      </c>
      <c r="D231">
        <v>0</v>
      </c>
      <c r="E231">
        <v>0</v>
      </c>
      <c r="F231" s="1">
        <v>-2.6328164066624499E-17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 x14ac:dyDescent="0.25">
      <c r="A232" t="s">
        <v>460</v>
      </c>
      <c r="B232" t="s">
        <v>461</v>
      </c>
      <c r="C232">
        <v>0</v>
      </c>
      <c r="D232" s="1">
        <v>-5.4342702561184003E-31</v>
      </c>
      <c r="E232">
        <v>0</v>
      </c>
      <c r="F232" s="1">
        <v>3.3955603262305201E-17</v>
      </c>
      <c r="G232">
        <v>0</v>
      </c>
      <c r="H232">
        <v>0</v>
      </c>
      <c r="I232">
        <v>0</v>
      </c>
      <c r="J232">
        <v>0</v>
      </c>
      <c r="K232" s="1">
        <v>1.69535019909256E-16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 x14ac:dyDescent="0.25">
      <c r="A233" t="s">
        <v>462</v>
      </c>
      <c r="B233" t="s">
        <v>463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 x14ac:dyDescent="0.25">
      <c r="A234" t="s">
        <v>464</v>
      </c>
      <c r="B234" t="s">
        <v>465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 x14ac:dyDescent="0.25">
      <c r="A235" t="s">
        <v>466</v>
      </c>
      <c r="B235" t="s">
        <v>467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 x14ac:dyDescent="0.25">
      <c r="A236" t="s">
        <v>468</v>
      </c>
      <c r="B236" t="s">
        <v>469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 x14ac:dyDescent="0.25">
      <c r="A237" t="s">
        <v>470</v>
      </c>
      <c r="B237" t="s">
        <v>471</v>
      </c>
      <c r="C237">
        <v>0</v>
      </c>
      <c r="D237">
        <v>0</v>
      </c>
      <c r="E237">
        <v>0</v>
      </c>
      <c r="F237" s="1">
        <v>2.8017974224070301E-18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 x14ac:dyDescent="0.25">
      <c r="A238" t="s">
        <v>472</v>
      </c>
      <c r="B238" t="s">
        <v>473</v>
      </c>
      <c r="C238">
        <v>1.39968321451688E-3</v>
      </c>
      <c r="D238">
        <v>2.81921278579707E-3</v>
      </c>
      <c r="E238">
        <v>5.7432258761939102E-4</v>
      </c>
      <c r="F238">
        <v>2.6457483180152698E-3</v>
      </c>
      <c r="G238">
        <v>3.6946419566447303E-4</v>
      </c>
      <c r="H238">
        <v>5.5755941620065403E-4</v>
      </c>
      <c r="I238">
        <v>2.4489787579583797E-4</v>
      </c>
      <c r="J238">
        <v>1.19047854869245E-3</v>
      </c>
      <c r="K238">
        <v>1.8855005113038001E-3</v>
      </c>
      <c r="L238">
        <v>1.5296937912754E-3</v>
      </c>
      <c r="M238">
        <v>1.00646607385625E-3</v>
      </c>
      <c r="N238">
        <v>4.5199404418866497E-3</v>
      </c>
      <c r="O238">
        <v>2.0655754271337598E-3</v>
      </c>
      <c r="P238">
        <v>1.5103079248075799E-3</v>
      </c>
      <c r="Q238">
        <v>2.8105440571246198E-4</v>
      </c>
      <c r="R238">
        <v>7.3382998113667003E-4</v>
      </c>
    </row>
    <row r="239" spans="1:18" x14ac:dyDescent="0.25">
      <c r="A239" t="s">
        <v>474</v>
      </c>
      <c r="B239" t="s">
        <v>475</v>
      </c>
      <c r="C239">
        <v>0</v>
      </c>
      <c r="D239" s="1">
        <v>-1.1180169295242599E-32</v>
      </c>
      <c r="E239">
        <v>0</v>
      </c>
      <c r="F239" s="1">
        <v>2.30716212405458E-18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 x14ac:dyDescent="0.25">
      <c r="A240" t="s">
        <v>476</v>
      </c>
      <c r="B240" t="s">
        <v>477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 s="1">
        <v>-7.77688958983091E-31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 x14ac:dyDescent="0.25">
      <c r="A241" t="s">
        <v>478</v>
      </c>
      <c r="B241" t="s">
        <v>479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 x14ac:dyDescent="0.25">
      <c r="A242" t="s">
        <v>480</v>
      </c>
      <c r="B242" t="s">
        <v>481</v>
      </c>
      <c r="C242">
        <v>-0.32007755794826898</v>
      </c>
      <c r="D242">
        <v>-0.43745852943248298</v>
      </c>
      <c r="E242">
        <v>-0.125013874501964</v>
      </c>
      <c r="F242">
        <v>-0.57979684569077705</v>
      </c>
      <c r="G242">
        <v>-0.114556992168205</v>
      </c>
      <c r="H242">
        <v>-0.238809667451443</v>
      </c>
      <c r="I242">
        <v>-0.105183637654312</v>
      </c>
      <c r="J242">
        <v>-0.193259311398362</v>
      </c>
      <c r="K242">
        <v>-0.42600527185044101</v>
      </c>
      <c r="L242">
        <v>-0.20241354406845199</v>
      </c>
      <c r="M242">
        <v>-0.481132719389605</v>
      </c>
      <c r="N242">
        <v>-2.0800200921007099</v>
      </c>
      <c r="O242">
        <v>-1.0609311787493401</v>
      </c>
      <c r="P242">
        <v>-0.24112066019553099</v>
      </c>
      <c r="Q242">
        <v>-7.3204133147883294E-2</v>
      </c>
      <c r="R242">
        <v>-0.51615766298167998</v>
      </c>
    </row>
    <row r="243" spans="1:18" x14ac:dyDescent="0.25">
      <c r="A243" t="s">
        <v>482</v>
      </c>
      <c r="B243" t="s">
        <v>483</v>
      </c>
      <c r="C243">
        <v>1.8595791278578602E-2</v>
      </c>
      <c r="D243">
        <v>1.4864940143292701E-2</v>
      </c>
      <c r="E243">
        <v>5.3124839354798002E-3</v>
      </c>
      <c r="F243">
        <v>2.1543950589554599E-2</v>
      </c>
      <c r="G243">
        <v>4.3412042990539704E-3</v>
      </c>
      <c r="H243">
        <v>5.99376372415685E-3</v>
      </c>
      <c r="I243">
        <v>2.6326521648058002E-3</v>
      </c>
      <c r="J243">
        <v>8.9285891151928403E-3</v>
      </c>
      <c r="K243">
        <v>1.47697539274742E-2</v>
      </c>
      <c r="L243">
        <v>1.1982601364989199E-2</v>
      </c>
      <c r="M243">
        <v>1.5432479799224399E-2</v>
      </c>
      <c r="N243">
        <v>4.1809449087451697E-2</v>
      </c>
      <c r="O243">
        <v>4.68197096939406E-2</v>
      </c>
      <c r="P243">
        <v>1.31396789458256E-2</v>
      </c>
      <c r="Q243">
        <v>3.93476167997604E-3</v>
      </c>
      <c r="R243">
        <v>9.9067047456703507E-3</v>
      </c>
    </row>
    <row r="244" spans="1:18" x14ac:dyDescent="0.25">
      <c r="A244" t="s">
        <v>484</v>
      </c>
      <c r="B244" t="s">
        <v>485</v>
      </c>
      <c r="C244">
        <v>0</v>
      </c>
      <c r="D244">
        <v>0</v>
      </c>
      <c r="E244">
        <v>0</v>
      </c>
      <c r="F244" s="1">
        <v>-1.61501348683821E-17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 x14ac:dyDescent="0.25">
      <c r="A245" t="s">
        <v>486</v>
      </c>
      <c r="B245" t="s">
        <v>487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 x14ac:dyDescent="0.25">
      <c r="A246" t="s">
        <v>488</v>
      </c>
      <c r="B246" t="s">
        <v>489</v>
      </c>
      <c r="C246">
        <v>0</v>
      </c>
      <c r="D246">
        <v>-0.15855756304773</v>
      </c>
      <c r="E246">
        <v>0</v>
      </c>
      <c r="F246">
        <v>0</v>
      </c>
      <c r="G246">
        <v>0</v>
      </c>
      <c r="H246">
        <v>0</v>
      </c>
      <c r="I246">
        <v>-4.1081618664351997E-2</v>
      </c>
      <c r="J246">
        <v>0</v>
      </c>
      <c r="K246">
        <v>0</v>
      </c>
      <c r="L246">
        <v>0</v>
      </c>
      <c r="M246">
        <v>0</v>
      </c>
      <c r="N246">
        <v>-0.160739266331792</v>
      </c>
      <c r="O246">
        <v>0</v>
      </c>
      <c r="P246">
        <v>0</v>
      </c>
      <c r="Q246">
        <v>0</v>
      </c>
      <c r="R246">
        <v>0</v>
      </c>
    </row>
    <row r="247" spans="1:18" x14ac:dyDescent="0.25">
      <c r="A247" t="s">
        <v>490</v>
      </c>
      <c r="B247" t="s">
        <v>491</v>
      </c>
      <c r="C247" s="1">
        <v>-5.1248639007745098E-32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 s="1">
        <v>-4.5856939070745803E-28</v>
      </c>
      <c r="O247">
        <v>0</v>
      </c>
      <c r="P247">
        <v>0</v>
      </c>
      <c r="Q247">
        <v>0</v>
      </c>
      <c r="R247">
        <v>0</v>
      </c>
    </row>
    <row r="248" spans="1:18" x14ac:dyDescent="0.25">
      <c r="A248" t="s">
        <v>492</v>
      </c>
      <c r="B248" t="s">
        <v>493</v>
      </c>
      <c r="C248">
        <v>0</v>
      </c>
      <c r="D248">
        <v>0</v>
      </c>
      <c r="E248" s="1">
        <v>-8.1520001814196103E-20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 x14ac:dyDescent="0.25">
      <c r="A249" t="s">
        <v>494</v>
      </c>
      <c r="B249" t="s">
        <v>495</v>
      </c>
      <c r="C249">
        <v>1.3195999999999899</v>
      </c>
      <c r="D249">
        <v>1.3191999999999999</v>
      </c>
      <c r="E249">
        <v>1.3203</v>
      </c>
      <c r="F249">
        <v>1.3191999999999999</v>
      </c>
      <c r="G249">
        <v>1.3205</v>
      </c>
      <c r="H249">
        <v>1.3200999999999901</v>
      </c>
      <c r="I249">
        <v>1.32049999999999</v>
      </c>
      <c r="J249">
        <v>1.3202</v>
      </c>
      <c r="K249">
        <v>1.3194999999999999</v>
      </c>
      <c r="L249">
        <v>1.3201000000000001</v>
      </c>
      <c r="M249">
        <v>1.3191999999999899</v>
      </c>
      <c r="N249">
        <v>1.3142</v>
      </c>
      <c r="O249">
        <v>1.3174999999999999</v>
      </c>
      <c r="P249">
        <v>1.32019999999999</v>
      </c>
      <c r="Q249">
        <v>1.3206</v>
      </c>
      <c r="R249">
        <v>1.31879999999999</v>
      </c>
    </row>
    <row r="250" spans="1:18" x14ac:dyDescent="0.25">
      <c r="A250" t="s">
        <v>496</v>
      </c>
      <c r="B250" t="s">
        <v>497</v>
      </c>
      <c r="C250" s="1">
        <v>4.0397506848467797E-17</v>
      </c>
      <c r="D250">
        <v>0</v>
      </c>
      <c r="E250">
        <v>0</v>
      </c>
      <c r="F250">
        <v>0</v>
      </c>
      <c r="G250">
        <v>0</v>
      </c>
      <c r="H250" s="1">
        <v>-1.42574662954164E-16</v>
      </c>
      <c r="I250">
        <v>0</v>
      </c>
      <c r="J250">
        <v>0</v>
      </c>
      <c r="K250" s="1">
        <v>2.1840201986374101E-16</v>
      </c>
      <c r="L250" s="1">
        <v>-2.6802038424023198E-16</v>
      </c>
      <c r="M250" s="1">
        <v>3.2607056550099199E-16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 x14ac:dyDescent="0.25">
      <c r="A251" t="s">
        <v>498</v>
      </c>
      <c r="B251" t="s">
        <v>499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 x14ac:dyDescent="0.25">
      <c r="A252" t="s">
        <v>500</v>
      </c>
      <c r="B252" t="s">
        <v>501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 s="1">
        <v>-2.4277988933303301E-18</v>
      </c>
      <c r="O252">
        <v>0</v>
      </c>
      <c r="P252">
        <v>0</v>
      </c>
      <c r="Q252">
        <v>0</v>
      </c>
      <c r="R252">
        <v>0</v>
      </c>
    </row>
    <row r="253" spans="1:18" x14ac:dyDescent="0.25">
      <c r="A253" t="s">
        <v>502</v>
      </c>
      <c r="B253" t="s">
        <v>503</v>
      </c>
      <c r="C253">
        <v>2.3994569391717901E-3</v>
      </c>
      <c r="D253">
        <v>4.35696521441365E-3</v>
      </c>
      <c r="E253">
        <v>1.1486451752387801E-3</v>
      </c>
      <c r="F253">
        <v>5.6694606814612896E-3</v>
      </c>
      <c r="G253">
        <v>1.0160265380772999E-3</v>
      </c>
      <c r="H253">
        <v>1.5332883945517999E-3</v>
      </c>
      <c r="I253">
        <v>4.8979575159167595E-4</v>
      </c>
      <c r="J253">
        <v>1.78571782303869E-3</v>
      </c>
      <c r="K253">
        <v>4.0852511078249103E-3</v>
      </c>
      <c r="L253">
        <v>3.8242344781884998E-3</v>
      </c>
      <c r="M253">
        <v>4.0258642954250296E-3</v>
      </c>
      <c r="N253">
        <v>7.9098957733016208E-3</v>
      </c>
      <c r="O253">
        <v>6.1967262814013099E-3</v>
      </c>
      <c r="P253">
        <v>3.4737082270574499E-3</v>
      </c>
      <c r="Q253">
        <v>1.2928502662773299E-3</v>
      </c>
      <c r="R253">
        <v>2.2014899434100099E-3</v>
      </c>
    </row>
    <row r="254" spans="1:18" x14ac:dyDescent="0.25">
      <c r="A254" t="s">
        <v>504</v>
      </c>
      <c r="B254" t="s">
        <v>505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 x14ac:dyDescent="0.25">
      <c r="A255" t="s">
        <v>506</v>
      </c>
      <c r="B255" t="s">
        <v>507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 x14ac:dyDescent="0.25">
      <c r="A256" t="s">
        <v>508</v>
      </c>
      <c r="B256" t="s">
        <v>509</v>
      </c>
      <c r="C256">
        <v>0.79193621726830699</v>
      </c>
      <c r="D256">
        <v>0.82987372731008102</v>
      </c>
      <c r="E256">
        <v>0.80410723335830903</v>
      </c>
      <c r="F256">
        <v>0.636045810100898</v>
      </c>
      <c r="G256">
        <v>0.82321677108850899</v>
      </c>
      <c r="H256">
        <v>0.71792098604336996</v>
      </c>
      <c r="I256">
        <v>0.83705527352500497</v>
      </c>
      <c r="J256">
        <v>0.79453706236829003</v>
      </c>
      <c r="K256">
        <v>0.82179632847927397</v>
      </c>
      <c r="L256">
        <v>0.79411917991398695</v>
      </c>
      <c r="M256">
        <v>0.81082294114623599</v>
      </c>
      <c r="N256">
        <v>0</v>
      </c>
      <c r="O256">
        <v>0.36839351544165999</v>
      </c>
      <c r="P256">
        <v>0.79362410060316801</v>
      </c>
      <c r="Q256">
        <v>0.81485511547858203</v>
      </c>
      <c r="R256">
        <v>0.72150043433923305</v>
      </c>
    </row>
    <row r="257" spans="1:18" x14ac:dyDescent="0.25">
      <c r="A257" t="s">
        <v>510</v>
      </c>
      <c r="B257" t="s">
        <v>511</v>
      </c>
      <c r="C257">
        <v>9.2729012937537506E-2</v>
      </c>
      <c r="D257">
        <v>0.12213887495218</v>
      </c>
      <c r="E257">
        <v>3.7716841183804702E-2</v>
      </c>
      <c r="F257">
        <v>0.36011623471946902</v>
      </c>
      <c r="G257">
        <v>1.23077760192279E-2</v>
      </c>
      <c r="H257">
        <v>8.1577912113293793E-2</v>
      </c>
      <c r="I257">
        <v>0</v>
      </c>
      <c r="J257">
        <v>6.0163809653951197E-2</v>
      </c>
      <c r="K257">
        <v>0.12872469123487701</v>
      </c>
      <c r="L257">
        <v>6.1426766306262898E-2</v>
      </c>
      <c r="M257">
        <v>0.157721620990463</v>
      </c>
      <c r="N257">
        <v>1.64671999904016</v>
      </c>
      <c r="O257">
        <v>0.78781620560405297</v>
      </c>
      <c r="P257">
        <v>6.9700710728907295E-2</v>
      </c>
      <c r="Q257">
        <v>1.2102906393242499E-2</v>
      </c>
      <c r="R257">
        <v>0.20611449595143799</v>
      </c>
    </row>
    <row r="258" spans="1:18" x14ac:dyDescent="0.25">
      <c r="A258" t="s">
        <v>512</v>
      </c>
      <c r="B258" t="s">
        <v>513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 x14ac:dyDescent="0.25">
      <c r="A259" t="s">
        <v>514</v>
      </c>
      <c r="B259" t="s">
        <v>515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 x14ac:dyDescent="0.25">
      <c r="A260" t="s">
        <v>516</v>
      </c>
      <c r="B260" t="s">
        <v>517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 x14ac:dyDescent="0.25">
      <c r="A261" t="s">
        <v>518</v>
      </c>
      <c r="B261" t="s">
        <v>519</v>
      </c>
      <c r="C261">
        <v>0</v>
      </c>
      <c r="D261">
        <v>0</v>
      </c>
      <c r="E261">
        <v>0</v>
      </c>
      <c r="F261" s="1">
        <v>4.8450404605146297E-17</v>
      </c>
      <c r="G261">
        <v>0</v>
      </c>
      <c r="H261">
        <v>0</v>
      </c>
      <c r="I261">
        <v>0</v>
      </c>
      <c r="J261">
        <v>0</v>
      </c>
      <c r="K261" s="1">
        <v>7.77688958983091E-31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 x14ac:dyDescent="0.25">
      <c r="A262" t="s">
        <v>520</v>
      </c>
      <c r="B262" t="s">
        <v>521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 x14ac:dyDescent="0.25">
      <c r="A263" t="s">
        <v>522</v>
      </c>
      <c r="B263" t="s">
        <v>523</v>
      </c>
      <c r="C263" s="1">
        <v>-1.21064587129449E-11</v>
      </c>
      <c r="D263">
        <v>2.4977216538615499E-2</v>
      </c>
      <c r="E263" s="1">
        <v>-5.5512323036098201E-15</v>
      </c>
      <c r="F263">
        <v>3.0426105657179701E-2</v>
      </c>
      <c r="G263" s="1">
        <v>5.7140279873113803E-13</v>
      </c>
      <c r="H263" s="1">
        <v>1.5217051594314601E-11</v>
      </c>
      <c r="I263" s="1">
        <v>-1.9921635761371899E-13</v>
      </c>
      <c r="J263" s="1">
        <v>-2.9797886134747902E-13</v>
      </c>
      <c r="K263">
        <v>2.34116313098209E-2</v>
      </c>
      <c r="L263" s="1">
        <v>1.7751008619377399E-13</v>
      </c>
      <c r="M263">
        <v>2.2142253624887601E-2</v>
      </c>
      <c r="N263">
        <v>5.0849329970636799E-2</v>
      </c>
      <c r="O263">
        <v>5.0262335399707397E-2</v>
      </c>
      <c r="P263" s="1">
        <v>-4.8185693092861496E-13</v>
      </c>
      <c r="Q263" s="1">
        <v>5.2362614455271901E-10</v>
      </c>
      <c r="R263">
        <v>1.2475109679486601E-2</v>
      </c>
    </row>
    <row r="264" spans="1:18" x14ac:dyDescent="0.25">
      <c r="A264" t="s">
        <v>524</v>
      </c>
      <c r="B264" t="s">
        <v>525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 x14ac:dyDescent="0.25">
      <c r="A265" t="s">
        <v>526</v>
      </c>
      <c r="B265" t="s">
        <v>527</v>
      </c>
      <c r="C265">
        <v>0</v>
      </c>
      <c r="D265" s="1">
        <v>-9.1523076947610796E-48</v>
      </c>
      <c r="E265">
        <v>0</v>
      </c>
      <c r="F265" s="1">
        <v>1.61501348683821E-17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 s="1">
        <v>2.4277988933303301E-18</v>
      </c>
      <c r="O265">
        <v>0</v>
      </c>
      <c r="P265">
        <v>0</v>
      </c>
      <c r="Q265">
        <v>0</v>
      </c>
      <c r="R265">
        <v>0</v>
      </c>
    </row>
    <row r="266" spans="1:18" x14ac:dyDescent="0.25">
      <c r="A266" t="s">
        <v>528</v>
      </c>
      <c r="B266" t="s">
        <v>529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 x14ac:dyDescent="0.25">
      <c r="A267" t="s">
        <v>530</v>
      </c>
      <c r="B267" t="s">
        <v>531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 x14ac:dyDescent="0.25">
      <c r="A268" t="s">
        <v>532</v>
      </c>
      <c r="B268" t="s">
        <v>533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 x14ac:dyDescent="0.25">
      <c r="A269" t="s">
        <v>534</v>
      </c>
      <c r="B269" t="s">
        <v>535</v>
      </c>
      <c r="C269">
        <v>3.59918540875751E-3</v>
      </c>
      <c r="D269">
        <v>5.1258414287219398E-3</v>
      </c>
      <c r="E269">
        <v>1.36401614559605E-3</v>
      </c>
      <c r="F269">
        <v>4.9135325905997999E-3</v>
      </c>
      <c r="G269">
        <v>1.20075863590954E-3</v>
      </c>
      <c r="H269">
        <v>1.8120681026521201E-3</v>
      </c>
      <c r="I269">
        <v>4.8979575159167595E-4</v>
      </c>
      <c r="J269">
        <v>1.5476221133002E-3</v>
      </c>
      <c r="K269">
        <v>4.3995011153028698E-3</v>
      </c>
      <c r="L269">
        <v>3.1868620651570802E-3</v>
      </c>
      <c r="M269">
        <v>3.6903756042341702E-3</v>
      </c>
      <c r="N269">
        <v>6.7799106628299603E-3</v>
      </c>
      <c r="O269">
        <v>4.1311508665102803E-3</v>
      </c>
      <c r="P269">
        <v>2.8695850571344101E-3</v>
      </c>
      <c r="Q269">
        <v>1.1242176228498399E-3</v>
      </c>
      <c r="R269">
        <v>3.6691499060083799E-3</v>
      </c>
    </row>
    <row r="270" spans="1:18" x14ac:dyDescent="0.25">
      <c r="A270" t="s">
        <v>536</v>
      </c>
      <c r="B270" t="s">
        <v>537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 s="1">
        <v>1.6113033687871901E-17</v>
      </c>
      <c r="O270">
        <v>0</v>
      </c>
      <c r="P270">
        <v>0</v>
      </c>
      <c r="Q270">
        <v>0</v>
      </c>
      <c r="R270">
        <v>0</v>
      </c>
    </row>
    <row r="271" spans="1:18" x14ac:dyDescent="0.25">
      <c r="A271" t="s">
        <v>538</v>
      </c>
      <c r="B271" t="s">
        <v>539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 x14ac:dyDescent="0.25">
      <c r="A272" t="s">
        <v>540</v>
      </c>
      <c r="B272" t="s">
        <v>541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 x14ac:dyDescent="0.25">
      <c r="A273" t="s">
        <v>542</v>
      </c>
      <c r="B273" t="s">
        <v>543</v>
      </c>
      <c r="C273" s="1">
        <v>-1.7858740167997799E-16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 s="1">
        <v>-7.7739339980640796E-11</v>
      </c>
      <c r="L273">
        <v>0</v>
      </c>
      <c r="M273" s="1">
        <v>9.4559725125115897E-14</v>
      </c>
      <c r="N273">
        <v>0</v>
      </c>
      <c r="O273" s="1">
        <v>1.2242733551869001E-11</v>
      </c>
      <c r="P273">
        <v>0</v>
      </c>
      <c r="Q273">
        <v>0</v>
      </c>
      <c r="R273" s="1">
        <v>3.2503039528725898E-13</v>
      </c>
    </row>
    <row r="274" spans="1:18" x14ac:dyDescent="0.25">
      <c r="A274" t="s">
        <v>544</v>
      </c>
      <c r="B274" t="s">
        <v>545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 x14ac:dyDescent="0.25">
      <c r="A275" t="s">
        <v>546</v>
      </c>
      <c r="B275" t="s">
        <v>547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 x14ac:dyDescent="0.25">
      <c r="A276" t="s">
        <v>548</v>
      </c>
      <c r="B276" t="s">
        <v>549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 x14ac:dyDescent="0.25">
      <c r="A277" t="s">
        <v>550</v>
      </c>
      <c r="B277" t="s">
        <v>551</v>
      </c>
      <c r="C277" s="1">
        <v>-4.0397506848467797E-17</v>
      </c>
      <c r="D277">
        <v>0</v>
      </c>
      <c r="E277">
        <v>0</v>
      </c>
      <c r="F277" s="1">
        <v>-2.30716212405458E-17</v>
      </c>
      <c r="G277">
        <v>0</v>
      </c>
      <c r="H277" s="1">
        <v>1.42574662954164E-16</v>
      </c>
      <c r="I277">
        <v>0</v>
      </c>
      <c r="J277">
        <v>0</v>
      </c>
      <c r="K277" s="1">
        <v>-2.1840201986374101E-16</v>
      </c>
      <c r="L277" s="1">
        <v>2.6802038424023198E-16</v>
      </c>
      <c r="M277" s="1">
        <v>-3.2607056550099199E-16</v>
      </c>
      <c r="N277">
        <v>0</v>
      </c>
      <c r="O277" s="1">
        <v>5.13959688625267E-17</v>
      </c>
      <c r="P277">
        <v>0</v>
      </c>
      <c r="Q277">
        <v>0</v>
      </c>
      <c r="R277">
        <v>0</v>
      </c>
    </row>
    <row r="278" spans="1:18" x14ac:dyDescent="0.25">
      <c r="A278" t="s">
        <v>552</v>
      </c>
      <c r="B278" t="s">
        <v>553</v>
      </c>
      <c r="C278">
        <v>3.7541503360793101E-2</v>
      </c>
      <c r="D278">
        <v>4.7894580849620498E-2</v>
      </c>
      <c r="E278">
        <v>1.3810663474159801E-2</v>
      </c>
      <c r="F278">
        <v>6.2364067496073698E-2</v>
      </c>
      <c r="G278">
        <v>1.6741346366046399E-2</v>
      </c>
      <c r="H278">
        <v>2.65189197330442E-2</v>
      </c>
      <c r="I278">
        <v>1.15714246313531E-2</v>
      </c>
      <c r="J278">
        <v>2.1473256822040099E-2</v>
      </c>
      <c r="K278">
        <v>6.0218172657503302E-2</v>
      </c>
      <c r="L278">
        <v>2.2037151180562799E-2</v>
      </c>
      <c r="M278">
        <v>6.2778321356687997E-2</v>
      </c>
      <c r="N278">
        <v>0.21102471938058201</v>
      </c>
      <c r="O278">
        <v>0.11902878397634099</v>
      </c>
      <c r="P278">
        <v>2.63548732878926E-2</v>
      </c>
      <c r="Q278">
        <v>1.06133169957162E-2</v>
      </c>
      <c r="R278">
        <v>8.94355289507065E-2</v>
      </c>
    </row>
    <row r="279" spans="1:18" x14ac:dyDescent="0.25">
      <c r="A279" t="s">
        <v>554</v>
      </c>
      <c r="B279" t="s">
        <v>555</v>
      </c>
      <c r="C279">
        <v>0</v>
      </c>
      <c r="D279">
        <v>0</v>
      </c>
      <c r="E279">
        <v>0</v>
      </c>
      <c r="F279">
        <v>2.6457483180175501E-3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 x14ac:dyDescent="0.25">
      <c r="A280" t="s">
        <v>556</v>
      </c>
      <c r="B280" t="s">
        <v>557</v>
      </c>
      <c r="C280">
        <v>-2.3994569391717901E-3</v>
      </c>
      <c r="D280">
        <v>-4.1006731429775499E-3</v>
      </c>
      <c r="E280">
        <v>-9.3327420488150997E-4</v>
      </c>
      <c r="F280">
        <v>-4.1576044997382903E-3</v>
      </c>
      <c r="G280">
        <v>-7.3892839132894605E-4</v>
      </c>
      <c r="H280">
        <v>-1.25450868645147E-3</v>
      </c>
      <c r="I280">
        <v>-3.6734681369375599E-4</v>
      </c>
      <c r="J280">
        <v>-1.19047854869245E-3</v>
      </c>
      <c r="K280">
        <v>-2.8282507669556999E-3</v>
      </c>
      <c r="L280">
        <v>-3.0593875825507999E-3</v>
      </c>
      <c r="M280">
        <v>-3.3548869128541899E-3</v>
      </c>
      <c r="N280">
        <v>-5.6499255523582903E-3</v>
      </c>
      <c r="O280">
        <v>-6.8852514237792298E-3</v>
      </c>
      <c r="P280">
        <v>-3.3226774345766902E-3</v>
      </c>
      <c r="Q280">
        <v>-7.3074145485240197E-4</v>
      </c>
      <c r="R280">
        <v>-1.83457495284167E-3</v>
      </c>
    </row>
    <row r="281" spans="1:18" x14ac:dyDescent="0.25">
      <c r="A281" t="s">
        <v>558</v>
      </c>
      <c r="B281" t="s">
        <v>559</v>
      </c>
      <c r="C281">
        <v>3.99909489861965E-3</v>
      </c>
      <c r="D281">
        <v>4.6132572858497501E-3</v>
      </c>
      <c r="E281">
        <v>6.1021774934559899E-3</v>
      </c>
      <c r="F281">
        <v>5.29149663603055E-3</v>
      </c>
      <c r="G281">
        <v>1.0160265380772999E-3</v>
      </c>
      <c r="H281">
        <v>2.0908478107524498E-3</v>
      </c>
      <c r="I281">
        <v>6.7346915843855405E-4</v>
      </c>
      <c r="J281">
        <v>2.38095709738492E-3</v>
      </c>
      <c r="K281">
        <v>6.28500170434602E-3</v>
      </c>
      <c r="L281">
        <v>2.1670662043068098E-3</v>
      </c>
      <c r="M281">
        <v>5.3678190605667099E-3</v>
      </c>
      <c r="N281">
        <v>1.12998511047166E-2</v>
      </c>
      <c r="O281">
        <v>4.1311508542675396E-3</v>
      </c>
      <c r="P281">
        <v>3.17164664209593E-3</v>
      </c>
      <c r="Q281">
        <v>9.5558497942237501E-4</v>
      </c>
      <c r="R281">
        <v>1.4309684632165001E-2</v>
      </c>
    </row>
    <row r="282" spans="1:18" x14ac:dyDescent="0.25">
      <c r="A282" t="s">
        <v>560</v>
      </c>
      <c r="B282" t="s">
        <v>561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 x14ac:dyDescent="0.25">
      <c r="A283" t="s">
        <v>562</v>
      </c>
      <c r="B283" t="s">
        <v>563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 x14ac:dyDescent="0.25">
      <c r="A284" t="s">
        <v>564</v>
      </c>
      <c r="B284" t="s">
        <v>565</v>
      </c>
      <c r="C284">
        <v>0</v>
      </c>
      <c r="D284" s="1">
        <v>1.0465913259823499E-47</v>
      </c>
      <c r="E284">
        <v>0</v>
      </c>
      <c r="F284" s="1">
        <v>-1.61501348683821E-17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 x14ac:dyDescent="0.25">
      <c r="A285" t="s">
        <v>566</v>
      </c>
      <c r="B285" t="s">
        <v>567</v>
      </c>
      <c r="C285">
        <v>0</v>
      </c>
      <c r="D285">
        <v>0</v>
      </c>
      <c r="E285">
        <v>0</v>
      </c>
      <c r="F285" s="1">
        <v>1.56782815964097E-16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 x14ac:dyDescent="0.25">
      <c r="A286" t="s">
        <v>568</v>
      </c>
      <c r="B286" t="s">
        <v>569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 x14ac:dyDescent="0.25">
      <c r="A287" t="s">
        <v>570</v>
      </c>
      <c r="B287" t="s">
        <v>571</v>
      </c>
      <c r="C287">
        <v>0.872666480124479</v>
      </c>
      <c r="D287">
        <v>0.82987372731008102</v>
      </c>
      <c r="E287">
        <v>0.67763718584039001</v>
      </c>
      <c r="F287">
        <v>0.69896100144811901</v>
      </c>
      <c r="G287">
        <v>0.70337581451930398</v>
      </c>
      <c r="H287">
        <v>0.79644393718365802</v>
      </c>
      <c r="I287">
        <v>0.69579658071004102</v>
      </c>
      <c r="J287">
        <v>0.77738043653307498</v>
      </c>
      <c r="K287">
        <v>0.97693129931160705</v>
      </c>
      <c r="L287">
        <v>0.79453945783770397</v>
      </c>
      <c r="M287">
        <v>0.85449479887164304</v>
      </c>
      <c r="N287">
        <v>0.69442825216213999</v>
      </c>
      <c r="O287">
        <v>0.71126075219608698</v>
      </c>
      <c r="P287">
        <v>0.81745833475756202</v>
      </c>
      <c r="Q287">
        <v>0.68191352654819604</v>
      </c>
      <c r="R287">
        <v>0.99504389222230905</v>
      </c>
    </row>
    <row r="288" spans="1:18" x14ac:dyDescent="0.25">
      <c r="A288" t="s">
        <v>572</v>
      </c>
      <c r="B288" t="s">
        <v>573</v>
      </c>
      <c r="C288" s="1">
        <v>4.0397506848467797E-17</v>
      </c>
      <c r="D288">
        <v>0</v>
      </c>
      <c r="E288">
        <v>0</v>
      </c>
      <c r="F288">
        <v>0</v>
      </c>
      <c r="G288">
        <v>0</v>
      </c>
      <c r="H288" s="1">
        <v>-1.42574662954164E-16</v>
      </c>
      <c r="I288">
        <v>0</v>
      </c>
      <c r="J288">
        <v>0</v>
      </c>
      <c r="K288" s="1">
        <v>2.1840201986374101E-16</v>
      </c>
      <c r="L288" s="1">
        <v>-2.6802038424023198E-16</v>
      </c>
      <c r="M288" s="1">
        <v>3.2607056550099199E-16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 x14ac:dyDescent="0.25">
      <c r="A289" t="s">
        <v>574</v>
      </c>
      <c r="B289" t="s">
        <v>575</v>
      </c>
      <c r="C289">
        <v>1.3196000000000001</v>
      </c>
      <c r="D289">
        <v>1.3191999999999999</v>
      </c>
      <c r="E289">
        <v>1.3203</v>
      </c>
      <c r="F289">
        <v>1.3191999999999899</v>
      </c>
      <c r="G289">
        <v>1.32049999999999</v>
      </c>
      <c r="H289">
        <v>1.3200999999999901</v>
      </c>
      <c r="I289">
        <v>1.32049999999999</v>
      </c>
      <c r="J289">
        <v>1.3202</v>
      </c>
      <c r="K289">
        <v>1.3194999999999999</v>
      </c>
      <c r="L289">
        <v>1.3201000000000001</v>
      </c>
      <c r="M289">
        <v>1.3191999999999999</v>
      </c>
      <c r="N289">
        <v>1.3142</v>
      </c>
      <c r="O289">
        <v>1.3174999999999999</v>
      </c>
      <c r="P289">
        <v>1.3202</v>
      </c>
      <c r="Q289">
        <v>1.3206</v>
      </c>
      <c r="R289">
        <v>1.31879999999999</v>
      </c>
    </row>
    <row r="290" spans="1:18" x14ac:dyDescent="0.25">
      <c r="A290" t="s">
        <v>576</v>
      </c>
      <c r="B290" t="s">
        <v>577</v>
      </c>
      <c r="C290">
        <v>-0.43990043884816199</v>
      </c>
      <c r="D290">
        <v>-0.410067314297755</v>
      </c>
      <c r="E290">
        <v>-0.48099516713123902</v>
      </c>
      <c r="F290">
        <v>-0.37796404543075302</v>
      </c>
      <c r="G290">
        <v>-0.480303454363815</v>
      </c>
      <c r="H290">
        <v>-0.45998651836554</v>
      </c>
      <c r="I290">
        <v>-0.48367330469677899</v>
      </c>
      <c r="J290">
        <v>-0.46428663399005998</v>
      </c>
      <c r="K290">
        <v>-0.40852511078249099</v>
      </c>
      <c r="L290">
        <v>-0.45890813738261999</v>
      </c>
      <c r="M290">
        <v>-0.40258642954250201</v>
      </c>
      <c r="N290">
        <v>-0.112998511047166</v>
      </c>
      <c r="O290">
        <v>-0.27541005695116899</v>
      </c>
      <c r="P290">
        <v>-0.45309237744227598</v>
      </c>
      <c r="Q290">
        <v>-0.48903466593968398</v>
      </c>
      <c r="R290">
        <v>-0.40360648962516799</v>
      </c>
    </row>
    <row r="291" spans="1:18" x14ac:dyDescent="0.25">
      <c r="A291" t="s">
        <v>578</v>
      </c>
      <c r="B291" t="s">
        <v>579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 x14ac:dyDescent="0.25">
      <c r="A292" t="s">
        <v>580</v>
      </c>
      <c r="B292" t="s">
        <v>581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 x14ac:dyDescent="0.25">
      <c r="A293" t="s">
        <v>582</v>
      </c>
      <c r="B293" t="s">
        <v>583</v>
      </c>
      <c r="C293">
        <v>0</v>
      </c>
      <c r="D293">
        <v>0</v>
      </c>
      <c r="E293">
        <v>0</v>
      </c>
      <c r="F293" s="1">
        <v>2.30716212405458E-17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 x14ac:dyDescent="0.25">
      <c r="A294" t="s">
        <v>584</v>
      </c>
      <c r="B294" t="s">
        <v>585</v>
      </c>
      <c r="C294">
        <v>-7.9981897972411303E-4</v>
      </c>
      <c r="D294">
        <v>-2.3066286429248798E-3</v>
      </c>
      <c r="E294">
        <v>-2.15370970357232E-4</v>
      </c>
      <c r="F294">
        <v>-2.26778427392432E-3</v>
      </c>
      <c r="G294">
        <v>-3.6946419566454502E-4</v>
      </c>
      <c r="H294">
        <v>-4.1816956215049101E-4</v>
      </c>
      <c r="I294">
        <v>-1.8367340684687799E-4</v>
      </c>
      <c r="J294">
        <v>-5.9523927434622999E-4</v>
      </c>
      <c r="K294">
        <v>-2.1997506742604399E-3</v>
      </c>
      <c r="L294">
        <v>-6.3737241303142003E-4</v>
      </c>
      <c r="M294">
        <v>-2.0129321476179598E-3</v>
      </c>
      <c r="N294">
        <v>-3.3899553290571301E-3</v>
      </c>
      <c r="O294">
        <v>-1.37705027251312E-3</v>
      </c>
      <c r="P294">
        <v>-1.0572155473653E-3</v>
      </c>
      <c r="Q294">
        <v>-3.9347616799744698E-4</v>
      </c>
      <c r="R294">
        <v>-1.210819468843E-2</v>
      </c>
    </row>
    <row r="295" spans="1:18" x14ac:dyDescent="0.25">
      <c r="A295" t="s">
        <v>586</v>
      </c>
      <c r="B295" t="s">
        <v>587</v>
      </c>
      <c r="C295" s="1">
        <v>4.0397506848467797E-17</v>
      </c>
      <c r="D295">
        <v>0</v>
      </c>
      <c r="E295">
        <v>0</v>
      </c>
      <c r="F295">
        <v>0</v>
      </c>
      <c r="G295">
        <v>0</v>
      </c>
      <c r="H295" s="1">
        <v>-1.42574662954164E-16</v>
      </c>
      <c r="I295">
        <v>0</v>
      </c>
      <c r="J295">
        <v>0</v>
      </c>
      <c r="K295" s="1">
        <v>2.1840201986374101E-16</v>
      </c>
      <c r="L295" s="1">
        <v>-2.6802038424023198E-16</v>
      </c>
      <c r="M295" s="1">
        <v>3.2607056550099199E-16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 x14ac:dyDescent="0.25">
      <c r="A296" t="s">
        <v>588</v>
      </c>
      <c r="B296" t="s">
        <v>589</v>
      </c>
      <c r="C296">
        <v>8.1829470362962294E-3</v>
      </c>
      <c r="D296">
        <v>0</v>
      </c>
      <c r="E296">
        <v>0.12647004751791899</v>
      </c>
      <c r="F296">
        <v>0</v>
      </c>
      <c r="G296">
        <v>0.119840956569205</v>
      </c>
      <c r="H296">
        <v>0</v>
      </c>
      <c r="I296">
        <v>0.14125869281496301</v>
      </c>
      <c r="J296">
        <v>8.0886910808056697E-2</v>
      </c>
      <c r="K296">
        <v>0</v>
      </c>
      <c r="L296">
        <v>6.9010823602803001E-2</v>
      </c>
      <c r="M296">
        <v>0</v>
      </c>
      <c r="N296">
        <v>0</v>
      </c>
      <c r="O296">
        <v>0</v>
      </c>
      <c r="P296">
        <v>6.0289917256586202E-2</v>
      </c>
      <c r="Q296">
        <v>0.14654462303957799</v>
      </c>
      <c r="R296">
        <v>0</v>
      </c>
    </row>
    <row r="297" spans="1:18" x14ac:dyDescent="0.25">
      <c r="A297" t="s">
        <v>590</v>
      </c>
      <c r="B297" t="s">
        <v>591</v>
      </c>
      <c r="C297">
        <v>3.1992759188957201E-3</v>
      </c>
      <c r="D297">
        <v>2.3066286429248698E-3</v>
      </c>
      <c r="E297">
        <v>5.8868065230987202E-3</v>
      </c>
      <c r="F297">
        <v>3.0237123634460298E-3</v>
      </c>
      <c r="G297">
        <v>6.4656234241283099E-4</v>
      </c>
      <c r="H297">
        <v>1.6726782486019599E-3</v>
      </c>
      <c r="I297">
        <v>4.8979575159167595E-4</v>
      </c>
      <c r="J297">
        <v>1.78571782303869E-3</v>
      </c>
      <c r="K297">
        <v>4.0852511078249103E-3</v>
      </c>
      <c r="L297">
        <v>1.5296937912754E-3</v>
      </c>
      <c r="M297">
        <v>3.3548869128541899E-3</v>
      </c>
      <c r="N297">
        <v>7.9098957733016208E-3</v>
      </c>
      <c r="O297">
        <v>2.7541005695116902E-3</v>
      </c>
      <c r="P297">
        <v>2.11443109473062E-3</v>
      </c>
      <c r="Q297">
        <v>5.62108811424927E-4</v>
      </c>
      <c r="R297">
        <v>2.2014899434100099E-3</v>
      </c>
    </row>
    <row r="298" spans="1:18" x14ac:dyDescent="0.25">
      <c r="A298" t="s">
        <v>592</v>
      </c>
      <c r="B298" t="s">
        <v>593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  <row r="299" spans="1:18" x14ac:dyDescent="0.25">
      <c r="A299" t="s">
        <v>594</v>
      </c>
      <c r="B299" t="s">
        <v>595</v>
      </c>
      <c r="C299">
        <v>-1.3449402639768</v>
      </c>
      <c r="D299">
        <v>-1.4234317057580901</v>
      </c>
      <c r="E299">
        <v>-1.23522413681677</v>
      </c>
      <c r="F299">
        <v>-1.49285568249742</v>
      </c>
      <c r="G299">
        <v>-1.2319926241588199</v>
      </c>
      <c r="H299">
        <v>-1.28345574074446</v>
      </c>
      <c r="I299">
        <v>-1.2171175597519901</v>
      </c>
      <c r="J299">
        <v>-1.2648032218719201</v>
      </c>
      <c r="K299">
        <v>-1.43954517953036</v>
      </c>
      <c r="L299">
        <v>-1.28453147331693</v>
      </c>
      <c r="M299">
        <v>-1.4641783289513399</v>
      </c>
      <c r="N299">
        <v>-2.5315875384206099</v>
      </c>
      <c r="O299">
        <v>-1.7550759449464199</v>
      </c>
      <c r="P299">
        <v>-1.3099090417723001</v>
      </c>
      <c r="Q299">
        <v>-1.20905794980366</v>
      </c>
      <c r="R299">
        <v>-1.51966132170954</v>
      </c>
    </row>
    <row r="300" spans="1:18" x14ac:dyDescent="0.25">
      <c r="A300" t="s">
        <v>596</v>
      </c>
      <c r="B300" t="s">
        <v>597</v>
      </c>
      <c r="C300">
        <v>2.1995021942408099E-3</v>
      </c>
      <c r="D300">
        <v>3.07550485723317E-3</v>
      </c>
      <c r="E300">
        <v>7.1790323452423802E-4</v>
      </c>
      <c r="F300">
        <v>3.0237123634460298E-3</v>
      </c>
      <c r="G300">
        <v>6.4656234241283099E-4</v>
      </c>
      <c r="H300">
        <v>9.7572897835114796E-4</v>
      </c>
      <c r="I300">
        <v>4.8979575159167497E-4</v>
      </c>
      <c r="J300">
        <v>1.5476221133002E-3</v>
      </c>
      <c r="K300">
        <v>5.9707516191287099E-3</v>
      </c>
      <c r="L300">
        <v>1.14727034345654E-3</v>
      </c>
      <c r="M300">
        <v>4.3613529867104501E-3</v>
      </c>
      <c r="N300">
        <v>3.3899553314149801E-3</v>
      </c>
      <c r="O300">
        <v>2.0655754271337598E-3</v>
      </c>
      <c r="P300">
        <v>2.4164926796921399E-3</v>
      </c>
      <c r="Q300">
        <v>7.8695233599489797E-4</v>
      </c>
      <c r="R300">
        <v>1.4676599622733301E-3</v>
      </c>
    </row>
    <row r="301" spans="1:18" x14ac:dyDescent="0.25">
      <c r="A301" t="s">
        <v>598</v>
      </c>
      <c r="B301" t="s">
        <v>599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</row>
    <row r="302" spans="1:18" x14ac:dyDescent="0.25">
      <c r="A302" t="s">
        <v>600</v>
      </c>
      <c r="B302" t="s">
        <v>601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</row>
    <row r="303" spans="1:18" x14ac:dyDescent="0.25">
      <c r="A303" t="s">
        <v>602</v>
      </c>
      <c r="B303" t="s">
        <v>603</v>
      </c>
      <c r="C303">
        <v>0</v>
      </c>
      <c r="D303">
        <v>0</v>
      </c>
      <c r="E303">
        <v>0</v>
      </c>
      <c r="F303" s="1">
        <v>1.7352653589366199E-17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</row>
    <row r="304" spans="1:18" x14ac:dyDescent="0.25">
      <c r="A304" t="s">
        <v>604</v>
      </c>
      <c r="B304" t="s">
        <v>605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</row>
    <row r="305" spans="1:18" x14ac:dyDescent="0.25">
      <c r="A305" t="s">
        <v>606</v>
      </c>
      <c r="B305" t="s">
        <v>607</v>
      </c>
      <c r="C305" s="1">
        <v>4.0397506848467797E-17</v>
      </c>
      <c r="D305">
        <v>0</v>
      </c>
      <c r="E305">
        <v>0</v>
      </c>
      <c r="F305">
        <v>0</v>
      </c>
      <c r="G305">
        <v>0</v>
      </c>
      <c r="H305" s="1">
        <v>-1.42574662954164E-16</v>
      </c>
      <c r="I305">
        <v>0</v>
      </c>
      <c r="J305">
        <v>0</v>
      </c>
      <c r="K305" s="1">
        <v>2.1840201986374101E-16</v>
      </c>
      <c r="L305" s="1">
        <v>-2.6802038424023198E-16</v>
      </c>
      <c r="M305" s="1">
        <v>3.2607056550099199E-16</v>
      </c>
      <c r="N305">
        <v>0</v>
      </c>
      <c r="O305">
        <v>0</v>
      </c>
      <c r="P305">
        <v>0</v>
      </c>
      <c r="Q305">
        <v>0</v>
      </c>
      <c r="R305">
        <v>0</v>
      </c>
    </row>
    <row r="306" spans="1:18" x14ac:dyDescent="0.25">
      <c r="A306" t="s">
        <v>608</v>
      </c>
      <c r="B306" t="s">
        <v>609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</row>
    <row r="307" spans="1:18" x14ac:dyDescent="0.25">
      <c r="A307" t="s">
        <v>610</v>
      </c>
      <c r="B307" t="s">
        <v>611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</row>
    <row r="308" spans="1:18" x14ac:dyDescent="0.25">
      <c r="A308" t="s">
        <v>612</v>
      </c>
      <c r="B308" t="s">
        <v>613</v>
      </c>
      <c r="C308" s="1">
        <v>2.68433634187E-17</v>
      </c>
      <c r="D308">
        <v>0</v>
      </c>
      <c r="E308">
        <v>0</v>
      </c>
      <c r="F308">
        <v>0</v>
      </c>
      <c r="G308">
        <v>0</v>
      </c>
      <c r="H308" s="1">
        <v>-1.42574662954164E-16</v>
      </c>
      <c r="I308">
        <v>0</v>
      </c>
      <c r="J308">
        <v>0</v>
      </c>
      <c r="K308" s="1">
        <v>2.1840201986374101E-16</v>
      </c>
      <c r="L308" s="1">
        <v>-2.6802038424023198E-16</v>
      </c>
      <c r="M308" s="1">
        <v>3.2607056550099199E-16</v>
      </c>
      <c r="N308">
        <v>0</v>
      </c>
      <c r="O308">
        <v>0</v>
      </c>
      <c r="P308">
        <v>0</v>
      </c>
      <c r="Q308">
        <v>0</v>
      </c>
      <c r="R308">
        <v>0</v>
      </c>
    </row>
    <row r="309" spans="1:18" x14ac:dyDescent="0.25">
      <c r="A309" t="s">
        <v>614</v>
      </c>
      <c r="B309" t="s">
        <v>615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</row>
    <row r="310" spans="1:18" x14ac:dyDescent="0.25">
      <c r="A310" t="s">
        <v>616</v>
      </c>
      <c r="B310" t="s">
        <v>617</v>
      </c>
      <c r="C310">
        <v>-1.3612234045378999</v>
      </c>
      <c r="D310">
        <v>-1.3712488004122401</v>
      </c>
      <c r="E310">
        <v>-1.34323896265706</v>
      </c>
      <c r="F310">
        <v>-1.40204463496915</v>
      </c>
      <c r="G310">
        <v>-1.3530872123772599</v>
      </c>
      <c r="H310">
        <v>-1.34934153644741</v>
      </c>
      <c r="I310">
        <v>-1.3402009436409901</v>
      </c>
      <c r="J310">
        <v>-1.3471135687562601</v>
      </c>
      <c r="K310">
        <v>-1.40406793589346</v>
      </c>
      <c r="L310">
        <v>-1.346930710344</v>
      </c>
      <c r="M310">
        <v>-1.4030967937177199</v>
      </c>
      <c r="N310">
        <v>-1.7396862242987601</v>
      </c>
      <c r="O310">
        <v>-1.51271946566288</v>
      </c>
      <c r="P310">
        <v>-1.3521771680125401</v>
      </c>
      <c r="Q310">
        <v>-1.3447539595123199</v>
      </c>
      <c r="R310">
        <v>-1.47040595488268</v>
      </c>
    </row>
    <row r="311" spans="1:18" x14ac:dyDescent="0.25">
      <c r="A311" t="s">
        <v>618</v>
      </c>
      <c r="B311" t="s">
        <v>619</v>
      </c>
      <c r="C311">
        <v>0</v>
      </c>
      <c r="D311">
        <v>2.3066286429248798E-3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2.19975067426024E-3</v>
      </c>
      <c r="L311">
        <v>6.3737241303142003E-4</v>
      </c>
      <c r="M311">
        <v>0</v>
      </c>
      <c r="N311">
        <v>0</v>
      </c>
      <c r="O311">
        <v>1.37705027251315E-3</v>
      </c>
      <c r="P311">
        <v>0</v>
      </c>
      <c r="Q311">
        <v>3.93476167997321E-4</v>
      </c>
      <c r="R311">
        <v>0</v>
      </c>
    </row>
    <row r="312" spans="1:18" x14ac:dyDescent="0.25">
      <c r="A312" t="s">
        <v>620</v>
      </c>
      <c r="B312" t="s">
        <v>621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</row>
    <row r="313" spans="1:18" x14ac:dyDescent="0.25">
      <c r="A313" t="s">
        <v>622</v>
      </c>
      <c r="B313" t="s">
        <v>623</v>
      </c>
      <c r="C313">
        <v>1.39968321451433E-3</v>
      </c>
      <c r="D313">
        <v>2.8192127857961501E-3</v>
      </c>
      <c r="E313">
        <v>5.7432258761982904E-4</v>
      </c>
      <c r="F313">
        <v>2.64574831801688E-3</v>
      </c>
      <c r="G313">
        <v>3.6946419566209499E-4</v>
      </c>
      <c r="H313">
        <v>5.5755941620047697E-4</v>
      </c>
      <c r="I313">
        <v>2.4489787579638902E-4</v>
      </c>
      <c r="J313">
        <v>1.1904785486927399E-3</v>
      </c>
      <c r="K313">
        <v>1.8855005113044901E-3</v>
      </c>
      <c r="L313">
        <v>1.52969379127401E-3</v>
      </c>
      <c r="M313">
        <v>1.00646607385685E-3</v>
      </c>
      <c r="N313">
        <v>4.5199404418871797E-3</v>
      </c>
      <c r="O313">
        <v>2.06557542713282E-3</v>
      </c>
      <c r="P313">
        <v>1.5103079248071599E-3</v>
      </c>
      <c r="Q313">
        <v>2.8105440571403098E-4</v>
      </c>
      <c r="R313">
        <v>7.3382998113694705E-4</v>
      </c>
    </row>
    <row r="314" spans="1:18" x14ac:dyDescent="0.25">
      <c r="A314" t="s">
        <v>624</v>
      </c>
      <c r="B314" t="s">
        <v>625</v>
      </c>
      <c r="C314">
        <v>2.7993664290288599E-3</v>
      </c>
      <c r="D314">
        <v>5.6384255715923098E-3</v>
      </c>
      <c r="E314">
        <v>1.1486451752396501E-3</v>
      </c>
      <c r="F314">
        <v>5.2914966360338303E-3</v>
      </c>
      <c r="G314">
        <v>7.3892839132418998E-4</v>
      </c>
      <c r="H314">
        <v>1.11511883239967E-3</v>
      </c>
      <c r="I314">
        <v>4.8979575159277804E-4</v>
      </c>
      <c r="J314">
        <v>2.3809570973854898E-3</v>
      </c>
      <c r="K314">
        <v>3.7710009448715998E-3</v>
      </c>
      <c r="L314">
        <v>3.0593875825426801E-3</v>
      </c>
      <c r="M314">
        <v>2.0129321478112002E-3</v>
      </c>
      <c r="N314" s="1">
        <v>5.5843835231018494E-17</v>
      </c>
      <c r="O314">
        <v>4.1311508665083903E-3</v>
      </c>
      <c r="P314">
        <v>3.0206158496143198E-3</v>
      </c>
      <c r="Q314">
        <v>5.6210881142806197E-4</v>
      </c>
      <c r="R314">
        <v>1.4676599625989301E-3</v>
      </c>
    </row>
    <row r="315" spans="1:18" x14ac:dyDescent="0.25">
      <c r="A315" t="s">
        <v>626</v>
      </c>
      <c r="B315" t="s">
        <v>627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</row>
    <row r="316" spans="1:18" x14ac:dyDescent="0.25">
      <c r="A316" t="s">
        <v>628</v>
      </c>
      <c r="B316" t="s">
        <v>629</v>
      </c>
      <c r="C316" s="1">
        <v>-1.7858740167997799E-16</v>
      </c>
      <c r="D316" s="1">
        <v>2.93147501127261E-47</v>
      </c>
      <c r="E316">
        <v>0</v>
      </c>
      <c r="F316" s="1">
        <v>-4.8450404605146297E-17</v>
      </c>
      <c r="G316">
        <v>0</v>
      </c>
      <c r="H316">
        <v>0</v>
      </c>
      <c r="I316">
        <v>0</v>
      </c>
      <c r="J316">
        <v>0</v>
      </c>
      <c r="K316" s="1">
        <v>-7.7739339980640796E-11</v>
      </c>
      <c r="L316">
        <v>0</v>
      </c>
      <c r="M316" s="1">
        <v>9.4559725125115897E-14</v>
      </c>
      <c r="N316">
        <v>0</v>
      </c>
      <c r="O316" s="1">
        <v>1.2242733551869001E-11</v>
      </c>
      <c r="P316">
        <v>0</v>
      </c>
      <c r="Q316">
        <v>0</v>
      </c>
      <c r="R316" s="1">
        <v>3.2503039528725898E-13</v>
      </c>
    </row>
    <row r="317" spans="1:18" x14ac:dyDescent="0.25">
      <c r="A317" t="s">
        <v>630</v>
      </c>
      <c r="B317" t="s">
        <v>631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</row>
    <row r="318" spans="1:18" x14ac:dyDescent="0.25">
      <c r="A318" t="s">
        <v>632</v>
      </c>
      <c r="B318" t="s">
        <v>633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 s="1">
        <v>-1.17892733272111E-12</v>
      </c>
      <c r="O318">
        <v>0</v>
      </c>
      <c r="P318">
        <v>0</v>
      </c>
      <c r="Q318">
        <v>0</v>
      </c>
      <c r="R318">
        <v>0</v>
      </c>
    </row>
    <row r="319" spans="1:18" x14ac:dyDescent="0.25">
      <c r="A319" t="s">
        <v>634</v>
      </c>
      <c r="B319" t="s">
        <v>635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</row>
    <row r="320" spans="1:18" x14ac:dyDescent="0.25">
      <c r="A320" t="s">
        <v>636</v>
      </c>
      <c r="B320" t="s">
        <v>637</v>
      </c>
      <c r="C320">
        <v>1.6746209887973301E-2</v>
      </c>
      <c r="D320">
        <v>2.1752789563143402E-2</v>
      </c>
      <c r="E320">
        <v>6.41626015855974E-3</v>
      </c>
      <c r="F320">
        <v>0</v>
      </c>
      <c r="G320">
        <v>5.3803223493738899E-3</v>
      </c>
      <c r="H320">
        <v>1.11860357875264E-2</v>
      </c>
      <c r="I320">
        <v>4.8979575159159997E-3</v>
      </c>
      <c r="J320">
        <v>7.6637056572072997E-3</v>
      </c>
      <c r="K320">
        <v>3.0678664647076501E-2</v>
      </c>
      <c r="L320">
        <v>7.5050601634478499E-3</v>
      </c>
      <c r="M320">
        <v>2.8893963536859898E-2</v>
      </c>
      <c r="N320">
        <v>0.122885880763792</v>
      </c>
      <c r="O320">
        <v>5.2241845165684003E-2</v>
      </c>
      <c r="P320">
        <v>4.4554083781830102E-3</v>
      </c>
      <c r="Q320">
        <v>4.4020146294692598E-3</v>
      </c>
      <c r="R320">
        <v>5.8981584733534403E-2</v>
      </c>
    </row>
    <row r="321" spans="1:18" x14ac:dyDescent="0.25">
      <c r="A321" t="s">
        <v>638</v>
      </c>
      <c r="B321" t="s">
        <v>639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</row>
    <row r="322" spans="1:18" x14ac:dyDescent="0.25">
      <c r="A322" t="s">
        <v>640</v>
      </c>
      <c r="B322" t="s">
        <v>641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</row>
    <row r="323" spans="1:18" x14ac:dyDescent="0.25">
      <c r="A323" t="s">
        <v>642</v>
      </c>
      <c r="B323" t="s">
        <v>643</v>
      </c>
      <c r="C323">
        <v>0</v>
      </c>
      <c r="D323">
        <v>0</v>
      </c>
      <c r="E323">
        <v>0</v>
      </c>
      <c r="F323" s="1">
        <v>-1.7352653589366199E-17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</row>
    <row r="324" spans="1:18" x14ac:dyDescent="0.25">
      <c r="A324" t="s">
        <v>644</v>
      </c>
      <c r="B324" t="s">
        <v>645</v>
      </c>
      <c r="C324">
        <v>4.0990722735051797E-2</v>
      </c>
      <c r="D324">
        <v>4.8920702100896298E-3</v>
      </c>
      <c r="E324">
        <v>1.92398066852628E-2</v>
      </c>
      <c r="F324">
        <v>0</v>
      </c>
      <c r="G324">
        <v>1.13610240155266E-2</v>
      </c>
      <c r="H324">
        <v>1.7284341871784601E-2</v>
      </c>
      <c r="I324">
        <v>8.4489767153576208E-3</v>
      </c>
      <c r="J324">
        <v>2.4285762393922598E-2</v>
      </c>
      <c r="K324">
        <v>0</v>
      </c>
      <c r="L324">
        <v>3.5182957198970397E-2</v>
      </c>
      <c r="M324">
        <v>0</v>
      </c>
      <c r="N324">
        <v>0</v>
      </c>
      <c r="O324">
        <v>0</v>
      </c>
      <c r="P324">
        <v>3.7606667328670497E-2</v>
      </c>
      <c r="Q324">
        <v>1.02865902018316E-2</v>
      </c>
      <c r="R324">
        <v>0</v>
      </c>
    </row>
    <row r="325" spans="1:18" x14ac:dyDescent="0.25">
      <c r="A325" t="s">
        <v>646</v>
      </c>
      <c r="B325" t="s">
        <v>647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</row>
    <row r="326" spans="1:18" x14ac:dyDescent="0.25">
      <c r="A326" t="s">
        <v>648</v>
      </c>
      <c r="B326" t="s">
        <v>649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</row>
    <row r="327" spans="1:18" x14ac:dyDescent="0.25">
      <c r="A327" t="s">
        <v>650</v>
      </c>
      <c r="B327" t="s">
        <v>651</v>
      </c>
      <c r="C327">
        <v>5.1988233682055502E-3</v>
      </c>
      <c r="D327">
        <v>1.5121232214729699E-2</v>
      </c>
      <c r="E327">
        <v>2.0819193801202901E-3</v>
      </c>
      <c r="F327">
        <v>1.43626337263686E-2</v>
      </c>
      <c r="G327">
        <v>2.4938833207351998E-3</v>
      </c>
      <c r="H327">
        <v>3.20596664315376E-3</v>
      </c>
      <c r="I327">
        <v>4.1020394195802803E-3</v>
      </c>
      <c r="J327">
        <v>4.5238184850313499E-3</v>
      </c>
      <c r="K327">
        <v>1.16272531530401E-2</v>
      </c>
      <c r="L327">
        <v>6.62867309552674E-3</v>
      </c>
      <c r="M327">
        <v>9.7291720472771695E-3</v>
      </c>
      <c r="N327">
        <v>1.58197915466032E-2</v>
      </c>
      <c r="O327">
        <v>1.85901788442039E-2</v>
      </c>
      <c r="P327">
        <v>7.7025704165186899E-3</v>
      </c>
      <c r="Q327">
        <v>2.3608570079846898E-3</v>
      </c>
      <c r="R327">
        <v>4.0360648962516803E-3</v>
      </c>
    </row>
    <row r="328" spans="1:18" x14ac:dyDescent="0.25">
      <c r="A328" t="s">
        <v>652</v>
      </c>
      <c r="B328" t="s">
        <v>653</v>
      </c>
      <c r="C328">
        <v>-6.6784884831145697E-2</v>
      </c>
      <c r="D328">
        <v>-2.6676896282156699E-2</v>
      </c>
      <c r="E328">
        <v>-3.6541274637297297E-2</v>
      </c>
      <c r="F328">
        <v>-2.9859159589031799E-2</v>
      </c>
      <c r="G328">
        <v>-1.73648171950707E-2</v>
      </c>
      <c r="H328">
        <v>-2.70416316552958E-2</v>
      </c>
      <c r="I328">
        <v>-1.22448937901936E-2</v>
      </c>
      <c r="J328">
        <v>-3.7381026429539901E-2</v>
      </c>
      <c r="K328">
        <v>-2.5140006739646899E-2</v>
      </c>
      <c r="L328">
        <v>-5.0862318559538801E-2</v>
      </c>
      <c r="M328">
        <v>-2.4155185772645301E-2</v>
      </c>
      <c r="N328">
        <v>-6.1019195964291402E-2</v>
      </c>
      <c r="O328">
        <v>-5.37049611177196E-2</v>
      </c>
      <c r="P328">
        <v>-5.6032424011322697E-2</v>
      </c>
      <c r="Q328">
        <v>-1.5739045672654901E-2</v>
      </c>
      <c r="R328">
        <v>-2.64178793212454E-2</v>
      </c>
    </row>
    <row r="329" spans="1:18" x14ac:dyDescent="0.25">
      <c r="A329" t="s">
        <v>654</v>
      </c>
      <c r="B329" t="s">
        <v>655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</row>
    <row r="330" spans="1:18" x14ac:dyDescent="0.25">
      <c r="A330" t="s">
        <v>656</v>
      </c>
      <c r="B330" t="s">
        <v>657</v>
      </c>
      <c r="C330">
        <v>-0.30921335016858398</v>
      </c>
      <c r="D330">
        <v>0</v>
      </c>
      <c r="E330">
        <v>0</v>
      </c>
      <c r="F330">
        <v>-7.1896669207881195E-2</v>
      </c>
      <c r="G330">
        <v>0</v>
      </c>
      <c r="H330">
        <v>-0.19522710638291599</v>
      </c>
      <c r="I330">
        <v>0</v>
      </c>
      <c r="J330">
        <v>0</v>
      </c>
      <c r="K330">
        <v>-0.39882263941436302</v>
      </c>
      <c r="L330">
        <v>-0.200713884299943</v>
      </c>
      <c r="M330">
        <v>-0.27212326471888099</v>
      </c>
      <c r="N330">
        <v>0</v>
      </c>
      <c r="O330">
        <v>-8.7127119060450703E-2</v>
      </c>
      <c r="P330">
        <v>-0.23598561325230699</v>
      </c>
      <c r="Q330">
        <v>0</v>
      </c>
      <c r="R330">
        <v>-0.46393342932439102</v>
      </c>
    </row>
    <row r="331" spans="1:18" x14ac:dyDescent="0.25">
      <c r="A331" t="s">
        <v>658</v>
      </c>
      <c r="B331" t="s">
        <v>659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</row>
    <row r="332" spans="1:18" x14ac:dyDescent="0.25">
      <c r="A332" t="s">
        <v>660</v>
      </c>
      <c r="B332" t="s">
        <v>661</v>
      </c>
      <c r="C332">
        <v>7.9981897972393099E-4</v>
      </c>
      <c r="D332">
        <v>2.3066286429249002E-3</v>
      </c>
      <c r="E332">
        <v>2.1537097035727101E-4</v>
      </c>
      <c r="F332">
        <v>2.2677842725845202E-3</v>
      </c>
      <c r="G332">
        <v>3.69464195664474E-4</v>
      </c>
      <c r="H332">
        <v>4.1816956215049101E-4</v>
      </c>
      <c r="I332">
        <v>1.8367340684687799E-4</v>
      </c>
      <c r="J332">
        <v>5.9523927434623205E-4</v>
      </c>
      <c r="K332">
        <v>2.1997505965209098E-3</v>
      </c>
      <c r="L332">
        <v>6.3737241303138501E-4</v>
      </c>
      <c r="M332">
        <v>2.01293214771252E-3</v>
      </c>
      <c r="N332">
        <v>3.3899553314149901E-3</v>
      </c>
      <c r="O332">
        <v>1.3770502847560899E-3</v>
      </c>
      <c r="P332">
        <v>1.0572155473653499E-3</v>
      </c>
      <c r="Q332">
        <v>3.9347616799744801E-4</v>
      </c>
      <c r="R332">
        <v>1.2108194688755E-2</v>
      </c>
    </row>
    <row r="333" spans="1:18" x14ac:dyDescent="0.25">
      <c r="A333" t="s">
        <v>662</v>
      </c>
      <c r="B333" t="s">
        <v>663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</row>
    <row r="334" spans="1:18" x14ac:dyDescent="0.25">
      <c r="A334" t="s">
        <v>664</v>
      </c>
      <c r="B334" t="s">
        <v>665</v>
      </c>
      <c r="C334">
        <v>0</v>
      </c>
      <c r="D334">
        <v>0</v>
      </c>
      <c r="E334">
        <v>0</v>
      </c>
      <c r="F334" s="1">
        <v>1.08914190721051E-18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</row>
    <row r="335" spans="1:18" x14ac:dyDescent="0.25">
      <c r="A335" t="s">
        <v>666</v>
      </c>
      <c r="B335" t="s">
        <v>667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</row>
    <row r="336" spans="1:18" x14ac:dyDescent="0.25">
      <c r="A336" t="s">
        <v>668</v>
      </c>
      <c r="B336" t="s">
        <v>669</v>
      </c>
      <c r="C336">
        <v>1.79959270437884E-3</v>
      </c>
      <c r="D336">
        <v>7.9450542145189998E-3</v>
      </c>
      <c r="E336">
        <v>5.7432258761939102E-4</v>
      </c>
      <c r="F336">
        <v>4.5355685451690404E-3</v>
      </c>
      <c r="G336">
        <v>8.3129444024506696E-4</v>
      </c>
      <c r="H336">
        <v>8.3633912430097995E-4</v>
      </c>
      <c r="I336">
        <v>2.1428564132135799E-3</v>
      </c>
      <c r="J336">
        <v>1.5476221133002E-3</v>
      </c>
      <c r="K336">
        <v>1.2570003408691999E-3</v>
      </c>
      <c r="L336">
        <v>3.5692855129759401E-3</v>
      </c>
      <c r="M336">
        <v>2.3484208389979301E-3</v>
      </c>
      <c r="N336">
        <v>6.7799106628299603E-3</v>
      </c>
      <c r="O336">
        <v>8.2623017085350792E-3</v>
      </c>
      <c r="P336">
        <v>3.0206158496151698E-3</v>
      </c>
      <c r="Q336">
        <v>7.8695233599489797E-4</v>
      </c>
      <c r="R336">
        <v>7.3382998113667003E-4</v>
      </c>
    </row>
    <row r="337" spans="1:18" x14ac:dyDescent="0.25">
      <c r="A337" t="s">
        <v>670</v>
      </c>
      <c r="B337" t="s">
        <v>671</v>
      </c>
      <c r="C337">
        <v>1.6746209887973301E-2</v>
      </c>
      <c r="D337">
        <v>2.1752789563143402E-2</v>
      </c>
      <c r="E337">
        <v>6.41626015855974E-3</v>
      </c>
      <c r="F337">
        <v>0</v>
      </c>
      <c r="G337">
        <v>5.3803223493738899E-3</v>
      </c>
      <c r="H337">
        <v>1.11860357875264E-2</v>
      </c>
      <c r="I337">
        <v>4.8979575159159997E-3</v>
      </c>
      <c r="J337">
        <v>7.6637056572072997E-3</v>
      </c>
      <c r="K337">
        <v>3.0678664647076501E-2</v>
      </c>
      <c r="L337">
        <v>7.5050601634478499E-3</v>
      </c>
      <c r="M337">
        <v>2.8893963536859898E-2</v>
      </c>
      <c r="N337">
        <v>0.122885880763792</v>
      </c>
      <c r="O337">
        <v>5.2241845165684003E-2</v>
      </c>
      <c r="P337">
        <v>4.4554083781830102E-3</v>
      </c>
      <c r="Q337">
        <v>4.4020146294692598E-3</v>
      </c>
      <c r="R337">
        <v>5.8981584733534403E-2</v>
      </c>
    </row>
    <row r="338" spans="1:18" x14ac:dyDescent="0.25">
      <c r="A338" t="s">
        <v>672</v>
      </c>
      <c r="B338" t="s">
        <v>673</v>
      </c>
      <c r="C338">
        <v>0</v>
      </c>
      <c r="D338">
        <v>0</v>
      </c>
      <c r="E338">
        <v>0</v>
      </c>
      <c r="F338" s="1">
        <v>1.61501348683821E-17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</row>
    <row r="339" spans="1:18" x14ac:dyDescent="0.25">
      <c r="A339" t="s">
        <v>674</v>
      </c>
      <c r="B339" t="s">
        <v>675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</row>
    <row r="340" spans="1:18" x14ac:dyDescent="0.25">
      <c r="A340" t="s">
        <v>676</v>
      </c>
      <c r="B340" t="s">
        <v>677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 s="1">
        <v>-5.6501560630032998E-16</v>
      </c>
      <c r="N340">
        <v>0</v>
      </c>
      <c r="O340">
        <v>0</v>
      </c>
      <c r="P340">
        <v>0</v>
      </c>
      <c r="Q340">
        <v>0</v>
      </c>
      <c r="R340">
        <v>0</v>
      </c>
    </row>
    <row r="341" spans="1:18" x14ac:dyDescent="0.25">
      <c r="A341" t="s">
        <v>678</v>
      </c>
      <c r="B341" t="s">
        <v>679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</row>
    <row r="342" spans="1:18" x14ac:dyDescent="0.25">
      <c r="A342" t="s">
        <v>680</v>
      </c>
      <c r="B342" t="s">
        <v>681</v>
      </c>
      <c r="C342">
        <v>5.3910002306724603E-2</v>
      </c>
      <c r="D342">
        <v>1.7732272607852002E-2</v>
      </c>
      <c r="E342">
        <v>6.4837945053057899E-2</v>
      </c>
      <c r="F342">
        <v>9.8435950632227397E-3</v>
      </c>
      <c r="G342">
        <v>7.9788122497343406E-2</v>
      </c>
      <c r="H342">
        <v>4.7221659124716403E-2</v>
      </c>
      <c r="I342">
        <v>5.9922225121795999E-2</v>
      </c>
      <c r="J342">
        <v>5.2174461087276698E-2</v>
      </c>
      <c r="K342">
        <v>7.0502731529320503E-2</v>
      </c>
      <c r="L342">
        <v>5.2935128364565001E-2</v>
      </c>
      <c r="M342">
        <v>5.8357840889752002E-2</v>
      </c>
      <c r="N342">
        <v>0</v>
      </c>
      <c r="O342">
        <v>6.6716858914722997E-3</v>
      </c>
      <c r="P342">
        <v>5.5444831546771899E-2</v>
      </c>
      <c r="Q342">
        <v>7.7360273100074498E-2</v>
      </c>
      <c r="R342">
        <v>0.119006167091794</v>
      </c>
    </row>
    <row r="343" spans="1:18" x14ac:dyDescent="0.25">
      <c r="A343" t="s">
        <v>682</v>
      </c>
      <c r="B343" t="s">
        <v>683</v>
      </c>
      <c r="C343">
        <v>3.7991401536864502E-3</v>
      </c>
      <c r="D343">
        <v>7.1761780002098097E-3</v>
      </c>
      <c r="E343">
        <v>1.72296776285861E-3</v>
      </c>
      <c r="F343">
        <v>8.3152089994781801E-3</v>
      </c>
      <c r="G343">
        <v>1.3854907337393901E-3</v>
      </c>
      <c r="H343">
        <v>2.0908478107511301E-3</v>
      </c>
      <c r="I343">
        <v>7.3469362738806502E-4</v>
      </c>
      <c r="J343">
        <v>2.9761963717314299E-3</v>
      </c>
      <c r="K343">
        <v>5.9707516191311498E-3</v>
      </c>
      <c r="L343">
        <v>5.3539282694603802E-3</v>
      </c>
      <c r="M343">
        <v>5.0323303692844899E-3</v>
      </c>
      <c r="N343">
        <v>7.9098957733016399E-3</v>
      </c>
      <c r="O343">
        <v>8.2623017085341408E-3</v>
      </c>
      <c r="P343">
        <v>4.9840161518646103E-3</v>
      </c>
      <c r="Q343">
        <v>1.57390467199136E-3</v>
      </c>
      <c r="R343">
        <v>2.9353199245469599E-3</v>
      </c>
    </row>
    <row r="344" spans="1:18" x14ac:dyDescent="0.25">
      <c r="A344" t="s">
        <v>684</v>
      </c>
      <c r="B344" t="s">
        <v>685</v>
      </c>
      <c r="C344">
        <v>0.88526509446483803</v>
      </c>
      <c r="D344">
        <v>0.91230985204099901</v>
      </c>
      <c r="E344">
        <v>0.84440852618641504</v>
      </c>
      <c r="F344">
        <v>0.93833354586946205</v>
      </c>
      <c r="G344">
        <v>0.83247646749234805</v>
      </c>
      <c r="H344">
        <v>0.86913584257646304</v>
      </c>
      <c r="I344">
        <v>0.84054506825549702</v>
      </c>
      <c r="J344">
        <v>0.86184374331500202</v>
      </c>
      <c r="K344">
        <v>0.889242253174515</v>
      </c>
      <c r="L344">
        <v>0.86217461931541395</v>
      </c>
      <c r="M344">
        <v>0.90312426733594597</v>
      </c>
      <c r="N344">
        <v>1.5303315326615701</v>
      </c>
      <c r="O344">
        <v>1.0543079999615299</v>
      </c>
      <c r="P344">
        <v>0.865137180842805</v>
      </c>
      <c r="Q344">
        <v>0.82594622496401504</v>
      </c>
      <c r="R344">
        <v>0.89789481605430999</v>
      </c>
    </row>
    <row r="345" spans="1:18" x14ac:dyDescent="0.25">
      <c r="A345" t="s">
        <v>686</v>
      </c>
      <c r="B345" t="s">
        <v>687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</row>
    <row r="346" spans="1:18" x14ac:dyDescent="0.25">
      <c r="A346" t="s">
        <v>688</v>
      </c>
      <c r="B346" t="s">
        <v>689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</row>
    <row r="347" spans="1:18" x14ac:dyDescent="0.25">
      <c r="A347" t="s">
        <v>690</v>
      </c>
      <c r="B347" t="s">
        <v>691</v>
      </c>
      <c r="C347">
        <v>0</v>
      </c>
      <c r="D347">
        <v>0</v>
      </c>
      <c r="E347">
        <v>0</v>
      </c>
      <c r="F347" s="1">
        <v>-3.3955603262304702E-17</v>
      </c>
      <c r="G347">
        <v>0</v>
      </c>
      <c r="H347">
        <v>0</v>
      </c>
      <c r="I347">
        <v>0</v>
      </c>
      <c r="J347">
        <v>0</v>
      </c>
      <c r="K347" s="1">
        <v>-1.69535019909256E-16</v>
      </c>
      <c r="L347">
        <v>0</v>
      </c>
      <c r="M347">
        <v>0</v>
      </c>
      <c r="N347">
        <v>0</v>
      </c>
      <c r="O347">
        <v>0</v>
      </c>
      <c r="P347">
        <v>0</v>
      </c>
      <c r="Q347" s="1">
        <v>-7.1167333865823595E-17</v>
      </c>
      <c r="R347">
        <v>0</v>
      </c>
    </row>
    <row r="348" spans="1:18" x14ac:dyDescent="0.25">
      <c r="A348" t="s">
        <v>692</v>
      </c>
      <c r="B348" t="s">
        <v>693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</row>
    <row r="349" spans="1:18" x14ac:dyDescent="0.25">
      <c r="A349" t="s">
        <v>694</v>
      </c>
      <c r="B349" t="s">
        <v>695</v>
      </c>
      <c r="C349">
        <v>1.79959270437884E-3</v>
      </c>
      <c r="D349">
        <v>7.9450542145189998E-3</v>
      </c>
      <c r="E349">
        <v>5.7432258761939102E-4</v>
      </c>
      <c r="F349">
        <v>4.5355685451690404E-3</v>
      </c>
      <c r="G349">
        <v>8.3129444024506696E-4</v>
      </c>
      <c r="H349">
        <v>8.3633912430097995E-4</v>
      </c>
      <c r="I349">
        <v>2.1428564132135799E-3</v>
      </c>
      <c r="J349">
        <v>1.5476221133002E-3</v>
      </c>
      <c r="K349">
        <v>1.2570003408691999E-3</v>
      </c>
      <c r="L349">
        <v>3.5692855129759401E-3</v>
      </c>
      <c r="M349">
        <v>2.3484208389979301E-3</v>
      </c>
      <c r="N349">
        <v>6.7799106628299603E-3</v>
      </c>
      <c r="O349">
        <v>8.2623017085350792E-3</v>
      </c>
      <c r="P349">
        <v>3.0206158496151698E-3</v>
      </c>
      <c r="Q349">
        <v>7.8695233599489797E-4</v>
      </c>
      <c r="R349">
        <v>7.3382998113667003E-4</v>
      </c>
    </row>
    <row r="350" spans="1:18" x14ac:dyDescent="0.25">
      <c r="A350" t="s">
        <v>696</v>
      </c>
      <c r="B350" t="s">
        <v>697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 s="1">
        <v>-1.17892733272111E-12</v>
      </c>
      <c r="O350">
        <v>0</v>
      </c>
      <c r="P350">
        <v>0</v>
      </c>
      <c r="Q350">
        <v>0</v>
      </c>
      <c r="R350">
        <v>0</v>
      </c>
    </row>
    <row r="351" spans="1:18" x14ac:dyDescent="0.25">
      <c r="A351" t="s">
        <v>698</v>
      </c>
      <c r="B351" t="s">
        <v>699</v>
      </c>
      <c r="C351">
        <v>0</v>
      </c>
      <c r="D351" s="1">
        <v>-5.4342702561184003E-31</v>
      </c>
      <c r="E351">
        <v>0</v>
      </c>
      <c r="F351" s="1">
        <v>2.9742054887082402E-15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</row>
    <row r="352" spans="1:18" x14ac:dyDescent="0.25">
      <c r="A352" t="s">
        <v>700</v>
      </c>
      <c r="B352" t="s">
        <v>701</v>
      </c>
      <c r="C352">
        <v>5.1988233682055502E-3</v>
      </c>
      <c r="D352">
        <v>1.5121232214729699E-2</v>
      </c>
      <c r="E352">
        <v>2.0819193801202901E-3</v>
      </c>
      <c r="F352">
        <v>1.43626337263686E-2</v>
      </c>
      <c r="G352">
        <v>2.4938833207351998E-3</v>
      </c>
      <c r="H352">
        <v>3.20596664315376E-3</v>
      </c>
      <c r="I352">
        <v>4.1020394195802803E-3</v>
      </c>
      <c r="J352">
        <v>4.5238184850313499E-3</v>
      </c>
      <c r="K352">
        <v>1.16272531530401E-2</v>
      </c>
      <c r="L352">
        <v>6.62867309552674E-3</v>
      </c>
      <c r="M352">
        <v>9.7291720472771695E-3</v>
      </c>
      <c r="N352">
        <v>1.58197915466032E-2</v>
      </c>
      <c r="O352">
        <v>1.85901788442039E-2</v>
      </c>
      <c r="P352">
        <v>7.7025704165187003E-3</v>
      </c>
      <c r="Q352">
        <v>2.3608570079846898E-3</v>
      </c>
      <c r="R352">
        <v>4.0360648962516803E-3</v>
      </c>
    </row>
    <row r="353" spans="1:18" x14ac:dyDescent="0.25">
      <c r="A353" t="s">
        <v>702</v>
      </c>
      <c r="B353" t="s">
        <v>703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</row>
    <row r="354" spans="1:18" x14ac:dyDescent="0.25">
      <c r="A354" t="s">
        <v>704</v>
      </c>
      <c r="B354" t="s">
        <v>705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</row>
    <row r="355" spans="1:18" x14ac:dyDescent="0.25">
      <c r="A355" t="s">
        <v>706</v>
      </c>
      <c r="B355" t="s">
        <v>707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 s="1">
        <v>-7.77688958983091E-31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</row>
    <row r="356" spans="1:18" x14ac:dyDescent="0.25">
      <c r="A356" t="s">
        <v>708</v>
      </c>
      <c r="B356" t="s">
        <v>709</v>
      </c>
      <c r="C356">
        <v>3.99909489861965E-3</v>
      </c>
      <c r="D356">
        <v>0</v>
      </c>
      <c r="E356">
        <v>0</v>
      </c>
      <c r="F356">
        <v>0</v>
      </c>
      <c r="G356">
        <v>0</v>
      </c>
      <c r="H356">
        <v>2.0908478107524498E-3</v>
      </c>
      <c r="I356">
        <v>0</v>
      </c>
      <c r="J356">
        <v>0</v>
      </c>
      <c r="K356">
        <v>0</v>
      </c>
      <c r="L356">
        <v>0</v>
      </c>
      <c r="M356">
        <v>5.3678190605667099E-3</v>
      </c>
      <c r="N356">
        <v>0</v>
      </c>
      <c r="O356">
        <v>0</v>
      </c>
      <c r="P356">
        <v>0</v>
      </c>
      <c r="Q356">
        <v>0</v>
      </c>
      <c r="R356">
        <v>0</v>
      </c>
    </row>
    <row r="357" spans="1:18" x14ac:dyDescent="0.25">
      <c r="A357" t="s">
        <v>710</v>
      </c>
      <c r="B357" t="s">
        <v>711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</row>
    <row r="358" spans="1:18" x14ac:dyDescent="0.25">
      <c r="A358" t="s">
        <v>712</v>
      </c>
      <c r="B358" t="s">
        <v>713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</row>
    <row r="359" spans="1:18" x14ac:dyDescent="0.25">
      <c r="A359" t="s">
        <v>714</v>
      </c>
      <c r="B359" t="s">
        <v>715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</row>
    <row r="360" spans="1:18" x14ac:dyDescent="0.25">
      <c r="A360" t="s">
        <v>716</v>
      </c>
      <c r="B360" t="s">
        <v>717</v>
      </c>
      <c r="C360">
        <v>-8.1565584267660594</v>
      </c>
      <c r="D360">
        <v>-8.2239463479504398</v>
      </c>
      <c r="E360">
        <v>-8.0464661869317702</v>
      </c>
      <c r="F360">
        <v>-8.4102990908022601</v>
      </c>
      <c r="G360">
        <v>-8.1025656497641201</v>
      </c>
      <c r="H360">
        <v>-8.1588902385367508</v>
      </c>
      <c r="I360">
        <v>-8.0292212168216004</v>
      </c>
      <c r="J360">
        <v>-8.0722465203200997</v>
      </c>
      <c r="K360">
        <v>-8.4103070691481996</v>
      </c>
      <c r="L360">
        <v>-8.0709972363911007</v>
      </c>
      <c r="M360">
        <v>-8.4069091941282608</v>
      </c>
      <c r="N360">
        <v>-10.4381173457899</v>
      </c>
      <c r="O360">
        <v>-9.0749824567843405</v>
      </c>
      <c r="P360">
        <v>-8.1019740417658905</v>
      </c>
      <c r="Q360">
        <v>-8.0530517024539297</v>
      </c>
      <c r="R360">
        <v>-8.7986344958773692</v>
      </c>
    </row>
    <row r="361" spans="1:18" x14ac:dyDescent="0.25">
      <c r="A361" t="s">
        <v>718</v>
      </c>
      <c r="B361" t="s">
        <v>719</v>
      </c>
      <c r="C361">
        <v>7.9981897972411303E-4</v>
      </c>
      <c r="D361">
        <v>0</v>
      </c>
      <c r="E361">
        <v>2.1537097035724699E-4</v>
      </c>
      <c r="F361">
        <v>2.2677842739243399E-3</v>
      </c>
      <c r="G361">
        <v>3.6946419566454502E-4</v>
      </c>
      <c r="H361">
        <v>4.1816956215049101E-4</v>
      </c>
      <c r="I361">
        <v>1.8367340684678299E-4</v>
      </c>
      <c r="J361">
        <v>5.9523927434622901E-4</v>
      </c>
      <c r="K361">
        <v>0</v>
      </c>
      <c r="L361">
        <v>0</v>
      </c>
      <c r="M361">
        <v>2.0129321476179398E-3</v>
      </c>
      <c r="N361">
        <v>3.3899553290570399E-3</v>
      </c>
      <c r="O361">
        <v>0</v>
      </c>
      <c r="P361">
        <v>1.0572155473650201E-3</v>
      </c>
      <c r="Q361">
        <v>0</v>
      </c>
      <c r="R361">
        <v>1.2108194688429399E-2</v>
      </c>
    </row>
    <row r="362" spans="1:18" x14ac:dyDescent="0.25">
      <c r="A362" t="s">
        <v>720</v>
      </c>
      <c r="B362" t="s">
        <v>721</v>
      </c>
      <c r="C362" s="1">
        <v>1.7858740167997799E-16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 s="1">
        <v>7.7739339980640796E-11</v>
      </c>
      <c r="L362">
        <v>0</v>
      </c>
      <c r="M362" s="1">
        <v>-9.4559725125115897E-14</v>
      </c>
      <c r="N362">
        <v>0</v>
      </c>
      <c r="O362" s="1">
        <v>-1.2242733551869001E-11</v>
      </c>
      <c r="P362">
        <v>0</v>
      </c>
      <c r="Q362">
        <v>0</v>
      </c>
      <c r="R362" s="1">
        <v>-3.2503039528725898E-13</v>
      </c>
    </row>
    <row r="363" spans="1:18" x14ac:dyDescent="0.25">
      <c r="A363" t="s">
        <v>722</v>
      </c>
      <c r="B363" t="s">
        <v>723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</row>
    <row r="364" spans="1:18" x14ac:dyDescent="0.25">
      <c r="A364" t="s">
        <v>724</v>
      </c>
      <c r="B364" t="s">
        <v>725</v>
      </c>
      <c r="C364">
        <v>0</v>
      </c>
      <c r="D364">
        <v>0</v>
      </c>
      <c r="E364">
        <v>0</v>
      </c>
      <c r="F364" s="1">
        <v>1.61501348683821E-17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</row>
    <row r="365" spans="1:18" x14ac:dyDescent="0.25">
      <c r="A365" t="s">
        <v>726</v>
      </c>
      <c r="B365" t="s">
        <v>727</v>
      </c>
      <c r="C365" s="1">
        <v>3.3689100467977901E-15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 s="1">
        <v>2.6951280374382299E-15</v>
      </c>
      <c r="M365">
        <v>0</v>
      </c>
      <c r="N365">
        <v>0</v>
      </c>
      <c r="O365">
        <v>0</v>
      </c>
      <c r="P365" s="1">
        <v>2.6951280374382299E-15</v>
      </c>
      <c r="Q365">
        <v>0</v>
      </c>
      <c r="R365">
        <v>0</v>
      </c>
    </row>
    <row r="366" spans="1:18" x14ac:dyDescent="0.25">
      <c r="A366" t="s">
        <v>728</v>
      </c>
      <c r="B366" t="s">
        <v>729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</row>
    <row r="367" spans="1:18" x14ac:dyDescent="0.25">
      <c r="A367" t="s">
        <v>730</v>
      </c>
      <c r="B367" t="s">
        <v>731</v>
      </c>
      <c r="C367">
        <v>1.3996832145143699E-3</v>
      </c>
      <c r="D367">
        <v>2.8192127857961501E-3</v>
      </c>
      <c r="E367">
        <v>5.7432258761982904E-4</v>
      </c>
      <c r="F367">
        <v>2.6457483180168701E-3</v>
      </c>
      <c r="G367">
        <v>3.6946419566209499E-4</v>
      </c>
      <c r="H367">
        <v>5.5755941620033397E-4</v>
      </c>
      <c r="I367">
        <v>2.4489787579638902E-4</v>
      </c>
      <c r="J367">
        <v>1.1904785486927399E-3</v>
      </c>
      <c r="K367">
        <v>1.88550051130471E-3</v>
      </c>
      <c r="L367">
        <v>1.52969379127375E-3</v>
      </c>
      <c r="M367">
        <v>1.0064660738571801E-3</v>
      </c>
      <c r="N367" s="1">
        <v>1.66181621432425E-17</v>
      </c>
      <c r="O367">
        <v>2.06557542713283E-3</v>
      </c>
      <c r="P367">
        <v>1.5103079248071599E-3</v>
      </c>
      <c r="Q367">
        <v>2.8105440571403098E-4</v>
      </c>
      <c r="R367">
        <v>7.3382998113694705E-4</v>
      </c>
    </row>
    <row r="368" spans="1:18" x14ac:dyDescent="0.25">
      <c r="A368" t="s">
        <v>732</v>
      </c>
      <c r="B368" t="s">
        <v>733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</row>
    <row r="369" spans="1:18" x14ac:dyDescent="0.25">
      <c r="A369" t="s">
        <v>734</v>
      </c>
      <c r="B369" t="s">
        <v>735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</row>
    <row r="370" spans="1:18" x14ac:dyDescent="0.25">
      <c r="A370" t="s">
        <v>736</v>
      </c>
      <c r="B370" t="s">
        <v>737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</row>
    <row r="371" spans="1:18" x14ac:dyDescent="0.25">
      <c r="A371" t="s">
        <v>738</v>
      </c>
      <c r="B371" t="s">
        <v>739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6.28500170434602E-3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</row>
    <row r="372" spans="1:18" x14ac:dyDescent="0.25">
      <c r="A372" t="s">
        <v>740</v>
      </c>
      <c r="B372" t="s">
        <v>741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</row>
    <row r="373" spans="1:18" x14ac:dyDescent="0.25">
      <c r="A373" t="s">
        <v>742</v>
      </c>
      <c r="B373" t="s">
        <v>743</v>
      </c>
      <c r="C373">
        <v>-2.1995021942407601E-3</v>
      </c>
      <c r="D373">
        <v>-5.1258414287219797E-3</v>
      </c>
      <c r="E373">
        <v>-7.8969355797666005E-4</v>
      </c>
      <c r="F373">
        <v>-4.9135325905997097E-3</v>
      </c>
      <c r="G373">
        <v>-7.3892839132894703E-4</v>
      </c>
      <c r="H373">
        <v>-9.7572897835114503E-4</v>
      </c>
      <c r="I373">
        <v>-4.2857128264271602E-4</v>
      </c>
      <c r="J373">
        <v>-1.78571782303868E-3</v>
      </c>
      <c r="K373">
        <v>-4.0852511078247099E-3</v>
      </c>
      <c r="L373">
        <v>-2.1670662043057499E-3</v>
      </c>
      <c r="M373">
        <v>-3.0193982215687598E-3</v>
      </c>
      <c r="N373">
        <v>-7.9098957733016399E-3</v>
      </c>
      <c r="O373">
        <v>-3.44262571188984E-3</v>
      </c>
      <c r="P373">
        <v>-2.56752347217295E-3</v>
      </c>
      <c r="Q373">
        <v>-6.7453057370990901E-4</v>
      </c>
      <c r="R373">
        <v>-1.28420246698917E-2</v>
      </c>
    </row>
    <row r="374" spans="1:18" x14ac:dyDescent="0.25">
      <c r="A374" t="s">
        <v>744</v>
      </c>
      <c r="B374" t="s">
        <v>745</v>
      </c>
      <c r="C374">
        <v>-0.56205344674137803</v>
      </c>
      <c r="D374">
        <v>-0.62861356027496396</v>
      </c>
      <c r="E374">
        <v>-0.58492895689198998</v>
      </c>
      <c r="F374">
        <v>-0.62441858392221905</v>
      </c>
      <c r="G374">
        <v>-0.59001958098931295</v>
      </c>
      <c r="H374">
        <v>-0.60065927138454001</v>
      </c>
      <c r="I374">
        <v>-0.61320477209749302</v>
      </c>
      <c r="J374">
        <v>-0.59622432371239198</v>
      </c>
      <c r="K374">
        <v>-0.57622315923046097</v>
      </c>
      <c r="L374">
        <v>-0.59229587974648501</v>
      </c>
      <c r="M374">
        <v>-0.58136506807909305</v>
      </c>
      <c r="N374">
        <v>-0.11084084245049999</v>
      </c>
      <c r="O374">
        <v>-0.62206805773298801</v>
      </c>
      <c r="P374">
        <v>-0.57996241358044798</v>
      </c>
      <c r="Q374">
        <v>-0.59904112306558999</v>
      </c>
      <c r="R374">
        <v>-0.53037663291743098</v>
      </c>
    </row>
    <row r="375" spans="1:18" x14ac:dyDescent="0.25">
      <c r="A375" t="s">
        <v>746</v>
      </c>
      <c r="B375" t="s">
        <v>747</v>
      </c>
      <c r="C375">
        <v>0.43990043884816199</v>
      </c>
      <c r="D375">
        <v>0.410067314297755</v>
      </c>
      <c r="E375">
        <v>0.48099516713123902</v>
      </c>
      <c r="F375">
        <v>0.37796404543075302</v>
      </c>
      <c r="G375">
        <v>0.480303454363815</v>
      </c>
      <c r="H375">
        <v>0.45998651836554</v>
      </c>
      <c r="I375">
        <v>0.48367330469677899</v>
      </c>
      <c r="J375">
        <v>0.46428663399005998</v>
      </c>
      <c r="K375">
        <v>0.40852511078249099</v>
      </c>
      <c r="L375">
        <v>0.45890813738261999</v>
      </c>
      <c r="M375">
        <v>0.40258642954250301</v>
      </c>
      <c r="N375">
        <v>0.112998511047166</v>
      </c>
      <c r="O375">
        <v>0.27541005695116899</v>
      </c>
      <c r="P375">
        <v>0.45309237744227598</v>
      </c>
      <c r="Q375">
        <v>0.48903466593968398</v>
      </c>
      <c r="R375">
        <v>0.40360648962516799</v>
      </c>
    </row>
    <row r="376" spans="1:18" x14ac:dyDescent="0.25">
      <c r="A376" t="s">
        <v>748</v>
      </c>
      <c r="B376" t="s">
        <v>749</v>
      </c>
      <c r="C376">
        <v>0</v>
      </c>
      <c r="D376">
        <v>0</v>
      </c>
      <c r="E376">
        <v>0</v>
      </c>
      <c r="F376" s="1">
        <v>-3.3955603262304702E-17</v>
      </c>
      <c r="G376">
        <v>0</v>
      </c>
      <c r="H376">
        <v>0</v>
      </c>
      <c r="I376">
        <v>0</v>
      </c>
      <c r="J376">
        <v>0</v>
      </c>
      <c r="K376" s="1">
        <v>-1.69535019909256E-16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</row>
    <row r="377" spans="1:18" x14ac:dyDescent="0.25">
      <c r="A377" t="s">
        <v>750</v>
      </c>
      <c r="B377" t="s">
        <v>751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</row>
    <row r="378" spans="1:18" x14ac:dyDescent="0.25">
      <c r="A378" t="s">
        <v>752</v>
      </c>
      <c r="B378" t="s">
        <v>753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</row>
    <row r="379" spans="1:18" x14ac:dyDescent="0.25">
      <c r="A379" t="s">
        <v>754</v>
      </c>
      <c r="B379" t="s">
        <v>755</v>
      </c>
      <c r="C379">
        <v>1.79959270437884E-3</v>
      </c>
      <c r="D379">
        <v>7.9450542145189998E-3</v>
      </c>
      <c r="E379">
        <v>5.7432258761939102E-4</v>
      </c>
      <c r="F379">
        <v>4.5355685451690404E-3</v>
      </c>
      <c r="G379">
        <v>8.3129444024506696E-4</v>
      </c>
      <c r="H379">
        <v>8.3633912430097995E-4</v>
      </c>
      <c r="I379">
        <v>2.1428564132135799E-3</v>
      </c>
      <c r="J379">
        <v>1.5476221133002E-3</v>
      </c>
      <c r="K379">
        <v>1.2570003408691999E-3</v>
      </c>
      <c r="L379">
        <v>3.5692855129759401E-3</v>
      </c>
      <c r="M379">
        <v>2.3484208389979301E-3</v>
      </c>
      <c r="N379">
        <v>6.7799106628299603E-3</v>
      </c>
      <c r="O379">
        <v>8.2623017085350792E-3</v>
      </c>
      <c r="P379">
        <v>3.0206158496151698E-3</v>
      </c>
      <c r="Q379">
        <v>7.8695233599489797E-4</v>
      </c>
      <c r="R379">
        <v>7.3382998113667003E-4</v>
      </c>
    </row>
    <row r="380" spans="1:18" x14ac:dyDescent="0.25">
      <c r="A380" t="s">
        <v>756</v>
      </c>
      <c r="B380" t="s">
        <v>757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</row>
    <row r="381" spans="1:18" x14ac:dyDescent="0.25">
      <c r="A381" t="s">
        <v>758</v>
      </c>
      <c r="B381" t="s">
        <v>759</v>
      </c>
      <c r="C381">
        <v>3.1992759188957201E-3</v>
      </c>
      <c r="D381">
        <v>2.3066286429248698E-3</v>
      </c>
      <c r="E381">
        <v>5.8868065230987202E-3</v>
      </c>
      <c r="F381">
        <v>3.0237123634460298E-3</v>
      </c>
      <c r="G381">
        <v>6.4656234241283002E-4</v>
      </c>
      <c r="H381">
        <v>1.6726782486019599E-3</v>
      </c>
      <c r="I381">
        <v>4.8979575159167595E-4</v>
      </c>
      <c r="J381">
        <v>1.78571782303869E-3</v>
      </c>
      <c r="K381">
        <v>4.0852511078249103E-3</v>
      </c>
      <c r="L381">
        <v>1.5296937912754E-3</v>
      </c>
      <c r="M381">
        <v>3.3548869128541899E-3</v>
      </c>
      <c r="N381">
        <v>7.9098957721226906E-3</v>
      </c>
      <c r="O381">
        <v>2.7541005695116902E-3</v>
      </c>
      <c r="P381">
        <v>2.11443109473062E-3</v>
      </c>
      <c r="Q381">
        <v>5.62108811424927E-4</v>
      </c>
      <c r="R381">
        <v>2.2014899434100099E-3</v>
      </c>
    </row>
    <row r="382" spans="1:18" x14ac:dyDescent="0.25">
      <c r="A382" t="s">
        <v>760</v>
      </c>
      <c r="B382" t="s">
        <v>761</v>
      </c>
      <c r="C382" s="1">
        <v>5.2593799106707403E-17</v>
      </c>
      <c r="D382">
        <v>0</v>
      </c>
      <c r="E382">
        <v>0</v>
      </c>
      <c r="F382">
        <v>0</v>
      </c>
      <c r="G382">
        <v>0</v>
      </c>
      <c r="H382">
        <v>0</v>
      </c>
      <c r="I382" s="1">
        <v>-2.3419786157825299E-18</v>
      </c>
      <c r="J382" s="1">
        <v>8.5155264735667099E-16</v>
      </c>
      <c r="K382">
        <v>0</v>
      </c>
      <c r="L382">
        <v>0</v>
      </c>
      <c r="M382" s="1">
        <v>-3.0041952944682598E-16</v>
      </c>
      <c r="N382">
        <v>0</v>
      </c>
      <c r="O382" s="1">
        <v>4.7221642205595203E-16</v>
      </c>
      <c r="P382">
        <v>0</v>
      </c>
      <c r="Q382" s="1">
        <v>-6.2944933643694601E-17</v>
      </c>
      <c r="R382">
        <v>0</v>
      </c>
    </row>
    <row r="383" spans="1:18" x14ac:dyDescent="0.25">
      <c r="A383" t="s">
        <v>762</v>
      </c>
      <c r="B383" t="s">
        <v>763</v>
      </c>
      <c r="C383">
        <v>0</v>
      </c>
      <c r="D383">
        <v>0</v>
      </c>
      <c r="E383">
        <v>0.105040526186415</v>
      </c>
      <c r="F383">
        <v>0.199581545869461</v>
      </c>
      <c r="G383">
        <v>0</v>
      </c>
      <c r="H383">
        <v>0</v>
      </c>
      <c r="I383">
        <v>0</v>
      </c>
      <c r="J383">
        <v>0.122531743315001</v>
      </c>
      <c r="K383">
        <v>0</v>
      </c>
      <c r="L383">
        <v>0</v>
      </c>
      <c r="M383">
        <v>0</v>
      </c>
      <c r="N383">
        <v>0</v>
      </c>
      <c r="O383">
        <v>0.316507999961538</v>
      </c>
      <c r="P383">
        <v>0.125825180842805</v>
      </c>
      <c r="Q383" s="1">
        <v>-1.7388517148161699E-16</v>
      </c>
      <c r="R383">
        <v>0.15936681605431099</v>
      </c>
    </row>
    <row r="384" spans="1:18" x14ac:dyDescent="0.25">
      <c r="A384" t="s">
        <v>764</v>
      </c>
      <c r="B384" t="s">
        <v>765</v>
      </c>
      <c r="C384">
        <v>4.4189998653947703E-2</v>
      </c>
      <c r="D384">
        <v>7.19869885301437E-3</v>
      </c>
      <c r="E384">
        <v>2.5126613208361501E-2</v>
      </c>
      <c r="F384">
        <v>3.02371236344662E-3</v>
      </c>
      <c r="G384">
        <v>1.2007586357939399E-2</v>
      </c>
      <c r="H384">
        <v>1.8957020120386501E-2</v>
      </c>
      <c r="I384">
        <v>8.9387724669492807E-3</v>
      </c>
      <c r="J384">
        <v>2.60714802169617E-2</v>
      </c>
      <c r="K384">
        <v>4.0852511078248999E-3</v>
      </c>
      <c r="L384">
        <v>3.6712650990245697E-2</v>
      </c>
      <c r="M384">
        <v>3.35488691285414E-3</v>
      </c>
      <c r="N384">
        <v>7.9098957721227305E-3</v>
      </c>
      <c r="O384">
        <v>2.7541005695115302E-3</v>
      </c>
      <c r="P384">
        <v>3.9721098423401102E-2</v>
      </c>
      <c r="Q384">
        <v>1.0848699013256601E-2</v>
      </c>
      <c r="R384">
        <v>2.2014899434102198E-3</v>
      </c>
    </row>
    <row r="385" spans="1:18" x14ac:dyDescent="0.25">
      <c r="A385" t="s">
        <v>766</v>
      </c>
      <c r="B385" t="s">
        <v>767</v>
      </c>
      <c r="C385">
        <v>-4.4189998653948202E-2</v>
      </c>
      <c r="D385">
        <v>-7.1986988530135104E-3</v>
      </c>
      <c r="E385">
        <v>-2.5126613208361501E-2</v>
      </c>
      <c r="F385">
        <v>-3.0237123634464999E-3</v>
      </c>
      <c r="G385">
        <v>-1.20075863579376E-2</v>
      </c>
      <c r="H385">
        <v>-1.8957020120386501E-2</v>
      </c>
      <c r="I385">
        <v>-8.9387724669492807E-3</v>
      </c>
      <c r="J385">
        <v>-2.60714802169617E-2</v>
      </c>
      <c r="K385">
        <v>-4.0852511078248999E-3</v>
      </c>
      <c r="L385">
        <v>-3.6712650990246697E-2</v>
      </c>
      <c r="M385">
        <v>-3.3548869128537501E-3</v>
      </c>
      <c r="N385">
        <v>-7.9098957721225709E-3</v>
      </c>
      <c r="O385">
        <v>-2.7541005695115302E-3</v>
      </c>
      <c r="P385">
        <v>-3.9721098423401102E-2</v>
      </c>
      <c r="Q385">
        <v>-1.0848699013256601E-2</v>
      </c>
      <c r="R385">
        <v>-2.2014899434100099E-3</v>
      </c>
    </row>
    <row r="386" spans="1:18" x14ac:dyDescent="0.25">
      <c r="A386" t="s">
        <v>768</v>
      </c>
      <c r="B386" t="s">
        <v>769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</row>
    <row r="387" spans="1:18" x14ac:dyDescent="0.25">
      <c r="A387" t="s">
        <v>770</v>
      </c>
      <c r="B387" t="s">
        <v>771</v>
      </c>
      <c r="C387">
        <v>3.1992759188957201E-3</v>
      </c>
      <c r="D387">
        <v>2.3066286429248698E-3</v>
      </c>
      <c r="E387">
        <v>5.8868065230987202E-3</v>
      </c>
      <c r="F387">
        <v>3.0237123634460298E-3</v>
      </c>
      <c r="G387">
        <v>6.4656234241283002E-4</v>
      </c>
      <c r="H387">
        <v>1.6726782486019599E-3</v>
      </c>
      <c r="I387">
        <v>4.8979575159167497E-4</v>
      </c>
      <c r="J387">
        <v>1.78571782303869E-3</v>
      </c>
      <c r="K387">
        <v>4.0852511078249103E-3</v>
      </c>
      <c r="L387">
        <v>1.5296937912754E-3</v>
      </c>
      <c r="M387">
        <v>3.3548869128541899E-3</v>
      </c>
      <c r="N387">
        <v>7.9098957733016208E-3</v>
      </c>
      <c r="O387">
        <v>2.7541005695116902E-3</v>
      </c>
      <c r="P387">
        <v>2.11443109473062E-3</v>
      </c>
      <c r="Q387">
        <v>5.62108811424927E-4</v>
      </c>
      <c r="R387">
        <v>2.2014899434100099E-3</v>
      </c>
    </row>
    <row r="388" spans="1:18" x14ac:dyDescent="0.25">
      <c r="A388" t="s">
        <v>772</v>
      </c>
      <c r="B388" t="s">
        <v>773</v>
      </c>
      <c r="C388">
        <v>1.39968321451433E-3</v>
      </c>
      <c r="D388">
        <v>2.8192127857961501E-3</v>
      </c>
      <c r="E388">
        <v>5.7432258761982904E-4</v>
      </c>
      <c r="F388">
        <v>2.64574831801688E-3</v>
      </c>
      <c r="G388">
        <v>3.6946419566209499E-4</v>
      </c>
      <c r="H388">
        <v>5.5755941620047697E-4</v>
      </c>
      <c r="I388">
        <v>2.4489787579638902E-4</v>
      </c>
      <c r="J388">
        <v>1.1904785486927399E-3</v>
      </c>
      <c r="K388">
        <v>1.8855005113044901E-3</v>
      </c>
      <c r="L388">
        <v>1.52969379127401E-3</v>
      </c>
      <c r="M388">
        <v>1.00646607385685E-3</v>
      </c>
      <c r="N388">
        <v>4.5199404418871797E-3</v>
      </c>
      <c r="O388">
        <v>2.06557542713282E-3</v>
      </c>
      <c r="P388">
        <v>1.5103079248071599E-3</v>
      </c>
      <c r="Q388">
        <v>2.8105440571403098E-4</v>
      </c>
      <c r="R388">
        <v>7.3382998113694802E-4</v>
      </c>
    </row>
    <row r="389" spans="1:18" x14ac:dyDescent="0.25">
      <c r="A389" t="s">
        <v>774</v>
      </c>
      <c r="B389" t="s">
        <v>775</v>
      </c>
      <c r="C389">
        <v>0</v>
      </c>
      <c r="D389" s="1">
        <v>1.66112808404926E-46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</row>
    <row r="390" spans="1:18" x14ac:dyDescent="0.25">
      <c r="A390" t="s">
        <v>776</v>
      </c>
      <c r="B390" t="s">
        <v>777</v>
      </c>
      <c r="C390">
        <v>8.1133682018609701</v>
      </c>
      <c r="D390">
        <v>8.2085688236657397</v>
      </c>
      <c r="E390">
        <v>8.0415844449369995</v>
      </c>
      <c r="F390">
        <v>8.37250268625918</v>
      </c>
      <c r="G390">
        <v>8.0177736168591203</v>
      </c>
      <c r="H390">
        <v>8.0757324782436601</v>
      </c>
      <c r="I390">
        <v>8.0268946870015405</v>
      </c>
      <c r="J390">
        <v>8.0660560318668999</v>
      </c>
      <c r="K390">
        <v>8.1595355011447896</v>
      </c>
      <c r="L390">
        <v>8.0607992777826105</v>
      </c>
      <c r="M390">
        <v>8.1888415447927407</v>
      </c>
      <c r="N390">
        <v>10.3748381796047</v>
      </c>
      <c r="O390">
        <v>9.0171463448245994</v>
      </c>
      <c r="P390">
        <v>8.08264210032835</v>
      </c>
      <c r="Q390">
        <v>8.0056097187696693</v>
      </c>
      <c r="R390">
        <v>8.2930256388742105</v>
      </c>
    </row>
    <row r="391" spans="1:18" x14ac:dyDescent="0.25">
      <c r="A391" t="s">
        <v>778</v>
      </c>
      <c r="B391" t="s">
        <v>779</v>
      </c>
      <c r="C391">
        <v>1.54473129319215</v>
      </c>
      <c r="D391">
        <v>1.5709641420357101</v>
      </c>
      <c r="E391">
        <v>1.59332694839066</v>
      </c>
      <c r="F391">
        <v>1.5818551363029301</v>
      </c>
      <c r="G391">
        <v>1.6040144342134299</v>
      </c>
      <c r="H391">
        <v>1.5060016285200899</v>
      </c>
      <c r="I391">
        <v>1.60719220248919</v>
      </c>
      <c r="J391">
        <v>1.58343423261156</v>
      </c>
      <c r="K391">
        <v>1.5651479792029599</v>
      </c>
      <c r="L391">
        <v>1.5802234017344501</v>
      </c>
      <c r="M391">
        <v>1.5571901174795499</v>
      </c>
      <c r="N391">
        <v>0.94024670856354797</v>
      </c>
      <c r="O391">
        <v>1.52087372534641</v>
      </c>
      <c r="P391">
        <v>1.57509022241067</v>
      </c>
      <c r="Q391">
        <v>1.6114241297327501</v>
      </c>
      <c r="R391">
        <v>1.54399421983337</v>
      </c>
    </row>
    <row r="392" spans="1:18" x14ac:dyDescent="0.25">
      <c r="A392" t="s">
        <v>780</v>
      </c>
      <c r="B392" t="s">
        <v>781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 s="1">
        <v>-1.4631408985383499E-17</v>
      </c>
      <c r="O392">
        <v>0</v>
      </c>
      <c r="P392">
        <v>0</v>
      </c>
      <c r="Q392">
        <v>0</v>
      </c>
      <c r="R392">
        <v>0</v>
      </c>
    </row>
    <row r="393" spans="1:18" x14ac:dyDescent="0.25">
      <c r="A393" t="s">
        <v>782</v>
      </c>
      <c r="B393" t="s">
        <v>783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</row>
    <row r="394" spans="1:18" x14ac:dyDescent="0.25">
      <c r="A394" t="s">
        <v>784</v>
      </c>
      <c r="B394" t="s">
        <v>785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</row>
    <row r="395" spans="1:18" x14ac:dyDescent="0.25">
      <c r="A395" t="s">
        <v>786</v>
      </c>
      <c r="B395" t="s">
        <v>787</v>
      </c>
      <c r="C395">
        <v>1.39968321451433E-3</v>
      </c>
      <c r="D395">
        <v>2.8192127857961501E-3</v>
      </c>
      <c r="E395">
        <v>5.7432258761982904E-4</v>
      </c>
      <c r="F395">
        <v>2.64574831801688E-3</v>
      </c>
      <c r="G395">
        <v>3.6946419566209499E-4</v>
      </c>
      <c r="H395">
        <v>5.5755941620047697E-4</v>
      </c>
      <c r="I395">
        <v>2.4489787579638902E-4</v>
      </c>
      <c r="J395">
        <v>1.1904785486927399E-3</v>
      </c>
      <c r="K395">
        <v>1.8855005113044901E-3</v>
      </c>
      <c r="L395">
        <v>1.52969379127401E-3</v>
      </c>
      <c r="M395">
        <v>1.00646607385685E-3</v>
      </c>
      <c r="N395">
        <v>4.5199404418871797E-3</v>
      </c>
      <c r="O395">
        <v>2.06557542713282E-3</v>
      </c>
      <c r="P395">
        <v>1.5103079248071599E-3</v>
      </c>
      <c r="Q395">
        <v>2.8105440571403098E-4</v>
      </c>
      <c r="R395">
        <v>7.3382998113694802E-4</v>
      </c>
    </row>
    <row r="396" spans="1:18" x14ac:dyDescent="0.25">
      <c r="A396" t="s">
        <v>788</v>
      </c>
      <c r="B396" t="s">
        <v>789</v>
      </c>
      <c r="C396">
        <v>0</v>
      </c>
      <c r="D396" s="1">
        <v>5.4342702561184003E-31</v>
      </c>
      <c r="E396">
        <v>0</v>
      </c>
      <c r="F396" s="1">
        <v>-5.1101829619727103E-31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 s="1">
        <v>2.61597318255966E-28</v>
      </c>
      <c r="O396">
        <v>0</v>
      </c>
      <c r="P396">
        <v>0</v>
      </c>
      <c r="Q396">
        <v>0</v>
      </c>
      <c r="R396">
        <v>0</v>
      </c>
    </row>
    <row r="397" spans="1:18" x14ac:dyDescent="0.25">
      <c r="A397" t="s">
        <v>790</v>
      </c>
      <c r="B397" t="s">
        <v>791</v>
      </c>
      <c r="C397">
        <v>0</v>
      </c>
      <c r="D397">
        <v>0</v>
      </c>
      <c r="E397">
        <v>0</v>
      </c>
      <c r="F397" s="1">
        <v>-2.9847525155610601E-15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</row>
    <row r="398" spans="1:18" x14ac:dyDescent="0.25">
      <c r="A398" t="s">
        <v>792</v>
      </c>
      <c r="B398" t="s">
        <v>793</v>
      </c>
      <c r="C398" s="1">
        <v>3.3689100467977901E-15</v>
      </c>
      <c r="D398" s="1">
        <v>5.4342702561184003E-31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 s="1">
        <v>2.6951280374382299E-15</v>
      </c>
      <c r="M398">
        <v>0</v>
      </c>
      <c r="N398">
        <v>0</v>
      </c>
      <c r="O398">
        <v>0</v>
      </c>
      <c r="P398" s="1">
        <v>2.6951280374382299E-15</v>
      </c>
      <c r="Q398">
        <v>0</v>
      </c>
      <c r="R398">
        <v>0</v>
      </c>
    </row>
    <row r="399" spans="1:18" x14ac:dyDescent="0.25">
      <c r="A399" t="s">
        <v>794</v>
      </c>
      <c r="B399" t="s">
        <v>795</v>
      </c>
      <c r="C399">
        <v>-0.105976014837618</v>
      </c>
      <c r="D399">
        <v>-5.1793519282894301E-2</v>
      </c>
      <c r="E399">
        <v>-4.3935677952896997E-2</v>
      </c>
      <c r="F399">
        <v>-8.2018197858475805E-2</v>
      </c>
      <c r="G399">
        <v>-6.7057751511942501E-2</v>
      </c>
      <c r="H399">
        <v>-4.7392550346619697E-2</v>
      </c>
      <c r="I399">
        <v>-1.7081626837161398E-2</v>
      </c>
      <c r="J399">
        <v>-5.2142960433326502E-2</v>
      </c>
      <c r="K399">
        <v>-0.164352794490911</v>
      </c>
      <c r="L399">
        <v>-6.4247139233198497E-2</v>
      </c>
      <c r="M399">
        <v>-0.14526660332668101</v>
      </c>
      <c r="N399">
        <v>-0.11638846637740199</v>
      </c>
      <c r="O399">
        <v>-0.239606749559759</v>
      </c>
      <c r="P399">
        <v>-7.4156119109013693E-2</v>
      </c>
      <c r="Q399">
        <v>-4.4294173293041098E-2</v>
      </c>
      <c r="R399">
        <v>-0.29096358752101498</v>
      </c>
    </row>
    <row r="400" spans="1:18" x14ac:dyDescent="0.25">
      <c r="A400" t="s">
        <v>796</v>
      </c>
      <c r="B400" t="s">
        <v>797</v>
      </c>
      <c r="C400">
        <v>7.9981897972367707E-3</v>
      </c>
      <c r="D400">
        <v>1.7684152929089699E-2</v>
      </c>
      <c r="E400">
        <v>7.4661936390524796E-3</v>
      </c>
      <c r="F400">
        <v>1.4740597771800999E-2</v>
      </c>
      <c r="G400">
        <v>2.58624936964894E-3</v>
      </c>
      <c r="H400">
        <v>3.9029159134044001E-3</v>
      </c>
      <c r="I400">
        <v>3.2448968542954002E-3</v>
      </c>
      <c r="J400">
        <v>5.7142970337241E-3</v>
      </c>
      <c r="K400">
        <v>1.1627253153040799E-2</v>
      </c>
      <c r="L400">
        <v>7.9034179215881906E-3</v>
      </c>
      <c r="M400">
        <v>1.0735638121133999E-2</v>
      </c>
      <c r="N400">
        <v>3.0509597982735899E-2</v>
      </c>
      <c r="O400">
        <v>1.5836078274691301E-2</v>
      </c>
      <c r="P400">
        <v>8.7597859638835901E-3</v>
      </c>
      <c r="Q400">
        <v>2.41706788912875E-3</v>
      </c>
      <c r="R400">
        <v>2.7885539283193699E-2</v>
      </c>
    </row>
    <row r="401" spans="1:18" x14ac:dyDescent="0.25">
      <c r="A401" t="s">
        <v>798</v>
      </c>
      <c r="B401" t="s">
        <v>799</v>
      </c>
      <c r="C401" s="1">
        <v>4.0397506848467797E-17</v>
      </c>
      <c r="D401">
        <v>0</v>
      </c>
      <c r="E401">
        <v>0</v>
      </c>
      <c r="F401">
        <v>0</v>
      </c>
      <c r="G401">
        <v>0</v>
      </c>
      <c r="H401" s="1">
        <v>-1.42574662954164E-16</v>
      </c>
      <c r="I401">
        <v>0</v>
      </c>
      <c r="J401">
        <v>0</v>
      </c>
      <c r="K401" s="1">
        <v>2.1840201986374101E-16</v>
      </c>
      <c r="L401" s="1">
        <v>-2.6802038424023198E-16</v>
      </c>
      <c r="M401" s="1">
        <v>3.2607056550099199E-16</v>
      </c>
      <c r="N401">
        <v>0</v>
      </c>
      <c r="O401">
        <v>0</v>
      </c>
      <c r="P401">
        <v>0</v>
      </c>
      <c r="Q401">
        <v>0</v>
      </c>
      <c r="R401">
        <v>0</v>
      </c>
    </row>
    <row r="402" spans="1:18" x14ac:dyDescent="0.25">
      <c r="A402" t="s">
        <v>800</v>
      </c>
      <c r="B402" t="s">
        <v>801</v>
      </c>
      <c r="C402">
        <v>1.67462098879732E-2</v>
      </c>
      <c r="D402">
        <v>2.1752789563143402E-2</v>
      </c>
      <c r="E402">
        <v>6.41626015855974E-3</v>
      </c>
      <c r="F402">
        <v>0</v>
      </c>
      <c r="G402">
        <v>5.3803223493738899E-3</v>
      </c>
      <c r="H402">
        <v>1.11860357875274E-2</v>
      </c>
      <c r="I402">
        <v>4.8979575159159997E-3</v>
      </c>
      <c r="J402">
        <v>7.6637056572072997E-3</v>
      </c>
      <c r="K402">
        <v>3.06786647248143E-2</v>
      </c>
      <c r="L402">
        <v>7.50506016344679E-3</v>
      </c>
      <c r="M402">
        <v>2.8893963536763101E-2</v>
      </c>
      <c r="N402">
        <v>0.122885880763792</v>
      </c>
      <c r="O402">
        <v>5.2241845153441199E-2</v>
      </c>
      <c r="P402">
        <v>4.4554083781830102E-3</v>
      </c>
      <c r="Q402">
        <v>4.4020146294692598E-3</v>
      </c>
      <c r="R402">
        <v>5.89815847332094E-2</v>
      </c>
    </row>
    <row r="403" spans="1:18" x14ac:dyDescent="0.25">
      <c r="A403" t="s">
        <v>802</v>
      </c>
      <c r="B403" t="s">
        <v>803</v>
      </c>
      <c r="C403">
        <v>0</v>
      </c>
      <c r="D403">
        <v>0</v>
      </c>
      <c r="E403">
        <v>0</v>
      </c>
      <c r="F403" s="1">
        <v>-4.8450404605146297E-17</v>
      </c>
      <c r="G403">
        <v>0</v>
      </c>
      <c r="H403">
        <v>0</v>
      </c>
      <c r="I403">
        <v>0</v>
      </c>
      <c r="J403">
        <v>0</v>
      </c>
      <c r="K403" s="1">
        <v>-7.77688958983091E-31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</row>
    <row r="404" spans="1:18" x14ac:dyDescent="0.25">
      <c r="A404" t="s">
        <v>804</v>
      </c>
      <c r="B404" t="s">
        <v>805</v>
      </c>
      <c r="C404">
        <v>0.87623367891040305</v>
      </c>
      <c r="D404">
        <v>0.82500417795279701</v>
      </c>
      <c r="E404">
        <v>0.83808439737007101</v>
      </c>
      <c r="F404">
        <v>0.77218054481502996</v>
      </c>
      <c r="G404">
        <v>0.83856474543847503</v>
      </c>
      <c r="H404">
        <v>0.85820848695736796</v>
      </c>
      <c r="I404">
        <v>0.83390832895005196</v>
      </c>
      <c r="J404">
        <v>0.85297685225659803</v>
      </c>
      <c r="K404">
        <v>0.89699076043829495</v>
      </c>
      <c r="L404">
        <v>0.85617786630147297</v>
      </c>
      <c r="M404">
        <v>0.90308219324230099</v>
      </c>
      <c r="N404">
        <v>0.46021263712823601</v>
      </c>
      <c r="O404">
        <v>0.63104043304921298</v>
      </c>
      <c r="P404">
        <v>0.861821544821057</v>
      </c>
      <c r="Q404">
        <v>0.82999142921378299</v>
      </c>
      <c r="R404">
        <v>0.90112843573632295</v>
      </c>
    </row>
    <row r="405" spans="1:18" x14ac:dyDescent="0.25">
      <c r="A405" t="s">
        <v>806</v>
      </c>
      <c r="B405" t="s">
        <v>807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</row>
    <row r="406" spans="1:18" x14ac:dyDescent="0.25">
      <c r="A406" t="s">
        <v>808</v>
      </c>
      <c r="B406" t="s">
        <v>809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</row>
    <row r="407" spans="1:18" x14ac:dyDescent="0.25">
      <c r="A407" t="s">
        <v>810</v>
      </c>
      <c r="B407" t="s">
        <v>811</v>
      </c>
      <c r="C407" s="1">
        <v>4.0397506848467797E-17</v>
      </c>
      <c r="D407">
        <v>0</v>
      </c>
      <c r="E407">
        <v>0</v>
      </c>
      <c r="F407">
        <v>0</v>
      </c>
      <c r="G407">
        <v>0</v>
      </c>
      <c r="H407" s="1">
        <v>-1.42574662954164E-16</v>
      </c>
      <c r="I407">
        <v>0</v>
      </c>
      <c r="J407">
        <v>0</v>
      </c>
      <c r="K407" s="1">
        <v>2.1840201986374101E-16</v>
      </c>
      <c r="L407" s="1">
        <v>-2.6802038424023198E-16</v>
      </c>
      <c r="M407" s="1">
        <v>3.2607056550099199E-16</v>
      </c>
      <c r="N407">
        <v>0</v>
      </c>
      <c r="O407">
        <v>0</v>
      </c>
      <c r="P407">
        <v>0</v>
      </c>
      <c r="Q407">
        <v>0</v>
      </c>
      <c r="R407">
        <v>0</v>
      </c>
    </row>
    <row r="408" spans="1:18" x14ac:dyDescent="0.25">
      <c r="A408" t="s">
        <v>812</v>
      </c>
      <c r="B408" t="s">
        <v>813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</row>
    <row r="409" spans="1:18" x14ac:dyDescent="0.25">
      <c r="A409" t="s">
        <v>814</v>
      </c>
      <c r="B409" t="s">
        <v>815</v>
      </c>
      <c r="C409">
        <v>3.4658822535411598E-3</v>
      </c>
      <c r="D409">
        <v>5.9151291210831299E-2</v>
      </c>
      <c r="E409">
        <v>1.22043549869509E-3</v>
      </c>
      <c r="F409">
        <v>0.138629304097036</v>
      </c>
      <c r="G409">
        <v>1.63180019713743E-3</v>
      </c>
      <c r="H409">
        <v>1.90499466187423E-3</v>
      </c>
      <c r="I409">
        <v>2.9183663533667902E-3</v>
      </c>
      <c r="J409">
        <v>2.93651375363989E-3</v>
      </c>
      <c r="K409">
        <v>-9.4275025306070192E-3</v>
      </c>
      <c r="L409">
        <v>5.0139963157287398E-3</v>
      </c>
      <c r="M409">
        <v>-8.6108764096923494E-3</v>
      </c>
      <c r="N409">
        <v>0.69013952185395999</v>
      </c>
      <c r="O409">
        <v>0.360787174599909</v>
      </c>
      <c r="P409">
        <v>5.2860777371478603E-3</v>
      </c>
      <c r="Q409">
        <v>1.5739043229054601E-3</v>
      </c>
      <c r="R409">
        <v>1.58996495902063E-3</v>
      </c>
    </row>
    <row r="410" spans="1:18" x14ac:dyDescent="0.25">
      <c r="A410" t="s">
        <v>816</v>
      </c>
      <c r="B410" t="s">
        <v>817</v>
      </c>
      <c r="C410">
        <v>1.3612234045378999</v>
      </c>
      <c r="D410">
        <v>1.3712488004122401</v>
      </c>
      <c r="E410">
        <v>1.34323896265706</v>
      </c>
      <c r="F410">
        <v>1.4020446349684801</v>
      </c>
      <c r="G410">
        <v>1.3530872123772599</v>
      </c>
      <c r="H410">
        <v>1.34934153644741</v>
      </c>
      <c r="I410">
        <v>1.3402009436409901</v>
      </c>
      <c r="J410">
        <v>1.3471135687562601</v>
      </c>
      <c r="K410">
        <v>1.40406793589346</v>
      </c>
      <c r="L410">
        <v>1.346930710344</v>
      </c>
      <c r="M410">
        <v>1.4030967937177199</v>
      </c>
      <c r="N410">
        <v>1.7396862242987601</v>
      </c>
      <c r="O410">
        <v>1.51271946566288</v>
      </c>
      <c r="P410">
        <v>1.3521771680125401</v>
      </c>
      <c r="Q410">
        <v>1.3447539595123199</v>
      </c>
      <c r="R410">
        <v>1.47040595488268</v>
      </c>
    </row>
    <row r="411" spans="1:18" x14ac:dyDescent="0.25">
      <c r="A411" t="s">
        <v>818</v>
      </c>
      <c r="B411" t="s">
        <v>819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</row>
    <row r="412" spans="1:18" x14ac:dyDescent="0.25">
      <c r="A412" t="s">
        <v>820</v>
      </c>
      <c r="B412" t="s">
        <v>821</v>
      </c>
      <c r="C412">
        <v>1.6746209887973301E-2</v>
      </c>
      <c r="D412">
        <v>2.1752789563143402E-2</v>
      </c>
      <c r="E412">
        <v>6.41626015855974E-3</v>
      </c>
      <c r="F412">
        <v>0</v>
      </c>
      <c r="G412">
        <v>5.3803223493738899E-3</v>
      </c>
      <c r="H412">
        <v>1.11860357875264E-2</v>
      </c>
      <c r="I412">
        <v>4.8979575159159997E-3</v>
      </c>
      <c r="J412">
        <v>7.6637056572072997E-3</v>
      </c>
      <c r="K412">
        <v>3.0678664647076501E-2</v>
      </c>
      <c r="L412">
        <v>7.5050601634478499E-3</v>
      </c>
      <c r="M412">
        <v>2.8893963536859898E-2</v>
      </c>
      <c r="N412">
        <v>0.122885880763792</v>
      </c>
      <c r="O412">
        <v>5.2241845165684003E-2</v>
      </c>
      <c r="P412">
        <v>4.4554083781830102E-3</v>
      </c>
      <c r="Q412">
        <v>4.4020146294692598E-3</v>
      </c>
      <c r="R412">
        <v>5.8981584733534403E-2</v>
      </c>
    </row>
    <row r="413" spans="1:18" x14ac:dyDescent="0.25">
      <c r="A413" t="s">
        <v>822</v>
      </c>
      <c r="B413" t="s">
        <v>823</v>
      </c>
      <c r="C413" s="1">
        <v>4.0397506848467797E-17</v>
      </c>
      <c r="D413">
        <v>0</v>
      </c>
      <c r="E413">
        <v>0</v>
      </c>
      <c r="F413">
        <v>0</v>
      </c>
      <c r="G413">
        <v>0</v>
      </c>
      <c r="H413" s="1">
        <v>-1.42574662954164E-16</v>
      </c>
      <c r="I413">
        <v>0</v>
      </c>
      <c r="J413">
        <v>0</v>
      </c>
      <c r="K413" s="1">
        <v>2.1840201986374101E-16</v>
      </c>
      <c r="L413" s="1">
        <v>-2.6802038424023198E-16</v>
      </c>
      <c r="M413" s="1">
        <v>3.2607056550099199E-16</v>
      </c>
      <c r="N413">
        <v>0</v>
      </c>
      <c r="O413">
        <v>0</v>
      </c>
      <c r="P413">
        <v>0</v>
      </c>
      <c r="Q413">
        <v>0</v>
      </c>
      <c r="R413">
        <v>0</v>
      </c>
    </row>
    <row r="414" spans="1:18" x14ac:dyDescent="0.25">
      <c r="A414" t="s">
        <v>824</v>
      </c>
      <c r="B414" t="s">
        <v>825</v>
      </c>
      <c r="C414" s="1">
        <v>-5.8794096578471896E-16</v>
      </c>
      <c r="D414" s="1">
        <v>-6.1252420566852597E-16</v>
      </c>
      <c r="E414" s="1">
        <v>-3.25716400569695E-17</v>
      </c>
      <c r="F414" s="1">
        <v>7.8822116803026198E-17</v>
      </c>
      <c r="G414" s="1">
        <v>-6.91542347054235E-17</v>
      </c>
      <c r="H414" s="1">
        <v>-9.0532867088405798E-16</v>
      </c>
      <c r="I414" s="1">
        <v>8.0416162339826905E-17</v>
      </c>
      <c r="J414" s="1">
        <v>6.6962832872691202E-16</v>
      </c>
      <c r="K414" s="1">
        <v>2.8538305859941198E-16</v>
      </c>
      <c r="L414" s="1">
        <v>-6.0998394263092605E-16</v>
      </c>
      <c r="M414" s="1">
        <v>2.95719791130655E-16</v>
      </c>
      <c r="N414" s="1">
        <v>-6.4553327202397102E-16</v>
      </c>
      <c r="O414" s="1">
        <v>-6.1976143018154697E-17</v>
      </c>
      <c r="P414" s="1">
        <v>1.54203637337444E-16</v>
      </c>
      <c r="Q414">
        <v>0</v>
      </c>
      <c r="R414" s="1">
        <v>1.4382742740696E-16</v>
      </c>
    </row>
    <row r="415" spans="1:18" x14ac:dyDescent="0.25">
      <c r="A415" t="s">
        <v>826</v>
      </c>
      <c r="B415" t="s">
        <v>827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</row>
    <row r="416" spans="1:18" x14ac:dyDescent="0.25">
      <c r="A416" t="s">
        <v>828</v>
      </c>
      <c r="B416" t="s">
        <v>829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</row>
    <row r="417" spans="1:18" x14ac:dyDescent="0.25">
      <c r="A417" t="s">
        <v>830</v>
      </c>
      <c r="B417" t="s">
        <v>831</v>
      </c>
      <c r="C417">
        <v>0.112724487454836</v>
      </c>
      <c r="D417">
        <v>9.8838817304297402E-2</v>
      </c>
      <c r="E417">
        <v>4.7049583232633002E-2</v>
      </c>
      <c r="F417">
        <v>0.32194186613096298</v>
      </c>
      <c r="G417">
        <v>1.6187150072547601E-2</v>
      </c>
      <c r="H417">
        <v>8.6456556974615795E-2</v>
      </c>
      <c r="I417">
        <v>6.5510181779399402E-3</v>
      </c>
      <c r="J417">
        <v>7.2425738706079296E-2</v>
      </c>
      <c r="K417">
        <v>9.7928182961319096E-2</v>
      </c>
      <c r="L417">
        <v>7.4556638014347906E-2</v>
      </c>
      <c r="M417">
        <v>0.126185684009537</v>
      </c>
      <c r="N417">
        <v>1.60152059462129</v>
      </c>
      <c r="O417">
        <v>0.72791451820493003</v>
      </c>
      <c r="P417">
        <v>8.5558943940347701E-2</v>
      </c>
      <c r="Q417">
        <v>1.53069255711198E-2</v>
      </c>
      <c r="R417">
        <v>0.18740183143212699</v>
      </c>
    </row>
    <row r="418" spans="1:18" x14ac:dyDescent="0.25">
      <c r="A418" t="s">
        <v>832</v>
      </c>
      <c r="B418" t="s">
        <v>833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 s="1">
        <v>2.4277988933303301E-18</v>
      </c>
      <c r="O418">
        <v>0</v>
      </c>
      <c r="P418">
        <v>0</v>
      </c>
      <c r="Q418">
        <v>0</v>
      </c>
      <c r="R418">
        <v>0</v>
      </c>
    </row>
    <row r="419" spans="1:18" x14ac:dyDescent="0.25">
      <c r="A419" t="s">
        <v>834</v>
      </c>
      <c r="B419" t="s">
        <v>835</v>
      </c>
      <c r="C419">
        <v>2.3994569391717901E-3</v>
      </c>
      <c r="D419">
        <v>4.1006731429775499E-3</v>
      </c>
      <c r="E419">
        <v>9.3327420488150997E-4</v>
      </c>
      <c r="F419">
        <v>4.1576044997382903E-3</v>
      </c>
      <c r="G419">
        <v>7.3892839132894605E-4</v>
      </c>
      <c r="H419">
        <v>1.25450868645147E-3</v>
      </c>
      <c r="I419">
        <v>3.6734681369375599E-4</v>
      </c>
      <c r="J419">
        <v>1.19047854869245E-3</v>
      </c>
      <c r="K419">
        <v>2.8282507669556999E-3</v>
      </c>
      <c r="L419">
        <v>3.0593875825507999E-3</v>
      </c>
      <c r="M419">
        <v>3.3548869128541899E-3</v>
      </c>
      <c r="N419">
        <v>5.6499255523582998E-3</v>
      </c>
      <c r="O419">
        <v>6.8852514237792298E-3</v>
      </c>
      <c r="P419">
        <v>3.3226774345766902E-3</v>
      </c>
      <c r="Q419">
        <v>7.3074145485240197E-4</v>
      </c>
      <c r="R419">
        <v>1.83457495284167E-3</v>
      </c>
    </row>
    <row r="420" spans="1:18" x14ac:dyDescent="0.25">
      <c r="A420" t="s">
        <v>836</v>
      </c>
      <c r="B420" t="s">
        <v>837</v>
      </c>
      <c r="C420">
        <v>0.43990043884816199</v>
      </c>
      <c r="D420">
        <v>0.410067314297755</v>
      </c>
      <c r="E420">
        <v>0.48099516713123902</v>
      </c>
      <c r="F420">
        <v>0.37796404543075401</v>
      </c>
      <c r="G420">
        <v>0.480303454363815</v>
      </c>
      <c r="H420">
        <v>0.45998651836554</v>
      </c>
      <c r="I420">
        <v>0.48367330469677899</v>
      </c>
      <c r="J420">
        <v>0.46428663399005898</v>
      </c>
      <c r="K420">
        <v>0.40852511078249099</v>
      </c>
      <c r="L420">
        <v>0.45890813738261999</v>
      </c>
      <c r="M420">
        <v>0.40258642954250301</v>
      </c>
      <c r="N420">
        <v>0.112998511047166</v>
      </c>
      <c r="O420">
        <v>0.27541005695116899</v>
      </c>
      <c r="P420">
        <v>0.45309237744227598</v>
      </c>
      <c r="Q420">
        <v>0.48903466593968398</v>
      </c>
      <c r="R420">
        <v>0.40360648962516799</v>
      </c>
    </row>
    <row r="421" spans="1:18" x14ac:dyDescent="0.25">
      <c r="A421" t="s">
        <v>838</v>
      </c>
      <c r="B421" t="s">
        <v>839</v>
      </c>
      <c r="C421">
        <v>1.6746209887973301E-2</v>
      </c>
      <c r="D421">
        <v>2.1752789563143402E-2</v>
      </c>
      <c r="E421">
        <v>6.4162601585597504E-3</v>
      </c>
      <c r="F421">
        <v>0</v>
      </c>
      <c r="G421">
        <v>5.3803223493738899E-3</v>
      </c>
      <c r="H421">
        <v>1.11860357875264E-2</v>
      </c>
      <c r="I421">
        <v>4.8979575159159997E-3</v>
      </c>
      <c r="J421">
        <v>7.6637056572072997E-3</v>
      </c>
      <c r="K421">
        <v>3.0678664647076501E-2</v>
      </c>
      <c r="L421">
        <v>7.5050601634478499E-3</v>
      </c>
      <c r="M421">
        <v>2.8893963536859898E-2</v>
      </c>
      <c r="N421">
        <v>0.122885880763792</v>
      </c>
      <c r="O421">
        <v>5.2241845165684003E-2</v>
      </c>
      <c r="P421">
        <v>4.4554083781830102E-3</v>
      </c>
      <c r="Q421">
        <v>4.4020146294692598E-3</v>
      </c>
      <c r="R421">
        <v>5.8981584733534403E-2</v>
      </c>
    </row>
    <row r="422" spans="1:18" x14ac:dyDescent="0.25">
      <c r="A422" t="s">
        <v>840</v>
      </c>
      <c r="B422" t="s">
        <v>841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</row>
    <row r="423" spans="1:18" x14ac:dyDescent="0.25">
      <c r="A423" t="s">
        <v>842</v>
      </c>
      <c r="B423" t="s">
        <v>843</v>
      </c>
      <c r="C423">
        <v>1.39968321451433E-3</v>
      </c>
      <c r="D423">
        <v>2.8192127857961501E-3</v>
      </c>
      <c r="E423">
        <v>5.7432258761982904E-4</v>
      </c>
      <c r="F423">
        <v>2.64574831801688E-3</v>
      </c>
      <c r="G423">
        <v>3.6946419566209499E-4</v>
      </c>
      <c r="H423">
        <v>5.5755941620047697E-4</v>
      </c>
      <c r="I423">
        <v>2.4489787579638902E-4</v>
      </c>
      <c r="J423">
        <v>1.1904785486927399E-3</v>
      </c>
      <c r="K423">
        <v>1.8855005113044901E-3</v>
      </c>
      <c r="L423">
        <v>1.52969379127401E-3</v>
      </c>
      <c r="M423">
        <v>1.00646607385685E-3</v>
      </c>
      <c r="N423">
        <v>4.5199404418871797E-3</v>
      </c>
      <c r="O423">
        <v>2.06557542713282E-3</v>
      </c>
      <c r="P423">
        <v>1.5103079248071599E-3</v>
      </c>
      <c r="Q423">
        <v>2.8105440571403098E-4</v>
      </c>
      <c r="R423">
        <v>7.3382998113694802E-4</v>
      </c>
    </row>
    <row r="424" spans="1:18" x14ac:dyDescent="0.25">
      <c r="A424" t="s">
        <v>844</v>
      </c>
      <c r="B424" t="s">
        <v>845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</row>
    <row r="425" spans="1:18" x14ac:dyDescent="0.25">
      <c r="A425" t="s">
        <v>846</v>
      </c>
      <c r="B425" t="s">
        <v>847</v>
      </c>
      <c r="C425">
        <v>7.19837081751538E-3</v>
      </c>
      <c r="D425">
        <v>1.1276851143188301E-2</v>
      </c>
      <c r="E425">
        <v>3.5177258491687702E-3</v>
      </c>
      <c r="F425">
        <v>1.3984669680937801E-2</v>
      </c>
      <c r="G425">
        <v>2.6786154185674299E-3</v>
      </c>
      <c r="H425">
        <v>4.3210854755550698E-3</v>
      </c>
      <c r="I425">
        <v>1.3469383168771001E-3</v>
      </c>
      <c r="J425">
        <v>4.5238184850313499E-3</v>
      </c>
      <c r="K425">
        <v>1.03702528121709E-2</v>
      </c>
      <c r="L425">
        <v>7.7759434389832903E-3</v>
      </c>
      <c r="M425">
        <v>1.14066155037042E-2</v>
      </c>
      <c r="N425">
        <v>1.8079761767546498E-2</v>
      </c>
      <c r="O425">
        <v>2.5475430267983101E-2</v>
      </c>
      <c r="P425">
        <v>7.5515396240379397E-3</v>
      </c>
      <c r="Q425">
        <v>2.3608570079846798E-3</v>
      </c>
      <c r="R425">
        <v>5.8706398490933603E-3</v>
      </c>
    </row>
    <row r="426" spans="1:18" x14ac:dyDescent="0.25">
      <c r="A426" t="s">
        <v>848</v>
      </c>
      <c r="B426" t="s">
        <v>849</v>
      </c>
      <c r="C426" s="1">
        <v>4.0397506848467797E-17</v>
      </c>
      <c r="D426">
        <v>0</v>
      </c>
      <c r="E426">
        <v>0</v>
      </c>
      <c r="F426">
        <v>0</v>
      </c>
      <c r="G426">
        <v>0</v>
      </c>
      <c r="H426" s="1">
        <v>-1.42574662954164E-16</v>
      </c>
      <c r="I426">
        <v>0</v>
      </c>
      <c r="J426">
        <v>0</v>
      </c>
      <c r="K426" s="1">
        <v>2.1840201986374101E-16</v>
      </c>
      <c r="L426" s="1">
        <v>-2.6802038424023198E-16</v>
      </c>
      <c r="M426" s="1">
        <v>3.2607056550099199E-16</v>
      </c>
      <c r="N426">
        <v>0</v>
      </c>
      <c r="O426">
        <v>0</v>
      </c>
      <c r="P426">
        <v>0</v>
      </c>
      <c r="Q426">
        <v>0</v>
      </c>
      <c r="R426">
        <v>0</v>
      </c>
    </row>
    <row r="427" spans="1:18" x14ac:dyDescent="0.25">
      <c r="A427" t="s">
        <v>850</v>
      </c>
      <c r="B427" t="s">
        <v>851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</row>
    <row r="428" spans="1:18" x14ac:dyDescent="0.25">
      <c r="A428" t="s">
        <v>852</v>
      </c>
      <c r="B428" t="s">
        <v>853</v>
      </c>
      <c r="C428">
        <v>2.7008828081531102</v>
      </c>
      <c r="D428">
        <v>2.7354046917813499</v>
      </c>
      <c r="E428">
        <v>2.6605427472929</v>
      </c>
      <c r="F428">
        <v>2.8001518319130101</v>
      </c>
      <c r="G428">
        <v>2.6742591757555898</v>
      </c>
      <c r="H428">
        <v>2.6797944092449502</v>
      </c>
      <c r="I428">
        <v>2.6564329972332601</v>
      </c>
      <c r="J428">
        <v>2.6733573530775998</v>
      </c>
      <c r="K428">
        <v>2.7799347792062901</v>
      </c>
      <c r="L428">
        <v>2.6726873693421802</v>
      </c>
      <c r="M428">
        <v>2.7828504510794998</v>
      </c>
      <c r="N428">
        <v>3.4793724485970499</v>
      </c>
      <c r="O428">
        <v>3.0227702569642898</v>
      </c>
      <c r="P428">
        <v>2.6821764034063702</v>
      </c>
      <c r="Q428">
        <v>2.65856380978461</v>
      </c>
      <c r="R428">
        <v>2.8932094429285198</v>
      </c>
    </row>
    <row r="429" spans="1:18" x14ac:dyDescent="0.25">
      <c r="A429" t="s">
        <v>854</v>
      </c>
      <c r="B429" t="s">
        <v>855</v>
      </c>
      <c r="C429">
        <v>0</v>
      </c>
      <c r="D429">
        <v>0</v>
      </c>
      <c r="E429">
        <v>0</v>
      </c>
      <c r="F429">
        <v>0</v>
      </c>
      <c r="G429">
        <v>0</v>
      </c>
      <c r="H429" s="1">
        <v>-2.0250076981320099E-15</v>
      </c>
      <c r="I429">
        <v>0</v>
      </c>
      <c r="J429" s="1">
        <v>5.74736766772003E-15</v>
      </c>
      <c r="K429">
        <v>0</v>
      </c>
      <c r="L429">
        <v>0</v>
      </c>
      <c r="M429" s="1">
        <v>9.3840197706345105E-30</v>
      </c>
      <c r="N429">
        <v>0</v>
      </c>
      <c r="O429">
        <v>0</v>
      </c>
      <c r="P429">
        <v>0</v>
      </c>
      <c r="Q429" s="1">
        <v>-5.07428046139845E-15</v>
      </c>
      <c r="R429" s="1">
        <v>2.9436772253064999E-15</v>
      </c>
    </row>
    <row r="430" spans="1:18" x14ac:dyDescent="0.25">
      <c r="A430" t="s">
        <v>856</v>
      </c>
      <c r="B430" t="s">
        <v>857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</row>
    <row r="431" spans="1:18" x14ac:dyDescent="0.25">
      <c r="A431" t="s">
        <v>858</v>
      </c>
      <c r="B431" t="s">
        <v>859</v>
      </c>
      <c r="C431">
        <v>3.59918540875751E-3</v>
      </c>
      <c r="D431">
        <v>5.1258414287219398E-3</v>
      </c>
      <c r="E431">
        <v>1.36401614559605E-3</v>
      </c>
      <c r="F431">
        <v>4.9135325905997999E-3</v>
      </c>
      <c r="G431">
        <v>1.20075863590954E-3</v>
      </c>
      <c r="H431">
        <v>1.8120681026521201E-3</v>
      </c>
      <c r="I431">
        <v>4.8979575159167497E-4</v>
      </c>
      <c r="J431">
        <v>1.5476221133002E-3</v>
      </c>
      <c r="K431">
        <v>4.3995011153028698E-3</v>
      </c>
      <c r="L431">
        <v>3.1868620651570802E-3</v>
      </c>
      <c r="M431">
        <v>3.6903756042341702E-3</v>
      </c>
      <c r="N431">
        <v>6.7799106628299603E-3</v>
      </c>
      <c r="O431">
        <v>4.1311508665102803E-3</v>
      </c>
      <c r="P431">
        <v>2.8695850571344101E-3</v>
      </c>
      <c r="Q431">
        <v>1.1242176228498399E-3</v>
      </c>
      <c r="R431">
        <v>3.6691499060083799E-3</v>
      </c>
    </row>
    <row r="432" spans="1:18" x14ac:dyDescent="0.25">
      <c r="A432" t="s">
        <v>860</v>
      </c>
      <c r="B432" t="s">
        <v>861</v>
      </c>
      <c r="C432">
        <v>0</v>
      </c>
      <c r="D432">
        <v>0</v>
      </c>
      <c r="E432">
        <v>0</v>
      </c>
      <c r="F432" s="1">
        <v>2.6328164066624499E-17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</row>
    <row r="433" spans="1:18" x14ac:dyDescent="0.25">
      <c r="A433" t="s">
        <v>862</v>
      </c>
      <c r="B433" t="s">
        <v>863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</row>
    <row r="434" spans="1:18" x14ac:dyDescent="0.25">
      <c r="A434" t="s">
        <v>864</v>
      </c>
      <c r="B434" t="s">
        <v>865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s="1">
        <v>-2.5476032485344498E-28</v>
      </c>
      <c r="O434">
        <v>0</v>
      </c>
      <c r="P434">
        <v>0</v>
      </c>
      <c r="Q434">
        <v>0</v>
      </c>
      <c r="R434">
        <v>0</v>
      </c>
    </row>
    <row r="435" spans="1:18" x14ac:dyDescent="0.25">
      <c r="A435" t="s">
        <v>866</v>
      </c>
      <c r="B435" t="s">
        <v>867</v>
      </c>
      <c r="C435">
        <v>0</v>
      </c>
      <c r="D435">
        <v>0</v>
      </c>
      <c r="E435">
        <v>0</v>
      </c>
      <c r="F435" s="1">
        <v>3.5850901178133703E-17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</row>
    <row r="436" spans="1:18" x14ac:dyDescent="0.25">
      <c r="A436" t="s">
        <v>868</v>
      </c>
      <c r="B436" t="s">
        <v>869</v>
      </c>
      <c r="C436">
        <v>2.3994569391717901E-3</v>
      </c>
      <c r="D436">
        <v>4.35696521441365E-3</v>
      </c>
      <c r="E436">
        <v>1.1486451752387801E-3</v>
      </c>
      <c r="F436">
        <v>5.6694606814612896E-3</v>
      </c>
      <c r="G436">
        <v>1.0160265380772999E-3</v>
      </c>
      <c r="H436">
        <v>1.5332883945517999E-3</v>
      </c>
      <c r="I436">
        <v>4.8979575159167595E-4</v>
      </c>
      <c r="J436">
        <v>1.78571782303869E-3</v>
      </c>
      <c r="K436">
        <v>4.0852511078249103E-3</v>
      </c>
      <c r="L436">
        <v>3.8242344781884998E-3</v>
      </c>
      <c r="M436">
        <v>4.0258642954250296E-3</v>
      </c>
      <c r="N436">
        <v>7.9098957733016208E-3</v>
      </c>
      <c r="O436">
        <v>6.1967262814013099E-3</v>
      </c>
      <c r="P436">
        <v>3.4737082270574499E-3</v>
      </c>
      <c r="Q436">
        <v>1.29285026627732E-3</v>
      </c>
      <c r="R436">
        <v>2.2014899434100099E-3</v>
      </c>
    </row>
    <row r="437" spans="1:18" x14ac:dyDescent="0.25">
      <c r="A437" t="s">
        <v>870</v>
      </c>
      <c r="B437" t="s">
        <v>871</v>
      </c>
      <c r="C437">
        <v>0</v>
      </c>
      <c r="D437">
        <v>0</v>
      </c>
      <c r="E437">
        <v>0</v>
      </c>
      <c r="F437" s="1">
        <v>-1.61501348683821E-17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s="1">
        <v>-3.49048334253882E-18</v>
      </c>
      <c r="O437">
        <v>0</v>
      </c>
      <c r="P437">
        <v>0</v>
      </c>
      <c r="Q437">
        <v>0</v>
      </c>
      <c r="R437">
        <v>0</v>
      </c>
    </row>
    <row r="438" spans="1:18" x14ac:dyDescent="0.25">
      <c r="A438" t="s">
        <v>872</v>
      </c>
      <c r="B438" t="s">
        <v>873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</row>
    <row r="439" spans="1:18" x14ac:dyDescent="0.25">
      <c r="A439" t="s">
        <v>874</v>
      </c>
      <c r="B439" t="s">
        <v>875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</row>
    <row r="440" spans="1:18" x14ac:dyDescent="0.25">
      <c r="A440" t="s">
        <v>876</v>
      </c>
      <c r="B440" t="s">
        <v>877</v>
      </c>
      <c r="C440">
        <v>-0.43990043884816199</v>
      </c>
      <c r="D440">
        <v>-0.410067314297755</v>
      </c>
      <c r="E440">
        <v>-0.48099516713123902</v>
      </c>
      <c r="F440">
        <v>-0.37796404543075302</v>
      </c>
      <c r="G440">
        <v>-0.480303454363815</v>
      </c>
      <c r="H440">
        <v>-0.45998651836554</v>
      </c>
      <c r="I440">
        <v>-0.48367330469677899</v>
      </c>
      <c r="J440">
        <v>-0.46428663399005898</v>
      </c>
      <c r="K440">
        <v>-0.40852511078249099</v>
      </c>
      <c r="L440">
        <v>-0.45890813738262098</v>
      </c>
      <c r="M440">
        <v>-0.40258642954250301</v>
      </c>
      <c r="N440">
        <v>-0.112998511047166</v>
      </c>
      <c r="O440">
        <v>-0.27541005695116899</v>
      </c>
      <c r="P440">
        <v>-0.45309237744227598</v>
      </c>
      <c r="Q440">
        <v>-0.48903466593968398</v>
      </c>
      <c r="R440">
        <v>-0.40360648962516799</v>
      </c>
    </row>
    <row r="441" spans="1:18" x14ac:dyDescent="0.25">
      <c r="A441" t="s">
        <v>878</v>
      </c>
      <c r="B441" t="s">
        <v>879</v>
      </c>
      <c r="C441">
        <v>3.59918540875751E-3</v>
      </c>
      <c r="D441">
        <v>5.1258414287219398E-3</v>
      </c>
      <c r="E441">
        <v>1.36401614559605E-3</v>
      </c>
      <c r="F441">
        <v>4.9135325905997999E-3</v>
      </c>
      <c r="G441">
        <v>1.20075863590954E-3</v>
      </c>
      <c r="H441">
        <v>1.8120681026520999E-3</v>
      </c>
      <c r="I441">
        <v>4.8979575159167497E-4</v>
      </c>
      <c r="J441">
        <v>1.5476221133002E-3</v>
      </c>
      <c r="K441">
        <v>4.3995011153028698E-3</v>
      </c>
      <c r="L441">
        <v>3.1868620651570802E-3</v>
      </c>
      <c r="M441">
        <v>3.6903756042341702E-3</v>
      </c>
      <c r="N441">
        <v>6.7799106628299603E-3</v>
      </c>
      <c r="O441">
        <v>4.1311508665102803E-3</v>
      </c>
      <c r="P441">
        <v>2.8695850571344101E-3</v>
      </c>
      <c r="Q441">
        <v>1.1242176228498399E-3</v>
      </c>
      <c r="R441">
        <v>3.6691499060083799E-3</v>
      </c>
    </row>
    <row r="442" spans="1:18" x14ac:dyDescent="0.25">
      <c r="A442" t="s">
        <v>880</v>
      </c>
      <c r="B442" t="s">
        <v>881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</row>
    <row r="443" spans="1:18" x14ac:dyDescent="0.25">
      <c r="A443" t="s">
        <v>882</v>
      </c>
      <c r="B443" t="s">
        <v>883</v>
      </c>
      <c r="C443">
        <v>0.56345312995589503</v>
      </c>
      <c r="D443">
        <v>0.63143277306076195</v>
      </c>
      <c r="E443">
        <v>0.58550327947961001</v>
      </c>
      <c r="F443">
        <v>0.62706433224023805</v>
      </c>
      <c r="G443">
        <v>0.59038904518497803</v>
      </c>
      <c r="H443">
        <v>0.60121683080074095</v>
      </c>
      <c r="I443">
        <v>0.61344966997328898</v>
      </c>
      <c r="J443">
        <v>0.59741480226108401</v>
      </c>
      <c r="K443">
        <v>0.57810865989724303</v>
      </c>
      <c r="L443">
        <v>0.593825573537761</v>
      </c>
      <c r="M443">
        <v>0.58237153415276099</v>
      </c>
      <c r="N443">
        <v>0.11536078289238701</v>
      </c>
      <c r="O443">
        <v>0.62413363313563597</v>
      </c>
      <c r="P443">
        <v>0.58147272150525497</v>
      </c>
      <c r="Q443">
        <v>0.59932217747130201</v>
      </c>
      <c r="R443">
        <v>0.53111046289791697</v>
      </c>
    </row>
    <row r="444" spans="1:18" x14ac:dyDescent="0.25">
      <c r="A444" t="s">
        <v>884</v>
      </c>
      <c r="B444" t="s">
        <v>885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</row>
    <row r="445" spans="1:18" x14ac:dyDescent="0.25">
      <c r="A445" t="s">
        <v>886</v>
      </c>
      <c r="B445" t="s">
        <v>887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</row>
    <row r="446" spans="1:18" x14ac:dyDescent="0.25">
      <c r="A446" t="s">
        <v>888</v>
      </c>
      <c r="B446" t="s">
        <v>889</v>
      </c>
      <c r="C446">
        <v>2.3994569391717901E-3</v>
      </c>
      <c r="D446">
        <v>4.35696521441365E-3</v>
      </c>
      <c r="E446">
        <v>1.1486451752387801E-3</v>
      </c>
      <c r="F446">
        <v>5.6694606814612896E-3</v>
      </c>
      <c r="G446">
        <v>1.0160265380772999E-3</v>
      </c>
      <c r="H446">
        <v>1.5332883945517999E-3</v>
      </c>
      <c r="I446">
        <v>4.8979575159167595E-4</v>
      </c>
      <c r="J446">
        <v>1.78571782303869E-3</v>
      </c>
      <c r="K446">
        <v>4.0852511078249103E-3</v>
      </c>
      <c r="L446">
        <v>3.8242344781884998E-3</v>
      </c>
      <c r="M446">
        <v>4.0258642954250296E-3</v>
      </c>
      <c r="N446">
        <v>7.9098957733016208E-3</v>
      </c>
      <c r="O446">
        <v>6.1967262814013099E-3</v>
      </c>
      <c r="P446">
        <v>3.4737082270574499E-3</v>
      </c>
      <c r="Q446">
        <v>1.29285026627732E-3</v>
      </c>
      <c r="R446">
        <v>2.2014899434100099E-3</v>
      </c>
    </row>
    <row r="447" spans="1:18" x14ac:dyDescent="0.25">
      <c r="A447" t="s">
        <v>890</v>
      </c>
      <c r="B447" t="s">
        <v>891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</row>
    <row r="448" spans="1:18" x14ac:dyDescent="0.25">
      <c r="A448" t="s">
        <v>892</v>
      </c>
      <c r="B448" t="s">
        <v>893</v>
      </c>
      <c r="C448" s="1">
        <v>-1.7858740167997799E-16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 s="1">
        <v>-7.7739339980640796E-11</v>
      </c>
      <c r="L448">
        <v>0</v>
      </c>
      <c r="M448" s="1">
        <v>9.4559725125115897E-14</v>
      </c>
      <c r="N448">
        <v>0</v>
      </c>
      <c r="O448" s="1">
        <v>1.2242733551869001E-11</v>
      </c>
      <c r="P448">
        <v>0</v>
      </c>
      <c r="Q448">
        <v>0</v>
      </c>
      <c r="R448" s="1">
        <v>3.2503039528725898E-13</v>
      </c>
    </row>
    <row r="449" spans="1:18" x14ac:dyDescent="0.25">
      <c r="A449" t="s">
        <v>894</v>
      </c>
      <c r="B449" t="s">
        <v>895</v>
      </c>
      <c r="C449">
        <v>0.27208841918903098</v>
      </c>
      <c r="D449">
        <v>0.29575153478112398</v>
      </c>
      <c r="E449">
        <v>0.106276600080895</v>
      </c>
      <c r="F449">
        <v>0.419162126382707</v>
      </c>
      <c r="G449">
        <v>0.115757750802955</v>
      </c>
      <c r="H449">
        <v>0.17845386061728599</v>
      </c>
      <c r="I449">
        <v>7.9285687289304602E-2</v>
      </c>
      <c r="J449">
        <v>0.16040210345504599</v>
      </c>
      <c r="K449">
        <v>0.36032700411776503</v>
      </c>
      <c r="L449">
        <v>0.17615380065119199</v>
      </c>
      <c r="M449">
        <v>0.38350551022545498</v>
      </c>
      <c r="N449">
        <v>1.3263200234172901</v>
      </c>
      <c r="O449">
        <v>0.77657029493501295</v>
      </c>
      <c r="P449">
        <v>0.206232547133437</v>
      </c>
      <c r="Q449">
        <v>7.3822451793207802E-2</v>
      </c>
      <c r="R449">
        <v>0.45011296467905498</v>
      </c>
    </row>
    <row r="450" spans="1:18" x14ac:dyDescent="0.25">
      <c r="A450" t="s">
        <v>896</v>
      </c>
      <c r="B450" t="s">
        <v>897</v>
      </c>
      <c r="C450">
        <v>7.9981897972373605E-3</v>
      </c>
      <c r="D450">
        <v>1.76841529290904E-2</v>
      </c>
      <c r="E450">
        <v>7.4661936390525204E-3</v>
      </c>
      <c r="F450">
        <v>1.47405977718011E-2</v>
      </c>
      <c r="G450">
        <v>2.5862493696481499E-3</v>
      </c>
      <c r="H450">
        <v>3.90291591340531E-3</v>
      </c>
      <c r="I450">
        <v>3.24489685429532E-3</v>
      </c>
      <c r="J450">
        <v>5.7142970337234304E-3</v>
      </c>
      <c r="K450">
        <v>1.1627253153040499E-2</v>
      </c>
      <c r="L450">
        <v>7.9034179215887995E-3</v>
      </c>
      <c r="M450">
        <v>1.0735638121133401E-2</v>
      </c>
      <c r="N450">
        <v>3.05095979827366E-2</v>
      </c>
      <c r="O450">
        <v>1.5836078274691301E-2</v>
      </c>
      <c r="P450">
        <v>8.7597859638834305E-3</v>
      </c>
      <c r="Q450">
        <v>2.4170678891288098E-3</v>
      </c>
      <c r="R450">
        <v>2.7885539283193501E-2</v>
      </c>
    </row>
    <row r="451" spans="1:18" x14ac:dyDescent="0.25">
      <c r="A451" t="s">
        <v>898</v>
      </c>
      <c r="B451" t="s">
        <v>899</v>
      </c>
      <c r="C451">
        <v>7.9981897972393099E-4</v>
      </c>
      <c r="D451">
        <v>2.3066286429248698E-3</v>
      </c>
      <c r="E451">
        <v>2.1537097035727101E-4</v>
      </c>
      <c r="F451">
        <v>2.2677842725845202E-3</v>
      </c>
      <c r="G451">
        <v>3.6946419566447303E-4</v>
      </c>
      <c r="H451">
        <v>4.1816956215049101E-4</v>
      </c>
      <c r="I451">
        <v>1.8367340684687799E-4</v>
      </c>
      <c r="J451">
        <v>5.9523927434623205E-4</v>
      </c>
      <c r="K451">
        <v>2.1997505965211002E-3</v>
      </c>
      <c r="L451">
        <v>6.3737241303141699E-4</v>
      </c>
      <c r="M451">
        <v>2.01293214771252E-3</v>
      </c>
      <c r="N451">
        <v>3.3899553314149801E-3</v>
      </c>
      <c r="O451">
        <v>1.3770502847558401E-3</v>
      </c>
      <c r="P451">
        <v>1.05721554736531E-3</v>
      </c>
      <c r="Q451">
        <v>3.9347616799744801E-4</v>
      </c>
      <c r="R451">
        <v>1.2108194688755E-2</v>
      </c>
    </row>
    <row r="452" spans="1:18" x14ac:dyDescent="0.25">
      <c r="A452" t="s">
        <v>900</v>
      </c>
      <c r="B452" t="s">
        <v>901</v>
      </c>
      <c r="C452">
        <v>2.1595112452545601E-2</v>
      </c>
      <c r="D452">
        <v>7.68876214308229E-3</v>
      </c>
      <c r="E452">
        <v>2.4408709973823702E-3</v>
      </c>
      <c r="F452">
        <v>1.88982022715375E-2</v>
      </c>
      <c r="G452">
        <v>4.2396016452500303E-2</v>
      </c>
      <c r="H452">
        <v>5.4362043079553297E-3</v>
      </c>
      <c r="I452">
        <v>1.16326491003031E-3</v>
      </c>
      <c r="J452">
        <v>3.09524422660175E-3</v>
      </c>
      <c r="K452">
        <v>0.125385784001703</v>
      </c>
      <c r="L452">
        <v>5.0989793042504599E-3</v>
      </c>
      <c r="M452">
        <v>0.109033824667761</v>
      </c>
      <c r="N452">
        <v>3.1639583093205401E-2</v>
      </c>
      <c r="O452">
        <v>2.8918055979872698E-2</v>
      </c>
      <c r="P452">
        <v>9.6659707187687002E-3</v>
      </c>
      <c r="Q452">
        <v>2.3720991842131799E-2</v>
      </c>
      <c r="R452">
        <v>0.25280442850158202</v>
      </c>
    </row>
    <row r="453" spans="1:18" x14ac:dyDescent="0.25">
      <c r="A453" t="s">
        <v>902</v>
      </c>
      <c r="B453" t="s">
        <v>903</v>
      </c>
      <c r="C453">
        <v>1.6746209887973301E-2</v>
      </c>
      <c r="D453">
        <v>2.1752789563143402E-2</v>
      </c>
      <c r="E453">
        <v>6.41626015855974E-3</v>
      </c>
      <c r="F453">
        <v>0</v>
      </c>
      <c r="G453">
        <v>5.3803223493738899E-3</v>
      </c>
      <c r="H453">
        <v>1.11860357875264E-2</v>
      </c>
      <c r="I453">
        <v>4.8979575159159997E-3</v>
      </c>
      <c r="J453">
        <v>7.6637056572072997E-3</v>
      </c>
      <c r="K453">
        <v>3.0678664647076501E-2</v>
      </c>
      <c r="L453">
        <v>7.5050601634478499E-3</v>
      </c>
      <c r="M453">
        <v>2.8893963536859898E-2</v>
      </c>
      <c r="N453">
        <v>0.122885880763792</v>
      </c>
      <c r="O453">
        <v>5.2241845165684003E-2</v>
      </c>
      <c r="P453">
        <v>4.4554083781830102E-3</v>
      </c>
      <c r="Q453">
        <v>4.4020146294692598E-3</v>
      </c>
      <c r="R453">
        <v>5.8981584733534403E-2</v>
      </c>
    </row>
    <row r="454" spans="1:18" x14ac:dyDescent="0.25">
      <c r="A454" t="s">
        <v>904</v>
      </c>
      <c r="B454" t="s">
        <v>905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</row>
    <row r="455" spans="1:18" x14ac:dyDescent="0.25">
      <c r="A455" t="s">
        <v>906</v>
      </c>
      <c r="B455" t="s">
        <v>907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</row>
    <row r="456" spans="1:18" x14ac:dyDescent="0.25">
      <c r="A456" t="s">
        <v>908</v>
      </c>
      <c r="B456" t="s">
        <v>909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</row>
    <row r="457" spans="1:18" x14ac:dyDescent="0.25">
      <c r="A457" t="s">
        <v>910</v>
      </c>
      <c r="B457" t="s">
        <v>911</v>
      </c>
      <c r="C457">
        <v>0.30668059006209097</v>
      </c>
      <c r="D457">
        <v>0.32906950406781599</v>
      </c>
      <c r="E457">
        <v>0.12759832614626501</v>
      </c>
      <c r="F457">
        <v>0.463383919698105</v>
      </c>
      <c r="G457">
        <v>0.12490198964565</v>
      </c>
      <c r="H457">
        <v>0.19350796485470401</v>
      </c>
      <c r="I457">
        <v>8.5653032059996304E-2</v>
      </c>
      <c r="J457">
        <v>0.17778309026595501</v>
      </c>
      <c r="K457">
        <v>0.39897976444401601</v>
      </c>
      <c r="L457">
        <v>0.19846183510729201</v>
      </c>
      <c r="M457">
        <v>0.42040926626704</v>
      </c>
      <c r="N457">
        <v>1.40428899603747</v>
      </c>
      <c r="O457">
        <v>0.85988183718722699</v>
      </c>
      <c r="P457">
        <v>0.23251190502508901</v>
      </c>
      <c r="Q457">
        <v>8.1410920747444299E-2</v>
      </c>
      <c r="R457">
        <v>0.46185424437789202</v>
      </c>
    </row>
    <row r="458" spans="1:18" x14ac:dyDescent="0.25">
      <c r="A458" t="s">
        <v>912</v>
      </c>
      <c r="B458" t="s">
        <v>913</v>
      </c>
      <c r="C458">
        <v>8.6647055733181204E-4</v>
      </c>
      <c r="D458">
        <v>9.9489219653004692E-3</v>
      </c>
      <c r="E458">
        <v>4.30741940712761E-4</v>
      </c>
      <c r="F458">
        <v>1.26617955219315E-2</v>
      </c>
      <c r="G458">
        <v>4.3104156179932799E-4</v>
      </c>
      <c r="H458">
        <v>6.5048599063979699E-4</v>
      </c>
      <c r="I458">
        <v>5.9183653310620598E-4</v>
      </c>
      <c r="J458">
        <v>7.9365236569518599E-4</v>
      </c>
      <c r="K458">
        <v>1.0527377841823501E-2</v>
      </c>
      <c r="L458">
        <v>8.0733838989883002E-4</v>
      </c>
      <c r="M458">
        <v>9.1700242284847595E-3</v>
      </c>
      <c r="N458">
        <v>-0.102875610592642</v>
      </c>
      <c r="O458">
        <v>1.97377207502068E-2</v>
      </c>
      <c r="P458">
        <v>1.20824633968568E-3</v>
      </c>
      <c r="Q458">
        <v>3.9347634253904701E-4</v>
      </c>
      <c r="R458">
        <v>1.22304996861552E-3</v>
      </c>
    </row>
    <row r="459" spans="1:18" x14ac:dyDescent="0.25">
      <c r="A459" t="s">
        <v>914</v>
      </c>
      <c r="B459" t="s">
        <v>915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</row>
    <row r="460" spans="1:18" x14ac:dyDescent="0.25">
      <c r="A460" t="s">
        <v>916</v>
      </c>
      <c r="B460" t="s">
        <v>917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 s="1">
        <v>7.77688958983091E-31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</row>
    <row r="461" spans="1:18" x14ac:dyDescent="0.25">
      <c r="A461" t="s">
        <v>918</v>
      </c>
      <c r="B461" t="s">
        <v>919</v>
      </c>
      <c r="C461" s="1">
        <v>-1.7858740167997799E-16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 s="1">
        <v>-7.7739339980640796E-11</v>
      </c>
      <c r="L461">
        <v>0</v>
      </c>
      <c r="M461" s="1">
        <v>9.4559725125115897E-14</v>
      </c>
      <c r="N461">
        <v>0</v>
      </c>
      <c r="O461" s="1">
        <v>1.2242733551869001E-11</v>
      </c>
      <c r="P461">
        <v>0</v>
      </c>
      <c r="Q461">
        <v>0</v>
      </c>
      <c r="R461" s="1">
        <v>3.2503039528725898E-13</v>
      </c>
    </row>
    <row r="462" spans="1:18" x14ac:dyDescent="0.25">
      <c r="A462" t="s">
        <v>920</v>
      </c>
      <c r="B462" t="s">
        <v>921</v>
      </c>
      <c r="C462">
        <v>1.3596922655306799E-2</v>
      </c>
      <c r="D462">
        <v>2.81921278579707E-3</v>
      </c>
      <c r="E462">
        <v>2.4408709973824101E-3</v>
      </c>
      <c r="F462">
        <v>9.8270651811995999E-3</v>
      </c>
      <c r="G462">
        <v>2.0320530761545998E-3</v>
      </c>
      <c r="H462">
        <v>3.6241362053042502E-3</v>
      </c>
      <c r="I462">
        <v>1.89795853741774E-3</v>
      </c>
      <c r="J462">
        <v>5.0000099045083299E-3</v>
      </c>
      <c r="K462">
        <v>5.6565015339114103E-3</v>
      </c>
      <c r="L462">
        <v>4.2066579260073497E-3</v>
      </c>
      <c r="M462">
        <v>1.0735638121133401E-2</v>
      </c>
      <c r="N462">
        <v>2.4859672430376501E-2</v>
      </c>
      <c r="O462">
        <v>3.37377319765182E-2</v>
      </c>
      <c r="P462">
        <v>5.4371085293073102E-3</v>
      </c>
      <c r="Q462">
        <v>1.79874819655976E-3</v>
      </c>
      <c r="R462">
        <v>3.66914990568335E-3</v>
      </c>
    </row>
    <row r="463" spans="1:18" x14ac:dyDescent="0.25">
      <c r="A463" t="s">
        <v>922</v>
      </c>
      <c r="B463" t="s">
        <v>923</v>
      </c>
      <c r="C463">
        <v>-1.3449402639768</v>
      </c>
      <c r="D463">
        <v>-1.4234317057580901</v>
      </c>
      <c r="E463">
        <v>-1.23522413681677</v>
      </c>
      <c r="F463">
        <v>-1.49285568249742</v>
      </c>
      <c r="G463">
        <v>-1.2319926241588199</v>
      </c>
      <c r="H463">
        <v>-1.28345574074446</v>
      </c>
      <c r="I463">
        <v>-1.2171175597519901</v>
      </c>
      <c r="J463">
        <v>-1.2648032218719201</v>
      </c>
      <c r="K463">
        <v>-1.43954517953036</v>
      </c>
      <c r="L463">
        <v>-1.28453147331693</v>
      </c>
      <c r="M463">
        <v>-1.4641783289513399</v>
      </c>
      <c r="N463">
        <v>-2.5315875384206099</v>
      </c>
      <c r="O463">
        <v>-1.7550759449464199</v>
      </c>
      <c r="P463">
        <v>-1.3099090417723001</v>
      </c>
      <c r="Q463">
        <v>-1.20905794980366</v>
      </c>
      <c r="R463">
        <v>-1.51966132170954</v>
      </c>
    </row>
    <row r="464" spans="1:18" x14ac:dyDescent="0.25">
      <c r="A464" t="s">
        <v>924</v>
      </c>
      <c r="B464" t="s">
        <v>925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</row>
    <row r="465" spans="1:18" x14ac:dyDescent="0.25">
      <c r="A465" t="s">
        <v>926</v>
      </c>
      <c r="B465" t="s">
        <v>927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</row>
    <row r="466" spans="1:18" x14ac:dyDescent="0.25">
      <c r="A466" t="s">
        <v>928</v>
      </c>
      <c r="B466" t="s">
        <v>929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</row>
    <row r="467" spans="1:18" x14ac:dyDescent="0.25">
      <c r="A467" t="s">
        <v>930</v>
      </c>
      <c r="B467" t="s">
        <v>931</v>
      </c>
      <c r="C467" s="1">
        <v>4.0397506848467797E-17</v>
      </c>
      <c r="D467">
        <v>0</v>
      </c>
      <c r="E467">
        <v>0</v>
      </c>
      <c r="F467">
        <v>0</v>
      </c>
      <c r="G467">
        <v>0</v>
      </c>
      <c r="H467" s="1">
        <v>-1.42574662954164E-16</v>
      </c>
      <c r="I467">
        <v>0</v>
      </c>
      <c r="J467">
        <v>0</v>
      </c>
      <c r="K467" s="1">
        <v>2.1840201986374101E-16</v>
      </c>
      <c r="L467" s="1">
        <v>-2.6802038424023198E-16</v>
      </c>
      <c r="M467" s="1">
        <v>3.2607056550099199E-16</v>
      </c>
      <c r="N467">
        <v>0</v>
      </c>
      <c r="O467">
        <v>0</v>
      </c>
      <c r="P467">
        <v>0</v>
      </c>
      <c r="Q467">
        <v>0</v>
      </c>
      <c r="R467">
        <v>0</v>
      </c>
    </row>
    <row r="468" spans="1:18" x14ac:dyDescent="0.25">
      <c r="A468" t="s">
        <v>932</v>
      </c>
      <c r="B468" t="s">
        <v>933</v>
      </c>
      <c r="C468">
        <v>5.3910002306724603E-2</v>
      </c>
      <c r="D468">
        <v>1.7732272607852002E-2</v>
      </c>
      <c r="E468">
        <v>6.4837945053057899E-2</v>
      </c>
      <c r="F468">
        <v>9.8435950632227605E-3</v>
      </c>
      <c r="G468">
        <v>7.9788122497343406E-2</v>
      </c>
      <c r="H468">
        <v>4.7221659124716403E-2</v>
      </c>
      <c r="I468">
        <v>5.9922225121796097E-2</v>
      </c>
      <c r="J468">
        <v>5.2174461087276698E-2</v>
      </c>
      <c r="K468">
        <v>7.0502731529320503E-2</v>
      </c>
      <c r="L468">
        <v>5.2935128364565001E-2</v>
      </c>
      <c r="M468">
        <v>5.8357840889752002E-2</v>
      </c>
      <c r="N468">
        <v>0</v>
      </c>
      <c r="O468">
        <v>6.6716858914722997E-3</v>
      </c>
      <c r="P468">
        <v>5.5444831546771899E-2</v>
      </c>
      <c r="Q468">
        <v>7.7360273100074498E-2</v>
      </c>
      <c r="R468">
        <v>0.119006167091794</v>
      </c>
    </row>
    <row r="469" spans="1:18" x14ac:dyDescent="0.25">
      <c r="A469" t="s">
        <v>934</v>
      </c>
      <c r="B469" t="s">
        <v>935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</row>
    <row r="470" spans="1:18" x14ac:dyDescent="0.25">
      <c r="A470" t="s">
        <v>936</v>
      </c>
      <c r="B470" t="s">
        <v>937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</row>
    <row r="471" spans="1:18" x14ac:dyDescent="0.25">
      <c r="A471" t="s">
        <v>938</v>
      </c>
      <c r="B471" t="s">
        <v>939</v>
      </c>
      <c r="C471">
        <v>7.9981897972393099E-4</v>
      </c>
      <c r="D471">
        <v>2.3066286429248698E-3</v>
      </c>
      <c r="E471">
        <v>2.1537097035727101E-4</v>
      </c>
      <c r="F471">
        <v>2.2677842725845202E-3</v>
      </c>
      <c r="G471">
        <v>3.6946419566447303E-4</v>
      </c>
      <c r="H471">
        <v>4.1816956215049101E-4</v>
      </c>
      <c r="I471">
        <v>1.8367340684687799E-4</v>
      </c>
      <c r="J471">
        <v>5.9523927434623205E-4</v>
      </c>
      <c r="K471">
        <v>2.1997505965211002E-3</v>
      </c>
      <c r="L471">
        <v>6.3737241303141699E-4</v>
      </c>
      <c r="M471">
        <v>2.01293214771252E-3</v>
      </c>
      <c r="N471">
        <v>3.3899553314149801E-3</v>
      </c>
      <c r="O471">
        <v>1.3770502847558401E-3</v>
      </c>
      <c r="P471">
        <v>1.05721554736531E-3</v>
      </c>
      <c r="Q471">
        <v>3.9347616799744801E-4</v>
      </c>
      <c r="R471">
        <v>1.2108194688755E-2</v>
      </c>
    </row>
    <row r="472" spans="1:18" x14ac:dyDescent="0.25">
      <c r="A472" t="s">
        <v>940</v>
      </c>
      <c r="B472" t="s">
        <v>941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</row>
    <row r="473" spans="1:18" x14ac:dyDescent="0.25">
      <c r="A473" t="s">
        <v>942</v>
      </c>
      <c r="B473" t="s">
        <v>943</v>
      </c>
      <c r="C473">
        <v>0</v>
      </c>
      <c r="D473">
        <v>0</v>
      </c>
      <c r="E473">
        <v>0</v>
      </c>
      <c r="F473" s="1">
        <v>-1.7352653589366199E-17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</row>
    <row r="474" spans="1:18" x14ac:dyDescent="0.25">
      <c r="A474" t="s">
        <v>944</v>
      </c>
      <c r="B474" t="s">
        <v>945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</row>
    <row r="475" spans="1:18" x14ac:dyDescent="0.25">
      <c r="A475" t="s">
        <v>946</v>
      </c>
      <c r="B475" t="s">
        <v>947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</row>
    <row r="476" spans="1:18" x14ac:dyDescent="0.25">
      <c r="A476" t="s">
        <v>948</v>
      </c>
      <c r="B476" t="s">
        <v>949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</row>
    <row r="477" spans="1:18" x14ac:dyDescent="0.25">
      <c r="A477" t="s">
        <v>950</v>
      </c>
      <c r="B477" t="s">
        <v>951</v>
      </c>
      <c r="C477" s="1">
        <v>4.7174578563351602E-17</v>
      </c>
      <c r="D477">
        <v>0</v>
      </c>
      <c r="E477">
        <v>0</v>
      </c>
      <c r="F477">
        <v>0</v>
      </c>
      <c r="G477">
        <v>0</v>
      </c>
      <c r="H477" s="1">
        <v>-1.42574662954164E-16</v>
      </c>
      <c r="I477">
        <v>0</v>
      </c>
      <c r="J477">
        <v>0</v>
      </c>
      <c r="K477" s="1">
        <v>2.1840201986374101E-16</v>
      </c>
      <c r="L477" s="1">
        <v>-2.6802038424023198E-16</v>
      </c>
      <c r="M477" s="1">
        <v>3.2607056550099199E-16</v>
      </c>
      <c r="N477">
        <v>0</v>
      </c>
      <c r="O477">
        <v>0</v>
      </c>
      <c r="P477">
        <v>0</v>
      </c>
      <c r="Q477">
        <v>0</v>
      </c>
      <c r="R477">
        <v>0</v>
      </c>
    </row>
    <row r="478" spans="1:18" x14ac:dyDescent="0.25">
      <c r="A478" t="s">
        <v>952</v>
      </c>
      <c r="B478" t="s">
        <v>953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s="1">
        <v>3.5791490406056798E-28</v>
      </c>
      <c r="O478">
        <v>0</v>
      </c>
      <c r="P478">
        <v>0</v>
      </c>
      <c r="Q478">
        <v>0</v>
      </c>
      <c r="R478">
        <v>0</v>
      </c>
    </row>
    <row r="479" spans="1:18" x14ac:dyDescent="0.25">
      <c r="A479" t="s">
        <v>954</v>
      </c>
      <c r="B479" t="s">
        <v>955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</row>
    <row r="480" spans="1:18" x14ac:dyDescent="0.25">
      <c r="A480" t="s">
        <v>956</v>
      </c>
      <c r="B480" t="s">
        <v>957</v>
      </c>
      <c r="C480" s="1">
        <v>4.0397506848467797E-17</v>
      </c>
      <c r="D480">
        <v>0</v>
      </c>
      <c r="E480">
        <v>0</v>
      </c>
      <c r="F480">
        <v>0</v>
      </c>
      <c r="G480">
        <v>0</v>
      </c>
      <c r="H480" s="1">
        <v>-1.42574662954164E-16</v>
      </c>
      <c r="I480">
        <v>0</v>
      </c>
      <c r="J480">
        <v>0</v>
      </c>
      <c r="K480" s="1">
        <v>2.1840201986374101E-16</v>
      </c>
      <c r="L480" s="1">
        <v>-2.6802038424023198E-16</v>
      </c>
      <c r="M480" s="1">
        <v>3.2607056550099199E-16</v>
      </c>
      <c r="N480">
        <v>0</v>
      </c>
      <c r="O480">
        <v>0</v>
      </c>
      <c r="P480">
        <v>0</v>
      </c>
      <c r="Q480">
        <v>0</v>
      </c>
      <c r="R480">
        <v>0</v>
      </c>
    </row>
    <row r="481" spans="1:18" x14ac:dyDescent="0.25">
      <c r="A481" t="s">
        <v>958</v>
      </c>
      <c r="B481" t="s">
        <v>959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</row>
    <row r="482" spans="1:18" x14ac:dyDescent="0.25">
      <c r="A482" t="s">
        <v>960</v>
      </c>
      <c r="B482" t="s">
        <v>961</v>
      </c>
      <c r="C482">
        <v>5.7536977853888997E-2</v>
      </c>
      <c r="D482">
        <v>7.4036372136097595E-2</v>
      </c>
      <c r="E482">
        <v>2.12768571132123E-2</v>
      </c>
      <c r="F482">
        <v>0.13077555971903901</v>
      </c>
      <c r="G482">
        <v>2.9210762969712301E-2</v>
      </c>
      <c r="H482">
        <v>4.2548752948812898E-2</v>
      </c>
      <c r="I482">
        <v>1.84897896225861E-2</v>
      </c>
      <c r="J482">
        <v>3.4568520857657603E-2</v>
      </c>
      <c r="K482">
        <v>8.9757680667930106E-2</v>
      </c>
      <c r="L482">
        <v>3.6951665645496602E-2</v>
      </c>
      <c r="M482">
        <v>0.10169500954579699</v>
      </c>
      <c r="N482">
        <v>0.35227285818954102</v>
      </c>
      <c r="O482">
        <v>0.18788129821413199</v>
      </c>
      <c r="P482">
        <v>4.9764646122409703E-2</v>
      </c>
      <c r="Q482">
        <v>1.6824619361963299E-2</v>
      </c>
      <c r="R482">
        <v>0.109982768422533</v>
      </c>
    </row>
    <row r="483" spans="1:18" x14ac:dyDescent="0.25">
      <c r="A483" t="s">
        <v>962</v>
      </c>
      <c r="B483" t="s">
        <v>963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</row>
    <row r="484" spans="1:18" x14ac:dyDescent="0.25">
      <c r="A484" t="s">
        <v>964</v>
      </c>
      <c r="B484" t="s">
        <v>965</v>
      </c>
      <c r="C484">
        <v>0.73897599999999997</v>
      </c>
      <c r="D484">
        <v>0.73875199999999996</v>
      </c>
      <c r="E484">
        <v>0.73936800000000003</v>
      </c>
      <c r="F484">
        <v>0.73875199999999996</v>
      </c>
      <c r="G484">
        <v>0.73948000000000003</v>
      </c>
      <c r="H484">
        <v>0.73925600000000002</v>
      </c>
      <c r="I484">
        <v>0.73948000000000003</v>
      </c>
      <c r="J484">
        <v>0.73931199999999997</v>
      </c>
      <c r="K484">
        <v>0.73892000000000002</v>
      </c>
      <c r="L484">
        <v>0.73925600000000002</v>
      </c>
      <c r="M484">
        <v>0.73875199999999996</v>
      </c>
      <c r="N484">
        <v>0.73595200000000005</v>
      </c>
      <c r="O484">
        <v>0.73780000000000001</v>
      </c>
      <c r="P484">
        <v>0.73931199999999997</v>
      </c>
      <c r="Q484">
        <v>0.73953599999999997</v>
      </c>
      <c r="R484">
        <v>0.73852799999999996</v>
      </c>
    </row>
    <row r="485" spans="1:18" x14ac:dyDescent="0.25">
      <c r="A485" t="s">
        <v>966</v>
      </c>
      <c r="B485" t="s">
        <v>967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</row>
    <row r="486" spans="1:18" x14ac:dyDescent="0.25">
      <c r="A486" t="s">
        <v>968</v>
      </c>
      <c r="B486" t="s">
        <v>969</v>
      </c>
      <c r="C486">
        <v>1.39968321451433E-3</v>
      </c>
      <c r="D486">
        <v>2.8192127857961501E-3</v>
      </c>
      <c r="E486">
        <v>5.7432258761982904E-4</v>
      </c>
      <c r="F486">
        <v>2.64574831801688E-3</v>
      </c>
      <c r="G486">
        <v>3.6946419566209499E-4</v>
      </c>
      <c r="H486">
        <v>5.5755941620047697E-4</v>
      </c>
      <c r="I486">
        <v>2.4489787579638902E-4</v>
      </c>
      <c r="J486">
        <v>1.1904785486927399E-3</v>
      </c>
      <c r="K486">
        <v>1.8855005113044901E-3</v>
      </c>
      <c r="L486">
        <v>1.52969379127401E-3</v>
      </c>
      <c r="M486">
        <v>1.00646607385685E-3</v>
      </c>
      <c r="N486">
        <v>4.5199404418871797E-3</v>
      </c>
      <c r="O486">
        <v>2.06557542713282E-3</v>
      </c>
      <c r="P486">
        <v>1.5103079248071599E-3</v>
      </c>
      <c r="Q486">
        <v>2.8105440571403098E-4</v>
      </c>
      <c r="R486">
        <v>7.3382998113694705E-4</v>
      </c>
    </row>
    <row r="487" spans="1:18" x14ac:dyDescent="0.25">
      <c r="A487" t="s">
        <v>970</v>
      </c>
      <c r="B487" t="s">
        <v>971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</row>
    <row r="488" spans="1:18" x14ac:dyDescent="0.25">
      <c r="A488" t="s">
        <v>972</v>
      </c>
      <c r="B488" t="s">
        <v>973</v>
      </c>
      <c r="C488">
        <v>2.7993664290287502E-3</v>
      </c>
      <c r="D488">
        <v>5.6384255715923098E-3</v>
      </c>
      <c r="E488">
        <v>1.1486451752396501E-3</v>
      </c>
      <c r="F488">
        <v>5.2914966360337497E-3</v>
      </c>
      <c r="G488">
        <v>7.3892839132418998E-4</v>
      </c>
      <c r="H488">
        <v>1.1151188324006599E-3</v>
      </c>
      <c r="I488">
        <v>4.8979575159277902E-4</v>
      </c>
      <c r="J488">
        <v>2.3809570973854898E-3</v>
      </c>
      <c r="K488">
        <v>3.7710010226094199E-3</v>
      </c>
      <c r="L488">
        <v>3.0593875825474901E-3</v>
      </c>
      <c r="M488">
        <v>2.0129321477143601E-3</v>
      </c>
      <c r="N488" s="1">
        <v>3.3236324286485E-17</v>
      </c>
      <c r="O488">
        <v>4.13115085426566E-3</v>
      </c>
      <c r="P488">
        <v>3.0206158496143198E-3</v>
      </c>
      <c r="Q488">
        <v>5.6210881142806197E-4</v>
      </c>
      <c r="R488">
        <v>1.46765996227389E-3</v>
      </c>
    </row>
    <row r="489" spans="1:18" x14ac:dyDescent="0.25">
      <c r="A489" t="s">
        <v>974</v>
      </c>
      <c r="B489" t="s">
        <v>975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</row>
    <row r="490" spans="1:18" x14ac:dyDescent="0.25">
      <c r="A490" t="s">
        <v>976</v>
      </c>
      <c r="B490" t="s">
        <v>977</v>
      </c>
      <c r="C490">
        <v>-3.5342001166552298E-2</v>
      </c>
      <c r="D490">
        <v>-4.2768739420898497E-2</v>
      </c>
      <c r="E490">
        <v>-1.30209699161831E-2</v>
      </c>
      <c r="F490">
        <v>-5.7450534905473999E-2</v>
      </c>
      <c r="G490">
        <v>-1.6002417974717398E-2</v>
      </c>
      <c r="H490">
        <v>-2.55431907546931E-2</v>
      </c>
      <c r="I490">
        <v>-1.11428533487104E-2</v>
      </c>
      <c r="J490">
        <v>-1.96875389990014E-2</v>
      </c>
      <c r="K490">
        <v>-5.6132921549678597E-2</v>
      </c>
      <c r="L490">
        <v>-1.9870084976256999E-2</v>
      </c>
      <c r="M490">
        <v>-5.9758923135119199E-2</v>
      </c>
      <c r="N490">
        <v>-0.203114823607281</v>
      </c>
      <c r="O490">
        <v>-0.115586158264451</v>
      </c>
      <c r="P490">
        <v>-2.3787349815719599E-2</v>
      </c>
      <c r="Q490">
        <v>-9.9387864220063706E-3</v>
      </c>
      <c r="R490">
        <v>-7.6593504280814795E-2</v>
      </c>
    </row>
    <row r="491" spans="1:18" x14ac:dyDescent="0.25">
      <c r="A491" t="s">
        <v>978</v>
      </c>
      <c r="B491" t="s">
        <v>979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</row>
    <row r="492" spans="1:18" x14ac:dyDescent="0.25">
      <c r="A492" t="s">
        <v>980</v>
      </c>
      <c r="B492" t="s">
        <v>981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</row>
    <row r="493" spans="1:18" x14ac:dyDescent="0.25">
      <c r="A493" t="s">
        <v>982</v>
      </c>
      <c r="B493" t="s">
        <v>983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</row>
    <row r="494" spans="1:18" x14ac:dyDescent="0.25">
      <c r="A494" t="s">
        <v>984</v>
      </c>
      <c r="B494" t="s">
        <v>985</v>
      </c>
      <c r="C494">
        <v>0</v>
      </c>
      <c r="D494" s="1">
        <v>-2.6221896008738899E-17</v>
      </c>
      <c r="E494">
        <v>0</v>
      </c>
      <c r="F494" s="1">
        <v>1.69307504089725E-18</v>
      </c>
      <c r="G494" s="1">
        <v>-3.1937318122267402E-19</v>
      </c>
      <c r="H494">
        <v>0</v>
      </c>
      <c r="I494">
        <v>0</v>
      </c>
      <c r="J494" s="1">
        <v>5.8444116757273698E-19</v>
      </c>
      <c r="K494" s="1">
        <v>1.9208303335453599E-16</v>
      </c>
      <c r="L494" s="1">
        <v>3.2119046049580998E-17</v>
      </c>
      <c r="M494">
        <v>0</v>
      </c>
      <c r="N494" s="1">
        <v>-4.0586971863556898E-18</v>
      </c>
      <c r="O494" s="1">
        <v>-2.47368082962953E-16</v>
      </c>
      <c r="P494" s="1">
        <v>-4.5704046892561801E-17</v>
      </c>
      <c r="Q494">
        <v>0</v>
      </c>
      <c r="R494">
        <v>0</v>
      </c>
    </row>
    <row r="495" spans="1:18" x14ac:dyDescent="0.25">
      <c r="A495" t="s">
        <v>986</v>
      </c>
      <c r="B495" t="s">
        <v>987</v>
      </c>
      <c r="C495">
        <v>0</v>
      </c>
      <c r="D495">
        <v>0</v>
      </c>
      <c r="E495">
        <v>0</v>
      </c>
      <c r="F495" s="1">
        <v>1.05613412228946E-17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</row>
    <row r="496" spans="1:18" x14ac:dyDescent="0.25">
      <c r="A496" t="s">
        <v>988</v>
      </c>
      <c r="B496" t="s">
        <v>989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</row>
    <row r="497" spans="1:18" x14ac:dyDescent="0.25">
      <c r="A497" t="s">
        <v>990</v>
      </c>
      <c r="B497" t="s">
        <v>991</v>
      </c>
      <c r="C497">
        <v>7.9981897972393099E-4</v>
      </c>
      <c r="D497">
        <v>2.3066286429248698E-3</v>
      </c>
      <c r="E497">
        <v>2.1537097035727101E-4</v>
      </c>
      <c r="F497">
        <v>2.2677842725845202E-3</v>
      </c>
      <c r="G497">
        <v>3.6946419566447303E-4</v>
      </c>
      <c r="H497">
        <v>4.1816956215049101E-4</v>
      </c>
      <c r="I497">
        <v>1.8367340684687799E-4</v>
      </c>
      <c r="J497">
        <v>5.9523927434623205E-4</v>
      </c>
      <c r="K497">
        <v>2.1997505965211002E-3</v>
      </c>
      <c r="L497">
        <v>6.3737241303141699E-4</v>
      </c>
      <c r="M497">
        <v>2.01293214771252E-3</v>
      </c>
      <c r="N497">
        <v>3.3899553314149801E-3</v>
      </c>
      <c r="O497">
        <v>1.3770502847558401E-3</v>
      </c>
      <c r="P497">
        <v>1.05721554736531E-3</v>
      </c>
      <c r="Q497">
        <v>3.9347616799744801E-4</v>
      </c>
      <c r="R497">
        <v>1.2108194688755E-2</v>
      </c>
    </row>
    <row r="498" spans="1:18" x14ac:dyDescent="0.25">
      <c r="A498" t="s">
        <v>992</v>
      </c>
      <c r="B498" t="s">
        <v>993</v>
      </c>
      <c r="C498">
        <v>7.9981897972393196E-4</v>
      </c>
      <c r="D498">
        <v>2.3066286429248698E-3</v>
      </c>
      <c r="E498">
        <v>2.1537097035727101E-4</v>
      </c>
      <c r="F498">
        <v>2.2677842725845202E-3</v>
      </c>
      <c r="G498">
        <v>3.69464195664474E-4</v>
      </c>
      <c r="H498">
        <v>4.1816956215049101E-4</v>
      </c>
      <c r="I498">
        <v>1.8367340684687799E-4</v>
      </c>
      <c r="J498">
        <v>5.9523927434623205E-4</v>
      </c>
      <c r="K498">
        <v>2.1997505965211002E-3</v>
      </c>
      <c r="L498">
        <v>6.3737241303141699E-4</v>
      </c>
      <c r="M498">
        <v>2.01293214771251E-3</v>
      </c>
      <c r="N498">
        <v>3.3899553314149801E-3</v>
      </c>
      <c r="O498">
        <v>1.3770502847558401E-3</v>
      </c>
      <c r="P498">
        <v>1.05721554736531E-3</v>
      </c>
      <c r="Q498">
        <v>3.9347616799744698E-4</v>
      </c>
      <c r="R498">
        <v>1.2108194688755E-2</v>
      </c>
    </row>
    <row r="499" spans="1:18" x14ac:dyDescent="0.25">
      <c r="A499" t="s">
        <v>994</v>
      </c>
      <c r="B499" t="s">
        <v>995</v>
      </c>
      <c r="C499">
        <v>0</v>
      </c>
      <c r="D499">
        <v>0</v>
      </c>
      <c r="E499">
        <v>0</v>
      </c>
      <c r="F499" s="1">
        <v>-2.6328164066624499E-17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</row>
    <row r="500" spans="1:18" x14ac:dyDescent="0.25">
      <c r="A500" t="s">
        <v>996</v>
      </c>
      <c r="B500" t="s">
        <v>997</v>
      </c>
      <c r="C500" s="1">
        <v>-1.41391273969637E-16</v>
      </c>
      <c r="D500" s="1">
        <v>-3.7697673705805298E-47</v>
      </c>
      <c r="E500">
        <v>0</v>
      </c>
      <c r="F500" s="1">
        <v>-1.61501348683821E-17</v>
      </c>
      <c r="G500">
        <v>0</v>
      </c>
      <c r="H500" s="1">
        <v>4.9901132033957499E-16</v>
      </c>
      <c r="I500" s="1">
        <v>5.08596279854407E-19</v>
      </c>
      <c r="J500">
        <v>0</v>
      </c>
      <c r="K500" s="1">
        <v>-7.6440706952309302E-16</v>
      </c>
      <c r="L500" s="1">
        <v>9.3807134484081303E-16</v>
      </c>
      <c r="M500" s="1">
        <v>-1.1412469792534701E-15</v>
      </c>
      <c r="N500">
        <v>0</v>
      </c>
      <c r="O500">
        <v>0</v>
      </c>
      <c r="P500">
        <v>0</v>
      </c>
      <c r="Q500">
        <v>0</v>
      </c>
      <c r="R500">
        <v>0</v>
      </c>
    </row>
    <row r="501" spans="1:18" x14ac:dyDescent="0.25">
      <c r="A501" t="s">
        <v>998</v>
      </c>
      <c r="B501" t="s">
        <v>999</v>
      </c>
      <c r="C501">
        <v>0</v>
      </c>
      <c r="D501">
        <v>0</v>
      </c>
      <c r="E501">
        <v>0</v>
      </c>
      <c r="F501" s="1">
        <v>-2.8829259838615898E-18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s="1">
        <v>2.4277988933303301E-18</v>
      </c>
      <c r="O501">
        <v>0</v>
      </c>
      <c r="P501">
        <v>0</v>
      </c>
      <c r="Q501">
        <v>0</v>
      </c>
      <c r="R501">
        <v>0</v>
      </c>
    </row>
    <row r="502" spans="1:18" x14ac:dyDescent="0.25">
      <c r="A502" t="s">
        <v>1000</v>
      </c>
      <c r="B502" t="s">
        <v>1001</v>
      </c>
      <c r="C502">
        <v>0</v>
      </c>
      <c r="D502" s="1">
        <v>-4.3289633647385402E-15</v>
      </c>
      <c r="E502">
        <v>0</v>
      </c>
      <c r="F502">
        <v>0</v>
      </c>
      <c r="G502" s="1">
        <v>-7.6663165227556498E-15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</row>
    <row r="503" spans="1:18" x14ac:dyDescent="0.25">
      <c r="A503" t="s">
        <v>1002</v>
      </c>
      <c r="B503" t="s">
        <v>1003</v>
      </c>
      <c r="C503">
        <v>3.1992759188957201E-3</v>
      </c>
      <c r="D503">
        <v>2.3066286429248698E-3</v>
      </c>
      <c r="E503">
        <v>5.8868065230987202E-3</v>
      </c>
      <c r="F503">
        <v>3.0237123634460298E-3</v>
      </c>
      <c r="G503">
        <v>6.4656234241283099E-4</v>
      </c>
      <c r="H503">
        <v>1.6726782486019599E-3</v>
      </c>
      <c r="I503">
        <v>4.8979575159167595E-4</v>
      </c>
      <c r="J503">
        <v>1.78571782303869E-3</v>
      </c>
      <c r="K503">
        <v>4.0852511078249103E-3</v>
      </c>
      <c r="L503">
        <v>1.5296937912754E-3</v>
      </c>
      <c r="M503">
        <v>3.3548869128541899E-3</v>
      </c>
      <c r="N503">
        <v>7.9098957733016208E-3</v>
      </c>
      <c r="O503">
        <v>2.7541005695116902E-3</v>
      </c>
      <c r="P503">
        <v>2.11443109473062E-3</v>
      </c>
      <c r="Q503">
        <v>5.62108811424927E-4</v>
      </c>
      <c r="R503">
        <v>2.2014899434100099E-3</v>
      </c>
    </row>
    <row r="504" spans="1:18" x14ac:dyDescent="0.25">
      <c r="A504" t="s">
        <v>1004</v>
      </c>
      <c r="B504" t="s">
        <v>1005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</row>
    <row r="505" spans="1:18" x14ac:dyDescent="0.25">
      <c r="A505" t="s">
        <v>1006</v>
      </c>
      <c r="B505" t="s">
        <v>1007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 s="1">
        <v>1.01719255970881E-18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</row>
    <row r="506" spans="1:18" x14ac:dyDescent="0.25">
      <c r="A506" t="s">
        <v>1008</v>
      </c>
      <c r="B506" t="s">
        <v>1009</v>
      </c>
      <c r="C506">
        <v>1.1197465716135E-2</v>
      </c>
      <c r="D506">
        <v>2.81921278579707E-3</v>
      </c>
      <c r="E506">
        <v>2.4408709973824101E-3</v>
      </c>
      <c r="F506">
        <v>9.8270651811995999E-3</v>
      </c>
      <c r="G506">
        <v>2.0320530761545998E-3</v>
      </c>
      <c r="H506">
        <v>2.3696275188527802E-3</v>
      </c>
      <c r="I506">
        <v>1.5306117237239799E-3</v>
      </c>
      <c r="J506">
        <v>5.0000099045083299E-3</v>
      </c>
      <c r="K506">
        <v>5.6565015339114103E-3</v>
      </c>
      <c r="L506">
        <v>4.2066579260073497E-3</v>
      </c>
      <c r="M506">
        <v>7.3807512082792303E-3</v>
      </c>
      <c r="N506">
        <v>2.4859672430376501E-2</v>
      </c>
      <c r="O506">
        <v>3.37377319765182E-2</v>
      </c>
      <c r="P506">
        <v>5.4371085293073102E-3</v>
      </c>
      <c r="Q506">
        <v>1.79874819655976E-3</v>
      </c>
      <c r="R506">
        <v>3.66914990568335E-3</v>
      </c>
    </row>
    <row r="507" spans="1:18" x14ac:dyDescent="0.25">
      <c r="A507" t="s">
        <v>1010</v>
      </c>
      <c r="B507" t="s">
        <v>1011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</row>
    <row r="508" spans="1:18" x14ac:dyDescent="0.25">
      <c r="A508" t="s">
        <v>1012</v>
      </c>
      <c r="B508" t="s">
        <v>1013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</row>
    <row r="509" spans="1:18" x14ac:dyDescent="0.25">
      <c r="A509" t="s">
        <v>1014</v>
      </c>
      <c r="B509" t="s">
        <v>1015</v>
      </c>
      <c r="C509">
        <v>0</v>
      </c>
      <c r="D509">
        <v>0</v>
      </c>
      <c r="E509">
        <v>0</v>
      </c>
      <c r="F509" s="1">
        <v>1.61501348683821E-17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</row>
    <row r="510" spans="1:18" x14ac:dyDescent="0.25">
      <c r="A510" t="s">
        <v>1016</v>
      </c>
      <c r="B510" t="s">
        <v>1017</v>
      </c>
      <c r="C510">
        <v>7.9981897972393099E-4</v>
      </c>
      <c r="D510">
        <v>2.3066286429248698E-3</v>
      </c>
      <c r="E510">
        <v>2.1537097035727101E-4</v>
      </c>
      <c r="F510">
        <v>2.2677842725845202E-3</v>
      </c>
      <c r="G510">
        <v>3.6946419566447303E-4</v>
      </c>
      <c r="H510">
        <v>4.1816956215049101E-4</v>
      </c>
      <c r="I510">
        <v>1.8367340684687799E-4</v>
      </c>
      <c r="J510">
        <v>5.9523927434623205E-4</v>
      </c>
      <c r="K510">
        <v>2.1997505965211002E-3</v>
      </c>
      <c r="L510">
        <v>6.3737241303141699E-4</v>
      </c>
      <c r="M510">
        <v>2.01293214771252E-3</v>
      </c>
      <c r="N510">
        <v>3.3899553314149801E-3</v>
      </c>
      <c r="O510">
        <v>1.3770502847558401E-3</v>
      </c>
      <c r="P510">
        <v>1.05721554736531E-3</v>
      </c>
      <c r="Q510">
        <v>3.9347616799744801E-4</v>
      </c>
      <c r="R510">
        <v>1.2108194688755E-2</v>
      </c>
    </row>
    <row r="511" spans="1:18" x14ac:dyDescent="0.25">
      <c r="A511" t="s">
        <v>1018</v>
      </c>
      <c r="B511" t="s">
        <v>1019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</row>
    <row r="512" spans="1:18" x14ac:dyDescent="0.25">
      <c r="A512" t="s">
        <v>1020</v>
      </c>
      <c r="B512" t="s">
        <v>1021</v>
      </c>
      <c r="C512" s="1">
        <v>4.0397506848467797E-17</v>
      </c>
      <c r="D512">
        <v>0</v>
      </c>
      <c r="E512">
        <v>0</v>
      </c>
      <c r="F512">
        <v>0</v>
      </c>
      <c r="G512">
        <v>0</v>
      </c>
      <c r="H512" s="1">
        <v>-1.42574662954164E-16</v>
      </c>
      <c r="I512">
        <v>0</v>
      </c>
      <c r="J512">
        <v>0</v>
      </c>
      <c r="K512" s="1">
        <v>2.1840201986374101E-16</v>
      </c>
      <c r="L512" s="1">
        <v>-2.6802038424023198E-16</v>
      </c>
      <c r="M512" s="1">
        <v>3.2607056550099199E-16</v>
      </c>
      <c r="N512">
        <v>0</v>
      </c>
      <c r="O512">
        <v>0</v>
      </c>
      <c r="P512">
        <v>0</v>
      </c>
      <c r="Q512">
        <v>0</v>
      </c>
      <c r="R512">
        <v>0</v>
      </c>
    </row>
    <row r="513" spans="1:18" x14ac:dyDescent="0.25">
      <c r="A513" t="s">
        <v>1022</v>
      </c>
      <c r="B513" t="s">
        <v>1023</v>
      </c>
      <c r="C513">
        <v>0.65946619872732004</v>
      </c>
      <c r="D513">
        <v>0.65865428999324505</v>
      </c>
      <c r="E513">
        <v>0.74891842220424798</v>
      </c>
      <c r="F513">
        <v>0.64352159043347401</v>
      </c>
      <c r="G513">
        <v>0.77153796672108799</v>
      </c>
      <c r="H513">
        <v>0.63686578594363197</v>
      </c>
      <c r="I513">
        <v>0.76664713423370201</v>
      </c>
      <c r="J513">
        <v>0.72159048929656799</v>
      </c>
      <c r="K513">
        <v>0.66962072432410602</v>
      </c>
      <c r="L513">
        <v>0.71804878241903902</v>
      </c>
      <c r="M513">
        <v>0.65406585014360497</v>
      </c>
      <c r="N513">
        <v>0</v>
      </c>
      <c r="O513">
        <v>0.46656572538487801</v>
      </c>
      <c r="P513">
        <v>0.70995304156786398</v>
      </c>
      <c r="Q513">
        <v>0.78547790476873902</v>
      </c>
      <c r="R513">
        <v>0.64609940377906605</v>
      </c>
    </row>
    <row r="514" spans="1:18" x14ac:dyDescent="0.25">
      <c r="A514" t="s">
        <v>1024</v>
      </c>
      <c r="B514" t="s">
        <v>1025</v>
      </c>
      <c r="C514">
        <v>3.7541503360793101E-2</v>
      </c>
      <c r="D514">
        <v>4.7894580849620498E-2</v>
      </c>
      <c r="E514">
        <v>1.3810663474159801E-2</v>
      </c>
      <c r="F514">
        <v>6.2364067496073698E-2</v>
      </c>
      <c r="G514">
        <v>1.6741346366046399E-2</v>
      </c>
      <c r="H514">
        <v>2.65189197330442E-2</v>
      </c>
      <c r="I514">
        <v>1.15714246313531E-2</v>
      </c>
      <c r="J514">
        <v>2.1473256822040099E-2</v>
      </c>
      <c r="K514">
        <v>6.0218172657503302E-2</v>
      </c>
      <c r="L514">
        <v>2.2037151180562799E-2</v>
      </c>
      <c r="M514">
        <v>6.2778321356687997E-2</v>
      </c>
      <c r="N514">
        <v>0.21102471938058201</v>
      </c>
      <c r="O514">
        <v>0.11902878397634099</v>
      </c>
      <c r="P514">
        <v>2.63548732878926E-2</v>
      </c>
      <c r="Q514">
        <v>1.06133169957162E-2</v>
      </c>
      <c r="R514">
        <v>8.94355289507065E-2</v>
      </c>
    </row>
    <row r="515" spans="1:18" x14ac:dyDescent="0.25">
      <c r="A515" t="s">
        <v>1026</v>
      </c>
      <c r="B515" t="s">
        <v>1027</v>
      </c>
      <c r="C515">
        <v>0</v>
      </c>
      <c r="D515">
        <v>0</v>
      </c>
      <c r="E515">
        <v>0</v>
      </c>
      <c r="F515" s="1">
        <v>3.3955603262304702E-17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</row>
    <row r="516" spans="1:18" x14ac:dyDescent="0.25">
      <c r="A516" t="s">
        <v>1028</v>
      </c>
      <c r="B516" t="s">
        <v>1029</v>
      </c>
      <c r="C516">
        <v>0</v>
      </c>
      <c r="D516">
        <v>0</v>
      </c>
      <c r="E516">
        <v>0</v>
      </c>
      <c r="F516" s="1">
        <v>-5.3070101546346101E-18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</row>
    <row r="517" spans="1:18" x14ac:dyDescent="0.25">
      <c r="A517" t="s">
        <v>1030</v>
      </c>
      <c r="B517" t="s">
        <v>1031</v>
      </c>
      <c r="C517">
        <v>3.1992759188957201E-3</v>
      </c>
      <c r="D517">
        <v>2.3066286429248698E-3</v>
      </c>
      <c r="E517">
        <v>5.8868065230987202E-3</v>
      </c>
      <c r="F517">
        <v>3.0237123634460298E-3</v>
      </c>
      <c r="G517">
        <v>6.4656234241283002E-4</v>
      </c>
      <c r="H517">
        <v>1.6726782486019599E-3</v>
      </c>
      <c r="I517">
        <v>4.8979575159167595E-4</v>
      </c>
      <c r="J517">
        <v>1.78571782303869E-3</v>
      </c>
      <c r="K517">
        <v>4.0852511078249103E-3</v>
      </c>
      <c r="L517">
        <v>1.5296937912754E-3</v>
      </c>
      <c r="M517">
        <v>3.3548869128541899E-3</v>
      </c>
      <c r="N517">
        <v>7.9098957721226906E-3</v>
      </c>
      <c r="O517">
        <v>2.7541005695116902E-3</v>
      </c>
      <c r="P517">
        <v>2.11443109473062E-3</v>
      </c>
      <c r="Q517">
        <v>5.62108811424927E-4</v>
      </c>
      <c r="R517">
        <v>2.2014899434100099E-3</v>
      </c>
    </row>
    <row r="518" spans="1:18" x14ac:dyDescent="0.25">
      <c r="A518" t="s">
        <v>1032</v>
      </c>
      <c r="B518" t="s">
        <v>1033</v>
      </c>
      <c r="C518">
        <v>2.0195429238029201E-2</v>
      </c>
      <c r="D518">
        <v>4.8695493572858501E-3</v>
      </c>
      <c r="E518">
        <v>1.8665484097630199E-3</v>
      </c>
      <c r="F518">
        <v>1.62524539535224E-2</v>
      </c>
      <c r="G518">
        <v>4.2026552256833799E-2</v>
      </c>
      <c r="H518">
        <v>4.8786448917557297E-3</v>
      </c>
      <c r="I518">
        <v>9.1836703423439398E-4</v>
      </c>
      <c r="J518">
        <v>1.90476567790793E-3</v>
      </c>
      <c r="K518">
        <v>0.123500283490399</v>
      </c>
      <c r="L518">
        <v>3.5692855129759401E-3</v>
      </c>
      <c r="M518">
        <v>0.108027358593904</v>
      </c>
      <c r="N518">
        <v>3.16395830932064E-2</v>
      </c>
      <c r="O518">
        <v>2.6852480552738998E-2</v>
      </c>
      <c r="P518">
        <v>8.1556627939609692E-3</v>
      </c>
      <c r="Q518">
        <v>2.3439937436419301E-2</v>
      </c>
      <c r="R518">
        <v>0.252070598520446</v>
      </c>
    </row>
    <row r="519" spans="1:18" x14ac:dyDescent="0.25">
      <c r="A519" t="s">
        <v>1034</v>
      </c>
      <c r="B519" t="s">
        <v>1035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</row>
    <row r="520" spans="1:18" x14ac:dyDescent="0.25">
      <c r="A520" t="s">
        <v>1036</v>
      </c>
      <c r="B520" t="s">
        <v>1037</v>
      </c>
      <c r="C520" s="1">
        <v>4.0397506848467797E-17</v>
      </c>
      <c r="D520">
        <v>0</v>
      </c>
      <c r="E520">
        <v>0</v>
      </c>
      <c r="F520">
        <v>0</v>
      </c>
      <c r="G520">
        <v>0</v>
      </c>
      <c r="H520" s="1">
        <v>-1.42574662954164E-16</v>
      </c>
      <c r="I520">
        <v>0</v>
      </c>
      <c r="J520">
        <v>0</v>
      </c>
      <c r="K520" s="1">
        <v>2.1840201986374101E-16</v>
      </c>
      <c r="L520" s="1">
        <v>-2.6802038424023198E-16</v>
      </c>
      <c r="M520" s="1">
        <v>3.2607056550099199E-16</v>
      </c>
      <c r="N520">
        <v>0</v>
      </c>
      <c r="O520">
        <v>0</v>
      </c>
      <c r="P520">
        <v>0</v>
      </c>
      <c r="Q520">
        <v>0</v>
      </c>
      <c r="R520">
        <v>0</v>
      </c>
    </row>
    <row r="521" spans="1:18" x14ac:dyDescent="0.25">
      <c r="A521" t="s">
        <v>1038</v>
      </c>
      <c r="B521" t="s">
        <v>1039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</row>
    <row r="522" spans="1:18" x14ac:dyDescent="0.25">
      <c r="A522" t="s">
        <v>1040</v>
      </c>
      <c r="B522" t="s">
        <v>1041</v>
      </c>
      <c r="C522">
        <v>7.9981897972393196E-4</v>
      </c>
      <c r="D522">
        <v>2.3066286429248698E-3</v>
      </c>
      <c r="E522">
        <v>2.1537097035727101E-4</v>
      </c>
      <c r="F522">
        <v>2.2677842725845202E-3</v>
      </c>
      <c r="G522">
        <v>3.69464195664474E-4</v>
      </c>
      <c r="H522">
        <v>4.1816956215049101E-4</v>
      </c>
      <c r="I522">
        <v>1.8367340684687799E-4</v>
      </c>
      <c r="J522">
        <v>5.9523927434623205E-4</v>
      </c>
      <c r="K522">
        <v>2.1997505965211002E-3</v>
      </c>
      <c r="L522">
        <v>6.3737241303141699E-4</v>
      </c>
      <c r="M522">
        <v>2.01293214771251E-3</v>
      </c>
      <c r="N522">
        <v>3.3899553314149801E-3</v>
      </c>
      <c r="O522">
        <v>1.3770502847558401E-3</v>
      </c>
      <c r="P522">
        <v>1.05721554736531E-3</v>
      </c>
      <c r="Q522">
        <v>3.9347616799744698E-4</v>
      </c>
      <c r="R522">
        <v>1.2108194688755E-2</v>
      </c>
    </row>
    <row r="523" spans="1:18" x14ac:dyDescent="0.25">
      <c r="A523" t="s">
        <v>1042</v>
      </c>
      <c r="B523" t="s">
        <v>1043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</row>
    <row r="524" spans="1:18" x14ac:dyDescent="0.25">
      <c r="A524" t="s">
        <v>1044</v>
      </c>
      <c r="B524" t="s">
        <v>1045</v>
      </c>
      <c r="C524">
        <v>-4.3323528108729498E-3</v>
      </c>
      <c r="D524">
        <v>-5.17231024942927E-3</v>
      </c>
      <c r="E524">
        <v>-1.65117743940784E-3</v>
      </c>
      <c r="F524">
        <v>-1.70083820443709E-3</v>
      </c>
      <c r="G524">
        <v>-2.06284175893674E-3</v>
      </c>
      <c r="H524">
        <v>-2.5554806525139801E-3</v>
      </c>
      <c r="I524">
        <v>-3.5102028864728999E-3</v>
      </c>
      <c r="J524">
        <v>-3.7301661193352301E-3</v>
      </c>
      <c r="K524">
        <v>-1.0998753112165501E-3</v>
      </c>
      <c r="L524">
        <v>-5.8213347056275304E-3</v>
      </c>
      <c r="M524">
        <v>-5.5914781879240895E-4</v>
      </c>
      <c r="N524">
        <v>-0.118695402139246</v>
      </c>
      <c r="O524">
        <v>1.14754190600291E-3</v>
      </c>
      <c r="P524">
        <v>-6.4943240768336897E-3</v>
      </c>
      <c r="Q524">
        <v>-1.9673806654446802E-3</v>
      </c>
      <c r="R524">
        <v>-2.8130149276361601E-3</v>
      </c>
    </row>
    <row r="525" spans="1:18" x14ac:dyDescent="0.25">
      <c r="A525" t="s">
        <v>1046</v>
      </c>
      <c r="B525" t="s">
        <v>1047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</row>
    <row r="526" spans="1:18" x14ac:dyDescent="0.25">
      <c r="A526" t="s">
        <v>1048</v>
      </c>
      <c r="B526" t="s">
        <v>1049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</row>
    <row r="527" spans="1:18" x14ac:dyDescent="0.25">
      <c r="A527" t="s">
        <v>1050</v>
      </c>
      <c r="B527" t="s">
        <v>1051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</row>
    <row r="528" spans="1:18" x14ac:dyDescent="0.25">
      <c r="A528" t="s">
        <v>1052</v>
      </c>
      <c r="B528" t="s">
        <v>1053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</row>
    <row r="529" spans="1:18" x14ac:dyDescent="0.25">
      <c r="A529" t="s">
        <v>1054</v>
      </c>
      <c r="B529" t="s">
        <v>1055</v>
      </c>
      <c r="C529" s="1">
        <v>-1.7858740167997799E-16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 s="1">
        <v>-7.7739339980640796E-11</v>
      </c>
      <c r="L529">
        <v>0</v>
      </c>
      <c r="M529" s="1">
        <v>9.4559725125115897E-14</v>
      </c>
      <c r="N529">
        <v>0</v>
      </c>
      <c r="O529" s="1">
        <v>1.2242733551869001E-11</v>
      </c>
      <c r="P529">
        <v>0</v>
      </c>
      <c r="Q529">
        <v>0</v>
      </c>
      <c r="R529" s="1">
        <v>3.2503039528725898E-13</v>
      </c>
    </row>
    <row r="530" spans="1:18" x14ac:dyDescent="0.25">
      <c r="A530" t="s">
        <v>1056</v>
      </c>
      <c r="B530" t="s">
        <v>1057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</row>
    <row r="531" spans="1:18" x14ac:dyDescent="0.25">
      <c r="A531" t="s">
        <v>1058</v>
      </c>
      <c r="B531" t="s">
        <v>1059</v>
      </c>
      <c r="C531">
        <v>0</v>
      </c>
      <c r="D531">
        <v>0</v>
      </c>
      <c r="E531">
        <v>0</v>
      </c>
      <c r="F531" s="1">
        <v>-3.3955603262304702E-17</v>
      </c>
      <c r="G531">
        <v>0</v>
      </c>
      <c r="H531">
        <v>0</v>
      </c>
      <c r="I531">
        <v>0</v>
      </c>
      <c r="J531">
        <v>0</v>
      </c>
      <c r="K531" s="1">
        <v>-1.69535019909256E-16</v>
      </c>
      <c r="L531">
        <v>0</v>
      </c>
      <c r="M531">
        <v>0</v>
      </c>
      <c r="N531">
        <v>0</v>
      </c>
      <c r="O531">
        <v>0</v>
      </c>
      <c r="P531">
        <v>0</v>
      </c>
      <c r="Q531" s="1">
        <v>-7.1167333865823595E-17</v>
      </c>
      <c r="R531">
        <v>0</v>
      </c>
    </row>
    <row r="532" spans="1:18" x14ac:dyDescent="0.25">
      <c r="A532" t="s">
        <v>1060</v>
      </c>
      <c r="B532" t="s">
        <v>1061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</row>
    <row r="533" spans="1:18" x14ac:dyDescent="0.25">
      <c r="A533" t="s">
        <v>1062</v>
      </c>
      <c r="B533" t="s">
        <v>1063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</row>
    <row r="534" spans="1:18" x14ac:dyDescent="0.25">
      <c r="A534" t="s">
        <v>1065</v>
      </c>
      <c r="B534" t="s">
        <v>1066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</row>
    <row r="535" spans="1:18" x14ac:dyDescent="0.25">
      <c r="A535" t="s">
        <v>1067</v>
      </c>
      <c r="B535" t="s">
        <v>1068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</row>
    <row r="536" spans="1:18" x14ac:dyDescent="0.25">
      <c r="A536" t="s">
        <v>1069</v>
      </c>
      <c r="B536" t="s">
        <v>1070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</row>
    <row r="537" spans="1:18" x14ac:dyDescent="0.25">
      <c r="A537" t="s">
        <v>1071</v>
      </c>
      <c r="B537" t="s">
        <v>1072</v>
      </c>
      <c r="C537">
        <v>0</v>
      </c>
      <c r="D537">
        <v>0</v>
      </c>
      <c r="E537" s="1">
        <v>1.08416505656783E-16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s="1">
        <v>2.4277988933303301E-18</v>
      </c>
      <c r="O537">
        <v>0</v>
      </c>
      <c r="P537">
        <v>0</v>
      </c>
      <c r="Q537">
        <v>0</v>
      </c>
      <c r="R537">
        <v>0</v>
      </c>
    </row>
    <row r="538" spans="1:18" x14ac:dyDescent="0.25">
      <c r="A538" t="s">
        <v>1073</v>
      </c>
      <c r="B538" t="s">
        <v>1074</v>
      </c>
      <c r="C538">
        <v>0</v>
      </c>
      <c r="D538">
        <v>0</v>
      </c>
      <c r="E538">
        <v>0</v>
      </c>
      <c r="F538" s="1">
        <v>-2.7482915238262899E-17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</row>
    <row r="539" spans="1:18" x14ac:dyDescent="0.25">
      <c r="A539" t="s">
        <v>1075</v>
      </c>
      <c r="B539" t="s">
        <v>1076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</row>
    <row r="540" spans="1:18" x14ac:dyDescent="0.25">
      <c r="A540" t="s">
        <v>1077</v>
      </c>
      <c r="B540" t="s">
        <v>1078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</row>
    <row r="541" spans="1:18" x14ac:dyDescent="0.25">
      <c r="A541" t="s">
        <v>1079</v>
      </c>
      <c r="B541" t="s">
        <v>1080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</row>
    <row r="542" spans="1:18" x14ac:dyDescent="0.25">
      <c r="A542" t="s">
        <v>1081</v>
      </c>
      <c r="B542" t="s">
        <v>1082</v>
      </c>
      <c r="C542">
        <v>-1.5346526673458901E-2</v>
      </c>
      <c r="D542">
        <v>-1.8933576777347201E-2</v>
      </c>
      <c r="E542">
        <v>-5.8419375709399101E-3</v>
      </c>
      <c r="F542">
        <v>2.6457483180170002E-3</v>
      </c>
      <c r="G542">
        <v>-5.0108581537117898E-3</v>
      </c>
      <c r="H542">
        <v>-1.0628476371327999E-2</v>
      </c>
      <c r="I542">
        <v>-4.6530596401196103E-3</v>
      </c>
      <c r="J542">
        <v>-6.4732271085145496E-3</v>
      </c>
      <c r="K542">
        <v>-2.8793164368986698E-2</v>
      </c>
      <c r="L542">
        <v>-5.97536637217491E-3</v>
      </c>
      <c r="M542">
        <v>-2.7887497462714499E-2</v>
      </c>
      <c r="N542">
        <v>-0.122885880763792</v>
      </c>
      <c r="O542">
        <v>-5.0176269701822998E-2</v>
      </c>
      <c r="P542">
        <v>-2.9451004533758399E-3</v>
      </c>
      <c r="Q542">
        <v>-4.1209602237552304E-3</v>
      </c>
      <c r="R542">
        <v>-5.8247754751422402E-2</v>
      </c>
    </row>
    <row r="543" spans="1:18" x14ac:dyDescent="0.25">
      <c r="A543" t="s">
        <v>1083</v>
      </c>
      <c r="B543" t="s">
        <v>1084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</row>
    <row r="544" spans="1:18" x14ac:dyDescent="0.25">
      <c r="A544" t="s">
        <v>1085</v>
      </c>
      <c r="B544" t="s">
        <v>1086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</row>
    <row r="545" spans="1:18" x14ac:dyDescent="0.25">
      <c r="A545" t="s">
        <v>1087</v>
      </c>
      <c r="B545" t="s">
        <v>1088</v>
      </c>
      <c r="C545">
        <v>0</v>
      </c>
      <c r="D545" s="1">
        <v>-2.3478355520009499E-31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</row>
    <row r="546" spans="1:18" x14ac:dyDescent="0.25">
      <c r="A546" t="s">
        <v>1089</v>
      </c>
      <c r="B546" t="s">
        <v>1090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</row>
    <row r="547" spans="1:18" x14ac:dyDescent="0.25">
      <c r="A547" t="s">
        <v>1091</v>
      </c>
      <c r="B547" t="s">
        <v>1092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s="1">
        <v>1.17892733272111E-12</v>
      </c>
      <c r="O547">
        <v>0</v>
      </c>
      <c r="P547">
        <v>0</v>
      </c>
      <c r="Q547">
        <v>0</v>
      </c>
      <c r="R547">
        <v>0</v>
      </c>
    </row>
    <row r="548" spans="1:18" x14ac:dyDescent="0.25">
      <c r="A548" t="s">
        <v>1093</v>
      </c>
      <c r="B548" t="s">
        <v>1094</v>
      </c>
      <c r="C548">
        <v>0</v>
      </c>
      <c r="D548" s="1">
        <v>9.4244184264513197E-48</v>
      </c>
      <c r="E548">
        <v>0</v>
      </c>
      <c r="F548" s="1">
        <v>-1.61501348683821E-17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</row>
    <row r="549" spans="1:18" x14ac:dyDescent="0.25">
      <c r="A549" t="s">
        <v>1095</v>
      </c>
      <c r="B549" t="s">
        <v>1096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</row>
    <row r="550" spans="1:18" x14ac:dyDescent="0.25">
      <c r="A550" t="s">
        <v>1097</v>
      </c>
      <c r="B550" t="s">
        <v>1098</v>
      </c>
      <c r="C550">
        <v>0</v>
      </c>
      <c r="D550">
        <v>0</v>
      </c>
      <c r="E550">
        <v>0</v>
      </c>
      <c r="F550" s="1">
        <v>-3.3955603262304702E-17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</row>
    <row r="551" spans="1:18" x14ac:dyDescent="0.25">
      <c r="A551" t="s">
        <v>1099</v>
      </c>
      <c r="B551" t="s">
        <v>1100</v>
      </c>
      <c r="C551">
        <v>5.1988233682055502E-3</v>
      </c>
      <c r="D551">
        <v>1.5121232214729699E-2</v>
      </c>
      <c r="E551">
        <v>2.0819193801202901E-3</v>
      </c>
      <c r="F551">
        <v>1.43626337263686E-2</v>
      </c>
      <c r="G551">
        <v>2.4938833207351998E-3</v>
      </c>
      <c r="H551">
        <v>3.20596664315376E-3</v>
      </c>
      <c r="I551">
        <v>4.1020394195802803E-3</v>
      </c>
      <c r="J551">
        <v>4.5238184850313499E-3</v>
      </c>
      <c r="K551">
        <v>1.16272531530401E-2</v>
      </c>
      <c r="L551">
        <v>6.62867309552674E-3</v>
      </c>
      <c r="M551">
        <v>9.7291720472771695E-3</v>
      </c>
      <c r="N551">
        <v>1.58197915466032E-2</v>
      </c>
      <c r="O551">
        <v>1.85901788442039E-2</v>
      </c>
      <c r="P551">
        <v>7.7025704165187003E-3</v>
      </c>
      <c r="Q551">
        <v>2.3608570079846898E-3</v>
      </c>
      <c r="R551">
        <v>4.0360648962516803E-3</v>
      </c>
    </row>
    <row r="552" spans="1:18" x14ac:dyDescent="0.25">
      <c r="A552" t="s">
        <v>1101</v>
      </c>
      <c r="B552" t="s">
        <v>1102</v>
      </c>
      <c r="C552">
        <v>-1.39968321451433E-3</v>
      </c>
      <c r="D552">
        <v>-2.8192127857961501E-3</v>
      </c>
      <c r="E552">
        <v>-5.7432258761982904E-4</v>
      </c>
      <c r="F552">
        <v>-2.64574831801688E-3</v>
      </c>
      <c r="G552">
        <v>-3.6946419566209499E-4</v>
      </c>
      <c r="H552">
        <v>-5.5755941620047697E-4</v>
      </c>
      <c r="I552">
        <v>-2.4489787579638902E-4</v>
      </c>
      <c r="J552">
        <v>-1.1904785486927399E-3</v>
      </c>
      <c r="K552">
        <v>-1.8855005113044901E-3</v>
      </c>
      <c r="L552">
        <v>-1.52969379127401E-3</v>
      </c>
      <c r="M552">
        <v>-1.00646607385685E-3</v>
      </c>
      <c r="N552" s="1">
        <v>-1.6204299018683599E-17</v>
      </c>
      <c r="O552">
        <v>-2.06557542713283E-3</v>
      </c>
      <c r="P552">
        <v>-1.5103079248071599E-3</v>
      </c>
      <c r="Q552">
        <v>-2.8105440571403098E-4</v>
      </c>
      <c r="R552">
        <v>-7.3382998113694802E-4</v>
      </c>
    </row>
    <row r="553" spans="1:18" x14ac:dyDescent="0.25">
      <c r="A553" t="s">
        <v>1103</v>
      </c>
      <c r="B553" t="s">
        <v>1104</v>
      </c>
      <c r="C553">
        <v>0</v>
      </c>
      <c r="D553">
        <v>0</v>
      </c>
      <c r="E553">
        <v>0</v>
      </c>
      <c r="F553" s="1">
        <v>-5.3853062863550301E-17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</row>
    <row r="554" spans="1:18" x14ac:dyDescent="0.25">
      <c r="A554" t="s">
        <v>1105</v>
      </c>
      <c r="B554" t="s">
        <v>1106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</row>
    <row r="555" spans="1:18" x14ac:dyDescent="0.25">
      <c r="A555" t="s">
        <v>1107</v>
      </c>
      <c r="B555" t="s">
        <v>1108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</row>
    <row r="556" spans="1:18" x14ac:dyDescent="0.25">
      <c r="A556" t="s">
        <v>1109</v>
      </c>
      <c r="B556" t="s">
        <v>1110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</row>
    <row r="557" spans="1:18" x14ac:dyDescent="0.25">
      <c r="A557" t="s">
        <v>1111</v>
      </c>
      <c r="B557" t="s">
        <v>1112</v>
      </c>
      <c r="C557" s="1">
        <v>4.0397506848467797E-17</v>
      </c>
      <c r="D557">
        <v>0</v>
      </c>
      <c r="E557">
        <v>0</v>
      </c>
      <c r="F557">
        <v>0</v>
      </c>
      <c r="G557">
        <v>0</v>
      </c>
      <c r="H557" s="1">
        <v>-1.42574662954164E-16</v>
      </c>
      <c r="I557">
        <v>0</v>
      </c>
      <c r="J557">
        <v>0</v>
      </c>
      <c r="K557" s="1">
        <v>2.1840201986374101E-16</v>
      </c>
      <c r="L557" s="1">
        <v>-2.6802038424023198E-16</v>
      </c>
      <c r="M557" s="1">
        <v>3.2607056550099199E-16</v>
      </c>
      <c r="N557">
        <v>0</v>
      </c>
      <c r="O557">
        <v>0</v>
      </c>
      <c r="P557">
        <v>0</v>
      </c>
      <c r="Q557">
        <v>0</v>
      </c>
      <c r="R557">
        <v>0</v>
      </c>
    </row>
    <row r="558" spans="1:18" x14ac:dyDescent="0.25">
      <c r="A558" t="s">
        <v>1113</v>
      </c>
      <c r="B558" t="s">
        <v>1114</v>
      </c>
      <c r="C558" s="1">
        <v>4.0397506848467797E-17</v>
      </c>
      <c r="D558">
        <v>0</v>
      </c>
      <c r="E558">
        <v>0</v>
      </c>
      <c r="F558">
        <v>0</v>
      </c>
      <c r="G558">
        <v>0</v>
      </c>
      <c r="H558" s="1">
        <v>-1.42574662954164E-16</v>
      </c>
      <c r="I558">
        <v>0</v>
      </c>
      <c r="J558">
        <v>0</v>
      </c>
      <c r="K558" s="1">
        <v>2.1840201986374101E-16</v>
      </c>
      <c r="L558" s="1">
        <v>-2.6802038424023198E-16</v>
      </c>
      <c r="M558" s="1">
        <v>3.2607056550099199E-16</v>
      </c>
      <c r="N558">
        <v>0</v>
      </c>
      <c r="O558">
        <v>0</v>
      </c>
      <c r="P558">
        <v>0</v>
      </c>
      <c r="Q558">
        <v>0</v>
      </c>
      <c r="R558">
        <v>0</v>
      </c>
    </row>
    <row r="559" spans="1:18" x14ac:dyDescent="0.25">
      <c r="A559" t="s">
        <v>1115</v>
      </c>
      <c r="B559" t="s">
        <v>1116</v>
      </c>
      <c r="C559">
        <v>-4.1990496435430104E-3</v>
      </c>
      <c r="D559">
        <v>-8.4576383573884695E-3</v>
      </c>
      <c r="E559">
        <v>-1.72296776285948E-3</v>
      </c>
      <c r="F559">
        <v>-7.9372449540506505E-3</v>
      </c>
      <c r="G559">
        <v>-1.10839258698628E-3</v>
      </c>
      <c r="H559">
        <v>-1.6726782486014299E-3</v>
      </c>
      <c r="I559">
        <v>-7.3469362738916896E-4</v>
      </c>
      <c r="J559">
        <v>-3.57143564607823E-3</v>
      </c>
      <c r="K559">
        <v>-5.6565015339134703E-3</v>
      </c>
      <c r="L559">
        <v>-4.5890813738220498E-3</v>
      </c>
      <c r="M559">
        <v>-3.01939822157057E-3</v>
      </c>
      <c r="N559">
        <v>-1.3559821325661499E-2</v>
      </c>
      <c r="O559">
        <v>-6.1967262813984797E-3</v>
      </c>
      <c r="P559">
        <v>-4.5309237744214897E-3</v>
      </c>
      <c r="Q559">
        <v>-8.4316321714209301E-4</v>
      </c>
      <c r="R559">
        <v>-2.20148994341084E-3</v>
      </c>
    </row>
    <row r="560" spans="1:18" x14ac:dyDescent="0.25">
      <c r="A560" t="s">
        <v>1117</v>
      </c>
      <c r="B560" t="s">
        <v>1118</v>
      </c>
      <c r="C560" s="1">
        <v>5.2593799106707403E-17</v>
      </c>
      <c r="D560">
        <v>0</v>
      </c>
      <c r="E560">
        <v>0</v>
      </c>
      <c r="F560" s="1">
        <v>1.61501348683821E-17</v>
      </c>
      <c r="G560">
        <v>0</v>
      </c>
      <c r="H560">
        <v>0</v>
      </c>
      <c r="I560">
        <v>0</v>
      </c>
      <c r="J560" s="1">
        <v>8.5155264735667099E-16</v>
      </c>
      <c r="K560">
        <v>0</v>
      </c>
      <c r="L560">
        <v>0</v>
      </c>
      <c r="M560" s="1">
        <v>-3.0041952944682598E-16</v>
      </c>
      <c r="N560" s="1">
        <v>-2.3578522376433399E-12</v>
      </c>
      <c r="O560" s="1">
        <v>4.7221642205595203E-16</v>
      </c>
      <c r="P560">
        <v>0</v>
      </c>
      <c r="Q560" s="1">
        <v>-6.2944933643694601E-17</v>
      </c>
      <c r="R560">
        <v>0</v>
      </c>
    </row>
    <row r="561" spans="1:18" x14ac:dyDescent="0.25">
      <c r="A561" t="s">
        <v>1119</v>
      </c>
      <c r="B561" t="s">
        <v>1120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</row>
    <row r="562" spans="1:18" x14ac:dyDescent="0.25">
      <c r="A562" t="s">
        <v>1121</v>
      </c>
      <c r="B562" t="s">
        <v>1122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</row>
    <row r="563" spans="1:18" x14ac:dyDescent="0.25">
      <c r="A563" t="s">
        <v>1123</v>
      </c>
      <c r="B563" t="s">
        <v>1124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</row>
    <row r="564" spans="1:18" x14ac:dyDescent="0.25">
      <c r="A564" t="s">
        <v>1125</v>
      </c>
      <c r="B564" t="s">
        <v>1126</v>
      </c>
      <c r="C564">
        <v>2.5994116841027699E-3</v>
      </c>
      <c r="D564">
        <v>1.02516828574438E-2</v>
      </c>
      <c r="E564">
        <v>7.89693557976662E-4</v>
      </c>
      <c r="F564">
        <v>6.8033528177535597E-3</v>
      </c>
      <c r="G564">
        <v>1.20075863590954E-3</v>
      </c>
      <c r="H564">
        <v>1.25450868645147E-3</v>
      </c>
      <c r="I564">
        <v>2.32652982006046E-3</v>
      </c>
      <c r="J564">
        <v>2.14286138764643E-3</v>
      </c>
      <c r="K564">
        <v>3.4567509373903101E-3</v>
      </c>
      <c r="L564">
        <v>4.2066579260073497E-3</v>
      </c>
      <c r="M564">
        <v>4.3613529867104596E-3</v>
      </c>
      <c r="N564">
        <v>1.01698659942449E-2</v>
      </c>
      <c r="O564">
        <v>9.6393519932909295E-3</v>
      </c>
      <c r="P564">
        <v>4.0778313969804802E-3</v>
      </c>
      <c r="Q564">
        <v>1.1804285039923399E-3</v>
      </c>
      <c r="R564">
        <v>1.28420246698917E-2</v>
      </c>
    </row>
    <row r="565" spans="1:18" x14ac:dyDescent="0.25">
      <c r="A565" t="s">
        <v>1127</v>
      </c>
      <c r="B565" t="s">
        <v>1128</v>
      </c>
      <c r="C565">
        <v>0</v>
      </c>
      <c r="D565">
        <v>0</v>
      </c>
      <c r="E565">
        <v>0</v>
      </c>
      <c r="F565" s="1">
        <v>-3.6508496583682398E-18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</row>
    <row r="566" spans="1:18" x14ac:dyDescent="0.25">
      <c r="A566" t="s">
        <v>1129</v>
      </c>
      <c r="B566" t="s">
        <v>1130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</row>
    <row r="567" spans="1:18" x14ac:dyDescent="0.25">
      <c r="A567" t="s">
        <v>1131</v>
      </c>
      <c r="B567" t="s">
        <v>1132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</row>
    <row r="568" spans="1:18" x14ac:dyDescent="0.25">
      <c r="A568" t="s">
        <v>1133</v>
      </c>
      <c r="B568" t="s">
        <v>1134</v>
      </c>
      <c r="C568">
        <v>1.39968321451688E-3</v>
      </c>
      <c r="D568">
        <v>2.81921278579707E-3</v>
      </c>
      <c r="E568">
        <v>5.7432258761939102E-4</v>
      </c>
      <c r="F568">
        <v>2.64574831801534E-3</v>
      </c>
      <c r="G568">
        <v>3.6946419566447303E-4</v>
      </c>
      <c r="H568">
        <v>5.57559416200655E-4</v>
      </c>
      <c r="I568">
        <v>2.4489787579583797E-4</v>
      </c>
      <c r="J568">
        <v>1.19047854869245E-3</v>
      </c>
      <c r="K568">
        <v>1.8855005113038001E-3</v>
      </c>
      <c r="L568">
        <v>1.5296937912754E-3</v>
      </c>
      <c r="M568">
        <v>1.00646607385625E-3</v>
      </c>
      <c r="N568">
        <v>4.5199404418866497E-3</v>
      </c>
      <c r="O568">
        <v>2.0655754271337598E-3</v>
      </c>
      <c r="P568">
        <v>1.5103079248075799E-3</v>
      </c>
      <c r="Q568">
        <v>2.8105440571246198E-4</v>
      </c>
      <c r="R568">
        <v>7.3382998113667003E-4</v>
      </c>
    </row>
    <row r="569" spans="1:18" x14ac:dyDescent="0.25">
      <c r="A569" t="s">
        <v>1135</v>
      </c>
      <c r="B569" t="s">
        <v>1136</v>
      </c>
      <c r="C569">
        <v>0.320677422183059</v>
      </c>
      <c r="D569">
        <v>0.44207178671833203</v>
      </c>
      <c r="E569">
        <v>0.120634664771367</v>
      </c>
      <c r="F569">
        <v>0.58357648614508595</v>
      </c>
      <c r="G569">
        <v>0.115018822412782</v>
      </c>
      <c r="H569">
        <v>0.23894905730549301</v>
      </c>
      <c r="I569">
        <v>0.105306086592211</v>
      </c>
      <c r="J569">
        <v>0.19385455067270799</v>
      </c>
      <c r="K569">
        <v>0.42663377202087699</v>
      </c>
      <c r="L569">
        <v>0.205472931651001</v>
      </c>
      <c r="M569">
        <v>0.48213918546346202</v>
      </c>
      <c r="N569">
        <v>2.08228006232165</v>
      </c>
      <c r="O569">
        <v>1.0671279050307401</v>
      </c>
      <c r="P569">
        <v>0.243839214460184</v>
      </c>
      <c r="Q569">
        <v>7.3653820197024794E-2</v>
      </c>
      <c r="R569">
        <v>0.51652457797224904</v>
      </c>
    </row>
    <row r="570" spans="1:18" x14ac:dyDescent="0.25">
      <c r="A570" t="s">
        <v>1137</v>
      </c>
      <c r="B570" t="s">
        <v>1138</v>
      </c>
      <c r="C570">
        <v>1.39968321451433E-3</v>
      </c>
      <c r="D570">
        <v>2.8192127857961501E-3</v>
      </c>
      <c r="E570">
        <v>5.7432258761983001E-4</v>
      </c>
      <c r="F570">
        <v>2.6457483180169E-3</v>
      </c>
      <c r="G570">
        <v>3.6946419566088199E-4</v>
      </c>
      <c r="H570">
        <v>5.5755941620047697E-4</v>
      </c>
      <c r="I570">
        <v>2.4489787579638902E-4</v>
      </c>
      <c r="J570">
        <v>1.19047854869184E-3</v>
      </c>
      <c r="K570">
        <v>1.8855005113042899E-3</v>
      </c>
      <c r="L570">
        <v>1.52969379127401E-3</v>
      </c>
      <c r="M570">
        <v>1.00646607385685E-3</v>
      </c>
      <c r="N570">
        <v>4.5199404418869403E-3</v>
      </c>
      <c r="O570">
        <v>2.06557542713282E-3</v>
      </c>
      <c r="P570">
        <v>1.5103079248071701E-3</v>
      </c>
      <c r="Q570">
        <v>2.8105440571403098E-4</v>
      </c>
      <c r="R570">
        <v>7.3382998113694705E-4</v>
      </c>
    </row>
    <row r="571" spans="1:18" x14ac:dyDescent="0.25">
      <c r="A571" t="s">
        <v>1139</v>
      </c>
      <c r="B571" t="s">
        <v>1140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</row>
    <row r="572" spans="1:18" x14ac:dyDescent="0.25">
      <c r="A572" t="s">
        <v>1141</v>
      </c>
      <c r="B572" t="s">
        <v>1142</v>
      </c>
      <c r="C572" s="1">
        <v>4.0397506848467797E-17</v>
      </c>
      <c r="D572">
        <v>0</v>
      </c>
      <c r="E572">
        <v>0</v>
      </c>
      <c r="F572">
        <v>0</v>
      </c>
      <c r="G572">
        <v>0</v>
      </c>
      <c r="H572" s="1">
        <v>-1.42574662954164E-16</v>
      </c>
      <c r="I572">
        <v>0</v>
      </c>
      <c r="J572">
        <v>0</v>
      </c>
      <c r="K572" s="1">
        <v>2.1840201986374101E-16</v>
      </c>
      <c r="L572" s="1">
        <v>-2.6802038424023198E-16</v>
      </c>
      <c r="M572" s="1">
        <v>3.2607056550099199E-16</v>
      </c>
      <c r="N572">
        <v>0</v>
      </c>
      <c r="O572">
        <v>0</v>
      </c>
      <c r="P572">
        <v>0</v>
      </c>
      <c r="Q572">
        <v>0</v>
      </c>
      <c r="R572">
        <v>0</v>
      </c>
    </row>
    <row r="573" spans="1:18" x14ac:dyDescent="0.25">
      <c r="A573" t="s">
        <v>1143</v>
      </c>
      <c r="B573" t="s">
        <v>1144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</row>
    <row r="574" spans="1:18" x14ac:dyDescent="0.25">
      <c r="A574" t="s">
        <v>1145</v>
      </c>
      <c r="B574" t="s">
        <v>1146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</row>
    <row r="575" spans="1:18" x14ac:dyDescent="0.25">
      <c r="A575" t="s">
        <v>1147</v>
      </c>
      <c r="B575" t="s">
        <v>1148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</row>
    <row r="576" spans="1:18" x14ac:dyDescent="0.25">
      <c r="A576" t="s">
        <v>1149</v>
      </c>
      <c r="B576" t="s">
        <v>1150</v>
      </c>
      <c r="C576">
        <v>-8.8913209892468301E-2</v>
      </c>
      <c r="D576">
        <v>0</v>
      </c>
      <c r="E576">
        <v>0</v>
      </c>
      <c r="F576">
        <v>0</v>
      </c>
      <c r="G576">
        <v>0</v>
      </c>
      <c r="H576">
        <v>-7.8522951140287595E-2</v>
      </c>
      <c r="I576">
        <v>0</v>
      </c>
      <c r="J576">
        <v>-6.3730284972841805E-2</v>
      </c>
      <c r="K576">
        <v>-0.121143407864228</v>
      </c>
      <c r="L576">
        <v>-6.9431101526519795E-2</v>
      </c>
      <c r="M576">
        <v>0</v>
      </c>
      <c r="N576">
        <v>0</v>
      </c>
      <c r="O576">
        <v>0</v>
      </c>
      <c r="P576">
        <v>-8.4124151410979897E-2</v>
      </c>
      <c r="Q576">
        <v>-1.36030341091922E-2</v>
      </c>
      <c r="R576">
        <v>-0.157284225956906</v>
      </c>
    </row>
    <row r="577" spans="1:18" x14ac:dyDescent="0.25">
      <c r="A577" t="s">
        <v>1151</v>
      </c>
      <c r="B577" t="s">
        <v>1152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</row>
    <row r="578" spans="1:18" x14ac:dyDescent="0.25">
      <c r="A578" t="s">
        <v>1153</v>
      </c>
      <c r="B578" t="s">
        <v>1154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</row>
    <row r="579" spans="1:18" x14ac:dyDescent="0.25">
      <c r="A579" t="s">
        <v>1155</v>
      </c>
      <c r="B579" t="s">
        <v>1156</v>
      </c>
      <c r="C579">
        <v>-2.3994569391717901E-3</v>
      </c>
      <c r="D579">
        <v>-4.35696521441365E-3</v>
      </c>
      <c r="E579">
        <v>-1.1486451752387801E-3</v>
      </c>
      <c r="F579">
        <v>-5.6694606814612896E-3</v>
      </c>
      <c r="G579">
        <v>-1.0160265380772999E-3</v>
      </c>
      <c r="H579">
        <v>-1.5332883945517999E-3</v>
      </c>
      <c r="I579">
        <v>-4.8979575159167595E-4</v>
      </c>
      <c r="J579">
        <v>-1.78571782303869E-3</v>
      </c>
      <c r="K579">
        <v>-4.0852511078249103E-3</v>
      </c>
      <c r="L579">
        <v>-3.8242344781884998E-3</v>
      </c>
      <c r="M579">
        <v>-4.0258642954250296E-3</v>
      </c>
      <c r="N579">
        <v>-7.9098957733016208E-3</v>
      </c>
      <c r="O579">
        <v>-6.1967262814013099E-3</v>
      </c>
      <c r="P579">
        <v>-3.4737082270574499E-3</v>
      </c>
      <c r="Q579">
        <v>-1.2928502662773299E-3</v>
      </c>
      <c r="R579">
        <v>-2.2014899434100099E-3</v>
      </c>
    </row>
    <row r="580" spans="1:18" x14ac:dyDescent="0.25">
      <c r="A580" t="s">
        <v>1157</v>
      </c>
      <c r="B580" t="s">
        <v>1158</v>
      </c>
      <c r="C580">
        <v>0.98956247721269397</v>
      </c>
      <c r="D580">
        <v>1.0583644466911</v>
      </c>
      <c r="E580">
        <v>0.84343573577685005</v>
      </c>
      <c r="F580">
        <v>1.21476278316956</v>
      </c>
      <c r="G580">
        <v>0.87003562997259598</v>
      </c>
      <c r="H580">
        <v>0.92507862405496499</v>
      </c>
      <c r="I580">
        <v>0.83533058806260696</v>
      </c>
      <c r="J580">
        <v>0.90843144239887297</v>
      </c>
      <c r="K580">
        <v>1.12972900104736</v>
      </c>
      <c r="L580">
        <v>0.91030216723730595</v>
      </c>
      <c r="M580">
        <v>1.14162260276754</v>
      </c>
      <c r="N580">
        <v>1.97233665317629</v>
      </c>
      <c r="O580">
        <v>1.6384643478565899</v>
      </c>
      <c r="P580">
        <v>0.92746256416664596</v>
      </c>
      <c r="Q580">
        <v>0.82670614279129495</v>
      </c>
      <c r="R580">
        <v>1.17832861750342</v>
      </c>
    </row>
    <row r="581" spans="1:18" x14ac:dyDescent="0.25">
      <c r="A581" t="s">
        <v>1159</v>
      </c>
      <c r="B581" t="s">
        <v>1160</v>
      </c>
      <c r="C581">
        <v>7.19837081751538E-3</v>
      </c>
      <c r="D581">
        <v>1.1276851143188301E-2</v>
      </c>
      <c r="E581">
        <v>3.5177258491687598E-3</v>
      </c>
      <c r="F581">
        <v>1.3984669680937801E-2</v>
      </c>
      <c r="G581">
        <v>2.6786154185674299E-3</v>
      </c>
      <c r="H581">
        <v>4.3210854755550698E-3</v>
      </c>
      <c r="I581">
        <v>1.3469383168771001E-3</v>
      </c>
      <c r="J581">
        <v>4.5238184850313499E-3</v>
      </c>
      <c r="K581">
        <v>1.03702528121709E-2</v>
      </c>
      <c r="L581">
        <v>7.7759434389832903E-3</v>
      </c>
      <c r="M581">
        <v>1.14066155037042E-2</v>
      </c>
      <c r="N581">
        <v>1.8079761767546498E-2</v>
      </c>
      <c r="O581">
        <v>2.5475430267983101E-2</v>
      </c>
      <c r="P581">
        <v>7.5515396240379397E-3</v>
      </c>
      <c r="Q581">
        <v>2.3608570079846798E-3</v>
      </c>
      <c r="R581">
        <v>5.8706398490933603E-3</v>
      </c>
    </row>
    <row r="582" spans="1:18" x14ac:dyDescent="0.25">
      <c r="A582" t="s">
        <v>1161</v>
      </c>
      <c r="B582" t="s">
        <v>1162</v>
      </c>
      <c r="C582">
        <v>1.1238055135769101</v>
      </c>
      <c r="D582">
        <v>1.1538011861809201</v>
      </c>
      <c r="E582">
        <v>1.0283130318703999</v>
      </c>
      <c r="F582">
        <v>1.2123905385721401</v>
      </c>
      <c r="G582">
        <v>1.0223718680437499</v>
      </c>
      <c r="H582">
        <v>1.1454597852500199</v>
      </c>
      <c r="I582">
        <v>1.01328745967099</v>
      </c>
      <c r="J582">
        <v>1.0586184438136801</v>
      </c>
      <c r="K582">
        <v>1.1724851611323699</v>
      </c>
      <c r="L582">
        <v>1.0607028905889799</v>
      </c>
      <c r="M582">
        <v>1.1906456290660401</v>
      </c>
      <c r="N582">
        <v>2.53912574003279</v>
      </c>
      <c r="O582">
        <v>1.49789352007564</v>
      </c>
      <c r="P582">
        <v>1.07381928206764</v>
      </c>
      <c r="Q582">
        <v>1.00072351619181</v>
      </c>
      <c r="R582">
        <v>1.2778115228398701</v>
      </c>
    </row>
    <row r="583" spans="1:18" x14ac:dyDescent="0.25">
      <c r="A583" t="s">
        <v>1163</v>
      </c>
      <c r="B583" t="s">
        <v>1164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</row>
    <row r="584" spans="1:18" x14ac:dyDescent="0.25">
      <c r="A584" t="s">
        <v>1165</v>
      </c>
      <c r="B584" t="s">
        <v>1166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</row>
    <row r="585" spans="1:18" x14ac:dyDescent="0.25">
      <c r="A585" t="s">
        <v>1167</v>
      </c>
      <c r="B585" t="s">
        <v>1168</v>
      </c>
      <c r="C585">
        <v>3.3992306638266998E-3</v>
      </c>
      <c r="D585">
        <v>7.1761780002107204E-3</v>
      </c>
      <c r="E585">
        <v>1.5075967925008999E-3</v>
      </c>
      <c r="F585">
        <v>9.8270651811995999E-3</v>
      </c>
      <c r="G585">
        <v>1.66258888049013E-3</v>
      </c>
      <c r="H585">
        <v>2.3696275188527802E-3</v>
      </c>
      <c r="I585">
        <v>1.9591830063666999E-3</v>
      </c>
      <c r="J585">
        <v>2.9761963717311502E-3</v>
      </c>
      <c r="K585">
        <v>1.03702528121709E-2</v>
      </c>
      <c r="L585">
        <v>3.0593875825507999E-3</v>
      </c>
      <c r="M585">
        <v>7.3807512082792303E-3</v>
      </c>
      <c r="N585">
        <v>9.0398808837732804E-3</v>
      </c>
      <c r="O585">
        <v>1.03278771356688E-2</v>
      </c>
      <c r="P585">
        <v>4.6819545669035201E-3</v>
      </c>
      <c r="Q585">
        <v>1.5739046719897901E-3</v>
      </c>
      <c r="R585">
        <v>3.3022349151150101E-3</v>
      </c>
    </row>
    <row r="586" spans="1:18" x14ac:dyDescent="0.25">
      <c r="A586" t="s">
        <v>1169</v>
      </c>
      <c r="B586" t="s">
        <v>1170</v>
      </c>
      <c r="C586">
        <v>3.99909489861965E-3</v>
      </c>
      <c r="D586">
        <v>0</v>
      </c>
      <c r="E586">
        <v>6.1021774934559899E-3</v>
      </c>
      <c r="F586" s="1">
        <v>1.4161851348527899E-17</v>
      </c>
      <c r="G586" s="1">
        <v>-4.0113363791220902E-17</v>
      </c>
      <c r="H586">
        <v>2.0908478107524498E-3</v>
      </c>
      <c r="I586">
        <v>6.7346915843855405E-4</v>
      </c>
      <c r="J586">
        <v>2.38095709738492E-3</v>
      </c>
      <c r="K586">
        <v>6.28500170434602E-3</v>
      </c>
      <c r="L586">
        <v>0</v>
      </c>
      <c r="M586">
        <v>5.3678190605667099E-3</v>
      </c>
      <c r="N586">
        <v>0</v>
      </c>
      <c r="O586">
        <v>0</v>
      </c>
      <c r="P586">
        <v>0</v>
      </c>
      <c r="Q586">
        <v>9.5558497942237501E-4</v>
      </c>
      <c r="R586">
        <v>0</v>
      </c>
    </row>
    <row r="587" spans="1:18" x14ac:dyDescent="0.25">
      <c r="A587" t="s">
        <v>1171</v>
      </c>
      <c r="B587" t="s">
        <v>1172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</row>
    <row r="588" spans="1:18" x14ac:dyDescent="0.25">
      <c r="A588" t="s">
        <v>1173</v>
      </c>
      <c r="B588" t="s">
        <v>1174</v>
      </c>
      <c r="C588">
        <v>0</v>
      </c>
      <c r="D588">
        <v>0</v>
      </c>
      <c r="E588">
        <v>0</v>
      </c>
      <c r="F588">
        <v>0</v>
      </c>
      <c r="G588">
        <v>0</v>
      </c>
      <c r="H588" s="1">
        <v>-1.04119101332089E-29</v>
      </c>
      <c r="I588">
        <v>0</v>
      </c>
      <c r="J588">
        <v>0</v>
      </c>
      <c r="K588">
        <v>0</v>
      </c>
      <c r="L588">
        <v>0</v>
      </c>
      <c r="M588" s="1">
        <v>-8.7767192781673098E-16</v>
      </c>
      <c r="N588">
        <v>0</v>
      </c>
      <c r="O588">
        <v>0</v>
      </c>
      <c r="P588">
        <v>0</v>
      </c>
      <c r="Q588">
        <v>0</v>
      </c>
      <c r="R588">
        <v>0</v>
      </c>
    </row>
    <row r="589" spans="1:18" x14ac:dyDescent="0.25">
      <c r="A589" t="s">
        <v>1175</v>
      </c>
      <c r="B589" t="s">
        <v>1176</v>
      </c>
      <c r="C589">
        <v>1.79959270437884E-3</v>
      </c>
      <c r="D589">
        <v>7.9450542145189998E-3</v>
      </c>
      <c r="E589">
        <v>5.7432258761939102E-4</v>
      </c>
      <c r="F589">
        <v>4.5355685451690404E-3</v>
      </c>
      <c r="G589">
        <v>8.3129444024506696E-4</v>
      </c>
      <c r="H589">
        <v>8.3633912430097995E-4</v>
      </c>
      <c r="I589">
        <v>2.1428564132135799E-3</v>
      </c>
      <c r="J589">
        <v>1.5476221133002E-3</v>
      </c>
      <c r="K589">
        <v>1.2570003408691999E-3</v>
      </c>
      <c r="L589">
        <v>3.5692855129759401E-3</v>
      </c>
      <c r="M589">
        <v>2.3484208389979301E-3</v>
      </c>
      <c r="N589">
        <v>6.7799106628299603E-3</v>
      </c>
      <c r="O589">
        <v>8.2623017085350792E-3</v>
      </c>
      <c r="P589">
        <v>3.0206158496151698E-3</v>
      </c>
      <c r="Q589">
        <v>7.8695233599489797E-4</v>
      </c>
      <c r="R589">
        <v>7.3382998113667003E-4</v>
      </c>
    </row>
    <row r="590" spans="1:18" x14ac:dyDescent="0.25">
      <c r="A590" t="s">
        <v>1177</v>
      </c>
      <c r="B590" t="s">
        <v>1178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</row>
    <row r="591" spans="1:18" x14ac:dyDescent="0.25">
      <c r="A591" t="s">
        <v>1179</v>
      </c>
      <c r="B591" t="s">
        <v>1180</v>
      </c>
      <c r="C591" s="1">
        <v>4.0397506848467797E-17</v>
      </c>
      <c r="D591">
        <v>0</v>
      </c>
      <c r="E591">
        <v>0</v>
      </c>
      <c r="F591">
        <v>0</v>
      </c>
      <c r="G591">
        <v>0</v>
      </c>
      <c r="H591" s="1">
        <v>-1.42574662954164E-16</v>
      </c>
      <c r="I591">
        <v>0</v>
      </c>
      <c r="J591">
        <v>0</v>
      </c>
      <c r="K591" s="1">
        <v>2.1840201986374101E-16</v>
      </c>
      <c r="L591" s="1">
        <v>-2.6802038424023198E-16</v>
      </c>
      <c r="M591" s="1">
        <v>3.2607056550099199E-16</v>
      </c>
      <c r="N591">
        <v>0</v>
      </c>
      <c r="O591">
        <v>0</v>
      </c>
      <c r="P591">
        <v>0</v>
      </c>
      <c r="Q591">
        <v>0</v>
      </c>
      <c r="R591">
        <v>0</v>
      </c>
    </row>
    <row r="592" spans="1:18" x14ac:dyDescent="0.25">
      <c r="A592" t="s">
        <v>1181</v>
      </c>
      <c r="B592" t="s">
        <v>1182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</row>
    <row r="593" spans="1:18" x14ac:dyDescent="0.25">
      <c r="A593" t="s">
        <v>1183</v>
      </c>
      <c r="B593" t="s">
        <v>1184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</row>
    <row r="594" spans="1:18" x14ac:dyDescent="0.25">
      <c r="A594" t="s">
        <v>1185</v>
      </c>
      <c r="B594" t="s">
        <v>1186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</row>
    <row r="595" spans="1:18" x14ac:dyDescent="0.25">
      <c r="A595" t="s">
        <v>1187</v>
      </c>
      <c r="B595" t="s">
        <v>1188</v>
      </c>
      <c r="C595">
        <v>0.43990043884816199</v>
      </c>
      <c r="D595">
        <v>0.410067314297755</v>
      </c>
      <c r="E595">
        <v>0.48099516713123902</v>
      </c>
      <c r="F595">
        <v>0.37796404543075302</v>
      </c>
      <c r="G595">
        <v>0.480303454363815</v>
      </c>
      <c r="H595">
        <v>0.45998651836554</v>
      </c>
      <c r="I595">
        <v>0.48367330469677899</v>
      </c>
      <c r="J595">
        <v>0.46428663399005898</v>
      </c>
      <c r="K595">
        <v>0.40852511078249099</v>
      </c>
      <c r="L595">
        <v>0.45890813738261999</v>
      </c>
      <c r="M595">
        <v>0.40258642954250301</v>
      </c>
      <c r="N595">
        <v>0.112998511047166</v>
      </c>
      <c r="O595">
        <v>0.27541005695116899</v>
      </c>
      <c r="P595">
        <v>0.45309237744227598</v>
      </c>
      <c r="Q595">
        <v>0.48903466593968398</v>
      </c>
      <c r="R595">
        <v>0.40360648962516799</v>
      </c>
    </row>
    <row r="596" spans="1:18" x14ac:dyDescent="0.25">
      <c r="A596" t="s">
        <v>1189</v>
      </c>
      <c r="B596" t="s">
        <v>1190</v>
      </c>
      <c r="C596">
        <v>3.1992759188957201E-3</v>
      </c>
      <c r="D596">
        <v>2.3066286429248698E-3</v>
      </c>
      <c r="E596">
        <v>5.8868065230987202E-3</v>
      </c>
      <c r="F596">
        <v>3.0237123634460298E-3</v>
      </c>
      <c r="G596">
        <v>6.4656234241283099E-4</v>
      </c>
      <c r="H596">
        <v>1.6726782486019599E-3</v>
      </c>
      <c r="I596">
        <v>4.8979575159167595E-4</v>
      </c>
      <c r="J596">
        <v>1.78571782303869E-3</v>
      </c>
      <c r="K596">
        <v>4.0852511078249103E-3</v>
      </c>
      <c r="L596">
        <v>1.5296937912754E-3</v>
      </c>
      <c r="M596">
        <v>3.3548869128541899E-3</v>
      </c>
      <c r="N596">
        <v>7.9098957733016208E-3</v>
      </c>
      <c r="O596">
        <v>2.7541005695116902E-3</v>
      </c>
      <c r="P596">
        <v>2.11443109473062E-3</v>
      </c>
      <c r="Q596">
        <v>5.62108811424927E-4</v>
      </c>
      <c r="R596">
        <v>2.2014899434100099E-3</v>
      </c>
    </row>
    <row r="597" spans="1:18" x14ac:dyDescent="0.25">
      <c r="A597" t="s">
        <v>1191</v>
      </c>
      <c r="B597" t="s">
        <v>1192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</row>
    <row r="598" spans="1:18" x14ac:dyDescent="0.25">
      <c r="A598" t="s">
        <v>1193</v>
      </c>
      <c r="B598" t="s">
        <v>1194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</row>
    <row r="599" spans="1:18" x14ac:dyDescent="0.25">
      <c r="A599" t="s">
        <v>1195</v>
      </c>
      <c r="B599" t="s">
        <v>1196</v>
      </c>
      <c r="C599">
        <v>0.25169303518186997</v>
      </c>
      <c r="D599">
        <v>0.32315226557198301</v>
      </c>
      <c r="E599">
        <v>0.10046158388123599</v>
      </c>
      <c r="F599">
        <v>0.45998224328922999</v>
      </c>
      <c r="G599">
        <v>0.111693644651802</v>
      </c>
      <c r="H599">
        <v>0.17301765633976501</v>
      </c>
      <c r="I599">
        <v>7.5673443620914799E-2</v>
      </c>
      <c r="J599">
        <v>0.14873541367726401</v>
      </c>
      <c r="K599">
        <v>0.39458026332871199</v>
      </c>
      <c r="L599">
        <v>0.16021949032577101</v>
      </c>
      <c r="M599">
        <v>0.41470595851509401</v>
      </c>
      <c r="N599">
        <v>1.3771693533873299</v>
      </c>
      <c r="O599">
        <v>0.82752115548322203</v>
      </c>
      <c r="P599">
        <v>0.190223283129515</v>
      </c>
      <c r="Q599">
        <v>7.0281167328475197E-2</v>
      </c>
      <c r="R599">
        <v>0.47909924893427802</v>
      </c>
    </row>
    <row r="600" spans="1:18" x14ac:dyDescent="0.25">
      <c r="A600" t="s">
        <v>1197</v>
      </c>
      <c r="B600" t="s">
        <v>1198</v>
      </c>
      <c r="C600" s="1">
        <v>4.0397506848467797E-17</v>
      </c>
      <c r="D600">
        <v>0</v>
      </c>
      <c r="E600">
        <v>0</v>
      </c>
      <c r="F600">
        <v>0</v>
      </c>
      <c r="G600">
        <v>0</v>
      </c>
      <c r="H600" s="1">
        <v>-1.42574662954164E-16</v>
      </c>
      <c r="I600">
        <v>0</v>
      </c>
      <c r="J600">
        <v>0</v>
      </c>
      <c r="K600" s="1">
        <v>2.1840201986374101E-16</v>
      </c>
      <c r="L600" s="1">
        <v>-2.6802038424023198E-16</v>
      </c>
      <c r="M600" s="1">
        <v>3.2607056550099199E-16</v>
      </c>
      <c r="N600">
        <v>0</v>
      </c>
      <c r="O600">
        <v>0</v>
      </c>
      <c r="P600">
        <v>0</v>
      </c>
      <c r="Q600">
        <v>0</v>
      </c>
      <c r="R600">
        <v>0</v>
      </c>
    </row>
    <row r="601" spans="1:18" x14ac:dyDescent="0.25">
      <c r="A601" t="s">
        <v>1199</v>
      </c>
      <c r="B601" t="s">
        <v>1200</v>
      </c>
      <c r="C601">
        <v>0</v>
      </c>
      <c r="D601">
        <v>0</v>
      </c>
      <c r="E601">
        <v>0</v>
      </c>
      <c r="F601" s="1">
        <v>1.61501348683821E-17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</row>
    <row r="602" spans="1:18" x14ac:dyDescent="0.25">
      <c r="A602" t="s">
        <v>1201</v>
      </c>
      <c r="B602" t="s">
        <v>1202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</row>
    <row r="603" spans="1:18" x14ac:dyDescent="0.25">
      <c r="A603" t="s">
        <v>1203</v>
      </c>
      <c r="B603" t="s">
        <v>1204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</row>
    <row r="604" spans="1:18" x14ac:dyDescent="0.25">
      <c r="A604" t="s">
        <v>1205</v>
      </c>
      <c r="B604" t="s">
        <v>1206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</row>
    <row r="605" spans="1:18" x14ac:dyDescent="0.25">
      <c r="A605" t="s">
        <v>1207</v>
      </c>
      <c r="B605" t="s">
        <v>1208</v>
      </c>
      <c r="C605">
        <v>0</v>
      </c>
      <c r="D605">
        <v>0</v>
      </c>
      <c r="E605">
        <v>0</v>
      </c>
      <c r="F605">
        <v>2.6457483180175501E-3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</row>
    <row r="606" spans="1:18" x14ac:dyDescent="0.25">
      <c r="A606" t="s">
        <v>1209</v>
      </c>
      <c r="B606" t="s">
        <v>1210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</row>
    <row r="607" spans="1:18" x14ac:dyDescent="0.25">
      <c r="A607" t="s">
        <v>1211</v>
      </c>
      <c r="B607" t="s">
        <v>1212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</row>
    <row r="608" spans="1:18" x14ac:dyDescent="0.25">
      <c r="A608" t="s">
        <v>1213</v>
      </c>
      <c r="B608" t="s">
        <v>1214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</row>
    <row r="609" spans="1:18" x14ac:dyDescent="0.25">
      <c r="A609" t="s">
        <v>1215</v>
      </c>
      <c r="B609" t="s">
        <v>1216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</row>
    <row r="610" spans="1:18" x14ac:dyDescent="0.25">
      <c r="A610" t="s">
        <v>1217</v>
      </c>
      <c r="B610" t="s">
        <v>1218</v>
      </c>
      <c r="C610">
        <v>3.59918540875751E-3</v>
      </c>
      <c r="D610">
        <v>5.1258414287219398E-3</v>
      </c>
      <c r="E610">
        <v>1.36401614559605E-3</v>
      </c>
      <c r="F610">
        <v>4.9135325905997999E-3</v>
      </c>
      <c r="G610">
        <v>1.20075863590954E-3</v>
      </c>
      <c r="H610">
        <v>1.8120681026521201E-3</v>
      </c>
      <c r="I610">
        <v>4.8979575159167497E-4</v>
      </c>
      <c r="J610">
        <v>1.5476221133002E-3</v>
      </c>
      <c r="K610">
        <v>4.3995011153028698E-3</v>
      </c>
      <c r="L610">
        <v>3.1868620651570802E-3</v>
      </c>
      <c r="M610">
        <v>3.6903756042341702E-3</v>
      </c>
      <c r="N610">
        <v>6.7799106628299603E-3</v>
      </c>
      <c r="O610">
        <v>4.1311508665102803E-3</v>
      </c>
      <c r="P610">
        <v>2.8695850571344101E-3</v>
      </c>
      <c r="Q610">
        <v>1.1242176228498399E-3</v>
      </c>
      <c r="R610">
        <v>3.6691499060083799E-3</v>
      </c>
    </row>
    <row r="611" spans="1:18" x14ac:dyDescent="0.25">
      <c r="A611" t="s">
        <v>1219</v>
      </c>
      <c r="B611" t="s">
        <v>1220</v>
      </c>
      <c r="C611">
        <v>0</v>
      </c>
      <c r="D611">
        <v>0</v>
      </c>
      <c r="E611">
        <v>0</v>
      </c>
      <c r="F611" s="1">
        <v>-5.3853062863550301E-17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</row>
    <row r="612" spans="1:18" x14ac:dyDescent="0.25">
      <c r="A612" t="s">
        <v>1221</v>
      </c>
      <c r="B612" t="s">
        <v>1222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</row>
    <row r="613" spans="1:18" x14ac:dyDescent="0.25">
      <c r="A613" t="s">
        <v>1223</v>
      </c>
      <c r="B613" t="s">
        <v>1224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</row>
    <row r="614" spans="1:18" x14ac:dyDescent="0.25">
      <c r="A614" t="s">
        <v>1225</v>
      </c>
      <c r="B614" t="s">
        <v>1226</v>
      </c>
      <c r="C614">
        <v>-7.9981897972393402E-4</v>
      </c>
      <c r="D614">
        <v>-2.3066286429248698E-3</v>
      </c>
      <c r="E614">
        <v>-2.1537097035719799E-4</v>
      </c>
      <c r="F614">
        <v>-2.2677842725843602E-3</v>
      </c>
      <c r="G614">
        <v>-3.6946419566447303E-4</v>
      </c>
      <c r="H614">
        <v>-4.1816956215049101E-4</v>
      </c>
      <c r="I614">
        <v>-1.8367340684687799E-4</v>
      </c>
      <c r="J614">
        <v>-5.9523927434622999E-4</v>
      </c>
      <c r="K614">
        <v>-2.1997505965211002E-3</v>
      </c>
      <c r="L614">
        <v>-6.3737241303142003E-4</v>
      </c>
      <c r="M614">
        <v>-2.01293214771252E-3</v>
      </c>
      <c r="N614">
        <v>-3.3899553314149801E-3</v>
      </c>
      <c r="O614">
        <v>-1.3770502847558401E-3</v>
      </c>
      <c r="P614">
        <v>-1.0572155473653E-3</v>
      </c>
      <c r="Q614">
        <v>-3.9347616799744698E-4</v>
      </c>
      <c r="R614">
        <v>-1.2108194688755E-2</v>
      </c>
    </row>
    <row r="615" spans="1:18" x14ac:dyDescent="0.25">
      <c r="A615" t="s">
        <v>1227</v>
      </c>
      <c r="B615" t="s">
        <v>1228</v>
      </c>
      <c r="C615">
        <v>7.9981897972393099E-4</v>
      </c>
      <c r="D615">
        <v>2.3066286429248698E-3</v>
      </c>
      <c r="E615">
        <v>2.1537097035727101E-4</v>
      </c>
      <c r="F615">
        <v>2.2677842725845202E-3</v>
      </c>
      <c r="G615">
        <v>3.6946419566447303E-4</v>
      </c>
      <c r="H615">
        <v>4.1816956215049101E-4</v>
      </c>
      <c r="I615">
        <v>1.8367340684687799E-4</v>
      </c>
      <c r="J615">
        <v>5.9523927434623205E-4</v>
      </c>
      <c r="K615">
        <v>2.1997505965211002E-3</v>
      </c>
      <c r="L615">
        <v>6.3737241303141699E-4</v>
      </c>
      <c r="M615">
        <v>2.01293214771252E-3</v>
      </c>
      <c r="N615">
        <v>3.3899553314149801E-3</v>
      </c>
      <c r="O615">
        <v>1.3770502847558401E-3</v>
      </c>
      <c r="P615">
        <v>1.05721554736531E-3</v>
      </c>
      <c r="Q615">
        <v>3.9347616799744801E-4</v>
      </c>
      <c r="R615">
        <v>1.2108194688755E-2</v>
      </c>
    </row>
    <row r="616" spans="1:18" x14ac:dyDescent="0.25">
      <c r="A616" t="s">
        <v>1229</v>
      </c>
      <c r="B616" t="s">
        <v>1230</v>
      </c>
      <c r="C616" s="1">
        <v>2.5186666822435402E-16</v>
      </c>
      <c r="D616" s="1">
        <v>-1.4697356618856599E-12</v>
      </c>
      <c r="E616">
        <v>0</v>
      </c>
      <c r="F616">
        <v>0</v>
      </c>
      <c r="G616" s="1">
        <v>-4.0113363791220902E-17</v>
      </c>
      <c r="H616">
        <v>7.2285351677186499E-2</v>
      </c>
      <c r="I616" s="1">
        <v>2.3888763983885298E-16</v>
      </c>
      <c r="J616" s="1">
        <v>9.7204303211786907E-15</v>
      </c>
      <c r="K616">
        <v>0</v>
      </c>
      <c r="L616" s="1">
        <v>-3.13830247223368E-16</v>
      </c>
      <c r="M616">
        <v>0</v>
      </c>
      <c r="N616">
        <v>0</v>
      </c>
      <c r="O616">
        <v>0</v>
      </c>
      <c r="P616">
        <v>0</v>
      </c>
      <c r="Q616" s="1">
        <v>1.2490340332920801E-16</v>
      </c>
      <c r="R616">
        <v>0</v>
      </c>
    </row>
    <row r="617" spans="1:18" x14ac:dyDescent="0.25">
      <c r="A617" t="s">
        <v>1231</v>
      </c>
      <c r="B617" t="s">
        <v>1232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</row>
    <row r="618" spans="1:18" x14ac:dyDescent="0.25">
      <c r="A618" t="s">
        <v>1233</v>
      </c>
      <c r="B618" t="s">
        <v>1234</v>
      </c>
      <c r="C618">
        <v>0</v>
      </c>
      <c r="D618">
        <v>0</v>
      </c>
      <c r="E618">
        <v>0</v>
      </c>
      <c r="F618" s="1">
        <v>4.8450404605146297E-17</v>
      </c>
      <c r="G618">
        <v>0</v>
      </c>
      <c r="H618">
        <v>0</v>
      </c>
      <c r="I618">
        <v>0</v>
      </c>
      <c r="J618">
        <v>0</v>
      </c>
      <c r="K618" s="1">
        <v>7.77688958983091E-31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</row>
    <row r="619" spans="1:18" x14ac:dyDescent="0.25">
      <c r="A619" t="s">
        <v>1235</v>
      </c>
      <c r="B619" t="s">
        <v>1236</v>
      </c>
      <c r="C619">
        <v>0</v>
      </c>
      <c r="D619">
        <v>0</v>
      </c>
      <c r="E619">
        <v>0</v>
      </c>
      <c r="F619" s="1">
        <v>3.6508496583682398E-18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</row>
    <row r="620" spans="1:18" x14ac:dyDescent="0.25">
      <c r="A620" t="s">
        <v>1237</v>
      </c>
      <c r="B620" t="s">
        <v>1238</v>
      </c>
      <c r="C620" s="1">
        <v>4.71745785633517E-17</v>
      </c>
      <c r="D620">
        <v>0</v>
      </c>
      <c r="E620">
        <v>0</v>
      </c>
      <c r="F620">
        <v>0</v>
      </c>
      <c r="G620">
        <v>0</v>
      </c>
      <c r="H620" s="1">
        <v>-1.42574662954164E-16</v>
      </c>
      <c r="I620">
        <v>0</v>
      </c>
      <c r="J620">
        <v>0</v>
      </c>
      <c r="K620" s="1">
        <v>2.1840201986374101E-16</v>
      </c>
      <c r="L620" s="1">
        <v>-2.6802038424023198E-16</v>
      </c>
      <c r="M620" s="1">
        <v>3.2607056550099199E-16</v>
      </c>
      <c r="N620">
        <v>0</v>
      </c>
      <c r="O620">
        <v>0</v>
      </c>
      <c r="P620">
        <v>0</v>
      </c>
      <c r="Q620">
        <v>0</v>
      </c>
      <c r="R620">
        <v>0</v>
      </c>
    </row>
    <row r="621" spans="1:18" x14ac:dyDescent="0.25">
      <c r="A621" t="s">
        <v>1239</v>
      </c>
      <c r="B621" t="s">
        <v>1240</v>
      </c>
      <c r="C621" s="1">
        <v>-1.21064587129449E-11</v>
      </c>
      <c r="D621">
        <v>2.4977216538615499E-2</v>
      </c>
      <c r="E621" s="1">
        <v>-5.5512323036098201E-15</v>
      </c>
      <c r="F621">
        <v>3.0426105657179701E-2</v>
      </c>
      <c r="G621" s="1">
        <v>5.7140279873113803E-13</v>
      </c>
      <c r="H621" s="1">
        <v>1.5217051594314601E-11</v>
      </c>
      <c r="I621" s="1">
        <v>-1.9921635761371899E-13</v>
      </c>
      <c r="J621" s="1">
        <v>-2.9797886134747902E-13</v>
      </c>
      <c r="K621">
        <v>2.34116313098209E-2</v>
      </c>
      <c r="L621" s="1">
        <v>1.7751008619377399E-13</v>
      </c>
      <c r="M621">
        <v>2.2142253624887601E-2</v>
      </c>
      <c r="N621">
        <v>5.0849329970636799E-2</v>
      </c>
      <c r="O621">
        <v>5.0262335399707397E-2</v>
      </c>
      <c r="P621" s="1">
        <v>-4.8185693092861496E-13</v>
      </c>
      <c r="Q621" s="1">
        <v>5.2362614455271901E-10</v>
      </c>
      <c r="R621">
        <v>1.2475109679486601E-2</v>
      </c>
    </row>
    <row r="622" spans="1:18" x14ac:dyDescent="0.25">
      <c r="A622" t="s">
        <v>1241</v>
      </c>
      <c r="B622" t="s">
        <v>1242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</row>
    <row r="623" spans="1:18" x14ac:dyDescent="0.25">
      <c r="A623" t="s">
        <v>1243</v>
      </c>
      <c r="B623" t="s">
        <v>1244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</row>
    <row r="624" spans="1:18" x14ac:dyDescent="0.25">
      <c r="A624" t="s">
        <v>1245</v>
      </c>
      <c r="B624" t="s">
        <v>1246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</row>
    <row r="625" spans="1:18" x14ac:dyDescent="0.25">
      <c r="A625" t="s">
        <v>1247</v>
      </c>
      <c r="B625" t="s">
        <v>1248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</row>
    <row r="626" spans="1:18" x14ac:dyDescent="0.25">
      <c r="A626" t="s">
        <v>1249</v>
      </c>
      <c r="B626" t="s">
        <v>1250</v>
      </c>
      <c r="C626">
        <v>-0.93899193115568602</v>
      </c>
      <c r="D626">
        <v>-1.02640223503715</v>
      </c>
      <c r="E626">
        <v>-0.91073372701321098</v>
      </c>
      <c r="F626">
        <v>-1.0100955660242801</v>
      </c>
      <c r="G626">
        <v>-0.90433668823636304</v>
      </c>
      <c r="H626">
        <v>-0.921023929719329</v>
      </c>
      <c r="I626">
        <v>-0.91826729418763497</v>
      </c>
      <c r="J626">
        <v>-0.92918967144127396</v>
      </c>
      <c r="K626">
        <v>-0.97913982829157398</v>
      </c>
      <c r="L626">
        <v>-0.94708473796183801</v>
      </c>
      <c r="M626">
        <v>-0.97143507740806101</v>
      </c>
      <c r="N626">
        <v>-1.3850094296306801</v>
      </c>
      <c r="O626">
        <v>-1.11941499299068</v>
      </c>
      <c r="P626">
        <v>-0.94692984426432103</v>
      </c>
      <c r="Q626">
        <v>-0.90449944564987195</v>
      </c>
      <c r="R626">
        <v>-0.99565795267811497</v>
      </c>
    </row>
    <row r="627" spans="1:18" x14ac:dyDescent="0.25">
      <c r="A627" t="s">
        <v>1251</v>
      </c>
      <c r="B627" t="s">
        <v>1252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</row>
    <row r="628" spans="1:18" x14ac:dyDescent="0.25">
      <c r="A628" t="s">
        <v>1253</v>
      </c>
      <c r="B628" t="s">
        <v>1254</v>
      </c>
      <c r="C628">
        <v>7.9981897972393099E-4</v>
      </c>
      <c r="D628">
        <v>2.3066286429248698E-3</v>
      </c>
      <c r="E628">
        <v>2.1537097035727101E-4</v>
      </c>
      <c r="F628">
        <v>2.2677842725845202E-3</v>
      </c>
      <c r="G628">
        <v>3.6946419566447303E-4</v>
      </c>
      <c r="H628">
        <v>4.1816956215049101E-4</v>
      </c>
      <c r="I628">
        <v>1.8367340684687799E-4</v>
      </c>
      <c r="J628">
        <v>5.9523927434623205E-4</v>
      </c>
      <c r="K628">
        <v>2.1997505965211102E-3</v>
      </c>
      <c r="L628">
        <v>6.3737241303141699E-4</v>
      </c>
      <c r="M628">
        <v>2.01293214771252E-3</v>
      </c>
      <c r="N628">
        <v>3.3899553314149801E-3</v>
      </c>
      <c r="O628">
        <v>1.3770502847558401E-3</v>
      </c>
      <c r="P628">
        <v>1.05721554736531E-3</v>
      </c>
      <c r="Q628">
        <v>3.9347616799744801E-4</v>
      </c>
      <c r="R628">
        <v>1.2108194688755E-2</v>
      </c>
    </row>
    <row r="629" spans="1:18" x14ac:dyDescent="0.25">
      <c r="A629" t="s">
        <v>1255</v>
      </c>
      <c r="B629" t="s">
        <v>1256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</row>
    <row r="630" spans="1:18" x14ac:dyDescent="0.25">
      <c r="A630" t="s">
        <v>1257</v>
      </c>
      <c r="B630" t="s">
        <v>1258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</row>
    <row r="631" spans="1:18" x14ac:dyDescent="0.25">
      <c r="A631" t="s">
        <v>1259</v>
      </c>
      <c r="B631" t="s">
        <v>1260</v>
      </c>
      <c r="C631">
        <v>7.9981897972393402E-4</v>
      </c>
      <c r="D631">
        <v>2.3066286429248798E-3</v>
      </c>
      <c r="E631">
        <v>2.1537097035719701E-4</v>
      </c>
      <c r="F631">
        <v>2.2677842725843602E-3</v>
      </c>
      <c r="G631">
        <v>3.6946419566447303E-4</v>
      </c>
      <c r="H631">
        <v>4.1816956215048998E-4</v>
      </c>
      <c r="I631">
        <v>1.8367340684687799E-4</v>
      </c>
      <c r="J631">
        <v>5.9523927434622999E-4</v>
      </c>
      <c r="K631">
        <v>2.1997505965211002E-3</v>
      </c>
      <c r="L631">
        <v>6.3737241303142003E-4</v>
      </c>
      <c r="M631">
        <v>2.01293214771252E-3</v>
      </c>
      <c r="N631">
        <v>3.3899553314149901E-3</v>
      </c>
      <c r="O631">
        <v>1.3770502847558501E-3</v>
      </c>
      <c r="P631">
        <v>1.0572155473653E-3</v>
      </c>
      <c r="Q631">
        <v>3.9347616799744698E-4</v>
      </c>
      <c r="R631">
        <v>1.2108194688755E-2</v>
      </c>
    </row>
    <row r="632" spans="1:18" x14ac:dyDescent="0.25">
      <c r="A632" t="s">
        <v>1261</v>
      </c>
      <c r="B632" t="s">
        <v>1262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</row>
    <row r="633" spans="1:18" x14ac:dyDescent="0.25">
      <c r="A633" t="s">
        <v>1263</v>
      </c>
      <c r="B633" t="s">
        <v>1264</v>
      </c>
      <c r="C633">
        <v>0</v>
      </c>
      <c r="D633">
        <v>0</v>
      </c>
      <c r="E633">
        <v>0</v>
      </c>
      <c r="F633" s="1">
        <v>5.3070101546346101E-18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</row>
    <row r="634" spans="1:18" x14ac:dyDescent="0.25">
      <c r="A634" t="s">
        <v>1265</v>
      </c>
      <c r="B634" t="s">
        <v>1266</v>
      </c>
      <c r="C634">
        <v>1.1997284695858901E-3</v>
      </c>
      <c r="D634">
        <v>4.1006731429775499E-3</v>
      </c>
      <c r="E634">
        <v>7.89693557976662E-4</v>
      </c>
      <c r="F634">
        <v>6.8033528177535701E-3</v>
      </c>
      <c r="G634">
        <v>1.0160265380772999E-3</v>
      </c>
      <c r="H634">
        <v>1.39389854050163E-3</v>
      </c>
      <c r="I634">
        <v>1.46938725477503E-3</v>
      </c>
      <c r="J634">
        <v>1.42857425843095E-3</v>
      </c>
      <c r="K634">
        <v>4.3995011930422099E-3</v>
      </c>
      <c r="L634">
        <v>1.9121172390942499E-3</v>
      </c>
      <c r="M634">
        <v>3.0193982215687698E-3</v>
      </c>
      <c r="N634">
        <v>5.6499255523582998E-3</v>
      </c>
      <c r="O634">
        <v>8.2623017085350792E-3</v>
      </c>
      <c r="P634">
        <v>2.2654618872113802E-3</v>
      </c>
      <c r="Q634">
        <v>7.8695233599489797E-4</v>
      </c>
      <c r="R634">
        <v>1.83457495284167E-3</v>
      </c>
    </row>
    <row r="635" spans="1:18" x14ac:dyDescent="0.25">
      <c r="A635" t="s">
        <v>1267</v>
      </c>
      <c r="B635" t="s">
        <v>1268</v>
      </c>
      <c r="C635">
        <v>-4.7989138783435803E-3</v>
      </c>
      <c r="D635">
        <v>-6.9198859287746403E-3</v>
      </c>
      <c r="E635">
        <v>-2.3690806739299799E-3</v>
      </c>
      <c r="F635">
        <v>-8.3152089994765997E-3</v>
      </c>
      <c r="G635">
        <v>-1.6625888804901201E-3</v>
      </c>
      <c r="H635">
        <v>-2.7877970810032699E-3</v>
      </c>
      <c r="I635">
        <v>-8.5714256528543302E-4</v>
      </c>
      <c r="J635">
        <v>-2.7381006619926602E-3</v>
      </c>
      <c r="K635">
        <v>-6.2850017043460096E-3</v>
      </c>
      <c r="L635">
        <v>-3.95170896079479E-3</v>
      </c>
      <c r="M635">
        <v>-7.3807512082792303E-3</v>
      </c>
      <c r="N635">
        <v>-1.01698659942449E-2</v>
      </c>
      <c r="O635">
        <v>-1.92787039865818E-2</v>
      </c>
      <c r="P635">
        <v>-4.0778313969804802E-3</v>
      </c>
      <c r="Q635">
        <v>-1.0680067417073501E-3</v>
      </c>
      <c r="R635">
        <v>-3.66914990568335E-3</v>
      </c>
    </row>
    <row r="636" spans="1:18" x14ac:dyDescent="0.25">
      <c r="A636" t="s">
        <v>1269</v>
      </c>
      <c r="B636" t="s">
        <v>1270</v>
      </c>
      <c r="C636">
        <v>1.3161341177585599</v>
      </c>
      <c r="D636">
        <v>1.2350714922505499</v>
      </c>
      <c r="E636">
        <v>1.31907956450131</v>
      </c>
      <c r="F636">
        <v>1.1501445902457801</v>
      </c>
      <c r="G636">
        <v>1.31886819980229</v>
      </c>
      <c r="H636">
        <v>1.3181950053228999</v>
      </c>
      <c r="I636">
        <v>1.31758163364683</v>
      </c>
      <c r="J636">
        <v>1.3172634862466499</v>
      </c>
      <c r="K636">
        <v>1.3055158712207799</v>
      </c>
      <c r="L636">
        <v>1.3150860036840899</v>
      </c>
      <c r="M636">
        <v>1.3056686227848</v>
      </c>
      <c r="N636">
        <v>0.57321114817540197</v>
      </c>
      <c r="O636">
        <v>0.90645049000038203</v>
      </c>
      <c r="P636">
        <v>1.3149139222633299</v>
      </c>
      <c r="Q636">
        <v>1.31902609515346</v>
      </c>
      <c r="R636">
        <v>1.3047349253614899</v>
      </c>
    </row>
    <row r="637" spans="1:18" x14ac:dyDescent="0.25">
      <c r="A637" t="s">
        <v>1271</v>
      </c>
      <c r="B637" t="s">
        <v>1272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</row>
    <row r="638" spans="1:18" x14ac:dyDescent="0.25">
      <c r="A638" t="s">
        <v>1273</v>
      </c>
      <c r="B638" t="s">
        <v>1274</v>
      </c>
      <c r="C638">
        <v>8.83799972594944E-2</v>
      </c>
      <c r="D638">
        <v>0.15813220807607001</v>
      </c>
      <c r="E638">
        <v>4.0202581133357201E-2</v>
      </c>
      <c r="F638">
        <v>0.18973795080623901</v>
      </c>
      <c r="G638">
        <v>1.3208344995004799E-2</v>
      </c>
      <c r="H638">
        <v>8.0567335640994497E-2</v>
      </c>
      <c r="I638">
        <v>4.1142843133700799E-2</v>
      </c>
      <c r="J638">
        <v>7.0357282227730994E-2</v>
      </c>
      <c r="K638">
        <v>8.2019272319455105E-2</v>
      </c>
      <c r="L638">
        <v>7.0620863363880904E-2</v>
      </c>
      <c r="M638">
        <v>0.100646607385627</v>
      </c>
      <c r="N638">
        <v>0.79437953266275696</v>
      </c>
      <c r="O638">
        <v>0.31121336434257801</v>
      </c>
      <c r="P638">
        <v>7.0380349296033706E-2</v>
      </c>
      <c r="Q638">
        <v>9.4434280319389205E-3</v>
      </c>
      <c r="R638">
        <v>4.0360648962517599E-2</v>
      </c>
    </row>
    <row r="639" spans="1:18" x14ac:dyDescent="0.25">
      <c r="A639" t="s">
        <v>1275</v>
      </c>
      <c r="B639" t="s">
        <v>1276</v>
      </c>
      <c r="C639">
        <v>1.1997284695858901E-3</v>
      </c>
      <c r="D639">
        <v>4.1006731429775499E-3</v>
      </c>
      <c r="E639">
        <v>7.89693557976662E-4</v>
      </c>
      <c r="F639">
        <v>6.8033528177535701E-3</v>
      </c>
      <c r="G639">
        <v>1.0160265380772999E-3</v>
      </c>
      <c r="H639">
        <v>1.39389854050163E-3</v>
      </c>
      <c r="I639">
        <v>1.46938725477503E-3</v>
      </c>
      <c r="J639">
        <v>1.42857425843095E-3</v>
      </c>
      <c r="K639">
        <v>4.3995011930422099E-3</v>
      </c>
      <c r="L639">
        <v>1.9121172390942499E-3</v>
      </c>
      <c r="M639">
        <v>3.0193982215687698E-3</v>
      </c>
      <c r="N639">
        <v>5.6499255523582998E-3</v>
      </c>
      <c r="O639">
        <v>8.2623017085350792E-3</v>
      </c>
      <c r="P639">
        <v>2.2654618872113802E-3</v>
      </c>
      <c r="Q639">
        <v>7.8695233599489797E-4</v>
      </c>
      <c r="R639">
        <v>1.83457495284167E-3</v>
      </c>
    </row>
    <row r="640" spans="1:18" x14ac:dyDescent="0.25">
      <c r="A640" t="s">
        <v>1277</v>
      </c>
      <c r="B640" t="s">
        <v>1278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</row>
    <row r="641" spans="1:18" x14ac:dyDescent="0.25">
      <c r="A641" t="s">
        <v>1279</v>
      </c>
      <c r="B641" t="s">
        <v>1280</v>
      </c>
      <c r="C641">
        <v>4.7989138783435803E-3</v>
      </c>
      <c r="D641">
        <v>6.9198859287746403E-3</v>
      </c>
      <c r="E641">
        <v>2.3690806739299799E-3</v>
      </c>
      <c r="F641">
        <v>8.3152089994765997E-3</v>
      </c>
      <c r="G641">
        <v>1.6625888804901201E-3</v>
      </c>
      <c r="H641">
        <v>2.7877970810032699E-3</v>
      </c>
      <c r="I641">
        <v>8.5714256528543302E-4</v>
      </c>
      <c r="J641">
        <v>2.7381006619926602E-3</v>
      </c>
      <c r="K641">
        <v>6.2850017043460096E-3</v>
      </c>
      <c r="L641">
        <v>3.95170896079479E-3</v>
      </c>
      <c r="M641">
        <v>7.3807512082792303E-3</v>
      </c>
      <c r="N641">
        <v>1.01698659942449E-2</v>
      </c>
      <c r="O641">
        <v>1.92787039865818E-2</v>
      </c>
      <c r="P641">
        <v>4.0778313969804802E-3</v>
      </c>
      <c r="Q641">
        <v>1.0680067417073501E-3</v>
      </c>
      <c r="R641">
        <v>3.66914990568335E-3</v>
      </c>
    </row>
    <row r="642" spans="1:18" x14ac:dyDescent="0.25">
      <c r="A642" t="s">
        <v>1281</v>
      </c>
      <c r="B642" t="s">
        <v>1282</v>
      </c>
      <c r="C642">
        <v>1.49966058698211E-2</v>
      </c>
      <c r="D642">
        <v>9.7390987145707791E-3</v>
      </c>
      <c r="E642">
        <v>3.9484677898837502E-3</v>
      </c>
      <c r="F642">
        <v>1.6630417998954702E-2</v>
      </c>
      <c r="G642">
        <v>3.1404456631444299E-3</v>
      </c>
      <c r="H642">
        <v>4.1816956215047201E-3</v>
      </c>
      <c r="I642">
        <v>2.1428564132141299E-3</v>
      </c>
      <c r="J642">
        <v>7.3809670018926401E-3</v>
      </c>
      <c r="K642">
        <v>1.03702528121714E-2</v>
      </c>
      <c r="L642">
        <v>8.7957392998321803E-3</v>
      </c>
      <c r="M642">
        <v>1.1742104194990201E-2</v>
      </c>
      <c r="N642">
        <v>3.5029538424621698E-2</v>
      </c>
      <c r="O642">
        <v>4.2688558827430299E-2</v>
      </c>
      <c r="P642">
        <v>1.0270093888691101E-2</v>
      </c>
      <c r="Q642">
        <v>2.81054405712619E-3</v>
      </c>
      <c r="R642">
        <v>6.2375548396619704E-3</v>
      </c>
    </row>
    <row r="643" spans="1:18" x14ac:dyDescent="0.25">
      <c r="A643" t="s">
        <v>1283</v>
      </c>
      <c r="B643" t="s">
        <v>1284</v>
      </c>
      <c r="C643">
        <v>6.6384975317086301E-2</v>
      </c>
      <c r="D643">
        <v>0.108667838288905</v>
      </c>
      <c r="E643">
        <v>1.93833873321544E-2</v>
      </c>
      <c r="F643">
        <v>0.116790890038102</v>
      </c>
      <c r="G643">
        <v>2.1244191250707201E-3</v>
      </c>
      <c r="H643">
        <v>6.4676892279275894E-2</v>
      </c>
      <c r="I643">
        <v>2.7306113151235899E-2</v>
      </c>
      <c r="J643">
        <v>4.2976275607797799E-2</v>
      </c>
      <c r="K643">
        <v>2.85967577547744E-2</v>
      </c>
      <c r="L643">
        <v>4.1046783399223297E-2</v>
      </c>
      <c r="M643">
        <v>6.3071873961657907E-2</v>
      </c>
      <c r="N643">
        <v>0.69494084294007097</v>
      </c>
      <c r="O643">
        <v>0.22996739755422599</v>
      </c>
      <c r="P643">
        <v>4.9538099933688899E-2</v>
      </c>
      <c r="Q643">
        <v>2.1922243645572E-3</v>
      </c>
      <c r="R643">
        <v>2.4583304368078401E-2</v>
      </c>
    </row>
    <row r="644" spans="1:18" x14ac:dyDescent="0.25">
      <c r="A644" t="s">
        <v>1285</v>
      </c>
      <c r="B644" t="s">
        <v>1286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</row>
    <row r="645" spans="1:18" x14ac:dyDescent="0.25">
      <c r="A645" t="s">
        <v>1287</v>
      </c>
      <c r="B645" t="s">
        <v>1288</v>
      </c>
      <c r="C645">
        <v>0</v>
      </c>
      <c r="D645">
        <v>0</v>
      </c>
      <c r="E645">
        <v>0</v>
      </c>
      <c r="F645" s="1">
        <v>-1.33995887214425E-12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</row>
    <row r="646" spans="1:18" x14ac:dyDescent="0.25">
      <c r="A646" t="s">
        <v>1289</v>
      </c>
      <c r="B646" t="s">
        <v>1290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</row>
    <row r="647" spans="1:18" x14ac:dyDescent="0.25">
      <c r="A647" t="s">
        <v>1291</v>
      </c>
      <c r="B647" t="s">
        <v>1292</v>
      </c>
      <c r="C647">
        <v>7.9981897972393099E-4</v>
      </c>
      <c r="D647">
        <v>2.3066286429248698E-3</v>
      </c>
      <c r="E647">
        <v>2.1537097035727101E-4</v>
      </c>
      <c r="F647">
        <v>2.2677842725845202E-3</v>
      </c>
      <c r="G647">
        <v>3.6946419566447303E-4</v>
      </c>
      <c r="H647">
        <v>4.1816956215049101E-4</v>
      </c>
      <c r="I647">
        <v>1.8367340684687799E-4</v>
      </c>
      <c r="J647">
        <v>5.9523927434623205E-4</v>
      </c>
      <c r="K647">
        <v>2.1997505965211102E-3</v>
      </c>
      <c r="L647">
        <v>6.3737241303141699E-4</v>
      </c>
      <c r="M647">
        <v>2.01293214771252E-3</v>
      </c>
      <c r="N647">
        <v>3.3899553314149801E-3</v>
      </c>
      <c r="O647">
        <v>1.3770502847558401E-3</v>
      </c>
      <c r="P647">
        <v>1.05721554736531E-3</v>
      </c>
      <c r="Q647">
        <v>3.9347616799744801E-4</v>
      </c>
      <c r="R647">
        <v>1.2108194688755E-2</v>
      </c>
    </row>
    <row r="648" spans="1:18" x14ac:dyDescent="0.25">
      <c r="A648" t="s">
        <v>1293</v>
      </c>
      <c r="B648" t="s">
        <v>1294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 s="1">
        <v>-1.01719255970881E-18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</row>
    <row r="649" spans="1:18" x14ac:dyDescent="0.25">
      <c r="A649" t="s">
        <v>1295</v>
      </c>
      <c r="B649" t="s">
        <v>1296</v>
      </c>
      <c r="C649">
        <v>7.19837081751538E-3</v>
      </c>
      <c r="D649">
        <v>1.1276851143188301E-2</v>
      </c>
      <c r="E649">
        <v>3.5177258491687702E-3</v>
      </c>
      <c r="F649">
        <v>1.3984669680937801E-2</v>
      </c>
      <c r="G649">
        <v>2.6786154185674299E-3</v>
      </c>
      <c r="H649">
        <v>4.3210854755550698E-3</v>
      </c>
      <c r="I649">
        <v>1.3469383168771001E-3</v>
      </c>
      <c r="J649">
        <v>4.5238184850313499E-3</v>
      </c>
      <c r="K649">
        <v>1.03702528121709E-2</v>
      </c>
      <c r="L649">
        <v>7.7759434389832903E-3</v>
      </c>
      <c r="M649">
        <v>1.14066155037042E-2</v>
      </c>
      <c r="N649">
        <v>1.8079761767546498E-2</v>
      </c>
      <c r="O649">
        <v>2.5475430267983101E-2</v>
      </c>
      <c r="P649">
        <v>7.5515396240379397E-3</v>
      </c>
      <c r="Q649">
        <v>2.3608570079846798E-3</v>
      </c>
      <c r="R649">
        <v>5.8706398490933603E-3</v>
      </c>
    </row>
    <row r="650" spans="1:18" x14ac:dyDescent="0.25">
      <c r="A650" t="s">
        <v>1297</v>
      </c>
      <c r="B650" t="s">
        <v>1298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</row>
    <row r="651" spans="1:18" x14ac:dyDescent="0.25">
      <c r="A651" t="s">
        <v>1299</v>
      </c>
      <c r="B651" t="s">
        <v>1300</v>
      </c>
      <c r="C651">
        <v>0</v>
      </c>
      <c r="D651">
        <v>0</v>
      </c>
      <c r="E651">
        <v>0</v>
      </c>
      <c r="F651" s="1">
        <v>3.23002697367642E-17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</row>
    <row r="652" spans="1:18" x14ac:dyDescent="0.25">
      <c r="A652" t="s">
        <v>1301</v>
      </c>
      <c r="B652" t="s">
        <v>1302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</row>
    <row r="653" spans="1:18" x14ac:dyDescent="0.25">
      <c r="A653" t="s">
        <v>1303</v>
      </c>
      <c r="B653" t="s">
        <v>1304</v>
      </c>
      <c r="C653">
        <v>1.3996832145143699E-3</v>
      </c>
      <c r="D653">
        <v>2.8192127857961501E-3</v>
      </c>
      <c r="E653">
        <v>5.7432258761982904E-4</v>
      </c>
      <c r="F653">
        <v>2.6457483180168701E-3</v>
      </c>
      <c r="G653">
        <v>3.6946419566209499E-4</v>
      </c>
      <c r="H653">
        <v>5.5755941620033397E-4</v>
      </c>
      <c r="I653">
        <v>2.4489787579638902E-4</v>
      </c>
      <c r="J653">
        <v>1.1904785486927399E-3</v>
      </c>
      <c r="K653">
        <v>1.88550051130471E-3</v>
      </c>
      <c r="L653">
        <v>1.52969379127374E-3</v>
      </c>
      <c r="M653">
        <v>1.0064660738571801E-3</v>
      </c>
      <c r="N653" s="1">
        <v>1.6017171291170999E-17</v>
      </c>
      <c r="O653">
        <v>2.06557542713283E-3</v>
      </c>
      <c r="P653">
        <v>1.5103079248071599E-3</v>
      </c>
      <c r="Q653">
        <v>2.8105440571403098E-4</v>
      </c>
      <c r="R653">
        <v>7.3382998113694802E-4</v>
      </c>
    </row>
    <row r="654" spans="1:18" x14ac:dyDescent="0.25">
      <c r="A654" t="s">
        <v>1305</v>
      </c>
      <c r="B654" t="s">
        <v>1306</v>
      </c>
      <c r="C654">
        <v>0</v>
      </c>
      <c r="D654">
        <v>0</v>
      </c>
      <c r="E654">
        <v>0</v>
      </c>
      <c r="F654">
        <v>6.29151913472214E-2</v>
      </c>
      <c r="G654">
        <v>0</v>
      </c>
      <c r="H654">
        <v>0</v>
      </c>
      <c r="I654">
        <v>0</v>
      </c>
      <c r="J654">
        <v>0</v>
      </c>
      <c r="K654">
        <v>3.3991562968104398E-2</v>
      </c>
      <c r="L654">
        <v>0</v>
      </c>
      <c r="M654">
        <v>4.3671857725407097E-2</v>
      </c>
      <c r="N654">
        <v>0.69442825216213999</v>
      </c>
      <c r="O654">
        <v>0.34286723675442599</v>
      </c>
      <c r="P654">
        <v>0</v>
      </c>
      <c r="Q654">
        <v>0</v>
      </c>
      <c r="R654">
        <v>0.11625923192617001</v>
      </c>
    </row>
    <row r="655" spans="1:18" x14ac:dyDescent="0.25">
      <c r="A655" t="s">
        <v>1307</v>
      </c>
      <c r="B655" t="s">
        <v>1308</v>
      </c>
      <c r="C655">
        <v>1.39968321451433E-3</v>
      </c>
      <c r="D655">
        <v>2.8192127857961501E-3</v>
      </c>
      <c r="E655">
        <v>5.7432258761982904E-4</v>
      </c>
      <c r="F655">
        <v>2.64574831801688E-3</v>
      </c>
      <c r="G655">
        <v>3.6946419566209499E-4</v>
      </c>
      <c r="H655">
        <v>5.5755941620047697E-4</v>
      </c>
      <c r="I655">
        <v>2.4489787579638902E-4</v>
      </c>
      <c r="J655">
        <v>1.1904785486927399E-3</v>
      </c>
      <c r="K655">
        <v>1.8855005113044901E-3</v>
      </c>
      <c r="L655">
        <v>1.52969379127401E-3</v>
      </c>
      <c r="M655">
        <v>1.00646607385685E-3</v>
      </c>
      <c r="N655" s="1">
        <v>1.62042990186837E-17</v>
      </c>
      <c r="O655">
        <v>2.06557542713282E-3</v>
      </c>
      <c r="P655">
        <v>1.5103079248071599E-3</v>
      </c>
      <c r="Q655">
        <v>2.8105440571403098E-4</v>
      </c>
      <c r="R655">
        <v>7.3382998113694802E-4</v>
      </c>
    </row>
    <row r="656" spans="1:18" x14ac:dyDescent="0.25">
      <c r="A656" t="s">
        <v>1309</v>
      </c>
      <c r="B656" t="s">
        <v>1310</v>
      </c>
      <c r="C656">
        <v>0</v>
      </c>
      <c r="D656">
        <v>0</v>
      </c>
      <c r="E656">
        <v>0</v>
      </c>
      <c r="F656" s="1">
        <v>-1.7352653589366199E-17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</row>
    <row r="657" spans="1:18" x14ac:dyDescent="0.25">
      <c r="A657" t="s">
        <v>1311</v>
      </c>
      <c r="B657" t="s">
        <v>1312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0.365126087300923</v>
      </c>
      <c r="O657">
        <v>0</v>
      </c>
      <c r="P657">
        <v>0</v>
      </c>
      <c r="Q657">
        <v>0</v>
      </c>
      <c r="R657">
        <v>0</v>
      </c>
    </row>
    <row r="658" spans="1:18" x14ac:dyDescent="0.25">
      <c r="A658" t="s">
        <v>1313</v>
      </c>
      <c r="B658" t="s">
        <v>1314</v>
      </c>
      <c r="C658">
        <v>-0.275287695107927</v>
      </c>
      <c r="D658">
        <v>-0.29805816342404901</v>
      </c>
      <c r="E658">
        <v>-0.112163406603994</v>
      </c>
      <c r="F658">
        <v>-0.42218583874615301</v>
      </c>
      <c r="G658">
        <v>-0.116404313145368</v>
      </c>
      <c r="H658">
        <v>-0.180126538865888</v>
      </c>
      <c r="I658">
        <v>-7.9775483040896294E-2</v>
      </c>
      <c r="J658">
        <v>-0.16218782127808501</v>
      </c>
      <c r="K658">
        <v>-0.36441225522559001</v>
      </c>
      <c r="L658">
        <v>-0.177683494442468</v>
      </c>
      <c r="M658">
        <v>-0.386860397138309</v>
      </c>
      <c r="N658">
        <v>-1.33422991918941</v>
      </c>
      <c r="O658">
        <v>-0.77932439550452504</v>
      </c>
      <c r="P658">
        <v>-0.208346978228167</v>
      </c>
      <c r="Q658">
        <v>-7.4384560604632693E-2</v>
      </c>
      <c r="R658">
        <v>-0.452314454622465</v>
      </c>
    </row>
    <row r="659" spans="1:18" x14ac:dyDescent="0.25">
      <c r="A659" t="s">
        <v>1315</v>
      </c>
      <c r="B659" t="s">
        <v>1316</v>
      </c>
      <c r="C659">
        <v>7.4283187741862294E-2</v>
      </c>
      <c r="D659">
        <v>9.5789161699240996E-2</v>
      </c>
      <c r="E659">
        <v>2.7693117271772101E-2</v>
      </c>
      <c r="F659">
        <v>0.13077555971903901</v>
      </c>
      <c r="G659">
        <v>3.4591085319086202E-2</v>
      </c>
      <c r="H659">
        <v>5.3734788736339301E-2</v>
      </c>
      <c r="I659">
        <v>2.3387747138502099E-2</v>
      </c>
      <c r="J659">
        <v>4.2232226514864898E-2</v>
      </c>
      <c r="K659">
        <v>0.12043634531500599</v>
      </c>
      <c r="L659">
        <v>4.44567258089444E-2</v>
      </c>
      <c r="M659">
        <v>0.13058897308265699</v>
      </c>
      <c r="N659">
        <v>0.47515873895333299</v>
      </c>
      <c r="O659">
        <v>0.240123143379816</v>
      </c>
      <c r="P659">
        <v>5.42200545005928E-2</v>
      </c>
      <c r="Q659">
        <v>2.12266339914325E-2</v>
      </c>
      <c r="R659">
        <v>0.168964353156068</v>
      </c>
    </row>
    <row r="660" spans="1:18" x14ac:dyDescent="0.25">
      <c r="A660" t="s">
        <v>1317</v>
      </c>
      <c r="B660" t="s">
        <v>1318</v>
      </c>
      <c r="C660">
        <v>2.1995021942408099E-3</v>
      </c>
      <c r="D660">
        <v>3.07550485723317E-3</v>
      </c>
      <c r="E660">
        <v>7.1790323452423802E-4</v>
      </c>
      <c r="F660">
        <v>3.0237123634460298E-3</v>
      </c>
      <c r="G660">
        <v>6.4656234241283099E-4</v>
      </c>
      <c r="H660">
        <v>9.7572897835114796E-4</v>
      </c>
      <c r="I660">
        <v>4.8979575159167595E-4</v>
      </c>
      <c r="J660">
        <v>1.5476221133002E-3</v>
      </c>
      <c r="K660">
        <v>5.9707516191287099E-3</v>
      </c>
      <c r="L660">
        <v>1.14727034345654E-3</v>
      </c>
      <c r="M660">
        <v>4.3613529867104501E-3</v>
      </c>
      <c r="N660">
        <v>3.3899553314149801E-3</v>
      </c>
      <c r="O660">
        <v>2.0655754271337598E-3</v>
      </c>
      <c r="P660">
        <v>2.4164926796921399E-3</v>
      </c>
      <c r="Q660">
        <v>7.8695233599489797E-4</v>
      </c>
      <c r="R660">
        <v>1.4676599622733301E-3</v>
      </c>
    </row>
    <row r="661" spans="1:18" x14ac:dyDescent="0.25">
      <c r="A661" t="s">
        <v>1319</v>
      </c>
      <c r="B661" t="s">
        <v>1320</v>
      </c>
      <c r="C661">
        <v>0</v>
      </c>
      <c r="D661">
        <v>0</v>
      </c>
      <c r="E661">
        <v>-6.1021774934561001E-3</v>
      </c>
      <c r="F661">
        <v>0</v>
      </c>
      <c r="G661">
        <v>0</v>
      </c>
      <c r="H661">
        <v>0</v>
      </c>
      <c r="I661">
        <v>-6.7346915843820396E-4</v>
      </c>
      <c r="J661">
        <v>-2.38095709738492E-3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-9.5558497942254197E-4</v>
      </c>
      <c r="R661">
        <v>0</v>
      </c>
    </row>
    <row r="662" spans="1:18" x14ac:dyDescent="0.25">
      <c r="A662" t="s">
        <v>1321</v>
      </c>
      <c r="B662" t="s">
        <v>1322</v>
      </c>
      <c r="C662">
        <v>1.42134497814794E-2</v>
      </c>
      <c r="D662">
        <v>0.15238133938164</v>
      </c>
      <c r="E662">
        <v>4.18806799440452E-2</v>
      </c>
      <c r="F662">
        <v>0.38884150217220598</v>
      </c>
      <c r="G662">
        <v>1.7295542660698202E-2</v>
      </c>
      <c r="H662">
        <v>9.4668942593137302E-3</v>
      </c>
      <c r="I662">
        <v>8.2040788391605207E-3</v>
      </c>
      <c r="J662">
        <v>5.4811616511721804E-3</v>
      </c>
      <c r="K662">
        <v>3.0835789676729199E-2</v>
      </c>
      <c r="L662">
        <v>5.2530109707962496E-3</v>
      </c>
      <c r="M662">
        <v>0.17717996508501899</v>
      </c>
      <c r="N662">
        <v>1.6783595821333599</v>
      </c>
      <c r="O662">
        <v>0.82499656329246096</v>
      </c>
      <c r="P662">
        <v>9.8170015096478891E-4</v>
      </c>
      <c r="Q662">
        <v>3.2215863000195498E-3</v>
      </c>
      <c r="R662">
        <v>5.6902399787034902E-2</v>
      </c>
    </row>
    <row r="663" spans="1:18" x14ac:dyDescent="0.25">
      <c r="A663" t="s">
        <v>1323</v>
      </c>
      <c r="B663" t="s">
        <v>1324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 s="1">
        <v>-5.6501560630032998E-16</v>
      </c>
      <c r="N663">
        <v>0</v>
      </c>
      <c r="O663">
        <v>0</v>
      </c>
      <c r="P663">
        <v>0</v>
      </c>
      <c r="Q663">
        <v>0</v>
      </c>
      <c r="R663">
        <v>0</v>
      </c>
    </row>
    <row r="664" spans="1:18" x14ac:dyDescent="0.25">
      <c r="A664" t="s">
        <v>1325</v>
      </c>
      <c r="B664" t="s">
        <v>1326</v>
      </c>
      <c r="C664" s="1">
        <v>4.0397506848467797E-17</v>
      </c>
      <c r="D664">
        <v>0</v>
      </c>
      <c r="E664">
        <v>0</v>
      </c>
      <c r="F664">
        <v>0</v>
      </c>
      <c r="G664">
        <v>0</v>
      </c>
      <c r="H664" s="1">
        <v>-1.42574662954164E-16</v>
      </c>
      <c r="I664">
        <v>0</v>
      </c>
      <c r="J664">
        <v>0</v>
      </c>
      <c r="K664" s="1">
        <v>2.1840201986374101E-16</v>
      </c>
      <c r="L664" s="1">
        <v>-2.6802038424023198E-16</v>
      </c>
      <c r="M664" s="1">
        <v>3.2607056550099199E-16</v>
      </c>
      <c r="N664">
        <v>0</v>
      </c>
      <c r="O664">
        <v>0</v>
      </c>
      <c r="P664">
        <v>0</v>
      </c>
      <c r="Q664">
        <v>0</v>
      </c>
      <c r="R664">
        <v>0</v>
      </c>
    </row>
    <row r="665" spans="1:18" x14ac:dyDescent="0.25">
      <c r="A665" t="s">
        <v>1327</v>
      </c>
      <c r="B665" t="s">
        <v>1328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</row>
    <row r="666" spans="1:18" x14ac:dyDescent="0.25">
      <c r="A666" t="s">
        <v>1329</v>
      </c>
      <c r="B666" t="s">
        <v>1330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s="1">
        <v>1.6113033687871901E-17</v>
      </c>
      <c r="O666">
        <v>0</v>
      </c>
      <c r="P666">
        <v>0</v>
      </c>
      <c r="Q666">
        <v>0</v>
      </c>
      <c r="R666">
        <v>0</v>
      </c>
    </row>
    <row r="667" spans="1:18" x14ac:dyDescent="0.25">
      <c r="A667" t="s">
        <v>1331</v>
      </c>
      <c r="B667" t="s">
        <v>1332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</row>
    <row r="668" spans="1:18" x14ac:dyDescent="0.25">
      <c r="A668" t="s">
        <v>1333</v>
      </c>
      <c r="B668" t="s">
        <v>1334</v>
      </c>
      <c r="C668">
        <v>9.8465790406983995</v>
      </c>
      <c r="D668">
        <v>9.9759008120988</v>
      </c>
      <c r="E668">
        <v>9.6346960223573106</v>
      </c>
      <c r="F668">
        <v>9.9993355439697194</v>
      </c>
      <c r="G668">
        <v>9.8006849440569006</v>
      </c>
      <c r="H668">
        <v>9.7940747603630598</v>
      </c>
      <c r="I668">
        <v>9.7374172630973508</v>
      </c>
      <c r="J668">
        <v>9.6556807529316799</v>
      </c>
      <c r="K668">
        <v>10.125777301447901</v>
      </c>
      <c r="L668">
        <v>9.7769436960583107</v>
      </c>
      <c r="M668">
        <v>10.1281360902525</v>
      </c>
      <c r="N668">
        <v>12.1840434381186</v>
      </c>
      <c r="O668">
        <v>10.600675858139599</v>
      </c>
      <c r="P668">
        <v>9.6806890031961004</v>
      </c>
      <c r="Q668">
        <v>9.7509984789129796</v>
      </c>
      <c r="R668">
        <v>10.3675789350697</v>
      </c>
    </row>
    <row r="669" spans="1:18" x14ac:dyDescent="0.25">
      <c r="A669" t="s">
        <v>1335</v>
      </c>
      <c r="B669" t="s">
        <v>1336</v>
      </c>
      <c r="C669">
        <v>0.872666480124479</v>
      </c>
      <c r="D669">
        <v>0.82987372731008102</v>
      </c>
      <c r="E669">
        <v>0.67763718584039001</v>
      </c>
      <c r="F669">
        <v>0.69896100144811901</v>
      </c>
      <c r="G669">
        <v>0.70337581451930398</v>
      </c>
      <c r="H669">
        <v>0.79644393718365802</v>
      </c>
      <c r="I669">
        <v>0.69579658071004102</v>
      </c>
      <c r="J669">
        <v>0.77738043653307498</v>
      </c>
      <c r="K669">
        <v>0.97693129931160705</v>
      </c>
      <c r="L669">
        <v>0.79453945783770397</v>
      </c>
      <c r="M669">
        <v>0.85449479887164304</v>
      </c>
      <c r="N669">
        <v>0.69442825216213999</v>
      </c>
      <c r="O669">
        <v>0.71126075219608698</v>
      </c>
      <c r="P669">
        <v>0.81745833475756202</v>
      </c>
      <c r="Q669">
        <v>0.68191352654819604</v>
      </c>
      <c r="R669">
        <v>0.99504389222230905</v>
      </c>
    </row>
    <row r="670" spans="1:18" x14ac:dyDescent="0.25">
      <c r="A670" t="s">
        <v>1337</v>
      </c>
      <c r="B670" t="s">
        <v>1338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</row>
    <row r="671" spans="1:18" x14ac:dyDescent="0.25">
      <c r="A671" t="s">
        <v>1339</v>
      </c>
      <c r="B671" t="s">
        <v>1340</v>
      </c>
      <c r="C671" s="1">
        <v>-1.78587401679977E-16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 s="1">
        <v>-7.7739339980640796E-11</v>
      </c>
      <c r="L671">
        <v>0</v>
      </c>
      <c r="M671" s="1">
        <v>9.4559725125115797E-14</v>
      </c>
      <c r="N671">
        <v>0</v>
      </c>
      <c r="O671" s="1">
        <v>1.2242733551869001E-11</v>
      </c>
      <c r="P671">
        <v>0</v>
      </c>
      <c r="Q671">
        <v>0</v>
      </c>
      <c r="R671" s="1">
        <v>3.2503039528725898E-13</v>
      </c>
    </row>
    <row r="672" spans="1:18" x14ac:dyDescent="0.25">
      <c r="A672" t="s">
        <v>1341</v>
      </c>
      <c r="B672" t="s">
        <v>1342</v>
      </c>
      <c r="C672">
        <v>-1.79959270437884E-3</v>
      </c>
      <c r="D672">
        <v>-7.9450542145189998E-3</v>
      </c>
      <c r="E672">
        <v>-5.7432258761939102E-4</v>
      </c>
      <c r="F672">
        <v>-4.5355685451690404E-3</v>
      </c>
      <c r="G672">
        <v>-8.3129444024506696E-4</v>
      </c>
      <c r="H672">
        <v>-8.3633912430097995E-4</v>
      </c>
      <c r="I672">
        <v>-2.1428564132135799E-3</v>
      </c>
      <c r="J672">
        <v>-1.5476221133002E-3</v>
      </c>
      <c r="K672">
        <v>-1.2570003408691999E-3</v>
      </c>
      <c r="L672">
        <v>-3.5692855129759401E-3</v>
      </c>
      <c r="M672">
        <v>-2.3484208389979301E-3</v>
      </c>
      <c r="N672">
        <v>-6.7799106628299603E-3</v>
      </c>
      <c r="O672">
        <v>-8.2623017085350792E-3</v>
      </c>
      <c r="P672">
        <v>-3.0206158496151698E-3</v>
      </c>
      <c r="Q672">
        <v>-7.8695233599489797E-4</v>
      </c>
      <c r="R672">
        <v>-7.3382998113667003E-4</v>
      </c>
    </row>
    <row r="673" spans="1:18" x14ac:dyDescent="0.25">
      <c r="A673" t="s">
        <v>1343</v>
      </c>
      <c r="B673" t="s">
        <v>1344</v>
      </c>
      <c r="C673">
        <v>5.1988233682055502E-3</v>
      </c>
      <c r="D673">
        <v>1.5121232214729699E-2</v>
      </c>
      <c r="E673">
        <v>2.0819193801202901E-3</v>
      </c>
      <c r="F673">
        <v>1.43626337263686E-2</v>
      </c>
      <c r="G673">
        <v>2.4938833207351998E-3</v>
      </c>
      <c r="H673">
        <v>3.20596664315376E-3</v>
      </c>
      <c r="I673">
        <v>4.1020394195802803E-3</v>
      </c>
      <c r="J673">
        <v>4.5238184850313499E-3</v>
      </c>
      <c r="K673">
        <v>1.16272531530401E-2</v>
      </c>
      <c r="L673">
        <v>6.62867309552674E-3</v>
      </c>
      <c r="M673">
        <v>9.7291720472771695E-3</v>
      </c>
      <c r="N673">
        <v>1.58197915466032E-2</v>
      </c>
      <c r="O673">
        <v>1.85901788442039E-2</v>
      </c>
      <c r="P673">
        <v>7.7025704165187003E-3</v>
      </c>
      <c r="Q673">
        <v>2.3608570079846898E-3</v>
      </c>
      <c r="R673">
        <v>4.0360648962516803E-3</v>
      </c>
    </row>
    <row r="674" spans="1:18" x14ac:dyDescent="0.25">
      <c r="A674" t="s">
        <v>1345</v>
      </c>
      <c r="B674" t="s">
        <v>1346</v>
      </c>
      <c r="C674">
        <v>1.39968321451433E-3</v>
      </c>
      <c r="D674">
        <v>6.9198859287737096E-3</v>
      </c>
      <c r="E674">
        <v>1.5075967925013401E-3</v>
      </c>
      <c r="F674">
        <v>6.8033528177551903E-3</v>
      </c>
      <c r="G674">
        <v>1.10839258698982E-3</v>
      </c>
      <c r="H674">
        <v>5.5755941620047697E-4</v>
      </c>
      <c r="I674">
        <v>2.4489787579638902E-4</v>
      </c>
      <c r="J674">
        <v>2.3809570973842998E-3</v>
      </c>
      <c r="K674">
        <v>4.7137512782599996E-3</v>
      </c>
      <c r="L674">
        <v>4.5890813738248201E-3</v>
      </c>
      <c r="M674">
        <v>1.00646607385685E-3</v>
      </c>
      <c r="N674">
        <v>1.01698659942452E-2</v>
      </c>
      <c r="O674">
        <v>8.9508268509120598E-3</v>
      </c>
      <c r="P674">
        <v>4.8329853593838696E-3</v>
      </c>
      <c r="Q674">
        <v>1.01179586056643E-3</v>
      </c>
      <c r="R674">
        <v>2.56840493397862E-3</v>
      </c>
    </row>
    <row r="675" spans="1:18" x14ac:dyDescent="0.25">
      <c r="A675" t="s">
        <v>1347</v>
      </c>
      <c r="B675" t="s">
        <v>1348</v>
      </c>
      <c r="C675">
        <v>0</v>
      </c>
      <c r="D675">
        <v>0</v>
      </c>
      <c r="E675">
        <v>0</v>
      </c>
      <c r="F675" s="1">
        <v>1.0547026852820901E-17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s="1">
        <v>9.6317585804602096E-29</v>
      </c>
      <c r="O675">
        <v>0</v>
      </c>
      <c r="P675">
        <v>0</v>
      </c>
      <c r="Q675">
        <v>0</v>
      </c>
      <c r="R675">
        <v>0</v>
      </c>
    </row>
    <row r="676" spans="1:18" x14ac:dyDescent="0.25">
      <c r="A676" t="s">
        <v>1349</v>
      </c>
      <c r="B676" t="s">
        <v>1350</v>
      </c>
      <c r="C676">
        <v>5.1988233682055502E-3</v>
      </c>
      <c r="D676">
        <v>1.5121232214729699E-2</v>
      </c>
      <c r="E676">
        <v>2.0819193801202901E-3</v>
      </c>
      <c r="F676">
        <v>1.43626337263686E-2</v>
      </c>
      <c r="G676">
        <v>2.4938833207351998E-3</v>
      </c>
      <c r="H676">
        <v>3.20596664315376E-3</v>
      </c>
      <c r="I676">
        <v>4.1020394195802803E-3</v>
      </c>
      <c r="J676">
        <v>4.5238184850313499E-3</v>
      </c>
      <c r="K676">
        <v>1.16272531530401E-2</v>
      </c>
      <c r="L676">
        <v>6.62867309552674E-3</v>
      </c>
      <c r="M676">
        <v>9.7291720472771695E-3</v>
      </c>
      <c r="N676">
        <v>1.58197915466032E-2</v>
      </c>
      <c r="O676">
        <v>1.85901788442039E-2</v>
      </c>
      <c r="P676">
        <v>7.7025704165187003E-3</v>
      </c>
      <c r="Q676">
        <v>2.3608570079846898E-3</v>
      </c>
      <c r="R676">
        <v>4.0360648962516803E-3</v>
      </c>
    </row>
    <row r="677" spans="1:18" x14ac:dyDescent="0.25">
      <c r="A677" t="s">
        <v>1351</v>
      </c>
      <c r="B677" t="s">
        <v>1352</v>
      </c>
      <c r="C677" s="1">
        <v>-1.78587401679977E-16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 s="1">
        <v>-7.7739339980640796E-11</v>
      </c>
      <c r="L677">
        <v>0</v>
      </c>
      <c r="M677" s="1">
        <v>9.4559725125115797E-14</v>
      </c>
      <c r="N677">
        <v>0</v>
      </c>
      <c r="O677" s="1">
        <v>1.2242733551869001E-11</v>
      </c>
      <c r="P677">
        <v>0</v>
      </c>
      <c r="Q677">
        <v>0</v>
      </c>
      <c r="R677" s="1">
        <v>3.2503039528725898E-13</v>
      </c>
    </row>
    <row r="678" spans="1:18" x14ac:dyDescent="0.25">
      <c r="A678" t="s">
        <v>1353</v>
      </c>
      <c r="B678" t="s">
        <v>1354</v>
      </c>
      <c r="C678">
        <v>3.1992759188957201E-3</v>
      </c>
      <c r="D678">
        <v>2.3066286429248698E-3</v>
      </c>
      <c r="E678">
        <v>5.8868065230987202E-3</v>
      </c>
      <c r="F678">
        <v>3.0237123634460298E-3</v>
      </c>
      <c r="G678">
        <v>6.4656234241283002E-4</v>
      </c>
      <c r="H678">
        <v>1.6726782486019599E-3</v>
      </c>
      <c r="I678">
        <v>4.8979575159167595E-4</v>
      </c>
      <c r="J678">
        <v>1.78571782303869E-3</v>
      </c>
      <c r="K678">
        <v>4.0852511078249103E-3</v>
      </c>
      <c r="L678">
        <v>1.5296937912754E-3</v>
      </c>
      <c r="M678">
        <v>3.3548869128541899E-3</v>
      </c>
      <c r="N678">
        <v>7.9098957733016208E-3</v>
      </c>
      <c r="O678">
        <v>2.7541005695116902E-3</v>
      </c>
      <c r="P678">
        <v>2.11443109473062E-3</v>
      </c>
      <c r="Q678">
        <v>5.62108811424927E-4</v>
      </c>
      <c r="R678">
        <v>2.2014899434100099E-3</v>
      </c>
    </row>
    <row r="679" spans="1:18" x14ac:dyDescent="0.25">
      <c r="A679" t="s">
        <v>1355</v>
      </c>
      <c r="B679" t="s">
        <v>1356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</row>
    <row r="680" spans="1:18" x14ac:dyDescent="0.25">
      <c r="A680" t="s">
        <v>1357</v>
      </c>
      <c r="B680" t="s">
        <v>1358</v>
      </c>
      <c r="C680">
        <v>1.1997284695858901E-3</v>
      </c>
      <c r="D680">
        <v>4.1006731429775499E-3</v>
      </c>
      <c r="E680">
        <v>7.89693557976662E-4</v>
      </c>
      <c r="F680">
        <v>6.8033528177535701E-3</v>
      </c>
      <c r="G680">
        <v>1.0160265380772999E-3</v>
      </c>
      <c r="H680">
        <v>1.39389854050163E-3</v>
      </c>
      <c r="I680">
        <v>1.46938725477503E-3</v>
      </c>
      <c r="J680">
        <v>1.42857425843095E-3</v>
      </c>
      <c r="K680">
        <v>4.3995011930422099E-3</v>
      </c>
      <c r="L680">
        <v>1.9121172390942499E-3</v>
      </c>
      <c r="M680">
        <v>3.0193982215687698E-3</v>
      </c>
      <c r="N680">
        <v>5.6499255523582998E-3</v>
      </c>
      <c r="O680">
        <v>8.2623017085350792E-3</v>
      </c>
      <c r="P680">
        <v>2.2654618872113802E-3</v>
      </c>
      <c r="Q680">
        <v>7.8695233599489797E-4</v>
      </c>
      <c r="R680">
        <v>1.83457495284167E-3</v>
      </c>
    </row>
    <row r="681" spans="1:18" x14ac:dyDescent="0.25">
      <c r="A681" t="s">
        <v>1359</v>
      </c>
      <c r="B681" t="s">
        <v>1360</v>
      </c>
      <c r="C681" s="1">
        <v>-8.0323323430020999E-19</v>
      </c>
      <c r="D681">
        <v>0</v>
      </c>
      <c r="E681">
        <v>0</v>
      </c>
      <c r="F681" s="1">
        <v>2.5804247661912501E-19</v>
      </c>
      <c r="G681" s="1">
        <v>-3.0506778650890102E-19</v>
      </c>
      <c r="H681">
        <v>0</v>
      </c>
      <c r="I681">
        <v>0</v>
      </c>
      <c r="J681">
        <v>0</v>
      </c>
      <c r="K681">
        <v>0</v>
      </c>
      <c r="L681">
        <v>0</v>
      </c>
      <c r="M681" s="1">
        <v>1.9165822642857098E-18</v>
      </c>
      <c r="N681">
        <v>0</v>
      </c>
      <c r="O681">
        <v>0</v>
      </c>
      <c r="P681">
        <v>0</v>
      </c>
      <c r="Q681" s="1">
        <v>5.7303232135273996E-19</v>
      </c>
      <c r="R681" s="1">
        <v>2.08745698683832E-18</v>
      </c>
    </row>
    <row r="682" spans="1:18" x14ac:dyDescent="0.25">
      <c r="A682" t="s">
        <v>1361</v>
      </c>
      <c r="B682" t="s">
        <v>1362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</row>
    <row r="683" spans="1:18" x14ac:dyDescent="0.25">
      <c r="A683" t="s">
        <v>1363</v>
      </c>
      <c r="B683" t="s">
        <v>1364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</row>
    <row r="684" spans="1:18" x14ac:dyDescent="0.25">
      <c r="A684" t="s">
        <v>1365</v>
      </c>
      <c r="B684" t="s">
        <v>1366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s="1">
        <v>1.17892733272111E-12</v>
      </c>
      <c r="O684">
        <v>0</v>
      </c>
      <c r="P684">
        <v>0</v>
      </c>
      <c r="Q684">
        <v>0</v>
      </c>
      <c r="R684">
        <v>0</v>
      </c>
    </row>
    <row r="685" spans="1:18" x14ac:dyDescent="0.25">
      <c r="A685" t="s">
        <v>1367</v>
      </c>
      <c r="B685" t="s">
        <v>1368</v>
      </c>
      <c r="C685">
        <v>3.1992759188957201E-3</v>
      </c>
      <c r="D685">
        <v>2.3066286429248698E-3</v>
      </c>
      <c r="E685">
        <v>5.8868065230987202E-3</v>
      </c>
      <c r="F685">
        <v>3.0237123634460298E-3</v>
      </c>
      <c r="G685">
        <v>6.4656234241283002E-4</v>
      </c>
      <c r="H685">
        <v>1.6726782486019599E-3</v>
      </c>
      <c r="I685">
        <v>4.8979575159167595E-4</v>
      </c>
      <c r="J685">
        <v>1.78571782303869E-3</v>
      </c>
      <c r="K685">
        <v>4.0852511078249103E-3</v>
      </c>
      <c r="L685">
        <v>1.5296937912754E-3</v>
      </c>
      <c r="M685">
        <v>3.3548869128541899E-3</v>
      </c>
      <c r="N685">
        <v>7.9098957721226992E-3</v>
      </c>
      <c r="O685">
        <v>2.7541005695116902E-3</v>
      </c>
      <c r="P685">
        <v>2.11443109473062E-3</v>
      </c>
      <c r="Q685">
        <v>5.62108811424927E-4</v>
      </c>
      <c r="R685">
        <v>2.2014899434100099E-3</v>
      </c>
    </row>
    <row r="686" spans="1:18" x14ac:dyDescent="0.25">
      <c r="A686" t="s">
        <v>1369</v>
      </c>
      <c r="B686" t="s">
        <v>1370</v>
      </c>
      <c r="C686">
        <v>2.3762628023950998E-2</v>
      </c>
      <c r="D686">
        <v>0</v>
      </c>
      <c r="E686">
        <v>0.12577248530217</v>
      </c>
      <c r="F686">
        <v>0</v>
      </c>
      <c r="G686">
        <v>0.16406871554598901</v>
      </c>
      <c r="H686">
        <v>6.6643194665467101E-2</v>
      </c>
      <c r="I686">
        <v>0.13435664747774101</v>
      </c>
      <c r="J686">
        <v>7.7501181401429795E-2</v>
      </c>
      <c r="K686">
        <v>4.35597446170864E-2</v>
      </c>
      <c r="L686">
        <v>6.5207693976744599E-2</v>
      </c>
      <c r="M686">
        <v>1.0118024436608E-2</v>
      </c>
      <c r="N686">
        <v>0</v>
      </c>
      <c r="O686">
        <v>0</v>
      </c>
      <c r="P686">
        <v>5.2518872857455899E-2</v>
      </c>
      <c r="Q686">
        <v>0.17151784010200599</v>
      </c>
      <c r="R686">
        <v>0.15815514203445999</v>
      </c>
    </row>
    <row r="687" spans="1:18" x14ac:dyDescent="0.25">
      <c r="A687" t="s">
        <v>1371</v>
      </c>
      <c r="B687" t="s">
        <v>1372</v>
      </c>
      <c r="C687">
        <v>0</v>
      </c>
      <c r="D687" s="1">
        <v>3.9284422105914602E-47</v>
      </c>
      <c r="E687">
        <v>0</v>
      </c>
      <c r="F687" s="1">
        <v>-4.8450404605146297E-17</v>
      </c>
      <c r="G687">
        <v>0</v>
      </c>
      <c r="H687">
        <v>0</v>
      </c>
      <c r="I687">
        <v>0</v>
      </c>
      <c r="J687">
        <v>0</v>
      </c>
      <c r="K687" s="1">
        <v>-7.77688958983091E-31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</row>
    <row r="688" spans="1:18" x14ac:dyDescent="0.25">
      <c r="A688" t="s">
        <v>1373</v>
      </c>
      <c r="B688" t="s">
        <v>1374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</row>
    <row r="689" spans="1:18" x14ac:dyDescent="0.25">
      <c r="A689" t="s">
        <v>1375</v>
      </c>
      <c r="B689" t="s">
        <v>1376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</row>
    <row r="690" spans="1:18" x14ac:dyDescent="0.25">
      <c r="A690" t="s">
        <v>1377</v>
      </c>
      <c r="B690" t="s">
        <v>1378</v>
      </c>
      <c r="C690">
        <v>0.88526509446483803</v>
      </c>
      <c r="D690">
        <v>0.91230985204099901</v>
      </c>
      <c r="E690">
        <v>0.84440852618641504</v>
      </c>
      <c r="F690">
        <v>0.93833354586946205</v>
      </c>
      <c r="G690">
        <v>0.83247646749234805</v>
      </c>
      <c r="H690">
        <v>0.86913584257646304</v>
      </c>
      <c r="I690">
        <v>0.84054506825549702</v>
      </c>
      <c r="J690">
        <v>0.86184374331500102</v>
      </c>
      <c r="K690">
        <v>0.889242253174515</v>
      </c>
      <c r="L690">
        <v>0.86217461931541395</v>
      </c>
      <c r="M690">
        <v>0.90312426733594597</v>
      </c>
      <c r="N690">
        <v>1.5303315326615701</v>
      </c>
      <c r="O690">
        <v>1.0543079999615299</v>
      </c>
      <c r="P690">
        <v>0.865137180842805</v>
      </c>
      <c r="Q690">
        <v>0.82594622496401504</v>
      </c>
      <c r="R690">
        <v>0.89789481605431098</v>
      </c>
    </row>
    <row r="691" spans="1:18" x14ac:dyDescent="0.25">
      <c r="A691" t="s">
        <v>1379</v>
      </c>
      <c r="B691" t="s">
        <v>1380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</row>
    <row r="692" spans="1:18" x14ac:dyDescent="0.25">
      <c r="A692" t="s">
        <v>1381</v>
      </c>
      <c r="B692" t="s">
        <v>1382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</row>
    <row r="693" spans="1:18" x14ac:dyDescent="0.25">
      <c r="A693" t="s">
        <v>1383</v>
      </c>
      <c r="B693" t="s">
        <v>1384</v>
      </c>
      <c r="C693">
        <v>0</v>
      </c>
      <c r="D693">
        <v>0</v>
      </c>
      <c r="E693">
        <v>0</v>
      </c>
      <c r="F693" s="1">
        <v>5.3853062863550301E-17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</row>
    <row r="694" spans="1:18" x14ac:dyDescent="0.25">
      <c r="A694" t="s">
        <v>1385</v>
      </c>
      <c r="B694" t="s">
        <v>1386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s="1">
        <v>1.17892733272111E-12</v>
      </c>
      <c r="O694">
        <v>0</v>
      </c>
      <c r="P694">
        <v>0</v>
      </c>
      <c r="Q694">
        <v>0</v>
      </c>
      <c r="R694">
        <v>0</v>
      </c>
    </row>
    <row r="695" spans="1:18" x14ac:dyDescent="0.25">
      <c r="A695" t="s">
        <v>1387</v>
      </c>
      <c r="B695" t="s">
        <v>2215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</row>
    <row r="696" spans="1:18" x14ac:dyDescent="0.25">
      <c r="A696" t="s">
        <v>1388</v>
      </c>
      <c r="B696" t="s">
        <v>1389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</row>
    <row r="697" spans="1:18" x14ac:dyDescent="0.25">
      <c r="A697" t="s">
        <v>1390</v>
      </c>
      <c r="B697" t="s">
        <v>1391</v>
      </c>
      <c r="C697" s="1">
        <v>4.0397506848467797E-17</v>
      </c>
      <c r="D697">
        <v>0</v>
      </c>
      <c r="E697">
        <v>0</v>
      </c>
      <c r="F697">
        <v>0</v>
      </c>
      <c r="G697">
        <v>0</v>
      </c>
      <c r="H697" s="1">
        <v>-1.42574662954164E-16</v>
      </c>
      <c r="I697">
        <v>0</v>
      </c>
      <c r="J697">
        <v>0</v>
      </c>
      <c r="K697" s="1">
        <v>2.1840201986374101E-16</v>
      </c>
      <c r="L697" s="1">
        <v>-2.6802038424023198E-16</v>
      </c>
      <c r="M697" s="1">
        <v>3.2607056550099199E-16</v>
      </c>
      <c r="N697">
        <v>0</v>
      </c>
      <c r="O697">
        <v>0</v>
      </c>
      <c r="P697">
        <v>0</v>
      </c>
      <c r="Q697">
        <v>0</v>
      </c>
      <c r="R697">
        <v>0</v>
      </c>
    </row>
    <row r="698" spans="1:18" x14ac:dyDescent="0.25">
      <c r="A698" t="s">
        <v>1392</v>
      </c>
      <c r="B698" t="s">
        <v>1393</v>
      </c>
      <c r="C698">
        <v>-1.6746209887973301E-2</v>
      </c>
      <c r="D698">
        <v>-2.1752789563143402E-2</v>
      </c>
      <c r="E698">
        <v>-6.4162601585597504E-3</v>
      </c>
      <c r="F698">
        <v>0</v>
      </c>
      <c r="G698">
        <v>-5.3803223493738899E-3</v>
      </c>
      <c r="H698">
        <v>-1.11860357875264E-2</v>
      </c>
      <c r="I698">
        <v>-4.8979575159159997E-3</v>
      </c>
      <c r="J698">
        <v>-7.6637056572072997E-3</v>
      </c>
      <c r="K698">
        <v>-3.0678664647076501E-2</v>
      </c>
      <c r="L698">
        <v>-7.5050601634478499E-3</v>
      </c>
      <c r="M698">
        <v>-2.8893963536859898E-2</v>
      </c>
      <c r="N698">
        <v>-0.122885880763792</v>
      </c>
      <c r="O698">
        <v>-5.2241845165684003E-2</v>
      </c>
      <c r="P698">
        <v>-4.4554083781830102E-3</v>
      </c>
      <c r="Q698">
        <v>-4.4020146294692598E-3</v>
      </c>
      <c r="R698">
        <v>-5.8981584733534403E-2</v>
      </c>
    </row>
    <row r="699" spans="1:18" x14ac:dyDescent="0.25">
      <c r="A699" t="s">
        <v>1394</v>
      </c>
      <c r="B699" t="s">
        <v>1395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</row>
    <row r="700" spans="1:18" x14ac:dyDescent="0.25">
      <c r="A700" t="s">
        <v>1396</v>
      </c>
      <c r="B700" t="s">
        <v>1397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</row>
    <row r="701" spans="1:18" x14ac:dyDescent="0.25">
      <c r="A701" t="s">
        <v>1398</v>
      </c>
      <c r="B701" t="s">
        <v>1399</v>
      </c>
      <c r="C701">
        <v>7.9981897972393099E-4</v>
      </c>
      <c r="D701">
        <v>2.3066286429248698E-3</v>
      </c>
      <c r="E701">
        <v>2.1537097035727101E-4</v>
      </c>
      <c r="F701">
        <v>2.2677842725845202E-3</v>
      </c>
      <c r="G701">
        <v>3.6946419566447303E-4</v>
      </c>
      <c r="H701">
        <v>4.1816956215049101E-4</v>
      </c>
      <c r="I701">
        <v>1.8367340684687799E-4</v>
      </c>
      <c r="J701">
        <v>5.9523927434623205E-4</v>
      </c>
      <c r="K701">
        <v>2.1997505965211102E-3</v>
      </c>
      <c r="L701">
        <v>6.3737241303141699E-4</v>
      </c>
      <c r="M701">
        <v>2.01293214771252E-3</v>
      </c>
      <c r="N701">
        <v>3.3899553314149801E-3</v>
      </c>
      <c r="O701">
        <v>1.3770502847558401E-3</v>
      </c>
      <c r="P701">
        <v>1.05721554736531E-3</v>
      </c>
      <c r="Q701">
        <v>3.9347616799744801E-4</v>
      </c>
      <c r="R701">
        <v>1.2108194688755E-2</v>
      </c>
    </row>
    <row r="702" spans="1:18" x14ac:dyDescent="0.25">
      <c r="A702" t="s">
        <v>1400</v>
      </c>
      <c r="B702" t="s">
        <v>1401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</row>
    <row r="703" spans="1:18" x14ac:dyDescent="0.25">
      <c r="A703" t="s">
        <v>1402</v>
      </c>
      <c r="B703" t="s">
        <v>1403</v>
      </c>
      <c r="C703">
        <v>0</v>
      </c>
      <c r="D703">
        <v>0</v>
      </c>
      <c r="E703">
        <v>0</v>
      </c>
      <c r="F703" s="1">
        <v>-1.56782815964097E-16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</row>
    <row r="704" spans="1:18" x14ac:dyDescent="0.25">
      <c r="A704" t="s">
        <v>1404</v>
      </c>
      <c r="B704" t="s">
        <v>1405</v>
      </c>
      <c r="C704">
        <v>0</v>
      </c>
      <c r="D704">
        <v>0</v>
      </c>
      <c r="E704">
        <v>0</v>
      </c>
      <c r="F704" s="1">
        <v>1.0437152686315E-17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</row>
    <row r="705" spans="1:18" x14ac:dyDescent="0.25">
      <c r="A705" t="s">
        <v>1406</v>
      </c>
      <c r="B705" t="s">
        <v>1407</v>
      </c>
      <c r="C705">
        <v>1.39968321451433E-3</v>
      </c>
      <c r="D705">
        <v>2.8192127857961501E-3</v>
      </c>
      <c r="E705">
        <v>5.7432258761982904E-4</v>
      </c>
      <c r="F705">
        <v>2.64574831801688E-3</v>
      </c>
      <c r="G705">
        <v>3.6946419566209499E-4</v>
      </c>
      <c r="H705">
        <v>5.5755941620047697E-4</v>
      </c>
      <c r="I705">
        <v>2.4489787579638902E-4</v>
      </c>
      <c r="J705">
        <v>1.1904785486927399E-3</v>
      </c>
      <c r="K705">
        <v>1.8855005113044901E-3</v>
      </c>
      <c r="L705">
        <v>1.52969379127401E-3</v>
      </c>
      <c r="M705">
        <v>1.00646607385685E-3</v>
      </c>
      <c r="N705">
        <v>4.5199404418871797E-3</v>
      </c>
      <c r="O705">
        <v>2.06557542713282E-3</v>
      </c>
      <c r="P705">
        <v>1.5103079248071599E-3</v>
      </c>
      <c r="Q705">
        <v>2.8105440571403098E-4</v>
      </c>
      <c r="R705">
        <v>7.3382998113694705E-4</v>
      </c>
    </row>
    <row r="706" spans="1:18" x14ac:dyDescent="0.25">
      <c r="A706" t="s">
        <v>1408</v>
      </c>
      <c r="B706" t="s">
        <v>1409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</row>
    <row r="707" spans="1:18" x14ac:dyDescent="0.25">
      <c r="A707" t="s">
        <v>1410</v>
      </c>
      <c r="B707" t="s">
        <v>1411</v>
      </c>
      <c r="C707">
        <v>-3.46588224143468E-3</v>
      </c>
      <c r="D707">
        <v>-2.02006048227443E-2</v>
      </c>
      <c r="E707">
        <v>-1.22043549868953E-3</v>
      </c>
      <c r="F707">
        <v>-1.9465148339685202E-2</v>
      </c>
      <c r="G707">
        <v>-1.6318001977088099E-3</v>
      </c>
      <c r="H707">
        <v>-1.90499467709123E-3</v>
      </c>
      <c r="I707">
        <v>-2.91836635316748E-3</v>
      </c>
      <c r="J707">
        <v>-2.9365137533420701E-3</v>
      </c>
      <c r="K707">
        <v>-1.39841287792138E-2</v>
      </c>
      <c r="L707">
        <v>-5.0139963159062098E-3</v>
      </c>
      <c r="M707">
        <v>-1.3531377215195199E-2</v>
      </c>
      <c r="N707">
        <v>9.2705744598397893E-2</v>
      </c>
      <c r="O707">
        <v>-2.9377072743497601E-2</v>
      </c>
      <c r="P707">
        <v>-5.2860777366661501E-3</v>
      </c>
      <c r="Q707">
        <v>-1.5739048465317699E-3</v>
      </c>
      <c r="R707">
        <v>-1.4065074638507201E-2</v>
      </c>
    </row>
    <row r="708" spans="1:18" x14ac:dyDescent="0.25">
      <c r="A708" t="s">
        <v>1412</v>
      </c>
      <c r="B708" t="s">
        <v>1413</v>
      </c>
      <c r="C708">
        <v>0.43633324006224</v>
      </c>
      <c r="D708">
        <v>0.41493686365504101</v>
      </c>
      <c r="E708">
        <v>0.35708923023883199</v>
      </c>
      <c r="F708">
        <v>0.394216499384276</v>
      </c>
      <c r="G708">
        <v>0.35826129107465898</v>
      </c>
      <c r="H708">
        <v>0.39822196859182801</v>
      </c>
      <c r="I708">
        <v>0.35023502425327202</v>
      </c>
      <c r="J708">
        <v>0.38869021826653799</v>
      </c>
      <c r="K708">
        <v>0.48846564965580302</v>
      </c>
      <c r="L708">
        <v>0.39726972891885198</v>
      </c>
      <c r="M708">
        <v>0.50049576369979898</v>
      </c>
      <c r="N708">
        <v>0.14463809414037301</v>
      </c>
      <c r="O708">
        <v>0.30226253750390802</v>
      </c>
      <c r="P708">
        <v>0.40872916737878101</v>
      </c>
      <c r="Q708">
        <v>0.34095676327409802</v>
      </c>
      <c r="R708">
        <v>0.49752194611115402</v>
      </c>
    </row>
    <row r="709" spans="1:18" x14ac:dyDescent="0.25">
      <c r="A709" t="s">
        <v>1414</v>
      </c>
      <c r="B709" t="s">
        <v>1415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</row>
    <row r="710" spans="1:18" x14ac:dyDescent="0.25">
      <c r="A710" t="s">
        <v>1416</v>
      </c>
      <c r="B710" t="s">
        <v>1417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</row>
    <row r="711" spans="1:18" x14ac:dyDescent="0.25">
      <c r="A711" t="s">
        <v>1418</v>
      </c>
      <c r="B711" t="s">
        <v>1419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</row>
    <row r="712" spans="1:18" x14ac:dyDescent="0.25">
      <c r="A712" t="s">
        <v>1420</v>
      </c>
      <c r="B712" t="s">
        <v>1421</v>
      </c>
      <c r="C712">
        <v>7.9981897972393099E-4</v>
      </c>
      <c r="D712">
        <v>2.3066286429248698E-3</v>
      </c>
      <c r="E712">
        <v>2.1537097035727101E-4</v>
      </c>
      <c r="F712">
        <v>2.2677842725845202E-3</v>
      </c>
      <c r="G712">
        <v>3.6946419566447303E-4</v>
      </c>
      <c r="H712">
        <v>4.1816956215049101E-4</v>
      </c>
      <c r="I712">
        <v>1.8367340684687799E-4</v>
      </c>
      <c r="J712">
        <v>5.9523927434623205E-4</v>
      </c>
      <c r="K712">
        <v>2.1997505965211102E-3</v>
      </c>
      <c r="L712">
        <v>6.3737241303141699E-4</v>
      </c>
      <c r="M712">
        <v>2.01293214771252E-3</v>
      </c>
      <c r="N712">
        <v>3.3899553314149801E-3</v>
      </c>
      <c r="O712">
        <v>1.3770502847558401E-3</v>
      </c>
      <c r="P712">
        <v>1.05721554736531E-3</v>
      </c>
      <c r="Q712">
        <v>3.9347616799744801E-4</v>
      </c>
      <c r="R712">
        <v>1.2108194688755E-2</v>
      </c>
    </row>
    <row r="713" spans="1:18" x14ac:dyDescent="0.25">
      <c r="A713" t="s">
        <v>1422</v>
      </c>
      <c r="B713" t="s">
        <v>1423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</row>
    <row r="714" spans="1:18" x14ac:dyDescent="0.25">
      <c r="A714" t="s">
        <v>1424</v>
      </c>
      <c r="B714" t="s">
        <v>1425</v>
      </c>
      <c r="C714">
        <v>1.67462098879732E-2</v>
      </c>
      <c r="D714">
        <v>2.1752789563143402E-2</v>
      </c>
      <c r="E714">
        <v>6.41626015855974E-3</v>
      </c>
      <c r="F714">
        <v>0</v>
      </c>
      <c r="G714">
        <v>5.3803223493738899E-3</v>
      </c>
      <c r="H714">
        <v>1.11860357875274E-2</v>
      </c>
      <c r="I714">
        <v>4.8979575159159997E-3</v>
      </c>
      <c r="J714">
        <v>7.6637056572072997E-3</v>
      </c>
      <c r="K714">
        <v>3.0678664724816101E-2</v>
      </c>
      <c r="L714">
        <v>7.50506016344679E-3</v>
      </c>
      <c r="M714">
        <v>2.8893963536763101E-2</v>
      </c>
      <c r="N714">
        <v>0.122885880763792</v>
      </c>
      <c r="O714">
        <v>5.2241845153441199E-2</v>
      </c>
      <c r="P714">
        <v>4.4554083781830102E-3</v>
      </c>
      <c r="Q714">
        <v>4.4020146294692598E-3</v>
      </c>
      <c r="R714">
        <v>5.89815847332094E-2</v>
      </c>
    </row>
    <row r="715" spans="1:18" x14ac:dyDescent="0.25">
      <c r="A715" t="s">
        <v>1426</v>
      </c>
      <c r="B715" t="s">
        <v>1427</v>
      </c>
      <c r="C715">
        <v>7.69</v>
      </c>
      <c r="D715">
        <v>7.69</v>
      </c>
      <c r="E715">
        <v>7.69</v>
      </c>
      <c r="F715">
        <v>7.69</v>
      </c>
      <c r="G715">
        <v>7.69</v>
      </c>
      <c r="H715">
        <v>7.69</v>
      </c>
      <c r="I715">
        <v>7.69</v>
      </c>
      <c r="J715">
        <v>7.69</v>
      </c>
      <c r="K715">
        <v>7.69</v>
      </c>
      <c r="L715">
        <v>7.69</v>
      </c>
      <c r="M715">
        <v>7.69</v>
      </c>
      <c r="N715">
        <v>7.69</v>
      </c>
      <c r="O715">
        <v>7.69</v>
      </c>
      <c r="P715">
        <v>7.69</v>
      </c>
      <c r="Q715">
        <v>7.69</v>
      </c>
      <c r="R715">
        <v>7.69</v>
      </c>
    </row>
    <row r="716" spans="1:18" x14ac:dyDescent="0.25">
      <c r="A716" t="s">
        <v>1428</v>
      </c>
      <c r="B716" t="s">
        <v>1429</v>
      </c>
      <c r="C716">
        <v>0.43990043884816199</v>
      </c>
      <c r="D716">
        <v>0.410067314297755</v>
      </c>
      <c r="E716">
        <v>0.48099516713123902</v>
      </c>
      <c r="F716">
        <v>0.37796404543075302</v>
      </c>
      <c r="G716">
        <v>0.480303454363815</v>
      </c>
      <c r="H716">
        <v>0.45998651836554</v>
      </c>
      <c r="I716">
        <v>0.48367330469677899</v>
      </c>
      <c r="J716">
        <v>0.46428663399005898</v>
      </c>
      <c r="K716">
        <v>0.40852511078249099</v>
      </c>
      <c r="L716">
        <v>0.45890813738261999</v>
      </c>
      <c r="M716">
        <v>0.40258642954250301</v>
      </c>
      <c r="N716">
        <v>0.112998511047166</v>
      </c>
      <c r="O716">
        <v>0.27541005695116899</v>
      </c>
      <c r="P716">
        <v>0.45309237744227598</v>
      </c>
      <c r="Q716">
        <v>0.48903466593968398</v>
      </c>
      <c r="R716">
        <v>0.40360648962516799</v>
      </c>
    </row>
    <row r="717" spans="1:18" x14ac:dyDescent="0.25">
      <c r="A717" t="s">
        <v>1430</v>
      </c>
      <c r="B717" t="s">
        <v>1431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</row>
    <row r="718" spans="1:18" x14ac:dyDescent="0.25">
      <c r="A718" t="s">
        <v>1432</v>
      </c>
      <c r="B718" t="s">
        <v>1433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s="1">
        <v>-2.4277988933303301E-18</v>
      </c>
      <c r="O718">
        <v>0</v>
      </c>
      <c r="P718">
        <v>0</v>
      </c>
      <c r="Q718">
        <v>0</v>
      </c>
      <c r="R718">
        <v>0</v>
      </c>
    </row>
    <row r="719" spans="1:18" x14ac:dyDescent="0.25">
      <c r="A719" t="s">
        <v>1434</v>
      </c>
      <c r="B719" t="s">
        <v>1435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0.20257603194069601</v>
      </c>
      <c r="O719">
        <v>5.3367838594134798E-2</v>
      </c>
      <c r="P719">
        <v>0</v>
      </c>
      <c r="Q719">
        <v>0</v>
      </c>
      <c r="R719">
        <v>0</v>
      </c>
    </row>
    <row r="720" spans="1:18" x14ac:dyDescent="0.25">
      <c r="A720" t="s">
        <v>1436</v>
      </c>
      <c r="B720" t="s">
        <v>1437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</row>
    <row r="721" spans="1:18" x14ac:dyDescent="0.25">
      <c r="A721" t="s">
        <v>1438</v>
      </c>
      <c r="B721" t="s">
        <v>1439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</row>
    <row r="722" spans="1:18" x14ac:dyDescent="0.25">
      <c r="A722" t="s">
        <v>1440</v>
      </c>
      <c r="B722" t="s">
        <v>1441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</row>
    <row r="723" spans="1:18" x14ac:dyDescent="0.25">
      <c r="A723" t="s">
        <v>1442</v>
      </c>
      <c r="B723" t="s">
        <v>1443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</row>
    <row r="724" spans="1:18" x14ac:dyDescent="0.25">
      <c r="A724" t="s">
        <v>1444</v>
      </c>
      <c r="B724" t="s">
        <v>1445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</row>
    <row r="725" spans="1:18" x14ac:dyDescent="0.25">
      <c r="A725" t="s">
        <v>1446</v>
      </c>
      <c r="B725" t="s">
        <v>1447</v>
      </c>
      <c r="C725">
        <v>0</v>
      </c>
      <c r="D725">
        <v>0</v>
      </c>
      <c r="E725">
        <v>0</v>
      </c>
      <c r="F725" s="1">
        <v>2.1188041058858201E-18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</row>
    <row r="726" spans="1:18" x14ac:dyDescent="0.25">
      <c r="A726" t="s">
        <v>1448</v>
      </c>
      <c r="B726" t="s">
        <v>1449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</row>
    <row r="727" spans="1:18" x14ac:dyDescent="0.25">
      <c r="A727" t="s">
        <v>1450</v>
      </c>
      <c r="B727" t="s">
        <v>1451</v>
      </c>
      <c r="C727">
        <v>-7.2883504527345502E-2</v>
      </c>
      <c r="D727">
        <v>-9.0663320270519002E-2</v>
      </c>
      <c r="E727">
        <v>-2.6831633390343002E-2</v>
      </c>
      <c r="F727">
        <v>-0.119814602401547</v>
      </c>
      <c r="G727">
        <v>-3.2743764340763801E-2</v>
      </c>
      <c r="H727">
        <v>-5.2062110487737297E-2</v>
      </c>
      <c r="I727">
        <v>-2.2714277980063501E-2</v>
      </c>
      <c r="J727">
        <v>-4.1160795821041603E-2</v>
      </c>
      <c r="K727">
        <v>-0.116351094207181</v>
      </c>
      <c r="L727">
        <v>-4.1907236156818801E-2</v>
      </c>
      <c r="M727">
        <v>-0.122537244491807</v>
      </c>
      <c r="N727">
        <v>-0.41413954298786398</v>
      </c>
      <c r="O727">
        <v>-0.23461494224079199</v>
      </c>
      <c r="P727">
        <v>-5.0142223103612202E-2</v>
      </c>
      <c r="Q727">
        <v>-2.0552103417722602E-2</v>
      </c>
      <c r="R727">
        <v>-0.16602903323152099</v>
      </c>
    </row>
    <row r="728" spans="1:18" x14ac:dyDescent="0.25">
      <c r="A728" t="s">
        <v>1452</v>
      </c>
      <c r="B728" t="s">
        <v>1453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</row>
    <row r="729" spans="1:18" x14ac:dyDescent="0.25">
      <c r="A729" t="s">
        <v>1454</v>
      </c>
      <c r="B729" t="s">
        <v>1455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</row>
    <row r="730" spans="1:18" x14ac:dyDescent="0.25">
      <c r="A730" t="s">
        <v>1456</v>
      </c>
      <c r="B730" t="s">
        <v>1457</v>
      </c>
      <c r="C730">
        <v>2.3994569391717901E-3</v>
      </c>
      <c r="D730">
        <v>4.35696521441365E-3</v>
      </c>
      <c r="E730">
        <v>1.1486451752387801E-3</v>
      </c>
      <c r="F730">
        <v>5.6694606814612896E-3</v>
      </c>
      <c r="G730">
        <v>1.0160265380772999E-3</v>
      </c>
      <c r="H730">
        <v>1.5332883945517999E-3</v>
      </c>
      <c r="I730">
        <v>4.8979575159167595E-4</v>
      </c>
      <c r="J730">
        <v>1.78571782303869E-3</v>
      </c>
      <c r="K730">
        <v>4.0852511078249103E-3</v>
      </c>
      <c r="L730">
        <v>3.8242344781884998E-3</v>
      </c>
      <c r="M730">
        <v>4.0258642954250296E-3</v>
      </c>
      <c r="N730">
        <v>7.9098957733016208E-3</v>
      </c>
      <c r="O730">
        <v>6.1967262814013099E-3</v>
      </c>
      <c r="P730">
        <v>3.4737082270574499E-3</v>
      </c>
      <c r="Q730">
        <v>1.29285026627732E-3</v>
      </c>
      <c r="R730">
        <v>2.2014899434100099E-3</v>
      </c>
    </row>
    <row r="731" spans="1:18" x14ac:dyDescent="0.25">
      <c r="A731" t="s">
        <v>1458</v>
      </c>
      <c r="B731" t="s">
        <v>1459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4.5199404418871702E-3</v>
      </c>
      <c r="O731">
        <v>0</v>
      </c>
      <c r="P731">
        <v>0</v>
      </c>
      <c r="Q731">
        <v>0</v>
      </c>
      <c r="R731">
        <v>0</v>
      </c>
    </row>
    <row r="732" spans="1:18" x14ac:dyDescent="0.25">
      <c r="A732" t="s">
        <v>1460</v>
      </c>
      <c r="B732" t="s">
        <v>1461</v>
      </c>
      <c r="C732">
        <v>0</v>
      </c>
      <c r="D732" s="1">
        <v>5.4342702561184003E-31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</row>
    <row r="733" spans="1:18" x14ac:dyDescent="0.25">
      <c r="A733" t="s">
        <v>1462</v>
      </c>
      <c r="B733" t="s">
        <v>1463</v>
      </c>
      <c r="C733">
        <v>0</v>
      </c>
      <c r="D733">
        <v>0</v>
      </c>
      <c r="E733">
        <v>0</v>
      </c>
      <c r="F733" s="1">
        <v>1.9882835198541499E-18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</row>
    <row r="734" spans="1:18" x14ac:dyDescent="0.25">
      <c r="A734" t="s">
        <v>1464</v>
      </c>
      <c r="B734" t="s">
        <v>1465</v>
      </c>
      <c r="C734">
        <v>1.79959270437884E-3</v>
      </c>
      <c r="D734">
        <v>7.9450542145189998E-3</v>
      </c>
      <c r="E734">
        <v>5.7432258761939102E-4</v>
      </c>
      <c r="F734">
        <v>4.5355685451690404E-3</v>
      </c>
      <c r="G734">
        <v>8.3129444024506696E-4</v>
      </c>
      <c r="H734">
        <v>8.3633912430097995E-4</v>
      </c>
      <c r="I734">
        <v>2.1428564132135799E-3</v>
      </c>
      <c r="J734">
        <v>1.5476221133002E-3</v>
      </c>
      <c r="K734">
        <v>1.2570003408691999E-3</v>
      </c>
      <c r="L734">
        <v>3.5692855129759401E-3</v>
      </c>
      <c r="M734">
        <v>2.3484208389979301E-3</v>
      </c>
      <c r="N734">
        <v>6.7799106628299603E-3</v>
      </c>
      <c r="O734">
        <v>8.2623017085350792E-3</v>
      </c>
      <c r="P734">
        <v>3.0206158496151698E-3</v>
      </c>
      <c r="Q734">
        <v>7.8695233599489797E-4</v>
      </c>
      <c r="R734">
        <v>7.3382998113667003E-4</v>
      </c>
    </row>
    <row r="735" spans="1:18" x14ac:dyDescent="0.25">
      <c r="A735" t="s">
        <v>1466</v>
      </c>
      <c r="B735" t="s">
        <v>1467</v>
      </c>
      <c r="C735">
        <v>0</v>
      </c>
      <c r="D735">
        <v>0</v>
      </c>
      <c r="E735">
        <v>0</v>
      </c>
      <c r="F735" s="1">
        <v>-2.7482915238262899E-17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</row>
    <row r="736" spans="1:18" x14ac:dyDescent="0.25">
      <c r="A736" t="s">
        <v>1468</v>
      </c>
      <c r="B736" t="s">
        <v>1469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</row>
    <row r="737" spans="1:18" x14ac:dyDescent="0.25">
      <c r="A737" t="s">
        <v>1470</v>
      </c>
      <c r="B737" t="s">
        <v>1471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</row>
    <row r="738" spans="1:18" x14ac:dyDescent="0.25">
      <c r="A738" t="s">
        <v>1472</v>
      </c>
      <c r="B738" t="s">
        <v>1473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</row>
    <row r="739" spans="1:18" x14ac:dyDescent="0.25">
      <c r="A739" t="s">
        <v>1474</v>
      </c>
      <c r="B739" t="s">
        <v>1475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</row>
    <row r="740" spans="1:18" x14ac:dyDescent="0.25">
      <c r="A740" t="s">
        <v>1476</v>
      </c>
      <c r="B740" t="s">
        <v>1477</v>
      </c>
      <c r="C740">
        <v>0</v>
      </c>
      <c r="D740">
        <v>0</v>
      </c>
      <c r="E740">
        <v>0</v>
      </c>
      <c r="F740">
        <v>0</v>
      </c>
      <c r="G740">
        <v>0</v>
      </c>
      <c r="H740" s="1">
        <v>-1.04119101332089E-29</v>
      </c>
      <c r="I740">
        <v>0</v>
      </c>
      <c r="J740">
        <v>0</v>
      </c>
      <c r="K740">
        <v>0</v>
      </c>
      <c r="L740">
        <v>0</v>
      </c>
      <c r="M740" s="1">
        <v>-8.7767192781673098E-16</v>
      </c>
      <c r="N740">
        <v>0</v>
      </c>
      <c r="O740">
        <v>0</v>
      </c>
      <c r="P740">
        <v>0</v>
      </c>
      <c r="Q740">
        <v>0</v>
      </c>
      <c r="R740">
        <v>0</v>
      </c>
    </row>
    <row r="741" spans="1:18" x14ac:dyDescent="0.25">
      <c r="A741" t="s">
        <v>1478</v>
      </c>
      <c r="B741" t="s">
        <v>1479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</row>
    <row r="742" spans="1:18" x14ac:dyDescent="0.25">
      <c r="A742" t="s">
        <v>1480</v>
      </c>
      <c r="B742" t="s">
        <v>1481</v>
      </c>
      <c r="C742">
        <v>-1.39968321451433E-3</v>
      </c>
      <c r="D742">
        <v>-2.8192127857961501E-3</v>
      </c>
      <c r="E742">
        <v>-5.7432258761982904E-4</v>
      </c>
      <c r="F742">
        <v>-2.64574831801688E-3</v>
      </c>
      <c r="G742">
        <v>-3.6946419566209499E-4</v>
      </c>
      <c r="H742">
        <v>-5.5755941620047697E-4</v>
      </c>
      <c r="I742">
        <v>-2.4489787579638902E-4</v>
      </c>
      <c r="J742">
        <v>-1.1904785486927399E-3</v>
      </c>
      <c r="K742">
        <v>-1.8855005113044901E-3</v>
      </c>
      <c r="L742">
        <v>-1.52969379127401E-3</v>
      </c>
      <c r="M742">
        <v>-1.00646607385685E-3</v>
      </c>
      <c r="N742">
        <v>-4.5199404418871797E-3</v>
      </c>
      <c r="O742">
        <v>-2.06557542713282E-3</v>
      </c>
      <c r="P742">
        <v>-1.5103079248071599E-3</v>
      </c>
      <c r="Q742">
        <v>-2.8105440571403098E-4</v>
      </c>
      <c r="R742">
        <v>-7.3382998113694705E-4</v>
      </c>
    </row>
    <row r="743" spans="1:18" x14ac:dyDescent="0.25">
      <c r="A743" t="s">
        <v>1482</v>
      </c>
      <c r="B743" t="s">
        <v>1483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</row>
    <row r="744" spans="1:18" x14ac:dyDescent="0.25">
      <c r="A744" t="s">
        <v>1484</v>
      </c>
      <c r="B744" t="s">
        <v>1485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</row>
    <row r="745" spans="1:18" x14ac:dyDescent="0.25">
      <c r="A745" t="s">
        <v>1486</v>
      </c>
      <c r="B745" t="s">
        <v>1487</v>
      </c>
      <c r="C745">
        <v>0.19794</v>
      </c>
      <c r="D745">
        <v>0.197879999999999</v>
      </c>
      <c r="E745">
        <v>0.198044999999999</v>
      </c>
      <c r="F745">
        <v>0.197879999999999</v>
      </c>
      <c r="G745">
        <v>0.198074999999999</v>
      </c>
      <c r="H745">
        <v>0.198014999999999</v>
      </c>
      <c r="I745">
        <v>0.198074999999999</v>
      </c>
      <c r="J745">
        <v>0.19802999999999901</v>
      </c>
      <c r="K745">
        <v>0.19792499999999999</v>
      </c>
      <c r="L745">
        <v>0.198014999999999</v>
      </c>
      <c r="M745">
        <v>0.197879999999999</v>
      </c>
      <c r="N745">
        <v>0.197129999999999</v>
      </c>
      <c r="O745">
        <v>0.197624999999999</v>
      </c>
      <c r="P745">
        <v>0.19802999999999901</v>
      </c>
      <c r="Q745">
        <v>0.19808999999999899</v>
      </c>
      <c r="R745">
        <v>0.197819999999999</v>
      </c>
    </row>
    <row r="746" spans="1:18" x14ac:dyDescent="0.25">
      <c r="A746" t="s">
        <v>1488</v>
      </c>
      <c r="B746" t="s">
        <v>1489</v>
      </c>
      <c r="C746">
        <v>2.1995021942408099E-3</v>
      </c>
      <c r="D746">
        <v>3.07550485723317E-3</v>
      </c>
      <c r="E746">
        <v>7.1790323452423802E-4</v>
      </c>
      <c r="F746">
        <v>3.0237123634460298E-3</v>
      </c>
      <c r="G746">
        <v>6.4656234241283002E-4</v>
      </c>
      <c r="H746">
        <v>9.7572897835114796E-4</v>
      </c>
      <c r="I746">
        <v>4.8979575159167497E-4</v>
      </c>
      <c r="J746">
        <v>1.5476221133002E-3</v>
      </c>
      <c r="K746">
        <v>5.9707516191287099E-3</v>
      </c>
      <c r="L746">
        <v>1.14727034345654E-3</v>
      </c>
      <c r="M746">
        <v>4.3613529867104501E-3</v>
      </c>
      <c r="N746">
        <v>3.3899553314149801E-3</v>
      </c>
      <c r="O746">
        <v>2.0655754271337598E-3</v>
      </c>
      <c r="P746">
        <v>2.4164926796921399E-3</v>
      </c>
      <c r="Q746">
        <v>7.8695233599489797E-4</v>
      </c>
      <c r="R746">
        <v>1.4676599622733301E-3</v>
      </c>
    </row>
    <row r="747" spans="1:18" x14ac:dyDescent="0.25">
      <c r="A747" t="s">
        <v>1490</v>
      </c>
      <c r="B747" t="s">
        <v>1491</v>
      </c>
      <c r="C747">
        <v>0</v>
      </c>
      <c r="D747">
        <v>0</v>
      </c>
      <c r="E747">
        <v>0</v>
      </c>
      <c r="F747" s="1">
        <v>-2.1188041058858201E-18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</row>
    <row r="748" spans="1:18" x14ac:dyDescent="0.25">
      <c r="A748" t="s">
        <v>1492</v>
      </c>
      <c r="B748" t="s">
        <v>1493</v>
      </c>
      <c r="C748" s="1">
        <v>-1.21064587129449E-11</v>
      </c>
      <c r="D748">
        <v>2.4977216538615499E-2</v>
      </c>
      <c r="E748" s="1">
        <v>-5.5512323036098201E-15</v>
      </c>
      <c r="F748">
        <v>3.0426105657179701E-2</v>
      </c>
      <c r="G748" s="1">
        <v>5.7140279873113803E-13</v>
      </c>
      <c r="H748" s="1">
        <v>1.5217051594314601E-11</v>
      </c>
      <c r="I748" s="1">
        <v>-1.9921635761371899E-13</v>
      </c>
      <c r="J748" s="1">
        <v>-2.9797886134747902E-13</v>
      </c>
      <c r="K748">
        <v>2.34116313098209E-2</v>
      </c>
      <c r="L748" s="1">
        <v>1.7751008619377399E-13</v>
      </c>
      <c r="M748">
        <v>2.2142253624887601E-2</v>
      </c>
      <c r="N748">
        <v>5.0849329970636799E-2</v>
      </c>
      <c r="O748">
        <v>5.0262335399707397E-2</v>
      </c>
      <c r="P748" s="1">
        <v>-4.8185693092861496E-13</v>
      </c>
      <c r="Q748" s="1">
        <v>5.2362614455271901E-10</v>
      </c>
      <c r="R748">
        <v>1.2475109679486601E-2</v>
      </c>
    </row>
    <row r="749" spans="1:18" x14ac:dyDescent="0.25">
      <c r="A749" t="s">
        <v>1494</v>
      </c>
      <c r="B749" t="s">
        <v>1495</v>
      </c>
      <c r="C749">
        <v>2.1995021942407601E-3</v>
      </c>
      <c r="D749">
        <v>5.1258414287219702E-3</v>
      </c>
      <c r="E749">
        <v>7.8969355797666103E-4</v>
      </c>
      <c r="F749">
        <v>4.9135325905997002E-3</v>
      </c>
      <c r="G749">
        <v>7.3892839132894605E-4</v>
      </c>
      <c r="H749">
        <v>9.7572897835114601E-4</v>
      </c>
      <c r="I749">
        <v>4.2857128264271797E-4</v>
      </c>
      <c r="J749">
        <v>1.78571782303869E-3</v>
      </c>
      <c r="K749">
        <v>4.0852511078247099E-3</v>
      </c>
      <c r="L749">
        <v>2.1670662043057599E-3</v>
      </c>
      <c r="M749">
        <v>3.0193982215687598E-3</v>
      </c>
      <c r="N749">
        <v>7.9098957733016503E-3</v>
      </c>
      <c r="O749">
        <v>3.4426257118898699E-3</v>
      </c>
      <c r="P749">
        <v>2.56752347217295E-3</v>
      </c>
      <c r="Q749">
        <v>6.7453057370990901E-4</v>
      </c>
      <c r="R749">
        <v>1.28420246698917E-2</v>
      </c>
    </row>
    <row r="750" spans="1:18" x14ac:dyDescent="0.25">
      <c r="A750" t="s">
        <v>1496</v>
      </c>
      <c r="B750" t="s">
        <v>1497</v>
      </c>
      <c r="C750">
        <v>0</v>
      </c>
      <c r="D750">
        <v>0</v>
      </c>
      <c r="E750">
        <v>0</v>
      </c>
      <c r="F750">
        <v>0</v>
      </c>
      <c r="G750">
        <v>0</v>
      </c>
      <c r="H750" s="1">
        <v>-1.04119101332089E-29</v>
      </c>
      <c r="I750">
        <v>0</v>
      </c>
      <c r="J750">
        <v>0</v>
      </c>
      <c r="K750">
        <v>0</v>
      </c>
      <c r="L750">
        <v>0</v>
      </c>
      <c r="M750" s="1">
        <v>-8.7767192781673098E-16</v>
      </c>
      <c r="N750">
        <v>0</v>
      </c>
      <c r="O750">
        <v>0</v>
      </c>
      <c r="P750">
        <v>0</v>
      </c>
      <c r="Q750">
        <v>0</v>
      </c>
      <c r="R750">
        <v>0</v>
      </c>
    </row>
    <row r="751" spans="1:18" x14ac:dyDescent="0.25">
      <c r="A751" t="s">
        <v>1498</v>
      </c>
      <c r="B751" t="s">
        <v>1499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</row>
    <row r="752" spans="1:18" x14ac:dyDescent="0.25">
      <c r="A752" t="s">
        <v>1500</v>
      </c>
      <c r="B752" t="s">
        <v>1501</v>
      </c>
      <c r="C752">
        <v>1.39968321451433E-3</v>
      </c>
      <c r="D752">
        <v>2.8192127857961501E-3</v>
      </c>
      <c r="E752">
        <v>5.7432258761982904E-4</v>
      </c>
      <c r="F752">
        <v>2.64574831801688E-3</v>
      </c>
      <c r="G752">
        <v>3.6946419566209499E-4</v>
      </c>
      <c r="H752">
        <v>5.5755941620047697E-4</v>
      </c>
      <c r="I752">
        <v>2.4489787579638902E-4</v>
      </c>
      <c r="J752">
        <v>1.1904785486927399E-3</v>
      </c>
      <c r="K752">
        <v>1.8855005113044901E-3</v>
      </c>
      <c r="L752">
        <v>1.52969379127401E-3</v>
      </c>
      <c r="M752">
        <v>1.00646607385685E-3</v>
      </c>
      <c r="N752" s="1">
        <v>1.65746682451405E-17</v>
      </c>
      <c r="O752">
        <v>2.06557542713283E-3</v>
      </c>
      <c r="P752">
        <v>1.5103079248071599E-3</v>
      </c>
      <c r="Q752">
        <v>2.8105440571403098E-4</v>
      </c>
      <c r="R752">
        <v>7.3382998113694802E-4</v>
      </c>
    </row>
    <row r="753" spans="1:18" x14ac:dyDescent="0.25">
      <c r="A753" t="s">
        <v>1502</v>
      </c>
      <c r="B753" t="s">
        <v>1503</v>
      </c>
      <c r="C753">
        <v>0</v>
      </c>
      <c r="D753">
        <v>0</v>
      </c>
      <c r="E753">
        <v>0</v>
      </c>
      <c r="F753" s="1">
        <v>-1.08914190721051E-18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</row>
    <row r="754" spans="1:18" x14ac:dyDescent="0.25">
      <c r="A754" t="s">
        <v>1504</v>
      </c>
      <c r="B754" t="s">
        <v>1505</v>
      </c>
      <c r="C754">
        <v>0</v>
      </c>
      <c r="D754">
        <v>4.1006731429775499E-3</v>
      </c>
      <c r="E754">
        <v>9.3327420488150997E-4</v>
      </c>
      <c r="F754">
        <v>4.1576044997382903E-3</v>
      </c>
      <c r="G754">
        <v>7.3892839132894605E-4</v>
      </c>
      <c r="H754">
        <v>0</v>
      </c>
      <c r="I754">
        <v>0</v>
      </c>
      <c r="J754">
        <v>1.19047854869245E-3</v>
      </c>
      <c r="K754">
        <v>2.8282507669556999E-3</v>
      </c>
      <c r="L754">
        <v>3.0593875825507999E-3</v>
      </c>
      <c r="M754">
        <v>0</v>
      </c>
      <c r="N754">
        <v>5.6499255523582903E-3</v>
      </c>
      <c r="O754">
        <v>6.8852514237792298E-3</v>
      </c>
      <c r="P754">
        <v>3.3226774345766902E-3</v>
      </c>
      <c r="Q754">
        <v>7.3074145485240197E-4</v>
      </c>
      <c r="R754">
        <v>1.83457495284167E-3</v>
      </c>
    </row>
    <row r="755" spans="1:18" x14ac:dyDescent="0.25">
      <c r="A755" t="s">
        <v>1506</v>
      </c>
      <c r="B755" t="s">
        <v>1507</v>
      </c>
      <c r="C755" s="1">
        <v>2.5418972911174501E-15</v>
      </c>
      <c r="D755" s="1">
        <v>9.1451857651484109E-16</v>
      </c>
      <c r="E755" s="1">
        <v>-4.3909442683318001E-16</v>
      </c>
      <c r="F755" s="1">
        <v>-1.6247841068186699E-15</v>
      </c>
      <c r="G755" s="1">
        <v>3.5914110166078898E-15</v>
      </c>
      <c r="H755" s="1">
        <v>1.7757828456184901E-16</v>
      </c>
      <c r="I755" s="1">
        <v>-5.5176215065300597E-16</v>
      </c>
      <c r="J755" s="1">
        <v>6.1255887251109498E-16</v>
      </c>
      <c r="K755" s="1">
        <v>-4.8836944770082001E-16</v>
      </c>
      <c r="L755" s="1">
        <v>1.3853534617582799E-15</v>
      </c>
      <c r="M755" s="1">
        <v>-6.0057672101273104E-16</v>
      </c>
      <c r="N755" s="1">
        <v>-2.9048526280977599E-16</v>
      </c>
      <c r="O755" s="1">
        <v>9.38626253267772E-16</v>
      </c>
      <c r="P755" s="1">
        <v>4.1394771092784101E-16</v>
      </c>
      <c r="Q755" s="1">
        <v>-1.56841418986583E-15</v>
      </c>
      <c r="R755" s="1">
        <v>-2.7768061006548699E-16</v>
      </c>
    </row>
    <row r="756" spans="1:18" x14ac:dyDescent="0.25">
      <c r="A756" t="s">
        <v>1508</v>
      </c>
      <c r="B756" t="s">
        <v>1509</v>
      </c>
      <c r="C756">
        <v>0</v>
      </c>
      <c r="D756">
        <v>0</v>
      </c>
      <c r="E756">
        <v>0</v>
      </c>
      <c r="F756" s="1">
        <v>-2.9918368257527898E-17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</row>
    <row r="757" spans="1:18" x14ac:dyDescent="0.25">
      <c r="A757" t="s">
        <v>1510</v>
      </c>
      <c r="B757" t="s">
        <v>1511</v>
      </c>
      <c r="C757">
        <v>-0.30668059006209097</v>
      </c>
      <c r="D757">
        <v>-0.32906950406781599</v>
      </c>
      <c r="E757">
        <v>-0.12759832614626501</v>
      </c>
      <c r="F757">
        <v>-0.463383919698105</v>
      </c>
      <c r="G757">
        <v>-0.12490198964565</v>
      </c>
      <c r="H757">
        <v>-0.19350796485470401</v>
      </c>
      <c r="I757">
        <v>-8.5653032059996304E-2</v>
      </c>
      <c r="J757">
        <v>-0.17778309026595501</v>
      </c>
      <c r="K757">
        <v>-0.39897976444401501</v>
      </c>
      <c r="L757">
        <v>-0.19846183510729201</v>
      </c>
      <c r="M757">
        <v>-0.42040926626704</v>
      </c>
      <c r="N757">
        <v>-1.40428899603747</v>
      </c>
      <c r="O757">
        <v>-0.85988183718722699</v>
      </c>
      <c r="P757">
        <v>-0.23251190502508901</v>
      </c>
      <c r="Q757">
        <v>-8.1410920747444299E-2</v>
      </c>
      <c r="R757">
        <v>-0.46185424437789202</v>
      </c>
    </row>
    <row r="758" spans="1:18" x14ac:dyDescent="0.25">
      <c r="A758" t="s">
        <v>1512</v>
      </c>
      <c r="B758" t="s">
        <v>1513</v>
      </c>
      <c r="C758">
        <v>0</v>
      </c>
      <c r="D758" s="1">
        <v>-5.4342702561184003E-31</v>
      </c>
      <c r="E758">
        <v>0</v>
      </c>
      <c r="F758" s="1">
        <v>-3.3955603262304702E-17</v>
      </c>
      <c r="G758">
        <v>0</v>
      </c>
      <c r="H758">
        <v>0</v>
      </c>
      <c r="I758">
        <v>0</v>
      </c>
      <c r="J758">
        <v>0</v>
      </c>
      <c r="K758" s="1">
        <v>-1.69535019909256E-16</v>
      </c>
      <c r="L758">
        <v>0</v>
      </c>
      <c r="M758">
        <v>0</v>
      </c>
      <c r="N758">
        <v>0</v>
      </c>
      <c r="O758">
        <v>0</v>
      </c>
      <c r="P758">
        <v>0</v>
      </c>
      <c r="Q758" s="1">
        <v>-7.1167333865823595E-17</v>
      </c>
      <c r="R758">
        <v>0</v>
      </c>
    </row>
    <row r="759" spans="1:18" x14ac:dyDescent="0.25">
      <c r="A759" t="s">
        <v>1514</v>
      </c>
      <c r="B759" t="s">
        <v>1515</v>
      </c>
      <c r="C759">
        <v>0</v>
      </c>
      <c r="D759">
        <v>0</v>
      </c>
      <c r="E759">
        <v>0</v>
      </c>
      <c r="F759" s="1">
        <v>4.0556546193778899E-18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</row>
    <row r="760" spans="1:18" x14ac:dyDescent="0.25">
      <c r="A760" t="s">
        <v>1516</v>
      </c>
      <c r="B760" t="s">
        <v>1517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</row>
    <row r="761" spans="1:18" x14ac:dyDescent="0.25">
      <c r="A761" t="s">
        <v>1518</v>
      </c>
      <c r="B761" t="s">
        <v>1519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</row>
    <row r="762" spans="1:18" x14ac:dyDescent="0.25">
      <c r="A762" t="s">
        <v>1520</v>
      </c>
      <c r="B762" t="s">
        <v>1521</v>
      </c>
      <c r="C762" s="1">
        <v>-1.7858740167997799E-16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 s="1">
        <v>-7.7739339980640796E-11</v>
      </c>
      <c r="L762">
        <v>0</v>
      </c>
      <c r="M762" s="1">
        <v>9.4559725125115897E-14</v>
      </c>
      <c r="N762">
        <v>0</v>
      </c>
      <c r="O762" s="1">
        <v>1.2242733551869001E-11</v>
      </c>
      <c r="P762">
        <v>0</v>
      </c>
      <c r="Q762">
        <v>0</v>
      </c>
      <c r="R762" s="1">
        <v>3.2503039528725898E-13</v>
      </c>
    </row>
    <row r="763" spans="1:18" x14ac:dyDescent="0.25">
      <c r="A763" t="s">
        <v>1522</v>
      </c>
      <c r="B763" t="s">
        <v>1523</v>
      </c>
      <c r="C763">
        <v>0</v>
      </c>
      <c r="D763">
        <v>0</v>
      </c>
      <c r="E763">
        <v>0</v>
      </c>
      <c r="F763" s="1">
        <v>-5.3853062863550301E-17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</row>
    <row r="764" spans="1:18" x14ac:dyDescent="0.25">
      <c r="A764" t="s">
        <v>1524</v>
      </c>
      <c r="B764" t="s">
        <v>1525</v>
      </c>
      <c r="C764">
        <v>1.39968321451433E-3</v>
      </c>
      <c r="D764">
        <v>2.8192127857961501E-3</v>
      </c>
      <c r="E764">
        <v>5.7432258761982904E-4</v>
      </c>
      <c r="F764">
        <v>2.64574831801688E-3</v>
      </c>
      <c r="G764">
        <v>3.6946419566209499E-4</v>
      </c>
      <c r="H764">
        <v>5.5755941620047697E-4</v>
      </c>
      <c r="I764">
        <v>2.4489787579638902E-4</v>
      </c>
      <c r="J764">
        <v>1.1904785486927399E-3</v>
      </c>
      <c r="K764">
        <v>1.8855005113044901E-3</v>
      </c>
      <c r="L764">
        <v>1.52969379127401E-3</v>
      </c>
      <c r="M764">
        <v>1.00646607385685E-3</v>
      </c>
      <c r="N764">
        <v>4.5199404418871797E-3</v>
      </c>
      <c r="O764">
        <v>2.06557542713282E-3</v>
      </c>
      <c r="P764">
        <v>1.5103079248071599E-3</v>
      </c>
      <c r="Q764">
        <v>2.8105440571403098E-4</v>
      </c>
      <c r="R764">
        <v>7.3382998113694802E-4</v>
      </c>
    </row>
    <row r="765" spans="1:18" x14ac:dyDescent="0.25">
      <c r="A765" t="s">
        <v>1526</v>
      </c>
      <c r="B765" t="s">
        <v>1527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s="1">
        <v>1.17892733272111E-12</v>
      </c>
      <c r="O765">
        <v>0</v>
      </c>
      <c r="P765">
        <v>0</v>
      </c>
      <c r="Q765">
        <v>0</v>
      </c>
      <c r="R765">
        <v>0</v>
      </c>
    </row>
    <row r="766" spans="1:18" x14ac:dyDescent="0.25">
      <c r="A766" t="s">
        <v>1528</v>
      </c>
      <c r="B766" t="s">
        <v>1529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</row>
    <row r="767" spans="1:18" x14ac:dyDescent="0.25">
      <c r="A767" t="s">
        <v>1530</v>
      </c>
      <c r="B767" t="s">
        <v>1531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</row>
    <row r="768" spans="1:18" x14ac:dyDescent="0.25">
      <c r="A768" t="s">
        <v>1532</v>
      </c>
      <c r="B768" t="s">
        <v>1533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 s="1">
        <v>3.5889627852256699E-17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</row>
    <row r="769" spans="1:18" x14ac:dyDescent="0.25">
      <c r="A769" t="s">
        <v>1534</v>
      </c>
      <c r="B769" t="s">
        <v>1535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</row>
    <row r="770" spans="1:18" x14ac:dyDescent="0.25">
      <c r="A770" t="s">
        <v>1536</v>
      </c>
      <c r="B770" t="s">
        <v>1537</v>
      </c>
      <c r="C770">
        <v>0</v>
      </c>
      <c r="D770">
        <v>0</v>
      </c>
      <c r="E770">
        <v>0</v>
      </c>
      <c r="F770" s="1">
        <v>-4.8450404605146297E-17</v>
      </c>
      <c r="G770">
        <v>0</v>
      </c>
      <c r="H770">
        <v>0</v>
      </c>
      <c r="I770">
        <v>0</v>
      </c>
      <c r="J770">
        <v>0</v>
      </c>
      <c r="K770" s="1">
        <v>-7.77688958983091E-31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</row>
    <row r="771" spans="1:18" x14ac:dyDescent="0.25">
      <c r="A771" t="s">
        <v>1538</v>
      </c>
      <c r="B771" t="s">
        <v>1539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</row>
    <row r="772" spans="1:18" x14ac:dyDescent="0.25">
      <c r="A772" t="s">
        <v>1540</v>
      </c>
      <c r="B772" t="s">
        <v>1541</v>
      </c>
      <c r="C772">
        <v>5.7536977853888997E-2</v>
      </c>
      <c r="D772">
        <v>7.4036372136097595E-2</v>
      </c>
      <c r="E772">
        <v>2.12768571132123E-2</v>
      </c>
      <c r="F772">
        <v>0.13077555971903901</v>
      </c>
      <c r="G772">
        <v>2.9210762969712301E-2</v>
      </c>
      <c r="H772">
        <v>4.2548752948812898E-2</v>
      </c>
      <c r="I772">
        <v>1.84897896225861E-2</v>
      </c>
      <c r="J772">
        <v>3.4568520857657603E-2</v>
      </c>
      <c r="K772">
        <v>8.9757680667930106E-2</v>
      </c>
      <c r="L772">
        <v>3.6951665645496602E-2</v>
      </c>
      <c r="M772">
        <v>0.10169500954579699</v>
      </c>
      <c r="N772">
        <v>0.35227285818954102</v>
      </c>
      <c r="O772">
        <v>0.18788129821413199</v>
      </c>
      <c r="P772">
        <v>4.9764646122409703E-2</v>
      </c>
      <c r="Q772">
        <v>1.6824619361963299E-2</v>
      </c>
      <c r="R772">
        <v>0.109982768422533</v>
      </c>
    </row>
    <row r="773" spans="1:18" x14ac:dyDescent="0.25">
      <c r="A773" t="s">
        <v>1542</v>
      </c>
      <c r="B773" t="s">
        <v>1543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</row>
    <row r="774" spans="1:18" x14ac:dyDescent="0.25">
      <c r="A774" t="s">
        <v>1544</v>
      </c>
      <c r="B774" t="s">
        <v>1545</v>
      </c>
      <c r="C774">
        <v>0</v>
      </c>
      <c r="D774">
        <v>0</v>
      </c>
      <c r="E774">
        <v>0</v>
      </c>
      <c r="F774" s="1">
        <v>2.1174864644062201E-16</v>
      </c>
      <c r="G774">
        <v>0</v>
      </c>
      <c r="H774" s="1">
        <v>2.1724509706717701E-29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</row>
    <row r="775" spans="1:18" x14ac:dyDescent="0.25">
      <c r="A775" t="s">
        <v>1546</v>
      </c>
      <c r="B775" t="s">
        <v>1547</v>
      </c>
      <c r="C775">
        <v>0</v>
      </c>
      <c r="D775" s="1">
        <v>5.4342702561184003E-31</v>
      </c>
      <c r="E775">
        <v>0</v>
      </c>
      <c r="F775" s="1">
        <v>-3.3955603262305201E-17</v>
      </c>
      <c r="G775">
        <v>0</v>
      </c>
      <c r="H775" s="1">
        <v>1.2154817468695499E-31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</row>
    <row r="776" spans="1:18" x14ac:dyDescent="0.25">
      <c r="A776" t="s">
        <v>1548</v>
      </c>
      <c r="B776" t="s">
        <v>1549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</row>
    <row r="777" spans="1:18" x14ac:dyDescent="0.25">
      <c r="A777" t="s">
        <v>1550</v>
      </c>
      <c r="B777" t="s">
        <v>1551</v>
      </c>
      <c r="C777">
        <v>3.5342001166552298E-2</v>
      </c>
      <c r="D777">
        <v>4.2768739420898497E-2</v>
      </c>
      <c r="E777">
        <v>1.30209699161831E-2</v>
      </c>
      <c r="F777">
        <v>5.7450534905473999E-2</v>
      </c>
      <c r="G777">
        <v>1.6002417974717398E-2</v>
      </c>
      <c r="H777">
        <v>2.55431907546931E-2</v>
      </c>
      <c r="I777">
        <v>1.11428533487104E-2</v>
      </c>
      <c r="J777">
        <v>1.96875389990014E-2</v>
      </c>
      <c r="K777">
        <v>5.6132921549678597E-2</v>
      </c>
      <c r="L777">
        <v>1.9870084976256999E-2</v>
      </c>
      <c r="M777">
        <v>5.9758923135119199E-2</v>
      </c>
      <c r="N777">
        <v>0.203114823607281</v>
      </c>
      <c r="O777">
        <v>0.115586158264451</v>
      </c>
      <c r="P777">
        <v>2.3787349815719599E-2</v>
      </c>
      <c r="Q777">
        <v>9.9387864220063706E-3</v>
      </c>
      <c r="R777">
        <v>7.6593504280814795E-2</v>
      </c>
    </row>
    <row r="778" spans="1:18" x14ac:dyDescent="0.25">
      <c r="A778" t="s">
        <v>1552</v>
      </c>
      <c r="B778" t="s">
        <v>1553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</row>
    <row r="779" spans="1:18" x14ac:dyDescent="0.25">
      <c r="A779" t="s">
        <v>1554</v>
      </c>
      <c r="B779" t="s">
        <v>1555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s="1">
        <v>-1.17892733272111E-12</v>
      </c>
      <c r="O779">
        <v>0</v>
      </c>
      <c r="P779">
        <v>0</v>
      </c>
      <c r="Q779">
        <v>0</v>
      </c>
      <c r="R779">
        <v>0</v>
      </c>
    </row>
    <row r="780" spans="1:18" x14ac:dyDescent="0.25">
      <c r="A780" t="s">
        <v>1556</v>
      </c>
      <c r="B780" t="s">
        <v>1557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</row>
    <row r="781" spans="1:18" x14ac:dyDescent="0.25">
      <c r="A781" t="s">
        <v>1558</v>
      </c>
      <c r="B781" t="s">
        <v>1559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</row>
    <row r="782" spans="1:18" x14ac:dyDescent="0.25">
      <c r="A782" t="s">
        <v>1560</v>
      </c>
      <c r="B782" t="s">
        <v>1561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</row>
    <row r="783" spans="1:18" x14ac:dyDescent="0.25">
      <c r="A783" t="s">
        <v>1562</v>
      </c>
      <c r="B783" t="s">
        <v>1563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</row>
    <row r="784" spans="1:18" x14ac:dyDescent="0.25">
      <c r="A784" t="s">
        <v>1564</v>
      </c>
      <c r="B784" t="s">
        <v>1565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</row>
    <row r="785" spans="1:18" x14ac:dyDescent="0.25">
      <c r="A785" t="s">
        <v>1566</v>
      </c>
      <c r="B785" t="s">
        <v>1567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</row>
    <row r="786" spans="1:18" x14ac:dyDescent="0.25">
      <c r="A786" t="s">
        <v>1568</v>
      </c>
      <c r="B786" t="s">
        <v>1569</v>
      </c>
      <c r="C786">
        <v>0</v>
      </c>
      <c r="D786" s="1">
        <v>-3.9349143910312904E-15</v>
      </c>
      <c r="E786">
        <v>0</v>
      </c>
      <c r="F786">
        <v>0</v>
      </c>
      <c r="G786" s="1">
        <v>-7.6663165227556498E-15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</row>
    <row r="787" spans="1:18" x14ac:dyDescent="0.25">
      <c r="A787" t="s">
        <v>1570</v>
      </c>
      <c r="B787" t="s">
        <v>1571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</row>
    <row r="788" spans="1:18" x14ac:dyDescent="0.25">
      <c r="A788" t="s">
        <v>1572</v>
      </c>
      <c r="B788" t="s">
        <v>1573</v>
      </c>
      <c r="C788">
        <v>-0.56345312995589503</v>
      </c>
      <c r="D788">
        <v>-0.63143277306076195</v>
      </c>
      <c r="E788">
        <v>-0.58550327947961001</v>
      </c>
      <c r="F788">
        <v>-0.62706433224023805</v>
      </c>
      <c r="G788">
        <v>-0.59038904518497803</v>
      </c>
      <c r="H788">
        <v>-0.60121683080074095</v>
      </c>
      <c r="I788">
        <v>-0.61344966997328898</v>
      </c>
      <c r="J788">
        <v>-0.59741480226108401</v>
      </c>
      <c r="K788">
        <v>-0.57810865989724303</v>
      </c>
      <c r="L788">
        <v>-0.593825573537761</v>
      </c>
      <c r="M788">
        <v>-0.58237153415276099</v>
      </c>
      <c r="N788">
        <v>-0.11536078289238701</v>
      </c>
      <c r="O788">
        <v>-0.62413363313563597</v>
      </c>
      <c r="P788">
        <v>-0.58147272150525497</v>
      </c>
      <c r="Q788">
        <v>-0.59932217747130201</v>
      </c>
      <c r="R788">
        <v>-0.53111046289791697</v>
      </c>
    </row>
    <row r="789" spans="1:18" x14ac:dyDescent="0.25">
      <c r="A789" t="s">
        <v>1574</v>
      </c>
      <c r="B789" t="s">
        <v>1575</v>
      </c>
      <c r="C789">
        <v>5.1988233682055502E-3</v>
      </c>
      <c r="D789">
        <v>1.5121232214729699E-2</v>
      </c>
      <c r="E789">
        <v>2.0819193801202901E-3</v>
      </c>
      <c r="F789">
        <v>1.43626337263686E-2</v>
      </c>
      <c r="G789">
        <v>2.4938833207351998E-3</v>
      </c>
      <c r="H789">
        <v>3.20596664315376E-3</v>
      </c>
      <c r="I789">
        <v>4.1020394195802803E-3</v>
      </c>
      <c r="J789">
        <v>4.5238184850313499E-3</v>
      </c>
      <c r="K789">
        <v>1.16272531530401E-2</v>
      </c>
      <c r="L789">
        <v>6.62867309552674E-3</v>
      </c>
      <c r="M789">
        <v>9.7291720472771695E-3</v>
      </c>
      <c r="N789">
        <v>1.58197915466032E-2</v>
      </c>
      <c r="O789">
        <v>1.85901788442039E-2</v>
      </c>
      <c r="P789">
        <v>7.7025704165187003E-3</v>
      </c>
      <c r="Q789">
        <v>2.3608570079846898E-3</v>
      </c>
      <c r="R789">
        <v>4.0360648962516803E-3</v>
      </c>
    </row>
    <row r="790" spans="1:18" x14ac:dyDescent="0.25">
      <c r="A790" t="s">
        <v>1576</v>
      </c>
      <c r="B790" t="s">
        <v>1577</v>
      </c>
      <c r="C790">
        <v>-0.73897599999999997</v>
      </c>
      <c r="D790">
        <v>-0.736445371357076</v>
      </c>
      <c r="E790">
        <v>-0.73326582250654404</v>
      </c>
      <c r="F790">
        <v>-0.73875199999999996</v>
      </c>
      <c r="G790">
        <v>-0.73948000000000003</v>
      </c>
      <c r="H790">
        <v>-0.73925600000000002</v>
      </c>
      <c r="I790">
        <v>-0.738806530841561</v>
      </c>
      <c r="J790">
        <v>-0.73693104290261502</v>
      </c>
      <c r="K790">
        <v>-0.73672024932573899</v>
      </c>
      <c r="L790">
        <v>-0.73861862758696795</v>
      </c>
      <c r="M790">
        <v>-0.73875199999999996</v>
      </c>
      <c r="N790">
        <v>-0.14586717590079101</v>
      </c>
      <c r="O790">
        <v>-0.73642294972748601</v>
      </c>
      <c r="P790">
        <v>-0.73931199999999997</v>
      </c>
      <c r="Q790">
        <v>-0.73818693885258002</v>
      </c>
      <c r="R790">
        <v>-0.73852799999999896</v>
      </c>
    </row>
    <row r="791" spans="1:18" x14ac:dyDescent="0.25">
      <c r="A791" t="s">
        <v>1578</v>
      </c>
      <c r="B791" t="s">
        <v>1579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s="1">
        <v>-1.17892733272111E-12</v>
      </c>
      <c r="O791">
        <v>0</v>
      </c>
      <c r="P791">
        <v>0</v>
      </c>
      <c r="Q791">
        <v>0</v>
      </c>
      <c r="R791">
        <v>0</v>
      </c>
    </row>
    <row r="792" spans="1:18" x14ac:dyDescent="0.25">
      <c r="A792" t="s">
        <v>1580</v>
      </c>
      <c r="B792" t="s">
        <v>1581</v>
      </c>
      <c r="C792">
        <v>0</v>
      </c>
      <c r="D792" s="1">
        <v>-2.6221896008738899E-17</v>
      </c>
      <c r="E792">
        <v>0</v>
      </c>
      <c r="F792">
        <v>0</v>
      </c>
      <c r="G792" s="1">
        <v>-3.1937318122267402E-19</v>
      </c>
      <c r="H792">
        <v>0</v>
      </c>
      <c r="I792">
        <v>0</v>
      </c>
      <c r="J792" s="1">
        <v>5.8444116757273698E-19</v>
      </c>
      <c r="K792" s="1">
        <v>1.9208303335453599E-16</v>
      </c>
      <c r="L792" s="1">
        <v>3.2119046049580998E-17</v>
      </c>
      <c r="M792">
        <v>0</v>
      </c>
      <c r="N792" s="1">
        <v>-4.0586971863556898E-18</v>
      </c>
      <c r="O792" s="1">
        <v>-2.47368082962953E-16</v>
      </c>
      <c r="P792" s="1">
        <v>-4.5704046892561801E-17</v>
      </c>
      <c r="Q792">
        <v>0</v>
      </c>
      <c r="R792">
        <v>0</v>
      </c>
    </row>
    <row r="793" spans="1:18" x14ac:dyDescent="0.25">
      <c r="A793" t="s">
        <v>1582</v>
      </c>
      <c r="B793" t="s">
        <v>1583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</row>
    <row r="794" spans="1:18" x14ac:dyDescent="0.25">
      <c r="A794" t="s">
        <v>1584</v>
      </c>
      <c r="B794" t="s">
        <v>1585</v>
      </c>
      <c r="C794">
        <v>1.39968321451433E-3</v>
      </c>
      <c r="D794">
        <v>2.8192127857961501E-3</v>
      </c>
      <c r="E794">
        <v>5.7432258761983001E-4</v>
      </c>
      <c r="F794">
        <v>2.6457483180169E-3</v>
      </c>
      <c r="G794">
        <v>3.6946419566088199E-4</v>
      </c>
      <c r="H794">
        <v>5.5755941620047697E-4</v>
      </c>
      <c r="I794">
        <v>2.4489787579638902E-4</v>
      </c>
      <c r="J794">
        <v>1.19047854869184E-3</v>
      </c>
      <c r="K794">
        <v>1.8855005113042899E-3</v>
      </c>
      <c r="L794">
        <v>1.52969379127401E-3</v>
      </c>
      <c r="M794">
        <v>1.00646607385685E-3</v>
      </c>
      <c r="N794">
        <v>4.5199404418869403E-3</v>
      </c>
      <c r="O794">
        <v>2.06557542713282E-3</v>
      </c>
      <c r="P794">
        <v>1.5103079248071701E-3</v>
      </c>
      <c r="Q794">
        <v>2.8105440571403098E-4</v>
      </c>
      <c r="R794">
        <v>7.3382998113694705E-4</v>
      </c>
    </row>
    <row r="795" spans="1:18" x14ac:dyDescent="0.25">
      <c r="A795" t="s">
        <v>1586</v>
      </c>
      <c r="B795" t="s">
        <v>1587</v>
      </c>
      <c r="C795">
        <v>0</v>
      </c>
      <c r="D795">
        <v>6.3927902926702501E-2</v>
      </c>
      <c r="E795">
        <v>0</v>
      </c>
      <c r="F795">
        <v>0.14959026141453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0.46856850912207099</v>
      </c>
      <c r="O795">
        <v>0.38167243725611899</v>
      </c>
      <c r="P795">
        <v>0</v>
      </c>
      <c r="Q795">
        <v>0</v>
      </c>
      <c r="R795">
        <v>0</v>
      </c>
    </row>
    <row r="796" spans="1:18" x14ac:dyDescent="0.25">
      <c r="A796" t="s">
        <v>1588</v>
      </c>
      <c r="B796" t="s">
        <v>1589</v>
      </c>
      <c r="C796">
        <v>7.9981897972393099E-4</v>
      </c>
      <c r="D796">
        <v>2.3066286429248698E-3</v>
      </c>
      <c r="E796">
        <v>2.1537097035727101E-4</v>
      </c>
      <c r="F796">
        <v>2.2677842725845202E-3</v>
      </c>
      <c r="G796">
        <v>3.6946419566447303E-4</v>
      </c>
      <c r="H796">
        <v>4.1816956215049101E-4</v>
      </c>
      <c r="I796">
        <v>1.8367340684687799E-4</v>
      </c>
      <c r="J796">
        <v>5.9523927434623205E-4</v>
      </c>
      <c r="K796">
        <v>2.1997505965211002E-3</v>
      </c>
      <c r="L796">
        <v>6.3737241303141699E-4</v>
      </c>
      <c r="M796">
        <v>2.01293214771252E-3</v>
      </c>
      <c r="N796">
        <v>3.3899553314149801E-3</v>
      </c>
      <c r="O796">
        <v>1.3770502847558401E-3</v>
      </c>
      <c r="P796">
        <v>1.05721554736531E-3</v>
      </c>
      <c r="Q796">
        <v>3.9347616799744801E-4</v>
      </c>
      <c r="R796">
        <v>1.2108194688755E-2</v>
      </c>
    </row>
    <row r="797" spans="1:18" x14ac:dyDescent="0.25">
      <c r="A797" t="s">
        <v>1590</v>
      </c>
      <c r="B797" t="s">
        <v>1591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</row>
    <row r="798" spans="1:18" x14ac:dyDescent="0.25">
      <c r="A798" t="s">
        <v>1592</v>
      </c>
      <c r="B798" t="s">
        <v>1593</v>
      </c>
      <c r="C798">
        <v>2.1595112452545601E-2</v>
      </c>
      <c r="D798">
        <v>7.68876214308229E-3</v>
      </c>
      <c r="E798">
        <v>2.4408709973823702E-3</v>
      </c>
      <c r="F798">
        <v>1.88982022715375E-2</v>
      </c>
      <c r="G798">
        <v>4.2396016452500303E-2</v>
      </c>
      <c r="H798">
        <v>5.4362043079553297E-3</v>
      </c>
      <c r="I798">
        <v>1.16326491003031E-3</v>
      </c>
      <c r="J798">
        <v>3.09524422660175E-3</v>
      </c>
      <c r="K798">
        <v>0.125385784001703</v>
      </c>
      <c r="L798">
        <v>5.0989793042504599E-3</v>
      </c>
      <c r="M798">
        <v>0.109033824667761</v>
      </c>
      <c r="N798">
        <v>3.1639583093205401E-2</v>
      </c>
      <c r="O798">
        <v>2.8918055979872698E-2</v>
      </c>
      <c r="P798">
        <v>9.6659707187687002E-3</v>
      </c>
      <c r="Q798">
        <v>2.3720991842131799E-2</v>
      </c>
      <c r="R798">
        <v>0.25280442850158202</v>
      </c>
    </row>
    <row r="799" spans="1:18" x14ac:dyDescent="0.25">
      <c r="A799" t="s">
        <v>1594</v>
      </c>
      <c r="B799" t="s">
        <v>1595</v>
      </c>
      <c r="C799">
        <v>7.9981897972393402E-4</v>
      </c>
      <c r="D799">
        <v>2.3066286429248798E-3</v>
      </c>
      <c r="E799">
        <v>2.1537097035719701E-4</v>
      </c>
      <c r="F799">
        <v>2.2677842725843602E-3</v>
      </c>
      <c r="G799">
        <v>3.6946419566454502E-4</v>
      </c>
      <c r="H799">
        <v>4.1816956215048998E-4</v>
      </c>
      <c r="I799">
        <v>1.8367340684687799E-4</v>
      </c>
      <c r="J799">
        <v>5.9523927434622999E-4</v>
      </c>
      <c r="K799">
        <v>2.1997505965211002E-3</v>
      </c>
      <c r="L799">
        <v>6.3737241303142003E-4</v>
      </c>
      <c r="M799">
        <v>2.01293214771252E-3</v>
      </c>
      <c r="N799">
        <v>3.3899553314149901E-3</v>
      </c>
      <c r="O799">
        <v>1.3770502847558501E-3</v>
      </c>
      <c r="P799">
        <v>1.0572155473653E-3</v>
      </c>
      <c r="Q799">
        <v>3.9347616799744698E-4</v>
      </c>
      <c r="R799">
        <v>1.2108194688755E-2</v>
      </c>
    </row>
    <row r="800" spans="1:18" x14ac:dyDescent="0.25">
      <c r="A800" t="s">
        <v>1596</v>
      </c>
      <c r="B800" t="s">
        <v>1597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</row>
    <row r="801" spans="1:18" x14ac:dyDescent="0.25">
      <c r="A801" t="s">
        <v>1598</v>
      </c>
      <c r="B801" t="s">
        <v>1599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s="1">
        <v>1.17892733272111E-12</v>
      </c>
      <c r="O801">
        <v>0</v>
      </c>
      <c r="P801">
        <v>0</v>
      </c>
      <c r="Q801">
        <v>0</v>
      </c>
      <c r="R801">
        <v>0</v>
      </c>
    </row>
    <row r="802" spans="1:18" x14ac:dyDescent="0.25">
      <c r="A802" t="s">
        <v>1600</v>
      </c>
      <c r="B802" t="s">
        <v>1601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s="1">
        <v>1.17892733272111E-12</v>
      </c>
      <c r="O802">
        <v>0</v>
      </c>
      <c r="P802">
        <v>0</v>
      </c>
      <c r="Q802">
        <v>0</v>
      </c>
      <c r="R802">
        <v>0</v>
      </c>
    </row>
    <row r="803" spans="1:18" x14ac:dyDescent="0.25">
      <c r="A803" t="s">
        <v>1602</v>
      </c>
      <c r="B803" t="s">
        <v>1603</v>
      </c>
      <c r="C803">
        <v>0</v>
      </c>
      <c r="D803" s="1">
        <v>1.93393488115814E-47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</row>
    <row r="804" spans="1:18" x14ac:dyDescent="0.25">
      <c r="A804" t="s">
        <v>1604</v>
      </c>
      <c r="B804" t="s">
        <v>1605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</row>
    <row r="805" spans="1:18" x14ac:dyDescent="0.25">
      <c r="A805" t="s">
        <v>1606</v>
      </c>
      <c r="B805" t="s">
        <v>1607</v>
      </c>
      <c r="C805">
        <v>-3.19927591889318E-3</v>
      </c>
      <c r="D805">
        <v>-1.07642670003151E-2</v>
      </c>
      <c r="E805">
        <v>-1.1486451752392201E-3</v>
      </c>
      <c r="F805">
        <v>-4.5355685451684601E-3</v>
      </c>
      <c r="G805">
        <v>-1.2007586359071599E-3</v>
      </c>
      <c r="H805">
        <v>-1.39389854050145E-3</v>
      </c>
      <c r="I805">
        <v>-2.3877542890099702E-3</v>
      </c>
      <c r="J805">
        <v>-2.7381006619929399E-3</v>
      </c>
      <c r="K805">
        <v>-3.14250085217371E-3</v>
      </c>
      <c r="L805">
        <v>-5.0989793042499204E-3</v>
      </c>
      <c r="M805">
        <v>-3.35488691285481E-3</v>
      </c>
      <c r="N805">
        <v>-1.1299851104717099E-2</v>
      </c>
      <c r="O805">
        <v>-1.03278771356682E-2</v>
      </c>
      <c r="P805">
        <v>-4.5309237744222903E-3</v>
      </c>
      <c r="Q805">
        <v>-1.06800674170892E-3</v>
      </c>
      <c r="R805">
        <v>-1.46765996227361E-3</v>
      </c>
    </row>
    <row r="806" spans="1:18" x14ac:dyDescent="0.25">
      <c r="A806" t="s">
        <v>1608</v>
      </c>
      <c r="B806" t="s">
        <v>1609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</row>
    <row r="807" spans="1:18" x14ac:dyDescent="0.25">
      <c r="A807" t="s">
        <v>1610</v>
      </c>
      <c r="B807" t="s">
        <v>1611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</row>
    <row r="808" spans="1:18" x14ac:dyDescent="0.25">
      <c r="A808" t="s">
        <v>1612</v>
      </c>
      <c r="B808" t="s">
        <v>1613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</row>
    <row r="809" spans="1:18" x14ac:dyDescent="0.25">
      <c r="A809" t="s">
        <v>1614</v>
      </c>
      <c r="B809" t="s">
        <v>1615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</row>
    <row r="810" spans="1:18" x14ac:dyDescent="0.25">
      <c r="A810" t="s">
        <v>1616</v>
      </c>
      <c r="B810" t="s">
        <v>1617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</row>
    <row r="811" spans="1:18" x14ac:dyDescent="0.25">
      <c r="A811" t="s">
        <v>1618</v>
      </c>
      <c r="B811" t="s">
        <v>1619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</row>
    <row r="812" spans="1:18" x14ac:dyDescent="0.25">
      <c r="A812" t="s">
        <v>1620</v>
      </c>
      <c r="B812" t="s">
        <v>1621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</row>
    <row r="813" spans="1:18" x14ac:dyDescent="0.25">
      <c r="A813" t="s">
        <v>1622</v>
      </c>
      <c r="B813" t="s">
        <v>1623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</row>
    <row r="814" spans="1:18" x14ac:dyDescent="0.25">
      <c r="A814" t="s">
        <v>1624</v>
      </c>
      <c r="B814" t="s">
        <v>1625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</row>
    <row r="815" spans="1:18" x14ac:dyDescent="0.25">
      <c r="A815" t="s">
        <v>1626</v>
      </c>
      <c r="B815" t="s">
        <v>1627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</row>
    <row r="816" spans="1:18" x14ac:dyDescent="0.25">
      <c r="A816" t="s">
        <v>1628</v>
      </c>
      <c r="B816" t="s">
        <v>1629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</row>
    <row r="817" spans="1:18" x14ac:dyDescent="0.25">
      <c r="A817" t="s">
        <v>1630</v>
      </c>
      <c r="B817" t="s">
        <v>1631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</row>
    <row r="818" spans="1:18" x14ac:dyDescent="0.25">
      <c r="A818" t="s">
        <v>1632</v>
      </c>
      <c r="B818" t="s">
        <v>1633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</row>
    <row r="819" spans="1:18" x14ac:dyDescent="0.25">
      <c r="A819" t="s">
        <v>1634</v>
      </c>
      <c r="B819" t="s">
        <v>1635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</row>
    <row r="820" spans="1:18" x14ac:dyDescent="0.25">
      <c r="A820" t="s">
        <v>1636</v>
      </c>
      <c r="B820" t="s">
        <v>1637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</row>
    <row r="821" spans="1:18" x14ac:dyDescent="0.25">
      <c r="A821" t="s">
        <v>1638</v>
      </c>
      <c r="B821" t="s">
        <v>1639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</row>
    <row r="822" spans="1:18" x14ac:dyDescent="0.25">
      <c r="A822" t="s">
        <v>1640</v>
      </c>
      <c r="B822" t="s">
        <v>1641</v>
      </c>
      <c r="C822">
        <v>0</v>
      </c>
      <c r="D822" s="1">
        <v>-5.4342702561184003E-31</v>
      </c>
      <c r="E822">
        <v>0</v>
      </c>
      <c r="F822" s="1">
        <v>3.3955603262305201E-17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</row>
    <row r="823" spans="1:18" x14ac:dyDescent="0.25">
      <c r="A823" t="s">
        <v>1642</v>
      </c>
      <c r="B823" t="s">
        <v>1643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</row>
    <row r="824" spans="1:18" x14ac:dyDescent="0.25">
      <c r="A824" t="s">
        <v>1644</v>
      </c>
      <c r="B824" t="s">
        <v>1645</v>
      </c>
      <c r="C824">
        <v>0</v>
      </c>
      <c r="D824" s="1">
        <v>-5.4342702561184003E-31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</row>
    <row r="825" spans="1:18" x14ac:dyDescent="0.25">
      <c r="A825" t="s">
        <v>1646</v>
      </c>
      <c r="B825" t="s">
        <v>1647</v>
      </c>
      <c r="C825">
        <v>0</v>
      </c>
      <c r="D825">
        <v>0</v>
      </c>
      <c r="E825">
        <v>0</v>
      </c>
      <c r="F825" s="1">
        <v>2.9847525155610601E-15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</row>
    <row r="826" spans="1:18" x14ac:dyDescent="0.25">
      <c r="A826" t="s">
        <v>1648</v>
      </c>
      <c r="B826" t="s">
        <v>1649</v>
      </c>
      <c r="C826">
        <v>0</v>
      </c>
      <c r="D826" s="1">
        <v>-5.4342702561184003E-31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</row>
    <row r="827" spans="1:18" x14ac:dyDescent="0.25">
      <c r="A827" t="s">
        <v>1650</v>
      </c>
      <c r="B827" t="s">
        <v>1651</v>
      </c>
      <c r="C827">
        <v>0</v>
      </c>
      <c r="D827">
        <v>0</v>
      </c>
      <c r="E827">
        <v>0</v>
      </c>
      <c r="F827" s="1">
        <v>2.9847525155610601E-15</v>
      </c>
      <c r="G827">
        <v>0</v>
      </c>
      <c r="H827">
        <v>0</v>
      </c>
      <c r="I827" s="1">
        <v>3.32085249143028E-15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</row>
    <row r="828" spans="1:18" x14ac:dyDescent="0.25">
      <c r="A828" t="s">
        <v>1652</v>
      </c>
      <c r="B828" t="s">
        <v>1653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</row>
    <row r="829" spans="1:18" x14ac:dyDescent="0.25">
      <c r="A829" t="s">
        <v>1654</v>
      </c>
      <c r="B829" t="s">
        <v>1655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</row>
    <row r="830" spans="1:18" x14ac:dyDescent="0.25">
      <c r="A830" t="s">
        <v>1656</v>
      </c>
      <c r="B830" t="s">
        <v>1657</v>
      </c>
      <c r="C830">
        <v>0</v>
      </c>
      <c r="D830">
        <v>0</v>
      </c>
      <c r="E830">
        <v>0</v>
      </c>
      <c r="F830" s="1">
        <v>-6.7911206524610402E-17</v>
      </c>
      <c r="G830">
        <v>0</v>
      </c>
      <c r="H830">
        <v>0</v>
      </c>
      <c r="I830">
        <v>0</v>
      </c>
      <c r="J830" s="1">
        <v>5.1679911401789398E-17</v>
      </c>
      <c r="K830">
        <v>0</v>
      </c>
      <c r="L830" s="1">
        <v>5.24433720088113E-17</v>
      </c>
      <c r="M830">
        <v>0</v>
      </c>
      <c r="N830">
        <v>0</v>
      </c>
      <c r="O830">
        <v>0</v>
      </c>
      <c r="P830">
        <v>0</v>
      </c>
      <c r="Q830">
        <v>0</v>
      </c>
      <c r="R830" s="1">
        <v>1.04492977440799E-16</v>
      </c>
    </row>
    <row r="831" spans="1:18" x14ac:dyDescent="0.25">
      <c r="A831" t="s">
        <v>1658</v>
      </c>
      <c r="B831" t="s">
        <v>1659</v>
      </c>
      <c r="C831">
        <v>0</v>
      </c>
      <c r="D831">
        <v>0</v>
      </c>
      <c r="E831">
        <v>0</v>
      </c>
      <c r="F831" s="1">
        <v>-3.3955603262305201E-17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</row>
    <row r="832" spans="1:18" x14ac:dyDescent="0.25">
      <c r="A832" t="s">
        <v>1660</v>
      </c>
      <c r="B832" t="s">
        <v>1661</v>
      </c>
      <c r="C832">
        <v>0</v>
      </c>
      <c r="D832">
        <v>0</v>
      </c>
      <c r="E832">
        <v>0</v>
      </c>
      <c r="F832" s="1">
        <v>-3.3955603262305201E-17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</row>
    <row r="833" spans="1:18" x14ac:dyDescent="0.25">
      <c r="A833" t="s">
        <v>1662</v>
      </c>
      <c r="B833" t="s">
        <v>1663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</row>
    <row r="834" spans="1:18" x14ac:dyDescent="0.25">
      <c r="A834" t="s">
        <v>1664</v>
      </c>
      <c r="B834" t="s">
        <v>1665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</row>
    <row r="835" spans="1:18" x14ac:dyDescent="0.25">
      <c r="A835" t="s">
        <v>1666</v>
      </c>
      <c r="B835" t="s">
        <v>1667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</row>
    <row r="836" spans="1:18" x14ac:dyDescent="0.25">
      <c r="A836" t="s">
        <v>1668</v>
      </c>
      <c r="B836" t="s">
        <v>1669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</row>
    <row r="837" spans="1:18" x14ac:dyDescent="0.25">
      <c r="A837" t="s">
        <v>1670</v>
      </c>
      <c r="B837" t="s">
        <v>1671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</row>
    <row r="838" spans="1:18" x14ac:dyDescent="0.25">
      <c r="A838" t="s">
        <v>1672</v>
      </c>
      <c r="B838" t="s">
        <v>1673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</row>
    <row r="839" spans="1:18" x14ac:dyDescent="0.25">
      <c r="A839" t="s">
        <v>1674</v>
      </c>
      <c r="B839" t="s">
        <v>1675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 s="1">
        <v>2.2202125294858799E-19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</row>
    <row r="840" spans="1:18" x14ac:dyDescent="0.25">
      <c r="A840" t="s">
        <v>1676</v>
      </c>
      <c r="B840" t="s">
        <v>1677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</row>
    <row r="841" spans="1:18" x14ac:dyDescent="0.25">
      <c r="A841" t="s">
        <v>1678</v>
      </c>
      <c r="B841" t="s">
        <v>1679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</row>
    <row r="842" spans="1:18" x14ac:dyDescent="0.25">
      <c r="A842" t="s">
        <v>1680</v>
      </c>
      <c r="B842" t="s">
        <v>1681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</row>
    <row r="843" spans="1:18" x14ac:dyDescent="0.25">
      <c r="A843" t="s">
        <v>1682</v>
      </c>
      <c r="B843" t="s">
        <v>1683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</row>
    <row r="844" spans="1:18" x14ac:dyDescent="0.25">
      <c r="A844" t="s">
        <v>1684</v>
      </c>
      <c r="B844" t="s">
        <v>1685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</row>
    <row r="845" spans="1:18" x14ac:dyDescent="0.25">
      <c r="A845" t="s">
        <v>1686</v>
      </c>
      <c r="B845" t="s">
        <v>1687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</row>
    <row r="846" spans="1:18" x14ac:dyDescent="0.25">
      <c r="A846" t="s">
        <v>1688</v>
      </c>
      <c r="B846" t="s">
        <v>1689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</row>
    <row r="847" spans="1:18" x14ac:dyDescent="0.25">
      <c r="A847" t="s">
        <v>1690</v>
      </c>
      <c r="B847" t="s">
        <v>1691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</row>
    <row r="848" spans="1:18" x14ac:dyDescent="0.25">
      <c r="A848" t="s">
        <v>1692</v>
      </c>
      <c r="B848" t="s">
        <v>1693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</row>
    <row r="849" spans="1:18" x14ac:dyDescent="0.25">
      <c r="A849" t="s">
        <v>1694</v>
      </c>
      <c r="B849" t="s">
        <v>1695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</row>
    <row r="850" spans="1:18" x14ac:dyDescent="0.25">
      <c r="A850" t="s">
        <v>1696</v>
      </c>
      <c r="B850" t="s">
        <v>1697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</row>
    <row r="851" spans="1:18" x14ac:dyDescent="0.25">
      <c r="A851" t="s">
        <v>1698</v>
      </c>
      <c r="B851" t="s">
        <v>1699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</row>
    <row r="852" spans="1:18" x14ac:dyDescent="0.25">
      <c r="A852" t="s">
        <v>1700</v>
      </c>
      <c r="B852" t="s">
        <v>1701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</row>
    <row r="853" spans="1:18" x14ac:dyDescent="0.25">
      <c r="A853" t="s">
        <v>1702</v>
      </c>
      <c r="B853" t="s">
        <v>1703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</row>
    <row r="854" spans="1:18" x14ac:dyDescent="0.25">
      <c r="A854" t="s">
        <v>1704</v>
      </c>
      <c r="B854" t="s">
        <v>1705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</row>
    <row r="855" spans="1:18" x14ac:dyDescent="0.25">
      <c r="A855" t="s">
        <v>1706</v>
      </c>
      <c r="B855" t="s">
        <v>1707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</row>
    <row r="856" spans="1:18" x14ac:dyDescent="0.25">
      <c r="A856" t="s">
        <v>1708</v>
      </c>
      <c r="B856" t="s">
        <v>1709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</row>
    <row r="857" spans="1:18" x14ac:dyDescent="0.25">
      <c r="A857" t="s">
        <v>1710</v>
      </c>
      <c r="B857" t="s">
        <v>1711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</row>
    <row r="858" spans="1:18" x14ac:dyDescent="0.25">
      <c r="A858" t="s">
        <v>1712</v>
      </c>
      <c r="B858" t="s">
        <v>1713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</row>
    <row r="859" spans="1:18" x14ac:dyDescent="0.25">
      <c r="A859" t="s">
        <v>1714</v>
      </c>
      <c r="B859" t="s">
        <v>1715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</row>
    <row r="860" spans="1:18" x14ac:dyDescent="0.25">
      <c r="A860" t="s">
        <v>1716</v>
      </c>
      <c r="B860" t="s">
        <v>1717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</row>
    <row r="861" spans="1:18" x14ac:dyDescent="0.25">
      <c r="A861" t="s">
        <v>1718</v>
      </c>
      <c r="B861" t="s">
        <v>1719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</row>
    <row r="862" spans="1:18" x14ac:dyDescent="0.25">
      <c r="A862" t="s">
        <v>1720</v>
      </c>
      <c r="B862" t="s">
        <v>1721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</row>
    <row r="863" spans="1:18" x14ac:dyDescent="0.25">
      <c r="A863" t="s">
        <v>1722</v>
      </c>
      <c r="B863" t="s">
        <v>1723</v>
      </c>
      <c r="C863">
        <v>0</v>
      </c>
      <c r="D863">
        <v>0</v>
      </c>
      <c r="E863">
        <v>0</v>
      </c>
      <c r="F863" s="1">
        <v>4.6712014866958002E-19</v>
      </c>
      <c r="G863">
        <v>0</v>
      </c>
      <c r="H863">
        <v>0</v>
      </c>
      <c r="I863">
        <v>0</v>
      </c>
      <c r="J863">
        <v>0</v>
      </c>
      <c r="K863" s="1">
        <v>-2.6213363326293702E-19</v>
      </c>
      <c r="L863">
        <v>0</v>
      </c>
      <c r="M863">
        <v>0</v>
      </c>
      <c r="N863" s="1">
        <v>-5.1921301053793303E-19</v>
      </c>
      <c r="O863">
        <v>0</v>
      </c>
      <c r="P863">
        <v>0</v>
      </c>
      <c r="Q863">
        <v>0</v>
      </c>
      <c r="R863">
        <v>0</v>
      </c>
    </row>
    <row r="864" spans="1:18" x14ac:dyDescent="0.25">
      <c r="A864" t="s">
        <v>1724</v>
      </c>
      <c r="B864" t="s">
        <v>1725</v>
      </c>
      <c r="C864">
        <v>0</v>
      </c>
      <c r="D864" s="1">
        <v>1.3455137480798999E-46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</row>
    <row r="865" spans="1:18" x14ac:dyDescent="0.25">
      <c r="A865" t="s">
        <v>1726</v>
      </c>
      <c r="B865" t="s">
        <v>1727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</row>
    <row r="866" spans="1:18" x14ac:dyDescent="0.25">
      <c r="A866" t="s">
        <v>1728</v>
      </c>
      <c r="B866" t="s">
        <v>1729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</row>
    <row r="867" spans="1:18" x14ac:dyDescent="0.25">
      <c r="A867" t="s">
        <v>1730</v>
      </c>
      <c r="B867" t="s">
        <v>1731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</row>
    <row r="868" spans="1:18" x14ac:dyDescent="0.25">
      <c r="A868" t="s">
        <v>1732</v>
      </c>
      <c r="B868" t="s">
        <v>1733</v>
      </c>
      <c r="C868">
        <v>0</v>
      </c>
      <c r="D868">
        <v>0</v>
      </c>
      <c r="E868">
        <v>0</v>
      </c>
      <c r="F868" s="1">
        <v>3.3955603262304702E-17</v>
      </c>
      <c r="G868">
        <v>0</v>
      </c>
      <c r="H868">
        <v>0</v>
      </c>
      <c r="I868">
        <v>0</v>
      </c>
      <c r="J868">
        <v>0</v>
      </c>
      <c r="K868" s="1">
        <v>1.69535019909256E-16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</row>
    <row r="869" spans="1:18" x14ac:dyDescent="0.25">
      <c r="A869" t="s">
        <v>1734</v>
      </c>
      <c r="B869" t="s">
        <v>1735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</row>
    <row r="870" spans="1:18" x14ac:dyDescent="0.25">
      <c r="A870" t="s">
        <v>1736</v>
      </c>
      <c r="B870" t="s">
        <v>1737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</row>
    <row r="871" spans="1:18" x14ac:dyDescent="0.25">
      <c r="A871" t="s">
        <v>1738</v>
      </c>
      <c r="B871" t="s">
        <v>1739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</row>
    <row r="872" spans="1:18" x14ac:dyDescent="0.25">
      <c r="A872" t="s">
        <v>1740</v>
      </c>
      <c r="B872" t="s">
        <v>1741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</row>
    <row r="873" spans="1:18" x14ac:dyDescent="0.25">
      <c r="A873" t="s">
        <v>1742</v>
      </c>
      <c r="B873" t="s">
        <v>1743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 s="1">
        <v>3.2324453863047802E-19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</row>
    <row r="874" spans="1:18" x14ac:dyDescent="0.25">
      <c r="A874" t="s">
        <v>1744</v>
      </c>
      <c r="B874" t="s">
        <v>1745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</row>
    <row r="875" spans="1:18" x14ac:dyDescent="0.25">
      <c r="A875" t="s">
        <v>1746</v>
      </c>
      <c r="B875" t="s">
        <v>1747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</row>
    <row r="876" spans="1:18" x14ac:dyDescent="0.25">
      <c r="A876" t="s">
        <v>1748</v>
      </c>
      <c r="B876" t="s">
        <v>1749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</row>
    <row r="877" spans="1:18" x14ac:dyDescent="0.25">
      <c r="A877" t="s">
        <v>1750</v>
      </c>
      <c r="B877" t="s">
        <v>1751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</row>
    <row r="878" spans="1:18" x14ac:dyDescent="0.25">
      <c r="A878" t="s">
        <v>1752</v>
      </c>
      <c r="B878" t="s">
        <v>1753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</row>
    <row r="879" spans="1:18" x14ac:dyDescent="0.25">
      <c r="A879" t="s">
        <v>1754</v>
      </c>
      <c r="B879" t="s">
        <v>1755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</row>
    <row r="880" spans="1:18" x14ac:dyDescent="0.25">
      <c r="A880" t="s">
        <v>1756</v>
      </c>
      <c r="B880" t="s">
        <v>1757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</row>
    <row r="881" spans="1:18" x14ac:dyDescent="0.25">
      <c r="A881" t="s">
        <v>1758</v>
      </c>
      <c r="B881" t="s">
        <v>1759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 s="1">
        <v>-3.1849188672684501E-19</v>
      </c>
      <c r="L881" s="1">
        <v>-3.2324453863047802E-19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</row>
    <row r="882" spans="1:18" x14ac:dyDescent="0.25">
      <c r="A882" t="s">
        <v>1760</v>
      </c>
      <c r="B882" t="s">
        <v>1761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 s="1">
        <v>-3.1849188672684501E-19</v>
      </c>
      <c r="L882" s="1">
        <v>-3.2324453863047802E-19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</row>
    <row r="883" spans="1:18" x14ac:dyDescent="0.25">
      <c r="A883" t="s">
        <v>1762</v>
      </c>
      <c r="B883" t="s">
        <v>1763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 s="1">
        <v>3.1849188672684501E-19</v>
      </c>
      <c r="L883" s="1">
        <v>3.2324453863047802E-19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</row>
    <row r="884" spans="1:18" x14ac:dyDescent="0.25">
      <c r="A884" t="s">
        <v>1764</v>
      </c>
      <c r="B884" t="s">
        <v>1765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</row>
    <row r="885" spans="1:18" x14ac:dyDescent="0.25">
      <c r="A885" t="s">
        <v>1766</v>
      </c>
      <c r="B885" t="s">
        <v>1767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</row>
    <row r="886" spans="1:18" x14ac:dyDescent="0.25">
      <c r="A886" t="s">
        <v>1768</v>
      </c>
      <c r="B886" t="s">
        <v>1769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</row>
    <row r="887" spans="1:18" x14ac:dyDescent="0.25">
      <c r="A887" t="s">
        <v>1770</v>
      </c>
      <c r="B887" t="s">
        <v>1771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</row>
    <row r="888" spans="1:18" x14ac:dyDescent="0.25">
      <c r="A888" t="s">
        <v>1772</v>
      </c>
      <c r="B888" t="s">
        <v>1773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</row>
    <row r="889" spans="1:18" x14ac:dyDescent="0.25">
      <c r="A889" t="s">
        <v>1774</v>
      </c>
      <c r="B889" t="s">
        <v>1775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</row>
    <row r="890" spans="1:18" x14ac:dyDescent="0.25">
      <c r="A890" t="s">
        <v>1776</v>
      </c>
      <c r="B890" t="s">
        <v>1777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</row>
    <row r="891" spans="1:18" x14ac:dyDescent="0.25">
      <c r="A891" t="s">
        <v>1778</v>
      </c>
      <c r="B891" t="s">
        <v>1779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</row>
    <row r="892" spans="1:18" x14ac:dyDescent="0.25">
      <c r="A892" t="s">
        <v>1780</v>
      </c>
      <c r="B892" t="s">
        <v>1781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</row>
    <row r="893" spans="1:18" x14ac:dyDescent="0.25">
      <c r="A893" t="s">
        <v>1064</v>
      </c>
      <c r="B893" t="s">
        <v>2185</v>
      </c>
      <c r="C893">
        <v>0.63985518377914496</v>
      </c>
      <c r="D893">
        <v>0.666359385733853</v>
      </c>
      <c r="E893">
        <v>0.552785490583663</v>
      </c>
      <c r="F893">
        <v>0.75592809086150703</v>
      </c>
      <c r="G893">
        <v>0.57266950327993404</v>
      </c>
      <c r="H893">
        <v>0.59937637241570396</v>
      </c>
      <c r="I893">
        <v>0.54489777364573899</v>
      </c>
      <c r="J893">
        <v>0.58333448885930494</v>
      </c>
      <c r="K893">
        <v>0.72277519599979101</v>
      </c>
      <c r="L893">
        <v>0.58638261998890395</v>
      </c>
      <c r="M893">
        <v>0.73807512082792304</v>
      </c>
      <c r="N893">
        <v>1.2429836215188199</v>
      </c>
      <c r="O893">
        <v>0.963935199329093</v>
      </c>
      <c r="P893">
        <v>0.60412316992303505</v>
      </c>
      <c r="Q893">
        <v>0.54524554708217698</v>
      </c>
      <c r="R893">
        <v>0.77052148019350397</v>
      </c>
    </row>
    <row r="894" spans="1:18" x14ac:dyDescent="0.25">
      <c r="A894" t="s">
        <v>2216</v>
      </c>
      <c r="B894" t="s">
        <v>2217</v>
      </c>
      <c r="C894">
        <v>7.5682870956376602E-2</v>
      </c>
      <c r="D894">
        <v>9.8608374485037106E-2</v>
      </c>
      <c r="E894">
        <v>2.82674398593919E-2</v>
      </c>
      <c r="F894">
        <v>0.13342130803705601</v>
      </c>
      <c r="G894">
        <v>3.49605495147483E-2</v>
      </c>
      <c r="H894">
        <v>5.4292348152538597E-2</v>
      </c>
      <c r="I894">
        <v>2.3632645014298501E-2</v>
      </c>
      <c r="J894">
        <v>4.3422705063557603E-2</v>
      </c>
      <c r="K894">
        <v>0.122321845670834</v>
      </c>
      <c r="L894">
        <v>4.5986419600216301E-2</v>
      </c>
      <c r="M894">
        <v>0.13159543915670499</v>
      </c>
      <c r="N894">
        <v>0.47515873895333299</v>
      </c>
      <c r="O894">
        <v>0.242188718831434</v>
      </c>
      <c r="P894">
        <v>5.5730362425399901E-2</v>
      </c>
      <c r="Q894">
        <v>2.1507688397146601E-2</v>
      </c>
      <c r="R894">
        <v>0.16969818313785501</v>
      </c>
    </row>
    <row r="895" spans="1:18" x14ac:dyDescent="0.25">
      <c r="A895" t="s">
        <v>2218</v>
      </c>
      <c r="B895" t="s">
        <v>2219</v>
      </c>
      <c r="C895">
        <v>7.5682870956376602E-2</v>
      </c>
      <c r="D895">
        <v>9.8608374485037106E-2</v>
      </c>
      <c r="E895">
        <v>2.82674398593919E-2</v>
      </c>
      <c r="F895">
        <v>0.13342130803705601</v>
      </c>
      <c r="G895">
        <v>3.49605495147483E-2</v>
      </c>
      <c r="H895">
        <v>5.4292348152538597E-2</v>
      </c>
      <c r="I895">
        <v>2.3632645014298501E-2</v>
      </c>
      <c r="J895">
        <v>4.3422705063557603E-2</v>
      </c>
      <c r="K895">
        <v>0.122321845670834</v>
      </c>
      <c r="L895">
        <v>4.5986419600216301E-2</v>
      </c>
      <c r="M895">
        <v>0.13159543915670499</v>
      </c>
      <c r="N895">
        <v>0.47515873895333299</v>
      </c>
      <c r="O895">
        <v>0.242188718831434</v>
      </c>
      <c r="P895">
        <v>5.5730362425399901E-2</v>
      </c>
      <c r="Q895">
        <v>2.1507688397146601E-2</v>
      </c>
      <c r="R895">
        <v>0.16969818313785501</v>
      </c>
    </row>
    <row r="896" spans="1:18" x14ac:dyDescent="0.25">
      <c r="A896" t="s">
        <v>2220</v>
      </c>
      <c r="B896" t="s">
        <v>2221</v>
      </c>
      <c r="C896">
        <v>7.5682870956376602E-2</v>
      </c>
      <c r="D896">
        <v>9.8608374485037106E-2</v>
      </c>
      <c r="E896">
        <v>2.82674398593919E-2</v>
      </c>
      <c r="F896">
        <v>0.13342130803705601</v>
      </c>
      <c r="G896">
        <v>3.49605495147483E-2</v>
      </c>
      <c r="H896">
        <v>5.4292348152538597E-2</v>
      </c>
      <c r="I896">
        <v>2.3632645014298501E-2</v>
      </c>
      <c r="J896">
        <v>4.3422705063557603E-2</v>
      </c>
      <c r="K896">
        <v>0.122321845670834</v>
      </c>
      <c r="L896">
        <v>4.5986419600216301E-2</v>
      </c>
      <c r="M896">
        <v>0.13159543915670499</v>
      </c>
      <c r="N896">
        <v>0.47515873895333299</v>
      </c>
      <c r="O896">
        <v>0.242188718831434</v>
      </c>
      <c r="P896">
        <v>5.5730362425399901E-2</v>
      </c>
      <c r="Q896">
        <v>2.1507688397146601E-2</v>
      </c>
      <c r="R896">
        <v>0.16969818313785501</v>
      </c>
    </row>
    <row r="897" spans="1:18" x14ac:dyDescent="0.25">
      <c r="A897" t="s">
        <v>2222</v>
      </c>
      <c r="B897" t="s">
        <v>2223</v>
      </c>
      <c r="C897">
        <v>7.5682870956376602E-2</v>
      </c>
      <c r="D897">
        <v>9.8608374485037106E-2</v>
      </c>
      <c r="E897">
        <v>2.82674398593919E-2</v>
      </c>
      <c r="F897">
        <v>0.13342130803705601</v>
      </c>
      <c r="G897">
        <v>3.49605495147483E-2</v>
      </c>
      <c r="H897">
        <v>5.4292348152538597E-2</v>
      </c>
      <c r="I897">
        <v>2.3632645014298501E-2</v>
      </c>
      <c r="J897">
        <v>4.3422705063557603E-2</v>
      </c>
      <c r="K897">
        <v>0.122321845670834</v>
      </c>
      <c r="L897">
        <v>4.5986419600216301E-2</v>
      </c>
      <c r="M897">
        <v>0.13159543915670499</v>
      </c>
      <c r="N897">
        <v>0.47515873895333299</v>
      </c>
      <c r="O897">
        <v>0.242188718831434</v>
      </c>
      <c r="P897">
        <v>5.5730362425399901E-2</v>
      </c>
      <c r="Q897">
        <v>2.1507688397146601E-2</v>
      </c>
      <c r="R897">
        <v>0.16969818313785501</v>
      </c>
    </row>
    <row r="898" spans="1:18" x14ac:dyDescent="0.25">
      <c r="A898" t="s">
        <v>2224</v>
      </c>
      <c r="B898" t="s">
        <v>2225</v>
      </c>
      <c r="C898">
        <v>7.5682870956376602E-2</v>
      </c>
      <c r="D898">
        <v>9.8608374485037106E-2</v>
      </c>
      <c r="E898">
        <v>2.82674398593919E-2</v>
      </c>
      <c r="F898">
        <v>0.13342130803705601</v>
      </c>
      <c r="G898">
        <v>3.49605495147483E-2</v>
      </c>
      <c r="H898">
        <v>5.4292348152538597E-2</v>
      </c>
      <c r="I898">
        <v>2.3632645014298501E-2</v>
      </c>
      <c r="J898">
        <v>4.3422705063557603E-2</v>
      </c>
      <c r="K898">
        <v>0.122321845670834</v>
      </c>
      <c r="L898">
        <v>4.5986419600216301E-2</v>
      </c>
      <c r="M898">
        <v>0.13159543915670499</v>
      </c>
      <c r="N898">
        <v>0.47515873895333299</v>
      </c>
      <c r="O898">
        <v>0.242188718831434</v>
      </c>
      <c r="P898">
        <v>5.5730362425399901E-2</v>
      </c>
      <c r="Q898">
        <v>2.1507688397146601E-2</v>
      </c>
      <c r="R898">
        <v>0.16969818313785501</v>
      </c>
    </row>
    <row r="899" spans="1:18" x14ac:dyDescent="0.25">
      <c r="A899" t="s">
        <v>2226</v>
      </c>
      <c r="B899" t="s">
        <v>2227</v>
      </c>
      <c r="C899">
        <v>7.5682870956376602E-2</v>
      </c>
      <c r="D899">
        <v>9.8608374485037106E-2</v>
      </c>
      <c r="E899">
        <v>2.82674398593919E-2</v>
      </c>
      <c r="F899">
        <v>0.13342130803705601</v>
      </c>
      <c r="G899">
        <v>3.49605495147483E-2</v>
      </c>
      <c r="H899">
        <v>5.4292348152538597E-2</v>
      </c>
      <c r="I899">
        <v>2.3632645014298501E-2</v>
      </c>
      <c r="J899">
        <v>4.3422705063557603E-2</v>
      </c>
      <c r="K899">
        <v>0.122321845670834</v>
      </c>
      <c r="L899">
        <v>4.5986419600216301E-2</v>
      </c>
      <c r="M899">
        <v>0.13159543915670499</v>
      </c>
      <c r="N899">
        <v>0.47515873895333299</v>
      </c>
      <c r="O899">
        <v>0.242188718831434</v>
      </c>
      <c r="P899">
        <v>5.5730362425399901E-2</v>
      </c>
      <c r="Q899">
        <v>2.15076883971465E-2</v>
      </c>
      <c r="R899">
        <v>0.16969818313785501</v>
      </c>
    </row>
    <row r="900" spans="1:18" x14ac:dyDescent="0.25">
      <c r="A900" t="s">
        <v>2228</v>
      </c>
      <c r="B900" t="s">
        <v>2229</v>
      </c>
      <c r="C900">
        <v>0.15136574191275301</v>
      </c>
      <c r="D900">
        <v>0.19721674897007399</v>
      </c>
      <c r="E900">
        <v>5.6534879718783897E-2</v>
      </c>
      <c r="F900">
        <v>0.26684261607411303</v>
      </c>
      <c r="G900">
        <v>6.99210990294966E-2</v>
      </c>
      <c r="H900">
        <v>0.108584696305077</v>
      </c>
      <c r="I900">
        <v>4.7265290028597001E-2</v>
      </c>
      <c r="J900">
        <v>8.6845410127115302E-2</v>
      </c>
      <c r="K900">
        <v>0.244643691341668</v>
      </c>
      <c r="L900">
        <v>9.1972839200432699E-2</v>
      </c>
      <c r="M900">
        <v>0.26319087831341098</v>
      </c>
      <c r="N900">
        <v>0.95031747790666699</v>
      </c>
      <c r="O900">
        <v>0.484377437662869</v>
      </c>
      <c r="P900">
        <v>0.111460724850799</v>
      </c>
      <c r="Q900">
        <v>4.3015376794293098E-2</v>
      </c>
      <c r="R900">
        <v>0.33939636627571002</v>
      </c>
    </row>
    <row r="901" spans="1:18" x14ac:dyDescent="0.25">
      <c r="A901" t="s">
        <v>2230</v>
      </c>
      <c r="B901" t="s">
        <v>2231</v>
      </c>
      <c r="C901">
        <v>7.5682870956376602E-2</v>
      </c>
      <c r="D901">
        <v>9.8608374485037106E-2</v>
      </c>
      <c r="E901">
        <v>2.82674398593919E-2</v>
      </c>
      <c r="F901">
        <v>0.13342130803705601</v>
      </c>
      <c r="G901">
        <v>3.49605495147483E-2</v>
      </c>
      <c r="H901">
        <v>5.4292348152538597E-2</v>
      </c>
      <c r="I901">
        <v>2.3632645014298501E-2</v>
      </c>
      <c r="J901">
        <v>4.3422705063557603E-2</v>
      </c>
      <c r="K901">
        <v>0.122321845670834</v>
      </c>
      <c r="L901">
        <v>4.5986419600216301E-2</v>
      </c>
      <c r="M901">
        <v>0.13159543915670499</v>
      </c>
      <c r="N901">
        <v>0.47515873895333299</v>
      </c>
      <c r="O901">
        <v>0.242188718831434</v>
      </c>
      <c r="P901">
        <v>5.5730362425399901E-2</v>
      </c>
      <c r="Q901">
        <v>2.15076883971465E-2</v>
      </c>
      <c r="R901">
        <v>0.16969818313785501</v>
      </c>
    </row>
    <row r="902" spans="1:18" x14ac:dyDescent="0.25">
      <c r="A902" t="s">
        <v>2232</v>
      </c>
      <c r="B902" t="s">
        <v>2233</v>
      </c>
      <c r="C902">
        <v>0.30273148382550602</v>
      </c>
      <c r="D902">
        <v>0.39443349794014798</v>
      </c>
      <c r="E902">
        <v>0.113069759437567</v>
      </c>
      <c r="F902">
        <v>0.53368523214822605</v>
      </c>
      <c r="G902">
        <v>0.13984219805899301</v>
      </c>
      <c r="H902">
        <v>0.217169392610154</v>
      </c>
      <c r="I902">
        <v>9.4530580057194002E-2</v>
      </c>
      <c r="J902">
        <v>0.17369082025422999</v>
      </c>
      <c r="K902">
        <v>0.48928738268333699</v>
      </c>
      <c r="L902">
        <v>0.18394567840086501</v>
      </c>
      <c r="M902">
        <v>0.52638175662682296</v>
      </c>
      <c r="N902">
        <v>1.90063495581333</v>
      </c>
      <c r="O902">
        <v>0.96875487532573801</v>
      </c>
      <c r="P902">
        <v>0.22292144970159899</v>
      </c>
      <c r="Q902">
        <v>8.6030753588586403E-2</v>
      </c>
      <c r="R902">
        <v>0.67879273255142003</v>
      </c>
    </row>
    <row r="903" spans="1:18" x14ac:dyDescent="0.25">
      <c r="A903" t="s">
        <v>2234</v>
      </c>
      <c r="B903" t="s">
        <v>2235</v>
      </c>
      <c r="C903">
        <v>-0.243698844479532</v>
      </c>
      <c r="D903">
        <v>-0.31751896584181899</v>
      </c>
      <c r="E903">
        <v>-9.1021156347242005E-2</v>
      </c>
      <c r="F903">
        <v>-0.42961661187932199</v>
      </c>
      <c r="G903">
        <v>-0.112572969437489</v>
      </c>
      <c r="H903">
        <v>-0.17482136105117399</v>
      </c>
      <c r="I903">
        <v>-7.6097116946041196E-2</v>
      </c>
      <c r="J903">
        <v>-0.13982111030465499</v>
      </c>
      <c r="K903">
        <v>-0.39387634306008601</v>
      </c>
      <c r="L903">
        <v>-0.148076271112696</v>
      </c>
      <c r="M903">
        <v>-0.42373731408459198</v>
      </c>
      <c r="N903">
        <v>-1.53001113942973</v>
      </c>
      <c r="O903">
        <v>-0.77984767463721905</v>
      </c>
      <c r="P903">
        <v>-0.17945176700978699</v>
      </c>
      <c r="Q903">
        <v>-6.9254756638812004E-2</v>
      </c>
      <c r="R903">
        <v>-0.54642814970389297</v>
      </c>
    </row>
    <row r="904" spans="1:18" x14ac:dyDescent="0.25">
      <c r="A904" t="s">
        <v>2236</v>
      </c>
      <c r="B904" t="s">
        <v>2237</v>
      </c>
      <c r="C904">
        <v>-0.30273148382550602</v>
      </c>
      <c r="D904">
        <v>-0.39443349794014798</v>
      </c>
      <c r="E904">
        <v>-0.113069759437567</v>
      </c>
      <c r="F904">
        <v>-0.53368523214822605</v>
      </c>
      <c r="G904">
        <v>-0.13984219805899301</v>
      </c>
      <c r="H904">
        <v>-0.217169392610154</v>
      </c>
      <c r="I904">
        <v>-9.4530580057194002E-2</v>
      </c>
      <c r="J904">
        <v>-0.17369082025422999</v>
      </c>
      <c r="K904">
        <v>-0.48928738268333699</v>
      </c>
      <c r="L904">
        <v>-0.18394567840086501</v>
      </c>
      <c r="M904">
        <v>-0.52638175662682296</v>
      </c>
      <c r="N904">
        <v>-1.90063495581333</v>
      </c>
      <c r="O904">
        <v>-0.96875487532573801</v>
      </c>
      <c r="P904">
        <v>-0.22292144970159899</v>
      </c>
      <c r="Q904">
        <v>-8.6030753588586306E-2</v>
      </c>
      <c r="R904">
        <v>-0.67879273255142003</v>
      </c>
    </row>
    <row r="905" spans="1:18" x14ac:dyDescent="0.25">
      <c r="A905" t="s">
        <v>1801</v>
      </c>
      <c r="B905" t="s">
        <v>1802</v>
      </c>
      <c r="C905">
        <v>1.3196000000000001</v>
      </c>
      <c r="D905">
        <v>1.3191999999999999</v>
      </c>
      <c r="E905">
        <v>1.3203</v>
      </c>
      <c r="F905">
        <v>1.3191999999999999</v>
      </c>
      <c r="G905">
        <v>1.3205</v>
      </c>
      <c r="H905">
        <v>1.3201000000000001</v>
      </c>
      <c r="I905">
        <v>1.3205</v>
      </c>
      <c r="J905">
        <v>1.3202</v>
      </c>
      <c r="K905">
        <v>1.3194999999999999</v>
      </c>
      <c r="L905">
        <v>1.3201000000000001</v>
      </c>
      <c r="M905">
        <v>1.3191999999999999</v>
      </c>
      <c r="N905">
        <v>1.3142</v>
      </c>
      <c r="O905">
        <v>1.3174999999999999</v>
      </c>
      <c r="P905">
        <v>1.3202</v>
      </c>
      <c r="Q905">
        <v>1.3206</v>
      </c>
      <c r="R905">
        <v>1.3188</v>
      </c>
    </row>
    <row r="906" spans="1:18" x14ac:dyDescent="0.25">
      <c r="A906" t="s">
        <v>1790</v>
      </c>
      <c r="B906" t="s">
        <v>1803</v>
      </c>
      <c r="C906">
        <v>-0.93691599999999997</v>
      </c>
      <c r="D906">
        <v>-0.93663199999999902</v>
      </c>
      <c r="E906">
        <v>-0.93741299999999905</v>
      </c>
      <c r="F906">
        <v>-0.93663199999999902</v>
      </c>
      <c r="G906">
        <v>-0.93755499999999903</v>
      </c>
      <c r="H906">
        <v>-0.93727099999999997</v>
      </c>
      <c r="I906">
        <v>-0.93755499999999903</v>
      </c>
      <c r="J906">
        <v>-0.93734200000000001</v>
      </c>
      <c r="K906">
        <v>-0.93684499999999904</v>
      </c>
      <c r="L906">
        <v>-0.93727099999999997</v>
      </c>
      <c r="M906">
        <v>-0.93663199999999902</v>
      </c>
      <c r="N906">
        <v>-0.93308199999999997</v>
      </c>
      <c r="O906">
        <v>-0.93542499999999895</v>
      </c>
      <c r="P906">
        <v>-0.93734200000000001</v>
      </c>
      <c r="Q906">
        <v>-0.93762599999999996</v>
      </c>
      <c r="R906">
        <v>-0.93634799999999996</v>
      </c>
    </row>
    <row r="907" spans="1:18" x14ac:dyDescent="0.25">
      <c r="A907" t="s">
        <v>1792</v>
      </c>
      <c r="B907" t="s">
        <v>1804</v>
      </c>
      <c r="C907">
        <v>0.73897599999999997</v>
      </c>
      <c r="D907">
        <v>0.73875199999999996</v>
      </c>
      <c r="E907">
        <v>0.73936800000000003</v>
      </c>
      <c r="F907">
        <v>0.73875199999999996</v>
      </c>
      <c r="G907">
        <v>0.73948000000000003</v>
      </c>
      <c r="H907">
        <v>0.73925600000000002</v>
      </c>
      <c r="I907">
        <v>0.73948000000000003</v>
      </c>
      <c r="J907">
        <v>0.73931199999999997</v>
      </c>
      <c r="K907">
        <v>0.73892000000000002</v>
      </c>
      <c r="L907">
        <v>0.73925600000000002</v>
      </c>
      <c r="M907">
        <v>0.73875199999999996</v>
      </c>
      <c r="N907">
        <v>0.73595200000000005</v>
      </c>
      <c r="O907">
        <v>0.73780000000000001</v>
      </c>
      <c r="P907">
        <v>0.73931199999999997</v>
      </c>
      <c r="Q907">
        <v>0.73953599999999997</v>
      </c>
      <c r="R907">
        <v>0.73852799999999996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D4292-9B6E-4F73-B0C9-43BC76833301}">
  <dimension ref="A1:R907"/>
  <sheetViews>
    <sheetView topLeftCell="F1" workbookViewId="0">
      <selection activeCell="I13" sqref="I13"/>
    </sheetView>
  </sheetViews>
  <sheetFormatPr defaultRowHeight="15" x14ac:dyDescent="0.25"/>
  <cols>
    <col min="3" max="3" width="19.28515625" bestFit="1" customWidth="1"/>
    <col min="4" max="4" width="23" bestFit="1" customWidth="1"/>
    <col min="5" max="5" width="18.5703125" bestFit="1" customWidth="1"/>
    <col min="6" max="6" width="16.7109375" bestFit="1" customWidth="1"/>
    <col min="7" max="7" width="15.85546875" bestFit="1" customWidth="1"/>
    <col min="8" max="8" width="13.42578125" bestFit="1" customWidth="1"/>
    <col min="9" max="9" width="14.42578125" bestFit="1" customWidth="1"/>
    <col min="10" max="10" width="18.42578125" bestFit="1" customWidth="1"/>
    <col min="11" max="11" width="14" bestFit="1" customWidth="1"/>
    <col min="12" max="12" width="19.85546875" bestFit="1" customWidth="1"/>
    <col min="13" max="13" width="15.28515625" bestFit="1" customWidth="1"/>
    <col min="14" max="14" width="18.7109375" bestFit="1" customWidth="1"/>
    <col min="15" max="16" width="15.5703125" bestFit="1" customWidth="1"/>
    <col min="17" max="17" width="17.7109375" bestFit="1" customWidth="1"/>
    <col min="18" max="18" width="13" bestFit="1" customWidth="1"/>
  </cols>
  <sheetData>
    <row r="1" spans="1:18" x14ac:dyDescent="0.25">
      <c r="A1" s="2" t="s">
        <v>1798</v>
      </c>
      <c r="B1" s="2" t="s">
        <v>1799</v>
      </c>
      <c r="C1" s="2" t="s">
        <v>2169</v>
      </c>
      <c r="D1" s="2" t="s">
        <v>2170</v>
      </c>
      <c r="E1" s="2" t="s">
        <v>2171</v>
      </c>
      <c r="F1" s="2" t="s">
        <v>2172</v>
      </c>
      <c r="G1" s="2" t="s">
        <v>2173</v>
      </c>
      <c r="H1" s="2" t="s">
        <v>2174</v>
      </c>
      <c r="I1" s="2" t="s">
        <v>2175</v>
      </c>
      <c r="J1" s="2" t="s">
        <v>2176</v>
      </c>
      <c r="K1" s="2" t="s">
        <v>2177</v>
      </c>
      <c r="L1" s="2" t="s">
        <v>2178</v>
      </c>
      <c r="M1" s="2" t="s">
        <v>2179</v>
      </c>
      <c r="N1" s="2" t="s">
        <v>2180</v>
      </c>
      <c r="O1" s="2" t="s">
        <v>2181</v>
      </c>
      <c r="P1" s="2" t="s">
        <v>2182</v>
      </c>
      <c r="Q1" s="2" t="s">
        <v>2183</v>
      </c>
      <c r="R1" s="2" t="s">
        <v>2184</v>
      </c>
    </row>
    <row r="2" spans="1:18" x14ac:dyDescent="0.25">
      <c r="A2" t="s">
        <v>0</v>
      </c>
      <c r="B2" t="s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25">
      <c r="A3" t="s">
        <v>2</v>
      </c>
      <c r="B3" t="s">
        <v>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25">
      <c r="A4" t="s">
        <v>4</v>
      </c>
      <c r="B4" t="s">
        <v>5</v>
      </c>
      <c r="C4" s="1">
        <v>1.3043900755407699E-31</v>
      </c>
      <c r="D4">
        <v>-1.0456143800327101E-2</v>
      </c>
      <c r="E4">
        <v>0</v>
      </c>
      <c r="F4">
        <v>0</v>
      </c>
      <c r="G4">
        <v>0</v>
      </c>
      <c r="H4" s="1">
        <v>1.7713687878200199E-16</v>
      </c>
      <c r="I4" s="1">
        <v>-2.7190141586263999E-16</v>
      </c>
      <c r="J4" s="1">
        <v>2.38805519055392E-18</v>
      </c>
      <c r="K4">
        <v>0</v>
      </c>
      <c r="L4" s="1">
        <v>-7.1371719577905103E-16</v>
      </c>
      <c r="M4" s="1">
        <v>-2.03289938426588E-18</v>
      </c>
      <c r="N4">
        <v>-1.6629327289860101E-2</v>
      </c>
      <c r="O4">
        <v>0</v>
      </c>
      <c r="P4" s="1">
        <v>3.3255772389911201E-16</v>
      </c>
      <c r="Q4">
        <v>0</v>
      </c>
      <c r="R4" s="1">
        <v>-1.78421421911494E-16</v>
      </c>
    </row>
    <row r="5" spans="1:18" x14ac:dyDescent="0.25">
      <c r="A5" t="s">
        <v>6</v>
      </c>
      <c r="B5" t="s">
        <v>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25">
      <c r="A6" t="s">
        <v>8</v>
      </c>
      <c r="B6" t="s">
        <v>9</v>
      </c>
      <c r="C6">
        <v>6.0595473020458902E-3</v>
      </c>
      <c r="D6">
        <v>4.2775133705132201E-3</v>
      </c>
      <c r="E6">
        <v>1.3884955216464E-2</v>
      </c>
      <c r="F6">
        <v>5.7053953186962198E-3</v>
      </c>
      <c r="G6">
        <v>1.23270474622553E-3</v>
      </c>
      <c r="H6">
        <v>3.17338697979816E-3</v>
      </c>
      <c r="I6">
        <v>9.3177352956382497E-4</v>
      </c>
      <c r="J6">
        <v>3.3952174191740599E-3</v>
      </c>
      <c r="K6">
        <v>1.05875358233741E-2</v>
      </c>
      <c r="L6">
        <v>2.87524049854149E-3</v>
      </c>
      <c r="M6">
        <v>6.3600722694837804E-3</v>
      </c>
      <c r="N6">
        <v>1.45506613785916E-2</v>
      </c>
      <c r="O6">
        <v>5.0768050252881398E-3</v>
      </c>
      <c r="P6">
        <v>4.0153486906372099E-3</v>
      </c>
      <c r="Q6">
        <v>1.0660782295078E-3</v>
      </c>
      <c r="R6">
        <v>4.1855297730516898E-3</v>
      </c>
    </row>
    <row r="7" spans="1:18" x14ac:dyDescent="0.25">
      <c r="A7" t="s">
        <v>10</v>
      </c>
      <c r="B7" t="s">
        <v>11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25">
      <c r="A8" t="s">
        <v>12</v>
      </c>
      <c r="B8" t="s">
        <v>13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25">
      <c r="A9" t="s">
        <v>14</v>
      </c>
      <c r="B9" t="s">
        <v>15</v>
      </c>
      <c r="C9">
        <v>6.8169907166147903E-3</v>
      </c>
      <c r="D9">
        <v>9.5055852730322396E-3</v>
      </c>
      <c r="E9">
        <v>3.2172457208896402E-3</v>
      </c>
      <c r="F9">
        <v>9.2712673956825593E-3</v>
      </c>
      <c r="G9">
        <v>2.28930878244283E-3</v>
      </c>
      <c r="H9">
        <v>3.4378358948803701E-3</v>
      </c>
      <c r="I9">
        <v>9.3177352956045104E-4</v>
      </c>
      <c r="J9">
        <v>2.9425217632647401E-3</v>
      </c>
      <c r="K9">
        <v>1.14019616512685E-2</v>
      </c>
      <c r="L9">
        <v>5.9900843591185696E-3</v>
      </c>
      <c r="M9">
        <v>6.99607949716186E-3</v>
      </c>
      <c r="N9">
        <v>1.24719954673931E-2</v>
      </c>
      <c r="O9">
        <v>7.6152075375518196E-3</v>
      </c>
      <c r="P9">
        <v>5.4494018575201196E-3</v>
      </c>
      <c r="Q9">
        <v>2.1321554821024801E-3</v>
      </c>
      <c r="R9">
        <v>6.97588295489328E-3</v>
      </c>
    </row>
    <row r="10" spans="1:18" x14ac:dyDescent="0.25">
      <c r="A10" t="s">
        <v>16</v>
      </c>
      <c r="B10" t="s">
        <v>17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25">
      <c r="A11" t="s">
        <v>18</v>
      </c>
      <c r="B11" t="s">
        <v>19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0.24183775847321801</v>
      </c>
      <c r="O11">
        <v>0.21199467372237099</v>
      </c>
      <c r="P11">
        <v>0</v>
      </c>
      <c r="Q11">
        <v>0</v>
      </c>
      <c r="R11">
        <v>0</v>
      </c>
    </row>
    <row r="12" spans="1:18" x14ac:dyDescent="0.25">
      <c r="A12" t="s">
        <v>20</v>
      </c>
      <c r="B12" t="s">
        <v>21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25">
      <c r="A13" t="s">
        <v>22</v>
      </c>
      <c r="B13" t="s">
        <v>23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25">
      <c r="A14" t="s">
        <v>24</v>
      </c>
      <c r="B14" t="s">
        <v>25</v>
      </c>
      <c r="C14">
        <v>0</v>
      </c>
      <c r="D14">
        <v>0</v>
      </c>
      <c r="E14">
        <v>0</v>
      </c>
      <c r="F14">
        <v>0</v>
      </c>
      <c r="G14" s="1">
        <v>2.7484549579580298E-19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25">
      <c r="A15" t="s">
        <v>26</v>
      </c>
      <c r="B15" t="s">
        <v>27</v>
      </c>
      <c r="C15">
        <v>0.355003181208211</v>
      </c>
      <c r="D15">
        <v>0.38677546534285101</v>
      </c>
      <c r="E15">
        <v>0.118952847068336</v>
      </c>
      <c r="F15">
        <v>0.48453168575186401</v>
      </c>
      <c r="G15">
        <v>0.27236456876110499</v>
      </c>
      <c r="H15">
        <v>0.261589287954206</v>
      </c>
      <c r="I15">
        <v>0.20343621207011001</v>
      </c>
      <c r="J15">
        <v>0.25701003034595998</v>
      </c>
      <c r="K15">
        <v>0.48857283347077302</v>
      </c>
      <c r="L15">
        <v>0.28068859213979502</v>
      </c>
      <c r="M15">
        <v>0.52932400773697597</v>
      </c>
      <c r="N15">
        <v>0.64964870198110503</v>
      </c>
      <c r="O15">
        <v>0.55717935149754005</v>
      </c>
      <c r="P15">
        <v>0.30500407044071898</v>
      </c>
      <c r="Q15">
        <v>0.23500117256865499</v>
      </c>
      <c r="R15">
        <v>0.67139436551430098</v>
      </c>
    </row>
    <row r="16" spans="1:18" x14ac:dyDescent="0.25">
      <c r="A16" t="s">
        <v>28</v>
      </c>
      <c r="B16" t="s">
        <v>29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25">
      <c r="A17" t="s">
        <v>30</v>
      </c>
      <c r="B17" t="s">
        <v>31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25">
      <c r="A18" t="s">
        <v>32</v>
      </c>
      <c r="B18" t="s">
        <v>33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25">
      <c r="A19" t="s">
        <v>34</v>
      </c>
      <c r="B19" t="s">
        <v>35</v>
      </c>
      <c r="C19">
        <v>0</v>
      </c>
      <c r="D19">
        <v>0</v>
      </c>
      <c r="E19">
        <v>0</v>
      </c>
      <c r="F19">
        <v>0</v>
      </c>
      <c r="G19" s="1">
        <v>9.7883702669137092E-16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s="1">
        <v>-1.10726519624392E-14</v>
      </c>
      <c r="R19">
        <v>0</v>
      </c>
    </row>
    <row r="20" spans="1:18" x14ac:dyDescent="0.25">
      <c r="A20" t="s">
        <v>36</v>
      </c>
      <c r="B20" t="s">
        <v>37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25">
      <c r="A21" t="s">
        <v>38</v>
      </c>
      <c r="B21" t="s">
        <v>39</v>
      </c>
      <c r="C21">
        <v>-1.48374542839311</v>
      </c>
      <c r="D21">
        <v>-1.5708457204000099</v>
      </c>
      <c r="E21">
        <v>-1.7006800844051599</v>
      </c>
      <c r="F21">
        <v>-1.6660615563563499</v>
      </c>
      <c r="G21">
        <v>-1.3391663966240801</v>
      </c>
      <c r="H21">
        <v>-1.4690102065894499</v>
      </c>
      <c r="I21">
        <v>-1.3924209764830799</v>
      </c>
      <c r="J21">
        <v>-1.44797956631459</v>
      </c>
      <c r="K21">
        <v>-1.9600001613872999</v>
      </c>
      <c r="L21">
        <v>-1.4315822525324</v>
      </c>
      <c r="M21">
        <v>-1.50975428373665</v>
      </c>
      <c r="N21">
        <v>-2.7251954719513001</v>
      </c>
      <c r="O21">
        <v>-1.84833256531638</v>
      </c>
      <c r="P21">
        <v>-1.4459017507748</v>
      </c>
      <c r="Q21">
        <v>-1.3252118521193901</v>
      </c>
      <c r="R21">
        <v>-1.3800787125038201</v>
      </c>
    </row>
    <row r="22" spans="1:18" x14ac:dyDescent="0.25">
      <c r="A22" t="s">
        <v>40</v>
      </c>
      <c r="B22" t="s">
        <v>41</v>
      </c>
      <c r="C22">
        <v>3.3357305557901702</v>
      </c>
      <c r="D22">
        <v>3.4254457262939502</v>
      </c>
      <c r="E22">
        <v>3.57036361737556</v>
      </c>
      <c r="F22">
        <v>3.5700937174016998</v>
      </c>
      <c r="G22">
        <v>3.2385767277301198</v>
      </c>
      <c r="H22">
        <v>3.31035773621453</v>
      </c>
      <c r="I22">
        <v>3.2435377297719001</v>
      </c>
      <c r="J22">
        <v>3.29013202841137</v>
      </c>
      <c r="K22">
        <v>4.0342186415755696</v>
      </c>
      <c r="L22">
        <v>3.27065303458087</v>
      </c>
      <c r="M22">
        <v>3.4821416017017102</v>
      </c>
      <c r="N22">
        <v>4.7652968650149097</v>
      </c>
      <c r="O22">
        <v>3.9172079487558702</v>
      </c>
      <c r="P22">
        <v>3.2979314568352298</v>
      </c>
      <c r="Q22">
        <v>3.2068088698160699</v>
      </c>
      <c r="R22">
        <v>3.5722574078534199</v>
      </c>
    </row>
    <row r="23" spans="1:18" x14ac:dyDescent="0.25">
      <c r="A23" t="s">
        <v>42</v>
      </c>
      <c r="B23" t="s">
        <v>43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25">
      <c r="A24" t="s">
        <v>44</v>
      </c>
      <c r="B24" t="s">
        <v>45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25">
      <c r="A25" t="s">
        <v>46</v>
      </c>
      <c r="B25" t="s">
        <v>47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25">
      <c r="A26" t="s">
        <v>48</v>
      </c>
      <c r="B26" t="s">
        <v>49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25">
      <c r="A27" t="s">
        <v>50</v>
      </c>
      <c r="B27" t="s">
        <v>51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25">
      <c r="A28" t="s">
        <v>52</v>
      </c>
      <c r="B28" t="s">
        <v>53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s="1">
        <v>3.3891841772353698E-14</v>
      </c>
      <c r="O28">
        <v>0</v>
      </c>
      <c r="P28">
        <v>0</v>
      </c>
      <c r="Q28">
        <v>0</v>
      </c>
      <c r="R28">
        <v>0</v>
      </c>
    </row>
    <row r="29" spans="1:18" x14ac:dyDescent="0.25">
      <c r="A29" t="s">
        <v>54</v>
      </c>
      <c r="B29" t="s">
        <v>55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25">
      <c r="A30" t="s">
        <v>56</v>
      </c>
      <c r="B30" t="s">
        <v>57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25">
      <c r="A31" t="s">
        <v>58</v>
      </c>
      <c r="B31" t="s">
        <v>59</v>
      </c>
      <c r="C31">
        <v>1.28507837346661</v>
      </c>
      <c r="D31">
        <v>1.59626866956905</v>
      </c>
      <c r="E31">
        <v>1.36208342481863</v>
      </c>
      <c r="F31">
        <v>1.75393723440958</v>
      </c>
      <c r="G31">
        <v>0.89281557399980005</v>
      </c>
      <c r="H31">
        <v>1.2684985660694701</v>
      </c>
      <c r="I31">
        <v>1.0271354960157699</v>
      </c>
      <c r="J31">
        <v>1.1641795301332201</v>
      </c>
      <c r="K31">
        <v>2.0038038453727798</v>
      </c>
      <c r="L31">
        <v>1.09983833971274</v>
      </c>
      <c r="M31">
        <v>1.47705718459311</v>
      </c>
      <c r="N31">
        <v>5.60508853232015</v>
      </c>
      <c r="O31">
        <v>2.4817673809079199</v>
      </c>
      <c r="P31">
        <v>1.1589436099803201</v>
      </c>
      <c r="Q31">
        <v>0.82497566661231703</v>
      </c>
      <c r="R31">
        <v>1.20714400540025</v>
      </c>
    </row>
    <row r="32" spans="1:18" x14ac:dyDescent="0.25">
      <c r="A32" t="s">
        <v>60</v>
      </c>
      <c r="B32" t="s">
        <v>61</v>
      </c>
      <c r="C32">
        <v>7.24305263656492E-2</v>
      </c>
      <c r="D32">
        <v>9.1431848347335795E-2</v>
      </c>
      <c r="E32">
        <v>3.3251927812634897E-2</v>
      </c>
      <c r="F32">
        <v>0.120169888938073</v>
      </c>
      <c r="G32">
        <v>3.2270448764231699E-2</v>
      </c>
      <c r="H32">
        <v>5.0840303907163403E-2</v>
      </c>
      <c r="I32">
        <v>2.22460930182522E-2</v>
      </c>
      <c r="J32">
        <v>4.1959228604968E-2</v>
      </c>
      <c r="K32">
        <v>0.158507627594106</v>
      </c>
      <c r="L32">
        <v>4.2859053577173199E-2</v>
      </c>
      <c r="M32">
        <v>0.119966863196315</v>
      </c>
      <c r="N32">
        <v>0.38819085892264998</v>
      </c>
      <c r="O32">
        <v>0.22131696905985401</v>
      </c>
      <c r="P32">
        <v>5.1482507115328598E-2</v>
      </c>
      <c r="Q32">
        <v>2.0395398806590199E-2</v>
      </c>
      <c r="R32">
        <v>0.170734735320902</v>
      </c>
    </row>
    <row r="33" spans="1:18" x14ac:dyDescent="0.25">
      <c r="A33" t="s">
        <v>62</v>
      </c>
      <c r="B33" t="s">
        <v>63</v>
      </c>
      <c r="C33">
        <v>0</v>
      </c>
      <c r="D33">
        <v>0</v>
      </c>
      <c r="E33">
        <v>0</v>
      </c>
      <c r="F33">
        <v>0</v>
      </c>
      <c r="G33" s="1">
        <v>2.7484549579580298E-19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25">
      <c r="A34" t="s">
        <v>64</v>
      </c>
      <c r="B34" t="s">
        <v>65</v>
      </c>
      <c r="C34">
        <v>0.463735201060477</v>
      </c>
      <c r="D34">
        <v>0.55306442763419805</v>
      </c>
      <c r="E34">
        <v>0.71514553172567996</v>
      </c>
      <c r="F34">
        <v>0.61099177285774597</v>
      </c>
      <c r="G34">
        <v>0.35921594002426999</v>
      </c>
      <c r="H34">
        <v>0.498950606902477</v>
      </c>
      <c r="I34">
        <v>0.44618887465154899</v>
      </c>
      <c r="J34">
        <v>0.47804049790888797</v>
      </c>
      <c r="K34">
        <v>0.76275444203242904</v>
      </c>
      <c r="L34">
        <v>0.45936406956356401</v>
      </c>
      <c r="M34">
        <v>0.40454777239865802</v>
      </c>
      <c r="N34">
        <v>1.3668418983664199</v>
      </c>
      <c r="O34">
        <v>0.66301857425914701</v>
      </c>
      <c r="P34">
        <v>0.46109071985465999</v>
      </c>
      <c r="Q34">
        <v>0.36425781049085099</v>
      </c>
      <c r="R34">
        <v>0.15371475064644499</v>
      </c>
    </row>
    <row r="35" spans="1:18" x14ac:dyDescent="0.25">
      <c r="A35" t="s">
        <v>66</v>
      </c>
      <c r="B35" t="s">
        <v>67</v>
      </c>
      <c r="C35">
        <v>3.4084953583073899E-3</v>
      </c>
      <c r="D35">
        <v>1.47336571731999E-2</v>
      </c>
      <c r="E35">
        <v>1.3546297772166901E-3</v>
      </c>
      <c r="F35">
        <v>8.5580929806300596E-3</v>
      </c>
      <c r="G35">
        <v>1.58490608015273E-3</v>
      </c>
      <c r="H35">
        <v>1.58669348994478E-3</v>
      </c>
      <c r="I35">
        <v>4.07650919182697E-3</v>
      </c>
      <c r="J35">
        <v>2.9425217632647401E-3</v>
      </c>
      <c r="K35">
        <v>3.25770332893387E-3</v>
      </c>
      <c r="L35">
        <v>6.7088944822128E-3</v>
      </c>
      <c r="M35">
        <v>4.4520505891029998E-3</v>
      </c>
      <c r="N35">
        <v>1.24719954673931E-2</v>
      </c>
      <c r="O35">
        <v>1.5230415075103599E-2</v>
      </c>
      <c r="P35">
        <v>5.7362124816001296E-3</v>
      </c>
      <c r="Q35">
        <v>1.49250883747174E-3</v>
      </c>
      <c r="R35">
        <v>1.3951765909786501E-3</v>
      </c>
    </row>
    <row r="36" spans="1:18" x14ac:dyDescent="0.25">
      <c r="A36" t="s">
        <v>68</v>
      </c>
      <c r="B36" t="s">
        <v>69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 s="1">
        <v>3.48111476157186E-18</v>
      </c>
      <c r="J36" s="1">
        <v>-6.2482285361654603E-17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25">
      <c r="A37" t="s">
        <v>70</v>
      </c>
      <c r="B37" t="s">
        <v>71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25">
      <c r="A38" t="s">
        <v>72</v>
      </c>
      <c r="B38" t="s">
        <v>73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25">
      <c r="A39" t="s">
        <v>74</v>
      </c>
      <c r="B39" t="s">
        <v>75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25">
      <c r="A40" t="s">
        <v>76</v>
      </c>
      <c r="B40" t="s">
        <v>77</v>
      </c>
      <c r="C40">
        <v>0</v>
      </c>
      <c r="D40">
        <v>0</v>
      </c>
      <c r="E40">
        <v>1.4392941382927E-2</v>
      </c>
      <c r="F40">
        <v>0</v>
      </c>
      <c r="G40">
        <v>1.93710743129778E-3</v>
      </c>
      <c r="H40" s="1">
        <v>-1.64671520992385E-15</v>
      </c>
      <c r="I40">
        <v>1.28118860314562E-3</v>
      </c>
      <c r="J40">
        <v>4.52695655886885E-3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1.81233215978712E-3</v>
      </c>
      <c r="R40">
        <v>0</v>
      </c>
    </row>
    <row r="41" spans="1:18" x14ac:dyDescent="0.25">
      <c r="A41" t="s">
        <v>78</v>
      </c>
      <c r="B41" t="s">
        <v>79</v>
      </c>
      <c r="C41">
        <v>0</v>
      </c>
      <c r="D41">
        <v>0</v>
      </c>
      <c r="E41">
        <v>0</v>
      </c>
      <c r="F41">
        <v>0</v>
      </c>
      <c r="G41" s="1">
        <v>1.8857255972574199E-17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25">
      <c r="A42" t="s">
        <v>80</v>
      </c>
      <c r="B42" t="s">
        <v>81</v>
      </c>
      <c r="C42">
        <v>0</v>
      </c>
      <c r="D42">
        <v>0</v>
      </c>
      <c r="E42">
        <v>0</v>
      </c>
      <c r="F42">
        <v>0</v>
      </c>
      <c r="G42" s="1">
        <v>9.7883702669136993E-16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s="1">
        <v>-1.10726519624392E-14</v>
      </c>
      <c r="R42">
        <v>0</v>
      </c>
    </row>
    <row r="43" spans="1:18" x14ac:dyDescent="0.25">
      <c r="A43" t="s">
        <v>82</v>
      </c>
      <c r="B43" t="s">
        <v>83</v>
      </c>
      <c r="C43">
        <v>7.57443412957199E-3</v>
      </c>
      <c r="D43">
        <v>8.5550267457290101E-3</v>
      </c>
      <c r="E43">
        <v>0</v>
      </c>
      <c r="F43">
        <v>9.9844418107350695E-3</v>
      </c>
      <c r="G43">
        <v>0</v>
      </c>
      <c r="H43">
        <v>3.9667337248636102E-3</v>
      </c>
      <c r="I43">
        <v>0</v>
      </c>
      <c r="J43">
        <v>0</v>
      </c>
      <c r="K43">
        <v>1.62885166446693E-2</v>
      </c>
      <c r="L43">
        <v>4.0732573642006196E-3</v>
      </c>
      <c r="M43">
        <v>1.0176115632235401E-2</v>
      </c>
      <c r="N43">
        <v>2.0786659112321901E-2</v>
      </c>
      <c r="O43">
        <v>7.6152075375518196E-3</v>
      </c>
      <c r="P43">
        <v>6.0230231056801397E-3</v>
      </c>
      <c r="Q43">
        <v>0</v>
      </c>
      <c r="R43">
        <v>2.72059435240837E-2</v>
      </c>
    </row>
    <row r="44" spans="1:18" x14ac:dyDescent="0.25">
      <c r="A44" t="s">
        <v>84</v>
      </c>
      <c r="B44" t="s">
        <v>85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25">
      <c r="A45" t="s">
        <v>86</v>
      </c>
      <c r="B45" t="s">
        <v>87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25">
      <c r="A46" t="s">
        <v>88</v>
      </c>
      <c r="B46" t="s">
        <v>89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25">
      <c r="A47" t="s">
        <v>90</v>
      </c>
      <c r="B47" t="s">
        <v>91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25">
      <c r="A48" t="s">
        <v>92</v>
      </c>
      <c r="B48" t="s">
        <v>93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25">
      <c r="A49" t="s">
        <v>94</v>
      </c>
      <c r="B49" t="s">
        <v>95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25">
      <c r="A50" t="s">
        <v>96</v>
      </c>
      <c r="B50" t="s">
        <v>97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25">
      <c r="A51" t="s">
        <v>98</v>
      </c>
      <c r="B51" t="s">
        <v>99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25">
      <c r="A52" t="s">
        <v>100</v>
      </c>
      <c r="B52" t="s">
        <v>101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25">
      <c r="A53" t="s">
        <v>102</v>
      </c>
      <c r="B53" t="s">
        <v>103</v>
      </c>
      <c r="C53" s="1">
        <v>-1.6117014867011101E-12</v>
      </c>
      <c r="D53" s="1">
        <v>-2.3512797496018599E-12</v>
      </c>
      <c r="E53" s="1">
        <v>-6.9382400385969601E-15</v>
      </c>
      <c r="F53" s="1">
        <v>-1.7238224625516899E-12</v>
      </c>
      <c r="G53" s="1">
        <v>1.7217850754501001E-11</v>
      </c>
      <c r="H53" s="1">
        <v>-9.1404780901431803E-14</v>
      </c>
      <c r="I53" s="1">
        <v>3.3744078068605398E-15</v>
      </c>
      <c r="J53" s="1">
        <v>2.2444221285718901E-14</v>
      </c>
      <c r="K53" s="1">
        <v>4.3390969121492203E-12</v>
      </c>
      <c r="L53" s="1">
        <v>6.1645796827217603E-12</v>
      </c>
      <c r="M53" s="1">
        <v>-6.6335501888343403E-13</v>
      </c>
      <c r="N53" s="1">
        <v>-3.3703030066203398E-14</v>
      </c>
      <c r="O53" s="1">
        <v>2.5359301779681001E-13</v>
      </c>
      <c r="P53" s="1">
        <v>-4.6482883574949302E-11</v>
      </c>
      <c r="Q53" s="1">
        <v>4.8845655320615601E-10</v>
      </c>
      <c r="R53" s="1">
        <v>1.1571737814720901E-13</v>
      </c>
    </row>
    <row r="54" spans="1:18" x14ac:dyDescent="0.25">
      <c r="A54" t="s">
        <v>104</v>
      </c>
      <c r="B54" t="s">
        <v>105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 x14ac:dyDescent="0.25">
      <c r="A55" t="s">
        <v>106</v>
      </c>
      <c r="B55" t="s">
        <v>107</v>
      </c>
      <c r="C55">
        <v>-0.110302697011887</v>
      </c>
      <c r="D55">
        <v>-0.139910333237422</v>
      </c>
      <c r="E55">
        <v>-5.0862114916434401E-2</v>
      </c>
      <c r="F55">
        <v>-0.251750568513532</v>
      </c>
      <c r="G55">
        <v>-5.6044040000955898E-2</v>
      </c>
      <c r="H55">
        <v>-8.1251929130919498E-2</v>
      </c>
      <c r="I55">
        <v>-3.5407394123295098E-2</v>
      </c>
      <c r="J55">
        <v>-6.6857489678795706E-2</v>
      </c>
      <c r="K55">
        <v>-0.23506365582839001</v>
      </c>
      <c r="L55">
        <v>-7.0892648390169399E-2</v>
      </c>
      <c r="M55">
        <v>-0.19374370152935699</v>
      </c>
      <c r="N55">
        <v>-0.64802409782664006</v>
      </c>
      <c r="O55">
        <v>-0.34823709468596498</v>
      </c>
      <c r="P55">
        <v>-9.5938153754773506E-2</v>
      </c>
      <c r="Q55">
        <v>-3.2175558822094497E-2</v>
      </c>
      <c r="R55">
        <v>-0.209799679868415</v>
      </c>
    </row>
    <row r="56" spans="1:18" x14ac:dyDescent="0.25">
      <c r="A56" t="s">
        <v>108</v>
      </c>
      <c r="B56" t="s">
        <v>109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 x14ac:dyDescent="0.25">
      <c r="A57" t="s">
        <v>110</v>
      </c>
      <c r="B57" t="s">
        <v>111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 x14ac:dyDescent="0.25">
      <c r="A58" t="s">
        <v>112</v>
      </c>
      <c r="B58" t="s">
        <v>113</v>
      </c>
      <c r="C58">
        <v>-3.6736005528424098E-2</v>
      </c>
      <c r="D58">
        <v>-3.0417872873703101E-2</v>
      </c>
      <c r="E58">
        <v>-1.5916899882296099E-2</v>
      </c>
      <c r="F58">
        <v>-3.7085069582730203E-2</v>
      </c>
      <c r="G58">
        <v>-1.32075506679394E-2</v>
      </c>
      <c r="H58">
        <v>-1.4280241409503E-2</v>
      </c>
      <c r="I58">
        <v>-5.8235845597528202E-3</v>
      </c>
      <c r="J58">
        <v>-9.73295660156797E-3</v>
      </c>
      <c r="K58">
        <v>-7.8999305726646304E-2</v>
      </c>
      <c r="L58">
        <v>-1.22197720926018E-2</v>
      </c>
      <c r="M58">
        <v>-6.42367299284861E-2</v>
      </c>
      <c r="N58">
        <v>-0.130955952407628</v>
      </c>
      <c r="O58">
        <v>-7.7421276631776795E-2</v>
      </c>
      <c r="P58">
        <v>-2.6673388039440599E-2</v>
      </c>
      <c r="Q58">
        <v>-7.9955830578843402E-3</v>
      </c>
      <c r="R58">
        <v>-2.09276488646798E-2</v>
      </c>
    </row>
    <row r="59" spans="1:18" x14ac:dyDescent="0.25">
      <c r="A59" t="s">
        <v>114</v>
      </c>
      <c r="B59" t="s">
        <v>115</v>
      </c>
      <c r="C59">
        <v>6.8169907166147903E-3</v>
      </c>
      <c r="D59">
        <v>9.5055852730322396E-3</v>
      </c>
      <c r="E59">
        <v>3.2172457208896402E-3</v>
      </c>
      <c r="F59">
        <v>9.2712673956825593E-3</v>
      </c>
      <c r="G59">
        <v>2.28930878244283E-3</v>
      </c>
      <c r="H59">
        <v>3.4378358948803801E-3</v>
      </c>
      <c r="I59">
        <v>9.3177352956045104E-4</v>
      </c>
      <c r="J59">
        <v>2.9425217632647401E-3</v>
      </c>
      <c r="K59">
        <v>1.14019616512685E-2</v>
      </c>
      <c r="L59">
        <v>5.9900843591185696E-3</v>
      </c>
      <c r="M59">
        <v>6.99607949716186E-3</v>
      </c>
      <c r="N59">
        <v>1.24719954673931E-2</v>
      </c>
      <c r="O59">
        <v>7.6152075375518196E-3</v>
      </c>
      <c r="P59">
        <v>5.4494018575201196E-3</v>
      </c>
      <c r="Q59">
        <v>2.1321554821024801E-3</v>
      </c>
      <c r="R59">
        <v>6.97588295489328E-3</v>
      </c>
    </row>
    <row r="60" spans="1:18" x14ac:dyDescent="0.25">
      <c r="A60" t="s">
        <v>116</v>
      </c>
      <c r="B60" t="s">
        <v>117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 x14ac:dyDescent="0.25">
      <c r="A61" t="s">
        <v>118</v>
      </c>
      <c r="B61" t="s">
        <v>119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 x14ac:dyDescent="0.25">
      <c r="A62" t="s">
        <v>120</v>
      </c>
      <c r="B62" t="s">
        <v>121</v>
      </c>
      <c r="C62">
        <v>0</v>
      </c>
      <c r="D62">
        <v>0</v>
      </c>
      <c r="E62">
        <v>0</v>
      </c>
      <c r="F62">
        <v>0</v>
      </c>
      <c r="G62" s="1">
        <v>2.7484549579579701E-19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 x14ac:dyDescent="0.25">
      <c r="A63" t="s">
        <v>122</v>
      </c>
      <c r="B63" t="s">
        <v>123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 x14ac:dyDescent="0.25">
      <c r="A64" t="s">
        <v>124</v>
      </c>
      <c r="B64" t="s">
        <v>125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 x14ac:dyDescent="0.25">
      <c r="A65" t="s">
        <v>126</v>
      </c>
      <c r="B65" t="s">
        <v>127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 x14ac:dyDescent="0.25">
      <c r="A66" t="s">
        <v>128</v>
      </c>
      <c r="B66" t="s">
        <v>129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 x14ac:dyDescent="0.25">
      <c r="A67" t="s">
        <v>130</v>
      </c>
      <c r="B67" t="s">
        <v>131</v>
      </c>
      <c r="C67">
        <v>4.5446604777431903E-3</v>
      </c>
      <c r="D67">
        <v>0</v>
      </c>
      <c r="E67">
        <v>0</v>
      </c>
      <c r="F67">
        <v>0</v>
      </c>
      <c r="G67">
        <v>0</v>
      </c>
      <c r="H67">
        <v>0</v>
      </c>
      <c r="I67">
        <v>6.9883014717033701E-4</v>
      </c>
      <c r="J67">
        <v>2.2634782794344098E-3</v>
      </c>
      <c r="K67">
        <v>0</v>
      </c>
      <c r="L67">
        <v>0</v>
      </c>
      <c r="M67">
        <v>6.3600722701471404E-3</v>
      </c>
      <c r="N67">
        <v>0</v>
      </c>
      <c r="O67">
        <v>1.26920125625863E-2</v>
      </c>
      <c r="P67">
        <v>0</v>
      </c>
      <c r="Q67">
        <v>0</v>
      </c>
      <c r="R67">
        <v>0</v>
      </c>
    </row>
    <row r="68" spans="1:18" x14ac:dyDescent="0.25">
      <c r="A68" t="s">
        <v>132</v>
      </c>
      <c r="B68" t="s">
        <v>133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 x14ac:dyDescent="0.25">
      <c r="A69" t="s">
        <v>134</v>
      </c>
      <c r="B69" t="s">
        <v>135</v>
      </c>
      <c r="C69" s="1">
        <v>-1.9396573706959502E-15</v>
      </c>
      <c r="D69">
        <v>0</v>
      </c>
      <c r="E69" s="1">
        <v>5.38133520383364E-15</v>
      </c>
      <c r="F69" s="1">
        <v>1.4325895516901901E-15</v>
      </c>
      <c r="G69" s="1">
        <v>1.0105993941251499E-15</v>
      </c>
      <c r="H69" s="1">
        <v>-1.92786094275435E-15</v>
      </c>
      <c r="I69" s="1">
        <v>-3.9115480734241801E-16</v>
      </c>
      <c r="J69" s="1">
        <v>6.2320561404778397E-17</v>
      </c>
      <c r="K69" s="1">
        <v>-3.9579923486148202E-16</v>
      </c>
      <c r="L69">
        <v>0</v>
      </c>
      <c r="M69" s="1">
        <v>-1.4383847180361101E-16</v>
      </c>
      <c r="N69" s="1">
        <v>5.4012707659726396E-15</v>
      </c>
      <c r="O69" s="1">
        <v>1.0598219777337499E-15</v>
      </c>
      <c r="P69" s="1">
        <v>-3.6439276713525102E-16</v>
      </c>
      <c r="Q69" s="1">
        <v>-2.11736267394139E-16</v>
      </c>
      <c r="R69" s="1">
        <v>-1.4913917191007101E-15</v>
      </c>
    </row>
    <row r="70" spans="1:18" x14ac:dyDescent="0.25">
      <c r="A70" t="s">
        <v>136</v>
      </c>
      <c r="B70" t="s">
        <v>137</v>
      </c>
      <c r="C70">
        <v>0</v>
      </c>
      <c r="D70">
        <v>0</v>
      </c>
      <c r="E70">
        <v>0</v>
      </c>
      <c r="F70">
        <v>0</v>
      </c>
      <c r="G70" s="1">
        <v>1.09938198318319E-18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 x14ac:dyDescent="0.25">
      <c r="A71" t="s">
        <v>138</v>
      </c>
      <c r="B71" t="s">
        <v>139</v>
      </c>
      <c r="C71" s="1">
        <v>1.6116380039968099E-12</v>
      </c>
      <c r="D71" s="1">
        <v>2.3512797496018599E-12</v>
      </c>
      <c r="E71">
        <v>0</v>
      </c>
      <c r="F71" s="1">
        <v>1.7233127791296201E-12</v>
      </c>
      <c r="G71">
        <v>0</v>
      </c>
      <c r="H71">
        <v>0</v>
      </c>
      <c r="I71">
        <v>0</v>
      </c>
      <c r="J71">
        <v>0</v>
      </c>
      <c r="K71" s="1">
        <v>-4.3390319192657803E-12</v>
      </c>
      <c r="L71">
        <v>0</v>
      </c>
      <c r="M71" s="1">
        <v>6.6335501888343403E-13</v>
      </c>
      <c r="N71">
        <v>0</v>
      </c>
      <c r="O71" s="1">
        <v>-2.5359301779681001E-13</v>
      </c>
      <c r="P71">
        <v>0</v>
      </c>
      <c r="Q71">
        <v>0</v>
      </c>
      <c r="R71" s="1">
        <v>-1.1546962465127001E-13</v>
      </c>
    </row>
    <row r="72" spans="1:18" x14ac:dyDescent="0.25">
      <c r="A72" t="s">
        <v>140</v>
      </c>
      <c r="B72" t="s">
        <v>141</v>
      </c>
      <c r="C72">
        <v>0</v>
      </c>
      <c r="D72">
        <v>0</v>
      </c>
      <c r="E72">
        <v>0</v>
      </c>
      <c r="F72">
        <v>0</v>
      </c>
      <c r="G72" s="1">
        <v>9.7883702669136993E-16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s="1">
        <v>-1.10726519624392E-14</v>
      </c>
      <c r="R72">
        <v>0</v>
      </c>
    </row>
    <row r="73" spans="1:18" x14ac:dyDescent="0.25">
      <c r="A73" t="s">
        <v>142</v>
      </c>
      <c r="B73" t="s">
        <v>143</v>
      </c>
      <c r="C73">
        <v>4.5446604777431903E-3</v>
      </c>
      <c r="D73">
        <v>7.6044682184257901E-3</v>
      </c>
      <c r="E73">
        <v>2.2012733879771202E-3</v>
      </c>
      <c r="F73">
        <v>7.8449185655775494E-3</v>
      </c>
      <c r="G73">
        <v>1.40880540458019E-3</v>
      </c>
      <c r="H73">
        <v>2.3800402349171798E-3</v>
      </c>
      <c r="I73">
        <v>6.9883014717033701E-4</v>
      </c>
      <c r="J73">
        <v>2.2634782794344098E-3</v>
      </c>
      <c r="K73">
        <v>7.3298324901011997E-3</v>
      </c>
      <c r="L73">
        <v>5.7504809847538302E-3</v>
      </c>
      <c r="M73">
        <v>6.3600722701471404E-3</v>
      </c>
      <c r="N73">
        <v>1.03933295561609E-2</v>
      </c>
      <c r="O73">
        <v>1.26920125625863E-2</v>
      </c>
      <c r="P73">
        <v>6.3098337297601403E-3</v>
      </c>
      <c r="Q73">
        <v>1.3859010633666101E-3</v>
      </c>
      <c r="R73">
        <v>3.48794147744664E-3</v>
      </c>
    </row>
    <row r="74" spans="1:18" x14ac:dyDescent="0.25">
      <c r="A74" t="s">
        <v>144</v>
      </c>
      <c r="B74" t="s">
        <v>145</v>
      </c>
      <c r="C74">
        <v>4.5446604777431903E-3</v>
      </c>
      <c r="D74">
        <v>8.0797474820774092E-3</v>
      </c>
      <c r="E74">
        <v>2.7092595544333802E-3</v>
      </c>
      <c r="F74">
        <v>1.06976162257875E-2</v>
      </c>
      <c r="G74">
        <v>1.93710743129778E-3</v>
      </c>
      <c r="H74">
        <v>2.9089380648987702E-3</v>
      </c>
      <c r="I74">
        <v>9.3177352956045104E-4</v>
      </c>
      <c r="J74">
        <v>3.3952174191516199E-3</v>
      </c>
      <c r="K74">
        <v>1.0587535819035E-2</v>
      </c>
      <c r="L74">
        <v>7.1881012309422797E-3</v>
      </c>
      <c r="M74">
        <v>7.63208672417657E-3</v>
      </c>
      <c r="N74">
        <v>1.4550661378625301E-2</v>
      </c>
      <c r="O74">
        <v>1.1422811306327701E-2</v>
      </c>
      <c r="P74">
        <v>6.5966443538401504E-3</v>
      </c>
      <c r="Q74">
        <v>2.4519788044178601E-3</v>
      </c>
      <c r="R74">
        <v>4.1855297729359699E-3</v>
      </c>
    </row>
    <row r="75" spans="1:18" x14ac:dyDescent="0.25">
      <c r="A75" t="s">
        <v>146</v>
      </c>
      <c r="B75" t="s">
        <v>147</v>
      </c>
      <c r="C75">
        <v>4.5446604777431903E-3</v>
      </c>
      <c r="D75">
        <v>8.0797474820774092E-3</v>
      </c>
      <c r="E75">
        <v>2.7092595544333802E-3</v>
      </c>
      <c r="F75">
        <v>1.06976162257875E-2</v>
      </c>
      <c r="G75">
        <v>1.93710743129778E-3</v>
      </c>
      <c r="H75">
        <v>2.9089380648987702E-3</v>
      </c>
      <c r="I75">
        <v>9.3177352956045104E-4</v>
      </c>
      <c r="J75">
        <v>3.3952174191516199E-3</v>
      </c>
      <c r="K75">
        <v>1.0587535819035E-2</v>
      </c>
      <c r="L75">
        <v>7.1881012309422797E-3</v>
      </c>
      <c r="M75">
        <v>7.63208672417657E-3</v>
      </c>
      <c r="N75">
        <v>1.4550661378625301E-2</v>
      </c>
      <c r="O75">
        <v>1.1422811306327701E-2</v>
      </c>
      <c r="P75">
        <v>6.5966443538401504E-3</v>
      </c>
      <c r="Q75">
        <v>2.4519788044178601E-3</v>
      </c>
      <c r="R75">
        <v>4.1855297729359699E-3</v>
      </c>
    </row>
    <row r="76" spans="1:18" x14ac:dyDescent="0.25">
      <c r="A76" t="s">
        <v>148</v>
      </c>
      <c r="B76" t="s">
        <v>149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 x14ac:dyDescent="0.25">
      <c r="A77" t="s">
        <v>150</v>
      </c>
      <c r="B77" t="s">
        <v>151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 x14ac:dyDescent="0.25">
      <c r="A78" t="s">
        <v>152</v>
      </c>
      <c r="B78" t="s">
        <v>153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 x14ac:dyDescent="0.25">
      <c r="A79" t="s">
        <v>154</v>
      </c>
      <c r="B79" t="s">
        <v>155</v>
      </c>
      <c r="C79">
        <v>0.36695651730047602</v>
      </c>
      <c r="D79">
        <v>0.42347116874544499</v>
      </c>
      <c r="E79">
        <v>0.25710693093670101</v>
      </c>
      <c r="F79">
        <v>0.49517188542605001</v>
      </c>
      <c r="G79">
        <v>0.26591962419923598</v>
      </c>
      <c r="H79">
        <v>0.31663207822994599</v>
      </c>
      <c r="I79">
        <v>0.26852363813061902</v>
      </c>
      <c r="J79">
        <v>0.31308496805972202</v>
      </c>
      <c r="K79">
        <v>0.39231044974975499</v>
      </c>
      <c r="L79">
        <v>0.32670502497225301</v>
      </c>
      <c r="M79">
        <v>0.40583475411029002</v>
      </c>
      <c r="N79">
        <v>0.60770649999999904</v>
      </c>
      <c r="O79">
        <v>0.61008724999999897</v>
      </c>
      <c r="P79">
        <v>0.34137496225018898</v>
      </c>
      <c r="Q79">
        <v>0.25635554802611699</v>
      </c>
      <c r="R79">
        <v>0.33498154073743502</v>
      </c>
    </row>
    <row r="80" spans="1:18" x14ac:dyDescent="0.25">
      <c r="A80" t="s">
        <v>156</v>
      </c>
      <c r="B80" t="s">
        <v>157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 x14ac:dyDescent="0.25">
      <c r="A81" t="s">
        <v>158</v>
      </c>
      <c r="B81" t="s">
        <v>159</v>
      </c>
      <c r="C81">
        <v>0</v>
      </c>
      <c r="D81">
        <v>0</v>
      </c>
      <c r="E81">
        <v>0</v>
      </c>
      <c r="F81">
        <v>2.49611045267622E-3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 x14ac:dyDescent="0.25">
      <c r="A82" t="s">
        <v>160</v>
      </c>
      <c r="B82" t="s">
        <v>161</v>
      </c>
      <c r="C82">
        <v>4.5446604777431903E-3</v>
      </c>
      <c r="D82">
        <v>7.6044682184257797E-3</v>
      </c>
      <c r="E82">
        <v>2.2012733879771202E-3</v>
      </c>
      <c r="F82">
        <v>7.8449185655775494E-3</v>
      </c>
      <c r="G82">
        <v>1.40880540458019E-3</v>
      </c>
      <c r="H82">
        <v>2.3800402349171798E-3</v>
      </c>
      <c r="I82">
        <v>6.9883014717033701E-4</v>
      </c>
      <c r="J82">
        <v>2.2634782794344098E-3</v>
      </c>
      <c r="K82">
        <v>7.3298324901011997E-3</v>
      </c>
      <c r="L82">
        <v>5.7504809847538302E-3</v>
      </c>
      <c r="M82">
        <v>6.3600722701471404E-3</v>
      </c>
      <c r="N82">
        <v>1.03933295561609E-2</v>
      </c>
      <c r="O82">
        <v>1.26920125625863E-2</v>
      </c>
      <c r="P82">
        <v>6.3098337297601403E-3</v>
      </c>
      <c r="Q82">
        <v>1.3859010633666101E-3</v>
      </c>
      <c r="R82">
        <v>3.48794147744664E-3</v>
      </c>
    </row>
    <row r="83" spans="1:18" x14ac:dyDescent="0.25">
      <c r="A83" t="s">
        <v>162</v>
      </c>
      <c r="B83" t="s">
        <v>163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 x14ac:dyDescent="0.25">
      <c r="A84" t="s">
        <v>164</v>
      </c>
      <c r="B84" t="s">
        <v>165</v>
      </c>
      <c r="C84">
        <v>2.6510519453483801E-3</v>
      </c>
      <c r="D84">
        <v>5.2280719001635504E-3</v>
      </c>
      <c r="E84">
        <v>1.3546297772180501E-3</v>
      </c>
      <c r="F84">
        <v>4.9922209053650099E-3</v>
      </c>
      <c r="G84">
        <v>7.0440270228896605E-4</v>
      </c>
      <c r="H84">
        <v>1.0577956599618699E-3</v>
      </c>
      <c r="I84">
        <v>4.6588676477839398E-4</v>
      </c>
      <c r="J84">
        <v>2.2634782794361602E-3</v>
      </c>
      <c r="K84">
        <v>4.8865549934017597E-3</v>
      </c>
      <c r="L84">
        <v>2.87524049237791E-3</v>
      </c>
      <c r="M84">
        <v>1.9080216810442E-3</v>
      </c>
      <c r="N84">
        <v>8.3146636449300902E-3</v>
      </c>
      <c r="O84">
        <v>3.80760376877773E-3</v>
      </c>
      <c r="P84">
        <v>2.86810624080283E-3</v>
      </c>
      <c r="Q84">
        <v>5.3303887052798499E-4</v>
      </c>
      <c r="R84">
        <v>1.3951765909786501E-3</v>
      </c>
    </row>
    <row r="85" spans="1:18" x14ac:dyDescent="0.25">
      <c r="A85" t="s">
        <v>166</v>
      </c>
      <c r="B85" t="s">
        <v>167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 x14ac:dyDescent="0.25">
      <c r="A86" t="s">
        <v>168</v>
      </c>
      <c r="B86" t="s">
        <v>169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 x14ac:dyDescent="0.25">
      <c r="A87" t="s">
        <v>170</v>
      </c>
      <c r="B87" t="s">
        <v>171</v>
      </c>
      <c r="C87">
        <v>0.174969428393113</v>
      </c>
      <c r="D87">
        <v>0.28896979230018</v>
      </c>
      <c r="E87">
        <v>9.4824084405168999E-2</v>
      </c>
      <c r="F87">
        <v>0.35801355635635801</v>
      </c>
      <c r="G87">
        <v>2.5182396606870699E-2</v>
      </c>
      <c r="H87">
        <v>0.15681820658954301</v>
      </c>
      <c r="I87">
        <v>7.8268976483078206E-2</v>
      </c>
      <c r="J87">
        <v>0.13377156631457399</v>
      </c>
      <c r="K87">
        <v>0.20686416138729999</v>
      </c>
      <c r="L87">
        <v>0.13154225252624299</v>
      </c>
      <c r="M87">
        <v>0.200978283736649</v>
      </c>
      <c r="N87">
        <v>1.4613021355962299</v>
      </c>
      <c r="O87">
        <v>0.57114056531638702</v>
      </c>
      <c r="P87">
        <v>0.133653750821283</v>
      </c>
      <c r="Q87">
        <v>1.7163851630924799E-2</v>
      </c>
      <c r="R87">
        <v>7.6734712503823493E-2</v>
      </c>
    </row>
    <row r="88" spans="1:18" x14ac:dyDescent="0.25">
      <c r="A88" t="s">
        <v>172</v>
      </c>
      <c r="B88" t="s">
        <v>173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 x14ac:dyDescent="0.25">
      <c r="A89" t="s">
        <v>174</v>
      </c>
      <c r="B89" t="s">
        <v>175</v>
      </c>
      <c r="C89">
        <v>0.48049833824458099</v>
      </c>
      <c r="D89">
        <v>0.499842877249495</v>
      </c>
      <c r="E89">
        <v>0.56722592476511102</v>
      </c>
      <c r="F89">
        <v>0.57015200661489596</v>
      </c>
      <c r="G89">
        <v>0.46777621024127197</v>
      </c>
      <c r="H89">
        <v>0.48114451089764798</v>
      </c>
      <c r="I89">
        <v>0.47307202031204498</v>
      </c>
      <c r="J89">
        <v>0.49701477123111998</v>
      </c>
      <c r="K89">
        <v>0.66558500284626498</v>
      </c>
      <c r="L89">
        <v>0.48438175767178299</v>
      </c>
      <c r="M89">
        <v>0.478856995856693</v>
      </c>
      <c r="N89">
        <v>0.414531955361717</v>
      </c>
      <c r="O89">
        <v>0.75698677158099004</v>
      </c>
      <c r="P89">
        <v>0.46826666903613401</v>
      </c>
      <c r="Q89">
        <v>0.45921249127438801</v>
      </c>
      <c r="R89">
        <v>0.41378559400388398</v>
      </c>
    </row>
    <row r="90" spans="1:18" x14ac:dyDescent="0.25">
      <c r="A90" t="s">
        <v>176</v>
      </c>
      <c r="B90" t="s">
        <v>177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 x14ac:dyDescent="0.25">
      <c r="A91" t="s">
        <v>178</v>
      </c>
      <c r="B91" t="s">
        <v>179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 x14ac:dyDescent="0.25">
      <c r="A92" t="s">
        <v>180</v>
      </c>
      <c r="B92" t="s">
        <v>181</v>
      </c>
      <c r="C92">
        <v>0</v>
      </c>
      <c r="D92">
        <v>0</v>
      </c>
      <c r="E92">
        <v>0</v>
      </c>
      <c r="F92">
        <v>0</v>
      </c>
      <c r="G92" s="1">
        <v>9.2912052383892105E-18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 x14ac:dyDescent="0.25">
      <c r="A93" t="s">
        <v>182</v>
      </c>
      <c r="B93" t="s">
        <v>183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 x14ac:dyDescent="0.25">
      <c r="A94" t="s">
        <v>184</v>
      </c>
      <c r="B94" t="s">
        <v>185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 x14ac:dyDescent="0.25">
      <c r="A95" t="s">
        <v>186</v>
      </c>
      <c r="B95" t="s">
        <v>187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 x14ac:dyDescent="0.25">
      <c r="A96" t="s">
        <v>188</v>
      </c>
      <c r="B96" t="s">
        <v>189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 x14ac:dyDescent="0.25">
      <c r="A97" t="s">
        <v>190</v>
      </c>
      <c r="B97" t="s">
        <v>191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-0.309458625300712</v>
      </c>
      <c r="P97">
        <v>0</v>
      </c>
      <c r="Q97">
        <v>0</v>
      </c>
      <c r="R97">
        <v>0</v>
      </c>
    </row>
    <row r="98" spans="1:18" x14ac:dyDescent="0.25">
      <c r="A98" t="s">
        <v>192</v>
      </c>
      <c r="B98" t="s">
        <v>193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 x14ac:dyDescent="0.25">
      <c r="A99" t="s">
        <v>194</v>
      </c>
      <c r="B99" t="s">
        <v>195</v>
      </c>
      <c r="C99">
        <v>0</v>
      </c>
      <c r="D99">
        <v>0</v>
      </c>
      <c r="E99">
        <v>0</v>
      </c>
      <c r="F99">
        <v>0</v>
      </c>
      <c r="G99" s="1">
        <v>1.3308753267911099E-32</v>
      </c>
      <c r="H99" s="1">
        <v>1.38072215401467E-29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 x14ac:dyDescent="0.25">
      <c r="A100" t="s">
        <v>196</v>
      </c>
      <c r="B100" t="s">
        <v>197</v>
      </c>
      <c r="C100">
        <v>0.27315303079606501</v>
      </c>
      <c r="D100">
        <v>0.42275283136052799</v>
      </c>
      <c r="E100">
        <v>0.39700168487154602</v>
      </c>
      <c r="F100">
        <v>0.38640806573030501</v>
      </c>
      <c r="G100">
        <v>5.72767447471813E-2</v>
      </c>
      <c r="H100">
        <v>0.205807368091491</v>
      </c>
      <c r="I100">
        <v>9.6787975383089295E-2</v>
      </c>
      <c r="J100">
        <v>0.18116314279026099</v>
      </c>
      <c r="K100">
        <v>0.56900801380795796</v>
      </c>
      <c r="L100">
        <v>0.22040515399993499</v>
      </c>
      <c r="M100">
        <v>0.31292050606829003</v>
      </c>
      <c r="N100">
        <v>1.5184108487497701</v>
      </c>
      <c r="O100">
        <v>1.1831284465080301</v>
      </c>
      <c r="P100">
        <v>0.242498382613166</v>
      </c>
      <c r="Q100">
        <v>5.2964075261035498E-2</v>
      </c>
      <c r="R100">
        <v>0.11834663415334599</v>
      </c>
    </row>
    <row r="101" spans="1:18" x14ac:dyDescent="0.25">
      <c r="A101" t="s">
        <v>198</v>
      </c>
      <c r="B101" t="s">
        <v>199</v>
      </c>
      <c r="C101">
        <v>0</v>
      </c>
      <c r="D101">
        <v>0</v>
      </c>
      <c r="E101" s="1">
        <v>-1.1773923002870501E-15</v>
      </c>
      <c r="F101" s="1">
        <v>-7.9587431678453702E-28</v>
      </c>
      <c r="G101" s="1">
        <v>2.6400967132022401E-19</v>
      </c>
      <c r="H101">
        <v>0</v>
      </c>
      <c r="I101">
        <v>0</v>
      </c>
      <c r="J101" s="1">
        <v>-9.7560813195776E-30</v>
      </c>
      <c r="K101">
        <v>0</v>
      </c>
      <c r="L101">
        <v>0</v>
      </c>
      <c r="M101">
        <v>0</v>
      </c>
      <c r="N101" s="1">
        <v>-1.37400685069333E-29</v>
      </c>
      <c r="O101">
        <v>0</v>
      </c>
      <c r="P101">
        <v>0</v>
      </c>
      <c r="Q101">
        <v>0</v>
      </c>
      <c r="R101">
        <v>0</v>
      </c>
    </row>
    <row r="102" spans="1:18" x14ac:dyDescent="0.25">
      <c r="A102" t="s">
        <v>200</v>
      </c>
      <c r="B102" t="s">
        <v>201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 x14ac:dyDescent="0.25">
      <c r="A103" t="s">
        <v>202</v>
      </c>
      <c r="B103" t="s">
        <v>203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 x14ac:dyDescent="0.25">
      <c r="A104" t="s">
        <v>204</v>
      </c>
      <c r="B104" t="s">
        <v>205</v>
      </c>
      <c r="C104">
        <v>0.74673499622499395</v>
      </c>
      <c r="D104">
        <v>0.95442969213040696</v>
      </c>
      <c r="E104">
        <v>1.1219682824820401</v>
      </c>
      <c r="F104">
        <v>1.00203547228588</v>
      </c>
      <c r="G104">
        <v>0.41614048342030502</v>
      </c>
      <c r="H104">
        <v>0.70343573041901497</v>
      </c>
      <c r="I104">
        <v>0.54064741621073698</v>
      </c>
      <c r="J104">
        <v>0.66259885811829999</v>
      </c>
      <c r="K104">
        <v>1.33339130750485</v>
      </c>
      <c r="L104">
        <v>0.67306032908128599</v>
      </c>
      <c r="M104">
        <v>0.71937630014801601</v>
      </c>
      <c r="N104">
        <v>3.0058153699676402</v>
      </c>
      <c r="O104">
        <v>1.95402912754929</v>
      </c>
      <c r="P104">
        <v>0.70244185997150599</v>
      </c>
      <c r="Q104">
        <v>0.41754170907421301</v>
      </c>
      <c r="R104">
        <v>0.35716715684949002</v>
      </c>
    </row>
    <row r="105" spans="1:18" x14ac:dyDescent="0.25">
      <c r="A105" t="s">
        <v>206</v>
      </c>
      <c r="B105" t="s">
        <v>207</v>
      </c>
      <c r="C105">
        <v>0</v>
      </c>
      <c r="D105">
        <v>0</v>
      </c>
      <c r="E105">
        <v>0</v>
      </c>
      <c r="F105">
        <v>0</v>
      </c>
      <c r="G105" s="1">
        <v>-3.2392345778666897E-17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 x14ac:dyDescent="0.25">
      <c r="A106" t="s">
        <v>208</v>
      </c>
      <c r="B106" t="s">
        <v>209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 x14ac:dyDescent="0.25">
      <c r="A107" t="s">
        <v>210</v>
      </c>
      <c r="B107" t="s">
        <v>211</v>
      </c>
      <c r="C107">
        <v>0</v>
      </c>
      <c r="D107">
        <v>0</v>
      </c>
      <c r="E107">
        <v>0</v>
      </c>
      <c r="F107">
        <v>0</v>
      </c>
      <c r="G107" s="1">
        <v>-2.7484549579580298E-19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 x14ac:dyDescent="0.25">
      <c r="A108" t="s">
        <v>212</v>
      </c>
      <c r="B108" t="s">
        <v>213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 x14ac:dyDescent="0.25">
      <c r="A109" t="s">
        <v>214</v>
      </c>
      <c r="B109" t="s">
        <v>215</v>
      </c>
      <c r="C109">
        <v>0.17648431521580399</v>
      </c>
      <c r="D109">
        <v>0.29324730566834101</v>
      </c>
      <c r="E109">
        <v>9.5332070571613206E-2</v>
      </c>
      <c r="F109">
        <v>0.36229260284322501</v>
      </c>
      <c r="G109">
        <v>2.5886799343596101E-2</v>
      </c>
      <c r="H109">
        <v>0.15761155333433199</v>
      </c>
      <c r="I109">
        <v>7.8618391556669803E-2</v>
      </c>
      <c r="J109">
        <v>0.13490330545433599</v>
      </c>
      <c r="K109">
        <v>0.21256514222161299</v>
      </c>
      <c r="L109">
        <v>0.13274026941039599</v>
      </c>
      <c r="M109">
        <v>0.20479432709741099</v>
      </c>
      <c r="N109">
        <v>1.4675381333298601</v>
      </c>
      <c r="O109">
        <v>0.57367896782940897</v>
      </c>
      <c r="P109">
        <v>0.13566142509687701</v>
      </c>
      <c r="Q109">
        <v>1.79101070265772E-2</v>
      </c>
      <c r="R109">
        <v>9.9755126255202803E-2</v>
      </c>
    </row>
    <row r="110" spans="1:18" x14ac:dyDescent="0.25">
      <c r="A110" t="s">
        <v>216</v>
      </c>
      <c r="B110" t="s">
        <v>217</v>
      </c>
      <c r="C110">
        <v>0.15293727295874801</v>
      </c>
      <c r="D110">
        <v>0.181344707208273</v>
      </c>
      <c r="E110">
        <v>0.23736587157564701</v>
      </c>
      <c r="F110">
        <v>0.19890942818556501</v>
      </c>
      <c r="G110">
        <v>0.118916843522084</v>
      </c>
      <c r="H110">
        <v>0.16508277403086799</v>
      </c>
      <c r="I110">
        <v>0.147603731868964</v>
      </c>
      <c r="J110">
        <v>0.15783784711667301</v>
      </c>
      <c r="K110">
        <v>0.247193123464785</v>
      </c>
      <c r="L110">
        <v>0.15160386848354299</v>
      </c>
      <c r="M110">
        <v>0.13145721892214099</v>
      </c>
      <c r="N110">
        <v>0.42096953426827499</v>
      </c>
      <c r="O110">
        <v>0.184622422073591</v>
      </c>
      <c r="P110">
        <v>0.15140242162558001</v>
      </c>
      <c r="Q110">
        <v>0.120673015744881</v>
      </c>
      <c r="R110">
        <v>5.68189565793965E-2</v>
      </c>
    </row>
    <row r="111" spans="1:18" x14ac:dyDescent="0.25">
      <c r="A111" t="s">
        <v>218</v>
      </c>
      <c r="B111" t="s">
        <v>219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8" x14ac:dyDescent="0.25">
      <c r="A112" t="s">
        <v>220</v>
      </c>
      <c r="B112" t="s">
        <v>221</v>
      </c>
      <c r="C112">
        <v>0</v>
      </c>
      <c r="D112" s="1">
        <v>-2.4411563026772601E-15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 s="1">
        <v>1.9399982423400199E-16</v>
      </c>
      <c r="M112" s="1">
        <v>-3.3198950204481701E-17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 x14ac:dyDescent="0.25">
      <c r="A113" t="s">
        <v>222</v>
      </c>
      <c r="B113" t="s">
        <v>223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 x14ac:dyDescent="0.25">
      <c r="A114" t="s">
        <v>224</v>
      </c>
      <c r="B114" t="s">
        <v>225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18" x14ac:dyDescent="0.25">
      <c r="A115" t="s">
        <v>226</v>
      </c>
      <c r="B115" t="s">
        <v>227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</row>
    <row r="116" spans="1:18" x14ac:dyDescent="0.25">
      <c r="A116" t="s">
        <v>228</v>
      </c>
      <c r="B116" t="s">
        <v>229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</row>
    <row r="117" spans="1:18" x14ac:dyDescent="0.25">
      <c r="A117" t="s">
        <v>230</v>
      </c>
      <c r="B117" t="s">
        <v>231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 x14ac:dyDescent="0.25">
      <c r="A118" t="s">
        <v>232</v>
      </c>
      <c r="B118" t="s">
        <v>233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 x14ac:dyDescent="0.25">
      <c r="A119" t="s">
        <v>234</v>
      </c>
      <c r="B119" t="s">
        <v>235</v>
      </c>
      <c r="C119">
        <v>0</v>
      </c>
      <c r="D119">
        <v>0</v>
      </c>
      <c r="E119">
        <v>0</v>
      </c>
      <c r="F119">
        <v>0</v>
      </c>
      <c r="G119" s="1">
        <v>-1.3336332536348601E-16</v>
      </c>
      <c r="H119" s="1">
        <v>9.3182354231752205E-16</v>
      </c>
      <c r="I119">
        <v>0</v>
      </c>
      <c r="J119" s="1">
        <v>-1.2419875543555801E-15</v>
      </c>
      <c r="K119">
        <v>0</v>
      </c>
      <c r="L119" s="1">
        <v>-2.6297951821884701E-15</v>
      </c>
      <c r="M119">
        <v>0</v>
      </c>
      <c r="N119">
        <v>0</v>
      </c>
      <c r="O119">
        <v>0</v>
      </c>
      <c r="P119">
        <v>0</v>
      </c>
      <c r="Q119" s="1">
        <v>-1.56408838440019E-16</v>
      </c>
      <c r="R119" s="1">
        <v>1.3240342026239499E-15</v>
      </c>
    </row>
    <row r="120" spans="1:18" x14ac:dyDescent="0.25">
      <c r="A120" t="s">
        <v>236</v>
      </c>
      <c r="B120" t="s">
        <v>237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</row>
    <row r="121" spans="1:18" x14ac:dyDescent="0.25">
      <c r="A121" t="s">
        <v>238</v>
      </c>
      <c r="B121" t="s">
        <v>239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 x14ac:dyDescent="0.25">
      <c r="A122" t="s">
        <v>240</v>
      </c>
      <c r="B122" t="s">
        <v>241</v>
      </c>
      <c r="C122">
        <v>1.5148868259143901E-3</v>
      </c>
      <c r="D122">
        <v>4.2775133728644998E-3</v>
      </c>
      <c r="E122">
        <v>5.0798616645625903E-4</v>
      </c>
      <c r="F122">
        <v>4.2790464903150202E-3</v>
      </c>
      <c r="G122">
        <v>7.0440270229010196E-4</v>
      </c>
      <c r="H122">
        <v>7.93346744972394E-4</v>
      </c>
      <c r="I122">
        <v>3.4941507358516802E-4</v>
      </c>
      <c r="J122">
        <v>1.1317391397172099E-3</v>
      </c>
      <c r="K122">
        <v>5.7009808256342802E-3</v>
      </c>
      <c r="L122">
        <v>1.1980168718237099E-3</v>
      </c>
      <c r="M122">
        <v>3.8160433620882902E-3</v>
      </c>
      <c r="N122">
        <v>6.2359977336966001E-3</v>
      </c>
      <c r="O122">
        <v>2.5384025125172699E-3</v>
      </c>
      <c r="P122">
        <v>2.0076743685600402E-3</v>
      </c>
      <c r="Q122">
        <v>7.4625441873587195E-4</v>
      </c>
      <c r="R122">
        <v>2.30204137511478E-2</v>
      </c>
    </row>
    <row r="123" spans="1:18" x14ac:dyDescent="0.25">
      <c r="A123" t="s">
        <v>242</v>
      </c>
      <c r="B123" t="s">
        <v>243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 x14ac:dyDescent="0.25">
      <c r="A124" t="s">
        <v>244</v>
      </c>
      <c r="B124" t="s">
        <v>245</v>
      </c>
      <c r="C124">
        <v>3.5221118702507499E-2</v>
      </c>
      <c r="D124">
        <v>2.7566197291789302E-2</v>
      </c>
      <c r="E124">
        <v>1.25303254392557E-2</v>
      </c>
      <c r="F124">
        <v>4.0650941657990297E-2</v>
      </c>
      <c r="G124">
        <v>8.2767317519075595E-3</v>
      </c>
      <c r="H124">
        <v>1.1371303344603E-2</v>
      </c>
      <c r="I124">
        <v>5.0082827213855799E-3</v>
      </c>
      <c r="J124">
        <v>1.69760870957598E-2</v>
      </c>
      <c r="K124">
        <v>3.8278014114974501E-2</v>
      </c>
      <c r="L124">
        <v>2.2522717190286701E-2</v>
      </c>
      <c r="M124">
        <v>2.9256332442676902E-2</v>
      </c>
      <c r="N124">
        <v>7.6910638715592602E-2</v>
      </c>
      <c r="O124">
        <v>8.6305685425589099E-2</v>
      </c>
      <c r="P124">
        <v>2.4952524294963301E-2</v>
      </c>
      <c r="Q124">
        <v>7.4625441873610804E-3</v>
      </c>
      <c r="R124">
        <v>1.88348839782118E-2</v>
      </c>
    </row>
    <row r="125" spans="1:18" x14ac:dyDescent="0.25">
      <c r="A125" t="s">
        <v>246</v>
      </c>
      <c r="B125" t="s">
        <v>247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 x14ac:dyDescent="0.25">
      <c r="A126" t="s">
        <v>248</v>
      </c>
      <c r="B126" t="s">
        <v>249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 x14ac:dyDescent="0.25">
      <c r="A127" t="s">
        <v>250</v>
      </c>
      <c r="B127" t="s">
        <v>251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 x14ac:dyDescent="0.25">
      <c r="A128" t="s">
        <v>252</v>
      </c>
      <c r="B128" t="s">
        <v>253</v>
      </c>
      <c r="C128">
        <v>9.8467643684435995E-3</v>
      </c>
      <c r="D128">
        <v>2.8041476555445002E-2</v>
      </c>
      <c r="E128">
        <v>4.9105329424105103E-3</v>
      </c>
      <c r="F128">
        <v>2.7100627771995199E-2</v>
      </c>
      <c r="G128">
        <v>4.7547182404582E-3</v>
      </c>
      <c r="H128">
        <v>6.0823250447883601E-3</v>
      </c>
      <c r="I128">
        <v>7.8036033100687798E-3</v>
      </c>
      <c r="J128">
        <v>8.6012174618507707E-3</v>
      </c>
      <c r="K128">
        <v>3.01337557926383E-2</v>
      </c>
      <c r="L128">
        <v>1.2459375466966601E-2</v>
      </c>
      <c r="M128">
        <v>1.8444209583426699E-2</v>
      </c>
      <c r="N128">
        <v>2.9101322757250699E-2</v>
      </c>
      <c r="O128">
        <v>3.4268433918983099E-2</v>
      </c>
      <c r="P128">
        <v>1.4627341828080301E-2</v>
      </c>
      <c r="Q128">
        <v>4.4775265124152403E-3</v>
      </c>
      <c r="R128">
        <v>7.6734712503826004E-3</v>
      </c>
    </row>
    <row r="129" spans="1:18" x14ac:dyDescent="0.25">
      <c r="A129" t="s">
        <v>254</v>
      </c>
      <c r="B129" t="s">
        <v>255</v>
      </c>
      <c r="C129">
        <v>0</v>
      </c>
      <c r="D129">
        <v>0</v>
      </c>
      <c r="E129">
        <v>0</v>
      </c>
      <c r="F129">
        <v>0</v>
      </c>
      <c r="G129" s="1">
        <v>-2.7484549579579701E-19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 x14ac:dyDescent="0.25">
      <c r="A130" t="s">
        <v>256</v>
      </c>
      <c r="B130" t="s">
        <v>257</v>
      </c>
      <c r="C130">
        <v>0</v>
      </c>
      <c r="D130">
        <v>0</v>
      </c>
      <c r="E130">
        <v>0</v>
      </c>
      <c r="F130">
        <v>0</v>
      </c>
      <c r="G130" s="1">
        <v>9.7350664068083107E-16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s="1">
        <v>-1.10726519624392E-14</v>
      </c>
      <c r="R130">
        <v>0</v>
      </c>
    </row>
    <row r="131" spans="1:18" x14ac:dyDescent="0.25">
      <c r="A131" t="s">
        <v>258</v>
      </c>
      <c r="B131" t="s">
        <v>259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 x14ac:dyDescent="0.25">
      <c r="A132" t="s">
        <v>260</v>
      </c>
      <c r="B132" t="s">
        <v>261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 x14ac:dyDescent="0.25">
      <c r="A133" t="s">
        <v>262</v>
      </c>
      <c r="B133" t="s">
        <v>263</v>
      </c>
      <c r="C133">
        <v>-0.305515858858462</v>
      </c>
      <c r="D133">
        <v>-0.77355093068570202</v>
      </c>
      <c r="E133">
        <v>-0.11895284706833401</v>
      </c>
      <c r="F133">
        <v>-0.96906337150372801</v>
      </c>
      <c r="G133">
        <v>-0.33838231045434097</v>
      </c>
      <c r="H133">
        <v>-0.24073196491867199</v>
      </c>
      <c r="I133">
        <v>-0.314973552116252</v>
      </c>
      <c r="J133">
        <v>-0.198333743123877</v>
      </c>
      <c r="K133">
        <v>-0.48857283347077302</v>
      </c>
      <c r="L133">
        <v>-0.46569394185392898</v>
      </c>
      <c r="M133">
        <v>-0.43990878059256</v>
      </c>
      <c r="N133">
        <v>-1.2992974039622001</v>
      </c>
      <c r="O133">
        <v>-0.80490007769437</v>
      </c>
      <c r="P133">
        <v>-0.53070947197140605</v>
      </c>
      <c r="Q133">
        <v>-0.25828366315694801</v>
      </c>
      <c r="R133">
        <v>-0.31932092165166798</v>
      </c>
    </row>
    <row r="134" spans="1:18" x14ac:dyDescent="0.25">
      <c r="A134" t="s">
        <v>264</v>
      </c>
      <c r="B134" t="s">
        <v>265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 x14ac:dyDescent="0.25">
      <c r="A135" t="s">
        <v>266</v>
      </c>
      <c r="B135" t="s">
        <v>267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 x14ac:dyDescent="0.25">
      <c r="A136" t="s">
        <v>268</v>
      </c>
      <c r="B136" t="s">
        <v>269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 x14ac:dyDescent="0.25">
      <c r="A137" t="s">
        <v>270</v>
      </c>
      <c r="B137" t="s">
        <v>271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 x14ac:dyDescent="0.25">
      <c r="A138" t="s">
        <v>272</v>
      </c>
      <c r="B138" t="s">
        <v>273</v>
      </c>
      <c r="C138">
        <v>0</v>
      </c>
      <c r="D138">
        <v>0</v>
      </c>
      <c r="E138">
        <v>0</v>
      </c>
      <c r="F138">
        <v>0</v>
      </c>
      <c r="G138" s="1">
        <v>2.7484549579580298E-19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</row>
    <row r="139" spans="1:18" x14ac:dyDescent="0.25">
      <c r="A139" t="s">
        <v>274</v>
      </c>
      <c r="B139" t="s">
        <v>275</v>
      </c>
      <c r="C139">
        <v>1.66786527789589</v>
      </c>
      <c r="D139">
        <v>1.7127228631481499</v>
      </c>
      <c r="E139">
        <v>1.78518180868778</v>
      </c>
      <c r="F139">
        <v>1.7850468587017101</v>
      </c>
      <c r="G139">
        <v>1.6192883638564499</v>
      </c>
      <c r="H139">
        <v>1.6551788681073101</v>
      </c>
      <c r="I139">
        <v>1.6217688648859501</v>
      </c>
      <c r="J139">
        <v>1.6450660142056699</v>
      </c>
      <c r="K139">
        <v>2.0171093207856101</v>
      </c>
      <c r="L139">
        <v>1.6353265172873499</v>
      </c>
      <c r="M139">
        <v>1.7410708008511799</v>
      </c>
      <c r="N139">
        <v>2.3826484325074699</v>
      </c>
      <c r="O139">
        <v>1.9586039743778101</v>
      </c>
      <c r="P139">
        <v>1.6489657284408501</v>
      </c>
      <c r="Q139">
        <v>1.6034044346637999</v>
      </c>
      <c r="R139">
        <v>1.78612870392665</v>
      </c>
    </row>
    <row r="140" spans="1:18" x14ac:dyDescent="0.25">
      <c r="A140" t="s">
        <v>276</v>
      </c>
      <c r="B140" t="s">
        <v>277</v>
      </c>
      <c r="C140">
        <v>0</v>
      </c>
      <c r="D140">
        <v>-0.10092486852174901</v>
      </c>
      <c r="E140">
        <v>0</v>
      </c>
      <c r="F140">
        <v>-0.24449188709231201</v>
      </c>
      <c r="G140">
        <v>0</v>
      </c>
      <c r="H140">
        <v>0</v>
      </c>
      <c r="I140">
        <v>0</v>
      </c>
      <c r="J140">
        <v>0</v>
      </c>
      <c r="K140">
        <v>-0.25685445101474202</v>
      </c>
      <c r="L140">
        <v>0</v>
      </c>
      <c r="M140">
        <v>0</v>
      </c>
      <c r="N140">
        <v>-2.54082307114016</v>
      </c>
      <c r="O140">
        <v>-0.57445311876615202</v>
      </c>
      <c r="P140">
        <v>0</v>
      </c>
      <c r="Q140">
        <v>0</v>
      </c>
      <c r="R140">
        <v>0</v>
      </c>
    </row>
    <row r="141" spans="1:18" x14ac:dyDescent="0.25">
      <c r="A141" t="s">
        <v>278</v>
      </c>
      <c r="B141" t="s">
        <v>279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18" x14ac:dyDescent="0.25">
      <c r="A142" t="s">
        <v>280</v>
      </c>
      <c r="B142" t="s">
        <v>281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1.03933295561609E-2</v>
      </c>
      <c r="O142">
        <v>0</v>
      </c>
      <c r="P142">
        <v>0</v>
      </c>
      <c r="Q142">
        <v>0</v>
      </c>
      <c r="R142">
        <v>0</v>
      </c>
    </row>
    <row r="143" spans="1:18" x14ac:dyDescent="0.25">
      <c r="A143" t="s">
        <v>282</v>
      </c>
      <c r="B143" t="s">
        <v>283</v>
      </c>
      <c r="C143">
        <v>-0.31572131028594103</v>
      </c>
      <c r="D143">
        <v>-0.39073089097199099</v>
      </c>
      <c r="E143">
        <v>-0.47964227609370602</v>
      </c>
      <c r="F143">
        <v>-0.42491948414312602</v>
      </c>
      <c r="G143">
        <v>-0.24258840528462799</v>
      </c>
      <c r="H143">
        <v>-0.33624787310652599</v>
      </c>
      <c r="I143">
        <v>-0.30301106704799802</v>
      </c>
      <c r="J143">
        <v>-0.32427691169519701</v>
      </c>
      <c r="K143">
        <v>-0.52452000272221</v>
      </c>
      <c r="L143">
        <v>-0.31566711243405499</v>
      </c>
      <c r="M143">
        <v>-0.281358647427709</v>
      </c>
      <c r="N143">
        <v>-0.87104039129380095</v>
      </c>
      <c r="O143">
        <v>-0.40351327806616599</v>
      </c>
      <c r="P143">
        <v>-0.31743218507923998</v>
      </c>
      <c r="Q143">
        <v>-0.24582355800217801</v>
      </c>
      <c r="R143">
        <v>-0.12131138440917499</v>
      </c>
    </row>
    <row r="144" spans="1:18" x14ac:dyDescent="0.25">
      <c r="A144" t="s">
        <v>284</v>
      </c>
      <c r="B144" t="s">
        <v>285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 x14ac:dyDescent="0.25">
      <c r="A145" t="s">
        <v>286</v>
      </c>
      <c r="B145" t="s">
        <v>287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 x14ac:dyDescent="0.25">
      <c r="A146" t="s">
        <v>288</v>
      </c>
      <c r="B146" t="s">
        <v>289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 x14ac:dyDescent="0.25">
      <c r="A147" t="s">
        <v>290</v>
      </c>
      <c r="B147" t="s">
        <v>291</v>
      </c>
      <c r="C147">
        <v>0</v>
      </c>
      <c r="D147">
        <v>0</v>
      </c>
      <c r="E147">
        <v>0</v>
      </c>
      <c r="F147">
        <v>0</v>
      </c>
      <c r="G147" s="1">
        <v>1.8857255972574199E-17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 x14ac:dyDescent="0.25">
      <c r="A148" t="s">
        <v>292</v>
      </c>
      <c r="B148" t="s">
        <v>293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 x14ac:dyDescent="0.25">
      <c r="A149" t="s">
        <v>294</v>
      </c>
      <c r="B149" t="s">
        <v>295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 x14ac:dyDescent="0.25">
      <c r="A150" t="s">
        <v>296</v>
      </c>
      <c r="B150" t="s">
        <v>297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 x14ac:dyDescent="0.25">
      <c r="A151" t="s">
        <v>298</v>
      </c>
      <c r="B151" t="s">
        <v>299</v>
      </c>
      <c r="C151">
        <v>2.8404127985892699E-2</v>
      </c>
      <c r="D151">
        <v>1.8060612018757E-2</v>
      </c>
      <c r="E151">
        <v>9.3130797183661098E-3</v>
      </c>
      <c r="F151">
        <v>3.1379674262307797E-2</v>
      </c>
      <c r="G151">
        <v>5.9874229694647204E-3</v>
      </c>
      <c r="H151">
        <v>7.9334674497226199E-3</v>
      </c>
      <c r="I151">
        <v>4.0765091918251303E-3</v>
      </c>
      <c r="J151">
        <v>1.40335653324951E-2</v>
      </c>
      <c r="K151">
        <v>2.6876052463705901E-2</v>
      </c>
      <c r="L151">
        <v>1.6532632831168199E-2</v>
      </c>
      <c r="M151">
        <v>2.2260252945515001E-2</v>
      </c>
      <c r="N151">
        <v>6.4438643248199395E-2</v>
      </c>
      <c r="O151">
        <v>7.8690477888037194E-2</v>
      </c>
      <c r="P151">
        <v>1.9503122437443201E-2</v>
      </c>
      <c r="Q151">
        <v>5.3303887052585904E-3</v>
      </c>
      <c r="R151">
        <v>1.1859001023318501E-2</v>
      </c>
    </row>
    <row r="152" spans="1:18" x14ac:dyDescent="0.25">
      <c r="A152" t="s">
        <v>300</v>
      </c>
      <c r="B152" t="s">
        <v>301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 x14ac:dyDescent="0.25">
      <c r="A153" t="s">
        <v>302</v>
      </c>
      <c r="B153" t="s">
        <v>303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 x14ac:dyDescent="0.25">
      <c r="A154" t="s">
        <v>304</v>
      </c>
      <c r="B154" t="s">
        <v>305</v>
      </c>
      <c r="C154">
        <v>-0.98497858299939101</v>
      </c>
      <c r="D154">
        <v>-1.17977156499777</v>
      </c>
      <c r="E154">
        <v>-0.9425551964594</v>
      </c>
      <c r="F154">
        <v>-1.1559162953191999</v>
      </c>
      <c r="G154">
        <v>-0.88698753559312704</v>
      </c>
      <c r="H154">
        <v>-0.95870050366284698</v>
      </c>
      <c r="I154">
        <v>-0.93816909758324196</v>
      </c>
      <c r="J154">
        <v>-0.96805019642463597</v>
      </c>
      <c r="K154">
        <v>-1.1239828864477399</v>
      </c>
      <c r="L154">
        <v>-0.99881329285586096</v>
      </c>
      <c r="M154">
        <v>-1.04067196297539</v>
      </c>
      <c r="N154">
        <v>-1.83513403703753</v>
      </c>
      <c r="O154">
        <v>-1.3401107875503999</v>
      </c>
      <c r="P154">
        <v>-0.99731948668172998</v>
      </c>
      <c r="Q154">
        <v>-0.88997349880417198</v>
      </c>
      <c r="R154">
        <v>-1.01307995828985</v>
      </c>
    </row>
    <row r="155" spans="1:18" x14ac:dyDescent="0.25">
      <c r="A155" t="s">
        <v>306</v>
      </c>
      <c r="B155" t="s">
        <v>307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 x14ac:dyDescent="0.25">
      <c r="A156" t="s">
        <v>308</v>
      </c>
      <c r="B156" t="s">
        <v>309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 x14ac:dyDescent="0.25">
      <c r="A157" t="s">
        <v>310</v>
      </c>
      <c r="B157" t="s">
        <v>311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 x14ac:dyDescent="0.25">
      <c r="A158" t="s">
        <v>312</v>
      </c>
      <c r="B158" t="s">
        <v>313</v>
      </c>
      <c r="C158" s="1">
        <v>7.0325897074368898E-28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 x14ac:dyDescent="0.25">
      <c r="A159" t="s">
        <v>314</v>
      </c>
      <c r="B159" t="s">
        <v>315</v>
      </c>
      <c r="C159">
        <v>-3.30434688902616E-2</v>
      </c>
      <c r="D159">
        <v>-4.2953363452530799E-2</v>
      </c>
      <c r="E159">
        <v>-1.5811069430949801E-2</v>
      </c>
      <c r="F159">
        <v>0</v>
      </c>
      <c r="G159">
        <v>-1.06100657032447E-2</v>
      </c>
      <c r="H159">
        <v>-2.1750923257995901E-2</v>
      </c>
      <c r="I159">
        <v>-9.5506786779962199E-3</v>
      </c>
      <c r="J159">
        <v>-1.57028805635747E-2</v>
      </c>
      <c r="K159">
        <v>-8.1951599368487907E-2</v>
      </c>
      <c r="L159">
        <v>-1.55442689119118E-2</v>
      </c>
      <c r="M159">
        <v>-5.5730133267164202E-2</v>
      </c>
      <c r="N159">
        <v>-0.2260549178465</v>
      </c>
      <c r="O159">
        <v>-9.8204447203010595E-2</v>
      </c>
      <c r="P159">
        <v>-9.8949665307514999E-3</v>
      </c>
      <c r="Q159">
        <v>-8.6152407448793992E-3</v>
      </c>
      <c r="R159">
        <v>-0.112834906795398</v>
      </c>
    </row>
    <row r="160" spans="1:18" x14ac:dyDescent="0.25">
      <c r="A160" t="s">
        <v>316</v>
      </c>
      <c r="B160" t="s">
        <v>317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 x14ac:dyDescent="0.25">
      <c r="A161" t="s">
        <v>318</v>
      </c>
      <c r="B161" t="s">
        <v>319</v>
      </c>
      <c r="C161">
        <v>5.4403332817336503E-2</v>
      </c>
      <c r="D161">
        <v>0</v>
      </c>
      <c r="E161">
        <v>8.3212075659423401E-2</v>
      </c>
      <c r="F161">
        <v>0</v>
      </c>
      <c r="G161">
        <v>0.19081480664908901</v>
      </c>
      <c r="H161">
        <v>0.146638001058224</v>
      </c>
      <c r="I161">
        <v>0.209950185783151</v>
      </c>
      <c r="J161">
        <v>0.14568847544779001</v>
      </c>
      <c r="K161">
        <v>0</v>
      </c>
      <c r="L161">
        <v>0.103857729489455</v>
      </c>
      <c r="M161">
        <v>0</v>
      </c>
      <c r="N161">
        <v>0</v>
      </c>
      <c r="O161">
        <v>0</v>
      </c>
      <c r="P161">
        <v>6.9340995296505198E-2</v>
      </c>
      <c r="Q161">
        <v>0.195931119232545</v>
      </c>
      <c r="R161">
        <v>0</v>
      </c>
    </row>
    <row r="162" spans="1:18" x14ac:dyDescent="0.25">
      <c r="A162" t="s">
        <v>320</v>
      </c>
      <c r="B162" t="s">
        <v>321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 x14ac:dyDescent="0.25">
      <c r="A163" t="s">
        <v>322</v>
      </c>
      <c r="B163" t="s">
        <v>323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 x14ac:dyDescent="0.25">
      <c r="A164" t="s">
        <v>324</v>
      </c>
      <c r="B164" t="s">
        <v>325</v>
      </c>
      <c r="C164">
        <v>0</v>
      </c>
      <c r="D164">
        <v>0</v>
      </c>
      <c r="E164" s="1">
        <v>-1.05267200233545E-18</v>
      </c>
      <c r="F164">
        <v>0</v>
      </c>
      <c r="G164" s="1">
        <v>8.24536487387392E-19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s="1">
        <v>-6.14460790878348E-19</v>
      </c>
      <c r="R164">
        <v>0</v>
      </c>
    </row>
    <row r="165" spans="1:18" x14ac:dyDescent="0.25">
      <c r="A165" t="s">
        <v>326</v>
      </c>
      <c r="B165" t="s">
        <v>327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 x14ac:dyDescent="0.25">
      <c r="A166" t="s">
        <v>328</v>
      </c>
      <c r="B166" t="s">
        <v>329</v>
      </c>
      <c r="C166">
        <v>0</v>
      </c>
      <c r="D166">
        <v>0</v>
      </c>
      <c r="E166">
        <v>0</v>
      </c>
      <c r="F166">
        <v>0</v>
      </c>
      <c r="G166" s="1">
        <v>5.45359287793829E-17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 x14ac:dyDescent="0.25">
      <c r="A167" t="s">
        <v>330</v>
      </c>
      <c r="B167" t="s">
        <v>331</v>
      </c>
      <c r="C167">
        <v>1.5148868259143901E-3</v>
      </c>
      <c r="D167">
        <v>4.2775133728644998E-3</v>
      </c>
      <c r="E167">
        <v>5.0798616645626E-4</v>
      </c>
      <c r="F167">
        <v>4.2790464903150298E-3</v>
      </c>
      <c r="G167">
        <v>7.0440270229010196E-4</v>
      </c>
      <c r="H167">
        <v>7.93346744972394E-4</v>
      </c>
      <c r="I167">
        <v>3.4941507358516802E-4</v>
      </c>
      <c r="J167">
        <v>1.1317391397172099E-3</v>
      </c>
      <c r="K167">
        <v>5.7009808256342802E-3</v>
      </c>
      <c r="L167">
        <v>1.1980168718237099E-3</v>
      </c>
      <c r="M167">
        <v>3.8160433620882902E-3</v>
      </c>
      <c r="N167">
        <v>6.2359977336966001E-3</v>
      </c>
      <c r="O167">
        <v>2.5384025125172699E-3</v>
      </c>
      <c r="P167">
        <v>2.0076743685600402E-3</v>
      </c>
      <c r="Q167">
        <v>7.4625441873587195E-4</v>
      </c>
      <c r="R167">
        <v>2.30204137511478E-2</v>
      </c>
    </row>
    <row r="168" spans="1:18" x14ac:dyDescent="0.25">
      <c r="A168" t="s">
        <v>332</v>
      </c>
      <c r="B168" t="s">
        <v>333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 x14ac:dyDescent="0.25">
      <c r="A169" t="s">
        <v>334</v>
      </c>
      <c r="B169" t="s">
        <v>335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 x14ac:dyDescent="0.25">
      <c r="A170" t="s">
        <v>336</v>
      </c>
      <c r="B170" t="s">
        <v>337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 x14ac:dyDescent="0.25">
      <c r="A171" t="s">
        <v>338</v>
      </c>
      <c r="B171" t="s">
        <v>339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 x14ac:dyDescent="0.25">
      <c r="A172" t="s">
        <v>340</v>
      </c>
      <c r="B172" t="s">
        <v>341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 x14ac:dyDescent="0.25">
      <c r="A173" t="s">
        <v>342</v>
      </c>
      <c r="B173" t="s">
        <v>343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 x14ac:dyDescent="0.25">
      <c r="A174" t="s">
        <v>344</v>
      </c>
      <c r="B174" t="s">
        <v>345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 x14ac:dyDescent="0.25">
      <c r="A175" t="s">
        <v>346</v>
      </c>
      <c r="B175" t="s">
        <v>347</v>
      </c>
      <c r="C175">
        <v>0</v>
      </c>
      <c r="D175">
        <v>0</v>
      </c>
      <c r="E175">
        <v>0</v>
      </c>
      <c r="F175">
        <v>0</v>
      </c>
      <c r="G175" s="1">
        <v>-9.7883702669136993E-16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s="1">
        <v>1.10726519624392E-14</v>
      </c>
      <c r="R175">
        <v>0</v>
      </c>
    </row>
    <row r="176" spans="1:18" x14ac:dyDescent="0.25">
      <c r="A176" t="s">
        <v>348</v>
      </c>
      <c r="B176" t="s">
        <v>349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 x14ac:dyDescent="0.25">
      <c r="A177" t="s">
        <v>350</v>
      </c>
      <c r="B177" t="s">
        <v>351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 x14ac:dyDescent="0.25">
      <c r="A178" t="s">
        <v>352</v>
      </c>
      <c r="B178" t="s">
        <v>353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 x14ac:dyDescent="0.25">
      <c r="A179" t="s">
        <v>354</v>
      </c>
      <c r="B179" t="s">
        <v>355</v>
      </c>
      <c r="C179">
        <v>0.174969428393113</v>
      </c>
      <c r="D179">
        <v>0.28896979230018</v>
      </c>
      <c r="E179">
        <v>0</v>
      </c>
      <c r="F179">
        <v>0</v>
      </c>
      <c r="G179">
        <v>2.5182396606870501E-2</v>
      </c>
      <c r="H179">
        <v>0.15681820658954301</v>
      </c>
      <c r="I179">
        <v>7.8268976483078206E-2</v>
      </c>
      <c r="J179">
        <v>0</v>
      </c>
      <c r="K179">
        <v>0.20686416138729999</v>
      </c>
      <c r="L179">
        <v>0.13154225252624299</v>
      </c>
      <c r="M179">
        <v>0.200978283736649</v>
      </c>
      <c r="N179">
        <v>0.18437240081113701</v>
      </c>
      <c r="O179">
        <v>0.57114056531638702</v>
      </c>
      <c r="P179">
        <v>0</v>
      </c>
      <c r="Q179">
        <v>1.7163851630924799E-2</v>
      </c>
      <c r="R179">
        <v>7.6734712503823493E-2</v>
      </c>
    </row>
    <row r="180" spans="1:18" x14ac:dyDescent="0.25">
      <c r="A180" t="s">
        <v>356</v>
      </c>
      <c r="B180" t="s">
        <v>357</v>
      </c>
      <c r="C180">
        <v>0</v>
      </c>
      <c r="D180">
        <v>0</v>
      </c>
      <c r="E180">
        <v>0</v>
      </c>
      <c r="F180">
        <v>0</v>
      </c>
      <c r="G180" s="1">
        <v>7.5429023890296906E-17</v>
      </c>
      <c r="H180" s="1">
        <v>1.38072215401467E-29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 s="1">
        <v>5.1885611529276104E-19</v>
      </c>
      <c r="Q180">
        <v>0</v>
      </c>
      <c r="R180">
        <v>0</v>
      </c>
    </row>
    <row r="181" spans="1:18" x14ac:dyDescent="0.25">
      <c r="A181" t="s">
        <v>358</v>
      </c>
      <c r="B181" t="s">
        <v>359</v>
      </c>
      <c r="C181">
        <v>0</v>
      </c>
      <c r="D181">
        <v>0</v>
      </c>
      <c r="E181">
        <v>0</v>
      </c>
      <c r="F181">
        <v>0</v>
      </c>
      <c r="G181" s="1">
        <v>-9.7883702669137092E-16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s="1">
        <v>1.10726519624392E-14</v>
      </c>
      <c r="R181">
        <v>0</v>
      </c>
    </row>
    <row r="182" spans="1:18" x14ac:dyDescent="0.25">
      <c r="A182" t="s">
        <v>360</v>
      </c>
      <c r="B182" t="s">
        <v>361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 x14ac:dyDescent="0.25">
      <c r="A183" t="s">
        <v>362</v>
      </c>
      <c r="B183" t="s">
        <v>363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 s="1">
        <v>6.2482285361654603E-17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 x14ac:dyDescent="0.25">
      <c r="A184" t="s">
        <v>364</v>
      </c>
      <c r="B184" t="s">
        <v>365</v>
      </c>
      <c r="C184">
        <v>0</v>
      </c>
      <c r="D184">
        <v>-0.38677546534285101</v>
      </c>
      <c r="E184">
        <v>0</v>
      </c>
      <c r="F184">
        <v>-0.48453168575186401</v>
      </c>
      <c r="G184">
        <v>-0.27236456876110499</v>
      </c>
      <c r="H184">
        <v>0</v>
      </c>
      <c r="I184">
        <v>-0.20343621207011001</v>
      </c>
      <c r="J184">
        <v>0</v>
      </c>
      <c r="K184">
        <v>0</v>
      </c>
      <c r="L184">
        <v>-0.28068859213979103</v>
      </c>
      <c r="M184">
        <v>0</v>
      </c>
      <c r="N184">
        <v>-0.64964870198110503</v>
      </c>
      <c r="O184">
        <v>-0.247720726196828</v>
      </c>
      <c r="P184">
        <v>-0.30500407044071998</v>
      </c>
      <c r="Q184">
        <v>-0.23500117256865399</v>
      </c>
      <c r="R184">
        <v>0</v>
      </c>
    </row>
    <row r="185" spans="1:18" x14ac:dyDescent="0.25">
      <c r="A185" t="s">
        <v>366</v>
      </c>
      <c r="B185" t="s">
        <v>367</v>
      </c>
      <c r="C185">
        <v>0</v>
      </c>
      <c r="D185">
        <v>0</v>
      </c>
      <c r="E185">
        <v>0</v>
      </c>
      <c r="F185">
        <v>0</v>
      </c>
      <c r="G185" s="1">
        <v>2.7484549579580298E-19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8" x14ac:dyDescent="0.25">
      <c r="A186" t="s">
        <v>368</v>
      </c>
      <c r="B186" t="s">
        <v>369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 x14ac:dyDescent="0.25">
      <c r="A187" t="s">
        <v>370</v>
      </c>
      <c r="B187" t="s">
        <v>371</v>
      </c>
      <c r="C187">
        <v>0</v>
      </c>
      <c r="D187">
        <v>0</v>
      </c>
      <c r="E187">
        <v>9.4824084405168999E-2</v>
      </c>
      <c r="F187">
        <v>0.35801355635635801</v>
      </c>
      <c r="G187">
        <v>0</v>
      </c>
      <c r="H187">
        <v>0</v>
      </c>
      <c r="I187">
        <v>0</v>
      </c>
      <c r="J187">
        <v>0.13377156631457399</v>
      </c>
      <c r="K187">
        <v>0</v>
      </c>
      <c r="L187">
        <v>0</v>
      </c>
      <c r="M187">
        <v>0</v>
      </c>
      <c r="N187">
        <v>1.2769297347850901</v>
      </c>
      <c r="O187">
        <v>0</v>
      </c>
      <c r="P187">
        <v>0.133653750821283</v>
      </c>
      <c r="Q187">
        <v>0</v>
      </c>
      <c r="R187">
        <v>0</v>
      </c>
    </row>
    <row r="188" spans="1:18" x14ac:dyDescent="0.25">
      <c r="A188" t="s">
        <v>372</v>
      </c>
      <c r="B188" t="s">
        <v>373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 x14ac:dyDescent="0.25">
      <c r="A189" t="s">
        <v>374</v>
      </c>
      <c r="B189" t="s">
        <v>375</v>
      </c>
      <c r="C189">
        <v>-0.355003181208221</v>
      </c>
      <c r="D189">
        <v>0</v>
      </c>
      <c r="E189">
        <v>-0.118952847068337</v>
      </c>
      <c r="F189">
        <v>0</v>
      </c>
      <c r="G189">
        <v>0</v>
      </c>
      <c r="H189">
        <v>-0.261589287954206</v>
      </c>
      <c r="I189">
        <v>0</v>
      </c>
      <c r="J189">
        <v>-0.25701003034596098</v>
      </c>
      <c r="K189">
        <v>-0.48857283347077302</v>
      </c>
      <c r="L189">
        <v>0</v>
      </c>
      <c r="M189">
        <v>-0.52932400773697597</v>
      </c>
      <c r="N189">
        <v>-0.24183775847321801</v>
      </c>
      <c r="O189">
        <v>-0.52145329902308402</v>
      </c>
      <c r="P189">
        <v>0</v>
      </c>
      <c r="Q189">
        <v>0</v>
      </c>
      <c r="R189">
        <v>-0.67139436551429998</v>
      </c>
    </row>
    <row r="190" spans="1:18" x14ac:dyDescent="0.25">
      <c r="A190" t="s">
        <v>376</v>
      </c>
      <c r="B190" t="s">
        <v>377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 x14ac:dyDescent="0.25">
      <c r="A191" t="s">
        <v>378</v>
      </c>
      <c r="B191" t="s">
        <v>379</v>
      </c>
      <c r="C191">
        <v>1.66786527789589</v>
      </c>
      <c r="D191">
        <v>1.7127228631481499</v>
      </c>
      <c r="E191">
        <v>1.78518180868778</v>
      </c>
      <c r="F191">
        <v>1.7850468587017101</v>
      </c>
      <c r="G191">
        <v>1.6192883638564499</v>
      </c>
      <c r="H191">
        <v>1.6551788681073101</v>
      </c>
      <c r="I191">
        <v>1.6217688648859501</v>
      </c>
      <c r="J191">
        <v>1.6450660142056699</v>
      </c>
      <c r="K191">
        <v>2.0171093207856101</v>
      </c>
      <c r="L191">
        <v>1.6353265172873499</v>
      </c>
      <c r="M191">
        <v>1.7410708008511799</v>
      </c>
      <c r="N191">
        <v>2.3826484325074699</v>
      </c>
      <c r="O191">
        <v>1.9586039743778101</v>
      </c>
      <c r="P191">
        <v>1.6489657284408501</v>
      </c>
      <c r="Q191">
        <v>1.6034044346637799</v>
      </c>
      <c r="R191">
        <v>1.78612870392665</v>
      </c>
    </row>
    <row r="192" spans="1:18" x14ac:dyDescent="0.25">
      <c r="A192" t="s">
        <v>380</v>
      </c>
      <c r="B192" t="s">
        <v>381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 x14ac:dyDescent="0.25">
      <c r="A193" t="s">
        <v>382</v>
      </c>
      <c r="B193" t="s">
        <v>383</v>
      </c>
      <c r="C193">
        <v>1.14929513919015E-2</v>
      </c>
      <c r="D193">
        <v>0.120063119848896</v>
      </c>
      <c r="E193">
        <v>0</v>
      </c>
      <c r="F193">
        <v>0.26153364811331298</v>
      </c>
      <c r="G193">
        <v>0</v>
      </c>
      <c r="H193">
        <v>0</v>
      </c>
      <c r="I193">
        <v>0</v>
      </c>
      <c r="J193">
        <v>0</v>
      </c>
      <c r="K193">
        <v>0.25769226818883101</v>
      </c>
      <c r="L193">
        <v>0</v>
      </c>
      <c r="M193">
        <v>0.19322117909691799</v>
      </c>
      <c r="N193">
        <v>1.2992974039622001</v>
      </c>
      <c r="O193">
        <v>0.65802558993180804</v>
      </c>
      <c r="P193">
        <v>0</v>
      </c>
      <c r="Q193">
        <v>0</v>
      </c>
      <c r="R193">
        <v>0.29685676162323399</v>
      </c>
    </row>
    <row r="194" spans="1:18" x14ac:dyDescent="0.25">
      <c r="A194" t="s">
        <v>384</v>
      </c>
      <c r="B194" t="s">
        <v>385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 x14ac:dyDescent="0.25">
      <c r="A195" t="s">
        <v>386</v>
      </c>
      <c r="B195" t="s">
        <v>1800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 s="1">
        <v>-6.6094728178780399E-15</v>
      </c>
      <c r="K195">
        <v>0</v>
      </c>
      <c r="L195">
        <v>0</v>
      </c>
      <c r="M195" s="1">
        <v>-3.9249029670753398E-15</v>
      </c>
      <c r="N195" s="1">
        <v>-4.2035079032779797E-15</v>
      </c>
      <c r="O195" s="1">
        <v>-6.6877586331016298E-15</v>
      </c>
      <c r="P195">
        <v>0</v>
      </c>
      <c r="Q195">
        <v>0</v>
      </c>
      <c r="R195" s="1">
        <v>1.9624514835376699E-15</v>
      </c>
    </row>
    <row r="196" spans="1:18" x14ac:dyDescent="0.25">
      <c r="A196" t="s">
        <v>388</v>
      </c>
      <c r="B196" t="s">
        <v>389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 x14ac:dyDescent="0.25">
      <c r="A197" t="s">
        <v>390</v>
      </c>
      <c r="B197" t="s">
        <v>391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 x14ac:dyDescent="0.25">
      <c r="A198" t="s">
        <v>392</v>
      </c>
      <c r="B198" t="s">
        <v>393</v>
      </c>
      <c r="C198" s="1">
        <v>1.8183347514882102E-15</v>
      </c>
      <c r="D198" s="1">
        <v>4.1799660168313697E-15</v>
      </c>
      <c r="E198" s="1">
        <v>-1.35429454886026E-15</v>
      </c>
      <c r="F198" s="1">
        <v>2.4148466388600498E-15</v>
      </c>
      <c r="G198" s="1">
        <v>1.13551918308642E-15</v>
      </c>
      <c r="H198" s="1">
        <v>1.3172204581120999E-15</v>
      </c>
      <c r="I198" s="1">
        <v>1.8306268724271401E-15</v>
      </c>
      <c r="J198" s="1">
        <v>-1.7569358038037E-15</v>
      </c>
      <c r="K198" s="1">
        <v>-1.5699134748095E-15</v>
      </c>
      <c r="L198" s="1">
        <v>-9.4357853950814691E-16</v>
      </c>
      <c r="M198" s="1">
        <v>-6.4703984117323497E-17</v>
      </c>
      <c r="N198" s="1">
        <v>-1.2854110680690599E-15</v>
      </c>
      <c r="O198" s="1">
        <v>-1.8290761878845401E-15</v>
      </c>
      <c r="P198" s="1">
        <v>-2.7629358079772899E-15</v>
      </c>
      <c r="Q198" s="1">
        <v>-2.3623114069604799E-15</v>
      </c>
      <c r="R198">
        <v>0</v>
      </c>
    </row>
    <row r="199" spans="1:18" x14ac:dyDescent="0.25">
      <c r="A199" t="s">
        <v>394</v>
      </c>
      <c r="B199" t="s">
        <v>395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 x14ac:dyDescent="0.25">
      <c r="A200" t="s">
        <v>396</v>
      </c>
      <c r="B200" t="s">
        <v>397</v>
      </c>
      <c r="C200" s="1">
        <v>1.6117014867011101E-12</v>
      </c>
      <c r="D200" s="1">
        <v>2.3512797496018599E-12</v>
      </c>
      <c r="E200" s="1">
        <v>7.3963897428467106E-15</v>
      </c>
      <c r="F200" s="1">
        <v>1.72385520745573E-12</v>
      </c>
      <c r="G200" s="1">
        <v>-1.7218829591527699E-11</v>
      </c>
      <c r="H200" s="1">
        <v>9.4300238076512901E-14</v>
      </c>
      <c r="I200" s="1">
        <v>-3.3744078068605398E-15</v>
      </c>
      <c r="J200" s="1">
        <v>-2.25752293853123E-14</v>
      </c>
      <c r="K200" s="1">
        <v>-4.3390969121492203E-12</v>
      </c>
      <c r="L200" s="1">
        <v>-6.1645796827217603E-12</v>
      </c>
      <c r="M200" s="1">
        <v>6.6335501888343403E-13</v>
      </c>
      <c r="N200" s="1">
        <v>3.3905714104851598E-14</v>
      </c>
      <c r="O200" s="1">
        <v>-2.5359301779681001E-13</v>
      </c>
      <c r="P200" s="1">
        <v>4.6482883574949302E-11</v>
      </c>
      <c r="Q200" s="1">
        <v>-4.8844548055419305E-10</v>
      </c>
      <c r="R200" s="1">
        <v>-1.1571737814720901E-13</v>
      </c>
    </row>
    <row r="201" spans="1:18" x14ac:dyDescent="0.25">
      <c r="A201" t="s">
        <v>398</v>
      </c>
      <c r="B201" t="s">
        <v>399</v>
      </c>
      <c r="C201">
        <v>0</v>
      </c>
      <c r="D201">
        <v>0</v>
      </c>
      <c r="E201">
        <v>0</v>
      </c>
      <c r="F201">
        <v>0</v>
      </c>
      <c r="G201" s="1">
        <v>9.7883702669137092E-16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s="1">
        <v>-1.10726519624392E-14</v>
      </c>
      <c r="R201">
        <v>0</v>
      </c>
    </row>
    <row r="202" spans="1:18" x14ac:dyDescent="0.25">
      <c r="A202" t="s">
        <v>400</v>
      </c>
      <c r="B202" t="s">
        <v>401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 x14ac:dyDescent="0.25">
      <c r="A203" t="s">
        <v>402</v>
      </c>
      <c r="B203" t="s">
        <v>403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 x14ac:dyDescent="0.25">
      <c r="A204" t="s">
        <v>404</v>
      </c>
      <c r="B204" t="s">
        <v>405</v>
      </c>
      <c r="C204">
        <v>0</v>
      </c>
      <c r="D204">
        <v>0</v>
      </c>
      <c r="E204">
        <v>0</v>
      </c>
      <c r="F204">
        <v>0</v>
      </c>
      <c r="G204" s="1">
        <v>2.7484549579580298E-19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 x14ac:dyDescent="0.25">
      <c r="A205" t="s">
        <v>406</v>
      </c>
      <c r="B205" t="s">
        <v>407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 x14ac:dyDescent="0.25">
      <c r="A206" t="s">
        <v>408</v>
      </c>
      <c r="B206" t="s">
        <v>409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 x14ac:dyDescent="0.25">
      <c r="A207" t="s">
        <v>410</v>
      </c>
      <c r="B207" t="s">
        <v>411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 x14ac:dyDescent="0.25">
      <c r="A208" t="s">
        <v>412</v>
      </c>
      <c r="B208" t="s">
        <v>413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 x14ac:dyDescent="0.25">
      <c r="A209" t="s">
        <v>414</v>
      </c>
      <c r="B209" t="s">
        <v>415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 x14ac:dyDescent="0.25">
      <c r="A210" t="s">
        <v>416</v>
      </c>
      <c r="B210" t="s">
        <v>417</v>
      </c>
      <c r="C210">
        <v>3.33573055579178</v>
      </c>
      <c r="D210">
        <v>3.4254457262962998</v>
      </c>
      <c r="E210">
        <v>3.5703636173755702</v>
      </c>
      <c r="F210">
        <v>3.5700937174034202</v>
      </c>
      <c r="G210">
        <v>3.2385767277129101</v>
      </c>
      <c r="H210">
        <v>3.3103577362146202</v>
      </c>
      <c r="I210">
        <v>3.2435377297719001</v>
      </c>
      <c r="J210">
        <v>3.29013202841135</v>
      </c>
      <c r="K210">
        <v>4.03421864157123</v>
      </c>
      <c r="L210">
        <v>3.2706530345746998</v>
      </c>
      <c r="M210">
        <v>3.4821416017023701</v>
      </c>
      <c r="N210">
        <v>4.7652968650149496</v>
      </c>
      <c r="O210">
        <v>3.9172079487556202</v>
      </c>
      <c r="P210">
        <v>3.29793145688171</v>
      </c>
      <c r="Q210">
        <v>3.20680886932761</v>
      </c>
      <c r="R210">
        <v>3.5722574078533098</v>
      </c>
    </row>
    <row r="211" spans="1:18" x14ac:dyDescent="0.25">
      <c r="A211" t="s">
        <v>418</v>
      </c>
      <c r="B211" t="s">
        <v>419</v>
      </c>
      <c r="C211">
        <v>0</v>
      </c>
      <c r="D211">
        <v>0</v>
      </c>
      <c r="E211">
        <v>0</v>
      </c>
      <c r="F211">
        <v>0</v>
      </c>
      <c r="G211" s="1">
        <v>1.3336332536348601E-16</v>
      </c>
      <c r="H211" s="1">
        <v>-9.3182354231752205E-16</v>
      </c>
      <c r="I211">
        <v>0</v>
      </c>
      <c r="J211" s="1">
        <v>1.2419875543555801E-15</v>
      </c>
      <c r="K211">
        <v>0</v>
      </c>
      <c r="L211" s="1">
        <v>2.6297951821884701E-15</v>
      </c>
      <c r="M211">
        <v>0</v>
      </c>
      <c r="N211">
        <v>0</v>
      </c>
      <c r="O211">
        <v>0</v>
      </c>
      <c r="P211">
        <v>0</v>
      </c>
      <c r="Q211" s="1">
        <v>1.56408838440019E-16</v>
      </c>
      <c r="R211" s="1">
        <v>-1.3240342026239499E-15</v>
      </c>
    </row>
    <row r="212" spans="1:18" x14ac:dyDescent="0.25">
      <c r="A212" t="s">
        <v>420</v>
      </c>
      <c r="B212" t="s">
        <v>421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 x14ac:dyDescent="0.25">
      <c r="A213" t="s">
        <v>422</v>
      </c>
      <c r="B213" t="s">
        <v>423</v>
      </c>
      <c r="C213">
        <v>-0.348225080586133</v>
      </c>
      <c r="D213">
        <v>-0.368180794076097</v>
      </c>
      <c r="E213">
        <v>-0.65960571085979602</v>
      </c>
      <c r="F213">
        <v>-0.40987658781467601</v>
      </c>
      <c r="G213">
        <v>-0.32135429475896199</v>
      </c>
      <c r="H213">
        <v>-0.44341633475450798</v>
      </c>
      <c r="I213">
        <v>-0.41718742354398602</v>
      </c>
      <c r="J213">
        <v>-0.40606188862284198</v>
      </c>
      <c r="K213">
        <v>-0.55507585480855004</v>
      </c>
      <c r="L213">
        <v>-0.34291682961612902</v>
      </c>
      <c r="M213">
        <v>-0.25826611018593698</v>
      </c>
      <c r="N213">
        <v>-1.1652113049769099</v>
      </c>
      <c r="O213">
        <v>-0.45106196446382302</v>
      </c>
      <c r="P213">
        <v>-0.33976982591528598</v>
      </c>
      <c r="Q213">
        <v>-0.32843759790309401</v>
      </c>
      <c r="R213">
        <v>-7.2794508369567495E-2</v>
      </c>
    </row>
    <row r="214" spans="1:18" x14ac:dyDescent="0.25">
      <c r="A214" t="s">
        <v>424</v>
      </c>
      <c r="B214" t="s">
        <v>425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 x14ac:dyDescent="0.25">
      <c r="A215" t="s">
        <v>426</v>
      </c>
      <c r="B215" t="s">
        <v>427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 x14ac:dyDescent="0.25">
      <c r="A216" t="s">
        <v>428</v>
      </c>
      <c r="B216" t="s">
        <v>429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 x14ac:dyDescent="0.25">
      <c r="A217" t="s">
        <v>430</v>
      </c>
      <c r="B217" t="s">
        <v>431</v>
      </c>
      <c r="C217">
        <v>0</v>
      </c>
      <c r="D217">
        <v>0</v>
      </c>
      <c r="E217">
        <v>0</v>
      </c>
      <c r="F217">
        <v>0</v>
      </c>
      <c r="G217" s="1">
        <v>2.7484549579579701E-19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 x14ac:dyDescent="0.25">
      <c r="A218" t="s">
        <v>432</v>
      </c>
      <c r="B218" t="s">
        <v>433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 x14ac:dyDescent="0.25">
      <c r="A219" t="s">
        <v>434</v>
      </c>
      <c r="B219" t="s">
        <v>435</v>
      </c>
      <c r="C219">
        <v>1.5148868259143901E-3</v>
      </c>
      <c r="D219">
        <v>4.2775133728644998E-3</v>
      </c>
      <c r="E219">
        <v>5.0798616645625903E-4</v>
      </c>
      <c r="F219">
        <v>4.2790464903150298E-3</v>
      </c>
      <c r="G219">
        <v>7.0440270229010196E-4</v>
      </c>
      <c r="H219">
        <v>7.93346744972394E-4</v>
      </c>
      <c r="I219">
        <v>3.4941507358516899E-4</v>
      </c>
      <c r="J219">
        <v>1.1317391397172099E-3</v>
      </c>
      <c r="K219">
        <v>5.7009808256342802E-3</v>
      </c>
      <c r="L219">
        <v>1.1980168718237099E-3</v>
      </c>
      <c r="M219">
        <v>3.8160433620882902E-3</v>
      </c>
      <c r="N219">
        <v>6.2359977336966001E-3</v>
      </c>
      <c r="O219">
        <v>2.5384025125172699E-3</v>
      </c>
      <c r="P219">
        <v>2.0076743685600402E-3</v>
      </c>
      <c r="Q219">
        <v>7.4625441873587195E-4</v>
      </c>
      <c r="R219">
        <v>2.30204137511478E-2</v>
      </c>
    </row>
    <row r="220" spans="1:18" x14ac:dyDescent="0.25">
      <c r="A220" t="s">
        <v>436</v>
      </c>
      <c r="B220" t="s">
        <v>437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 x14ac:dyDescent="0.25">
      <c r="A221" t="s">
        <v>438</v>
      </c>
      <c r="B221" t="s">
        <v>439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 x14ac:dyDescent="0.25">
      <c r="A222" t="s">
        <v>440</v>
      </c>
      <c r="B222" t="s">
        <v>441</v>
      </c>
      <c r="C222">
        <v>4.5446604777431903E-3</v>
      </c>
      <c r="D222">
        <v>7.6044682184257797E-3</v>
      </c>
      <c r="E222">
        <v>2.2012733879771202E-3</v>
      </c>
      <c r="F222">
        <v>7.8449185655775494E-3</v>
      </c>
      <c r="G222">
        <v>1.40880540458019E-3</v>
      </c>
      <c r="H222">
        <v>2.3800402349171798E-3</v>
      </c>
      <c r="I222">
        <v>6.9883014717033701E-4</v>
      </c>
      <c r="J222">
        <v>2.2634782794344098E-3</v>
      </c>
      <c r="K222">
        <v>7.3298324901011997E-3</v>
      </c>
      <c r="L222">
        <v>5.7504809847538302E-3</v>
      </c>
      <c r="M222">
        <v>6.3600722701471404E-3</v>
      </c>
      <c r="N222">
        <v>1.03933295561609E-2</v>
      </c>
      <c r="O222">
        <v>1.26920125625863E-2</v>
      </c>
      <c r="P222">
        <v>6.3098337297601403E-3</v>
      </c>
      <c r="Q222">
        <v>1.3859010633666101E-3</v>
      </c>
      <c r="R222">
        <v>3.48794147744664E-3</v>
      </c>
    </row>
    <row r="223" spans="1:18" x14ac:dyDescent="0.25">
      <c r="A223" t="s">
        <v>442</v>
      </c>
      <c r="B223" t="s">
        <v>443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 x14ac:dyDescent="0.25">
      <c r="A224" t="s">
        <v>444</v>
      </c>
      <c r="B224" t="s">
        <v>445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 x14ac:dyDescent="0.25">
      <c r="A225" t="s">
        <v>446</v>
      </c>
      <c r="B225" t="s">
        <v>447</v>
      </c>
      <c r="C225">
        <v>0</v>
      </c>
      <c r="D225">
        <v>0</v>
      </c>
      <c r="E225">
        <v>0</v>
      </c>
      <c r="F225">
        <v>0</v>
      </c>
      <c r="G225" s="1">
        <v>7.5429023890296906E-17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 x14ac:dyDescent="0.25">
      <c r="A226" t="s">
        <v>448</v>
      </c>
      <c r="B226" t="s">
        <v>449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 x14ac:dyDescent="0.25">
      <c r="A227" t="s">
        <v>450</v>
      </c>
      <c r="B227" t="s">
        <v>451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 x14ac:dyDescent="0.25">
      <c r="A228" t="s">
        <v>452</v>
      </c>
      <c r="B228" t="s">
        <v>453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 x14ac:dyDescent="0.25">
      <c r="A229" t="s">
        <v>454</v>
      </c>
      <c r="B229" t="s">
        <v>455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 x14ac:dyDescent="0.25">
      <c r="A230" t="s">
        <v>456</v>
      </c>
      <c r="B230" t="s">
        <v>457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 x14ac:dyDescent="0.25">
      <c r="A231" t="s">
        <v>458</v>
      </c>
      <c r="B231" t="s">
        <v>459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 x14ac:dyDescent="0.25">
      <c r="A232" t="s">
        <v>460</v>
      </c>
      <c r="B232" t="s">
        <v>461</v>
      </c>
      <c r="C232" s="1">
        <v>7.0325897074368898E-28</v>
      </c>
      <c r="D232">
        <v>0</v>
      </c>
      <c r="E232">
        <v>0</v>
      </c>
      <c r="F232">
        <v>0</v>
      </c>
      <c r="G232">
        <v>0</v>
      </c>
      <c r="H232" s="1">
        <v>-1.38072215401467E-29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 x14ac:dyDescent="0.25">
      <c r="A233" t="s">
        <v>462</v>
      </c>
      <c r="B233" t="s">
        <v>463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 x14ac:dyDescent="0.25">
      <c r="A234" t="s">
        <v>464</v>
      </c>
      <c r="B234" t="s">
        <v>465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 x14ac:dyDescent="0.25">
      <c r="A235" t="s">
        <v>466</v>
      </c>
      <c r="B235" t="s">
        <v>467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 x14ac:dyDescent="0.25">
      <c r="A236" t="s">
        <v>468</v>
      </c>
      <c r="B236" t="s">
        <v>469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 x14ac:dyDescent="0.25">
      <c r="A237" t="s">
        <v>470</v>
      </c>
      <c r="B237" t="s">
        <v>471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 x14ac:dyDescent="0.25">
      <c r="A238" t="s">
        <v>472</v>
      </c>
      <c r="B238" t="s">
        <v>473</v>
      </c>
      <c r="C238">
        <v>2.6510519453501898E-3</v>
      </c>
      <c r="D238">
        <v>5.2280719001677302E-3</v>
      </c>
      <c r="E238">
        <v>1.3546297772166901E-3</v>
      </c>
      <c r="F238">
        <v>4.9922209053675304E-3</v>
      </c>
      <c r="G238">
        <v>7.0440270229010196E-4</v>
      </c>
      <c r="H238">
        <v>1.05779565996319E-3</v>
      </c>
      <c r="I238">
        <v>4.65886764780233E-4</v>
      </c>
      <c r="J238">
        <v>2.26347827943434E-3</v>
      </c>
      <c r="K238">
        <v>4.88655499340079E-3</v>
      </c>
      <c r="L238">
        <v>2.8752404923769099E-3</v>
      </c>
      <c r="M238">
        <v>1.9080216810441299E-3</v>
      </c>
      <c r="N238">
        <v>8.3146636449287995E-3</v>
      </c>
      <c r="O238">
        <v>3.8076037687758998E-3</v>
      </c>
      <c r="P238">
        <v>2.8681062408000601E-3</v>
      </c>
      <c r="Q238">
        <v>5.3303887052562197E-4</v>
      </c>
      <c r="R238">
        <v>1.3951765909786501E-3</v>
      </c>
    </row>
    <row r="239" spans="1:18" x14ac:dyDescent="0.25">
      <c r="A239" t="s">
        <v>474</v>
      </c>
      <c r="B239" t="s">
        <v>475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 x14ac:dyDescent="0.25">
      <c r="A240" t="s">
        <v>476</v>
      </c>
      <c r="B240" t="s">
        <v>477</v>
      </c>
      <c r="C240">
        <v>0</v>
      </c>
      <c r="D240">
        <v>0</v>
      </c>
      <c r="E240">
        <v>0</v>
      </c>
      <c r="F240" s="1">
        <v>1.55029258881839E-31</v>
      </c>
      <c r="G240" s="1">
        <v>6.9355596727796101E-17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 x14ac:dyDescent="0.25">
      <c r="A241" t="s">
        <v>478</v>
      </c>
      <c r="B241" t="s">
        <v>479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 x14ac:dyDescent="0.25">
      <c r="A242" t="s">
        <v>480</v>
      </c>
      <c r="B242" t="s">
        <v>481</v>
      </c>
      <c r="C242">
        <v>-0.60756429761828801</v>
      </c>
      <c r="D242">
        <v>-0.81385632909540695</v>
      </c>
      <c r="E242">
        <v>-0.29554211842619899</v>
      </c>
      <c r="F242">
        <v>-1.09650566314321</v>
      </c>
      <c r="G242">
        <v>-0.21876106422996799</v>
      </c>
      <c r="H242">
        <v>-0.45359600143796303</v>
      </c>
      <c r="I242">
        <v>-0.20033130885549499</v>
      </c>
      <c r="J242">
        <v>-0.36857914432740202</v>
      </c>
      <c r="K242">
        <v>-1.1064992963182001</v>
      </c>
      <c r="L242">
        <v>-0.38189782831560498</v>
      </c>
      <c r="M242">
        <v>-0.91306787528299904</v>
      </c>
      <c r="N242">
        <v>-3.8263042761006698</v>
      </c>
      <c r="O242">
        <v>-1.9575842876219101</v>
      </c>
      <c r="P242">
        <v>-0.45932721446414199</v>
      </c>
      <c r="Q242">
        <v>-0.139103156249545</v>
      </c>
      <c r="R242">
        <v>-0.98202992297510106</v>
      </c>
    </row>
    <row r="243" spans="1:18" x14ac:dyDescent="0.25">
      <c r="A243" t="s">
        <v>482</v>
      </c>
      <c r="B243" t="s">
        <v>483</v>
      </c>
      <c r="C243">
        <v>3.5221118702507499E-2</v>
      </c>
      <c r="D243">
        <v>2.7566197291789302E-2</v>
      </c>
      <c r="E243">
        <v>1.25303254392557E-2</v>
      </c>
      <c r="F243">
        <v>4.0650941657990297E-2</v>
      </c>
      <c r="G243">
        <v>8.2767317519075595E-3</v>
      </c>
      <c r="H243">
        <v>1.1371303344603E-2</v>
      </c>
      <c r="I243">
        <v>5.0082827213855799E-3</v>
      </c>
      <c r="J243">
        <v>1.69760870957598E-2</v>
      </c>
      <c r="K243">
        <v>3.8278014114974501E-2</v>
      </c>
      <c r="L243">
        <v>2.2522717190286701E-2</v>
      </c>
      <c r="M243">
        <v>2.9256332442676902E-2</v>
      </c>
      <c r="N243">
        <v>7.6910638715592602E-2</v>
      </c>
      <c r="O243">
        <v>8.6305685425589099E-2</v>
      </c>
      <c r="P243">
        <v>2.4952524294963301E-2</v>
      </c>
      <c r="Q243">
        <v>7.4625441873610804E-3</v>
      </c>
      <c r="R243">
        <v>1.88348839782118E-2</v>
      </c>
    </row>
    <row r="244" spans="1:18" x14ac:dyDescent="0.25">
      <c r="A244" t="s">
        <v>484</v>
      </c>
      <c r="B244" t="s">
        <v>485</v>
      </c>
      <c r="C244">
        <v>0</v>
      </c>
      <c r="D244">
        <v>0</v>
      </c>
      <c r="E244">
        <v>0</v>
      </c>
      <c r="F244">
        <v>0</v>
      </c>
      <c r="G244" s="1">
        <v>2.7484549579579701E-19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 x14ac:dyDescent="0.25">
      <c r="A245" t="s">
        <v>486</v>
      </c>
      <c r="B245" t="s">
        <v>487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 x14ac:dyDescent="0.25">
      <c r="A246" t="s">
        <v>488</v>
      </c>
      <c r="B246" t="s">
        <v>489</v>
      </c>
      <c r="C246">
        <v>0</v>
      </c>
      <c r="D246">
        <v>-9.3273368179306204E-2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-1.67361595593426</v>
      </c>
      <c r="O246">
        <v>0</v>
      </c>
      <c r="P246">
        <v>0</v>
      </c>
      <c r="Q246">
        <v>0</v>
      </c>
      <c r="R246">
        <v>0</v>
      </c>
    </row>
    <row r="247" spans="1:18" x14ac:dyDescent="0.25">
      <c r="A247" t="s">
        <v>490</v>
      </c>
      <c r="B247" t="s">
        <v>491</v>
      </c>
      <c r="C247">
        <v>0</v>
      </c>
      <c r="D247" s="1">
        <v>1.06703980154052E-27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 x14ac:dyDescent="0.25">
      <c r="A248" t="s">
        <v>492</v>
      </c>
      <c r="B248" t="s">
        <v>493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 x14ac:dyDescent="0.25">
      <c r="A249" t="s">
        <v>494</v>
      </c>
      <c r="B249" t="s">
        <v>495</v>
      </c>
      <c r="C249">
        <v>2.3371</v>
      </c>
      <c r="D249">
        <v>2.2984</v>
      </c>
      <c r="E249">
        <v>2.8675999999999999</v>
      </c>
      <c r="F249">
        <v>2.3357999999999999</v>
      </c>
      <c r="G249">
        <v>2.3464</v>
      </c>
      <c r="H249">
        <v>2.3431999999999999</v>
      </c>
      <c r="I249">
        <v>2.34669999999999</v>
      </c>
      <c r="J249">
        <v>2.3468</v>
      </c>
      <c r="K249">
        <v>3.1305999999999998</v>
      </c>
      <c r="L249">
        <v>2.3214999999999999</v>
      </c>
      <c r="M249">
        <v>2.3371</v>
      </c>
      <c r="N249">
        <v>2.2717999999999998</v>
      </c>
      <c r="O249">
        <v>2.2806999999999999</v>
      </c>
      <c r="P249">
        <v>2.3433000000000002</v>
      </c>
      <c r="Q249">
        <v>2.3357999999999999</v>
      </c>
      <c r="R249">
        <v>2.3273999999999999</v>
      </c>
    </row>
    <row r="250" spans="1:18" x14ac:dyDescent="0.25">
      <c r="A250" t="s">
        <v>496</v>
      </c>
      <c r="B250" t="s">
        <v>497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 x14ac:dyDescent="0.25">
      <c r="A251" t="s">
        <v>498</v>
      </c>
      <c r="B251" t="s">
        <v>499</v>
      </c>
      <c r="C251">
        <v>0</v>
      </c>
      <c r="D251">
        <v>0</v>
      </c>
      <c r="E251">
        <v>0</v>
      </c>
      <c r="F251">
        <v>0</v>
      </c>
      <c r="G251" s="1">
        <v>-2.7484549579580298E-19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 x14ac:dyDescent="0.25">
      <c r="A252" t="s">
        <v>500</v>
      </c>
      <c r="B252" t="s">
        <v>501</v>
      </c>
      <c r="C252">
        <v>0</v>
      </c>
      <c r="D252">
        <v>0</v>
      </c>
      <c r="E252">
        <v>0</v>
      </c>
      <c r="F252">
        <v>0</v>
      </c>
      <c r="G252" s="1">
        <v>-3.4462534744718E-18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 x14ac:dyDescent="0.25">
      <c r="A253" t="s">
        <v>502</v>
      </c>
      <c r="B253" t="s">
        <v>503</v>
      </c>
      <c r="C253">
        <v>4.5446604777431903E-3</v>
      </c>
      <c r="D253">
        <v>8.0797474820774005E-3</v>
      </c>
      <c r="E253">
        <v>2.7092595544333802E-3</v>
      </c>
      <c r="F253">
        <v>1.06976162257875E-2</v>
      </c>
      <c r="G253">
        <v>1.93710743129778E-3</v>
      </c>
      <c r="H253">
        <v>2.9089380648987702E-3</v>
      </c>
      <c r="I253">
        <v>9.3177352956045104E-4</v>
      </c>
      <c r="J253">
        <v>3.3952174191516199E-3</v>
      </c>
      <c r="K253">
        <v>1.0587535819035E-2</v>
      </c>
      <c r="L253">
        <v>7.1881012309422797E-3</v>
      </c>
      <c r="M253">
        <v>7.63208672417657E-3</v>
      </c>
      <c r="N253">
        <v>1.4550661378625301E-2</v>
      </c>
      <c r="O253">
        <v>1.1422811306327701E-2</v>
      </c>
      <c r="P253">
        <v>6.5966443538401504E-3</v>
      </c>
      <c r="Q253">
        <v>2.4519788044178601E-3</v>
      </c>
      <c r="R253">
        <v>4.1855297729359699E-3</v>
      </c>
    </row>
    <row r="254" spans="1:18" x14ac:dyDescent="0.25">
      <c r="A254" t="s">
        <v>504</v>
      </c>
      <c r="B254" t="s">
        <v>505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 x14ac:dyDescent="0.25">
      <c r="A255" t="s">
        <v>506</v>
      </c>
      <c r="B255" t="s">
        <v>507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 x14ac:dyDescent="0.25">
      <c r="A256" t="s">
        <v>508</v>
      </c>
      <c r="B256" t="s">
        <v>509</v>
      </c>
      <c r="C256">
        <v>0.75291674384185903</v>
      </c>
      <c r="D256">
        <v>0.65348781083680596</v>
      </c>
      <c r="E256">
        <v>0.58108240403323996</v>
      </c>
      <c r="F256">
        <v>0.51191304150107297</v>
      </c>
      <c r="G256">
        <v>0.93764226925908201</v>
      </c>
      <c r="H256">
        <v>0.78170585998497499</v>
      </c>
      <c r="I256">
        <v>0.86027599372958996</v>
      </c>
      <c r="J256">
        <v>0.78673879516392398</v>
      </c>
      <c r="K256">
        <v>0.55061499989031804</v>
      </c>
      <c r="L256">
        <v>0.76810605841954205</v>
      </c>
      <c r="M256">
        <v>0.86542683637703299</v>
      </c>
      <c r="N256">
        <v>0</v>
      </c>
      <c r="O256">
        <v>0.14687448776256001</v>
      </c>
      <c r="P256">
        <v>0.76640474077616205</v>
      </c>
      <c r="Q256">
        <v>0.91801109664495995</v>
      </c>
      <c r="R256">
        <v>0.88751044732343698</v>
      </c>
    </row>
    <row r="257" spans="1:18" x14ac:dyDescent="0.25">
      <c r="A257" t="s">
        <v>510</v>
      </c>
      <c r="B257" t="s">
        <v>511</v>
      </c>
      <c r="C257">
        <v>0.72704146748810605</v>
      </c>
      <c r="D257">
        <v>0.898346739019517</v>
      </c>
      <c r="E257">
        <v>1.1121472165972199</v>
      </c>
      <c r="F257">
        <v>1.14345089863123</v>
      </c>
      <c r="G257">
        <v>0.406631046939392</v>
      </c>
      <c r="H257">
        <v>0.69127108032943796</v>
      </c>
      <c r="I257">
        <v>0.52504020959060005</v>
      </c>
      <c r="J257">
        <v>0.645396423194599</v>
      </c>
      <c r="K257">
        <v>1.4419621947819701</v>
      </c>
      <c r="L257">
        <v>0.64814157814735296</v>
      </c>
      <c r="M257">
        <v>0.68248788098116298</v>
      </c>
      <c r="N257">
        <v>2.94761272445314</v>
      </c>
      <c r="O257">
        <v>1.88549225971132</v>
      </c>
      <c r="P257">
        <v>0.67318717631534697</v>
      </c>
      <c r="Q257">
        <v>0.40858665604938299</v>
      </c>
      <c r="R257">
        <v>0.50024173643065295</v>
      </c>
    </row>
    <row r="258" spans="1:18" x14ac:dyDescent="0.25">
      <c r="A258" t="s">
        <v>512</v>
      </c>
      <c r="B258" t="s">
        <v>513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 x14ac:dyDescent="0.25">
      <c r="A259" t="s">
        <v>514</v>
      </c>
      <c r="B259" t="s">
        <v>515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 x14ac:dyDescent="0.25">
      <c r="A260" t="s">
        <v>516</v>
      </c>
      <c r="B260" t="s">
        <v>517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 x14ac:dyDescent="0.25">
      <c r="A261" t="s">
        <v>518</v>
      </c>
      <c r="B261" t="s">
        <v>519</v>
      </c>
      <c r="C261">
        <v>0</v>
      </c>
      <c r="D261">
        <v>0</v>
      </c>
      <c r="E261">
        <v>0</v>
      </c>
      <c r="F261">
        <v>0</v>
      </c>
      <c r="G261" s="1">
        <v>-1.09938198318319E-18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 x14ac:dyDescent="0.25">
      <c r="A262" t="s">
        <v>520</v>
      </c>
      <c r="B262" t="s">
        <v>521</v>
      </c>
      <c r="C262">
        <v>0</v>
      </c>
      <c r="D262">
        <v>0</v>
      </c>
      <c r="E262">
        <v>0</v>
      </c>
      <c r="F262">
        <v>0</v>
      </c>
      <c r="G262" s="1">
        <v>2.7484549579580298E-19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 x14ac:dyDescent="0.25">
      <c r="A263" t="s">
        <v>522</v>
      </c>
      <c r="B263" t="s">
        <v>523</v>
      </c>
      <c r="C263" s="1">
        <v>7.8298702085910592E-15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9.3539966005434794E-2</v>
      </c>
      <c r="O263">
        <v>9.2651691707011305E-2</v>
      </c>
      <c r="P263">
        <v>0</v>
      </c>
      <c r="Q263">
        <v>0</v>
      </c>
      <c r="R263" s="1">
        <v>5.7225385079860002E-30</v>
      </c>
    </row>
    <row r="264" spans="1:18" x14ac:dyDescent="0.25">
      <c r="A264" t="s">
        <v>524</v>
      </c>
      <c r="B264" t="s">
        <v>525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 x14ac:dyDescent="0.25">
      <c r="A265" t="s">
        <v>526</v>
      </c>
      <c r="B265" t="s">
        <v>527</v>
      </c>
      <c r="C265">
        <v>0</v>
      </c>
      <c r="D265">
        <v>0</v>
      </c>
      <c r="E265">
        <v>0</v>
      </c>
      <c r="F265">
        <v>0</v>
      </c>
      <c r="G265" s="1">
        <v>3.1714079786759999E-18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 x14ac:dyDescent="0.25">
      <c r="A266" t="s">
        <v>528</v>
      </c>
      <c r="B266" t="s">
        <v>529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 x14ac:dyDescent="0.25">
      <c r="A267" t="s">
        <v>530</v>
      </c>
      <c r="B267" t="s">
        <v>531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 x14ac:dyDescent="0.25">
      <c r="A268" t="s">
        <v>532</v>
      </c>
      <c r="B268" t="s">
        <v>533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 x14ac:dyDescent="0.25">
      <c r="A269" t="s">
        <v>534</v>
      </c>
      <c r="B269" t="s">
        <v>535</v>
      </c>
      <c r="C269">
        <v>6.8169907166147903E-3</v>
      </c>
      <c r="D269">
        <v>9.5055852730322396E-3</v>
      </c>
      <c r="E269">
        <v>3.2172457208896402E-3</v>
      </c>
      <c r="F269">
        <v>9.2712673956825593E-3</v>
      </c>
      <c r="G269">
        <v>2.28930878244283E-3</v>
      </c>
      <c r="H269">
        <v>3.4378358948803701E-3</v>
      </c>
      <c r="I269">
        <v>9.3177352956045104E-4</v>
      </c>
      <c r="J269">
        <v>2.9425217632647401E-3</v>
      </c>
      <c r="K269">
        <v>1.14019616512685E-2</v>
      </c>
      <c r="L269">
        <v>5.9900843591185696E-3</v>
      </c>
      <c r="M269">
        <v>6.99607949716186E-3</v>
      </c>
      <c r="N269">
        <v>1.24719954673931E-2</v>
      </c>
      <c r="O269">
        <v>7.6152075375518196E-3</v>
      </c>
      <c r="P269">
        <v>5.4494018575201196E-3</v>
      </c>
      <c r="Q269">
        <v>2.1321554821024801E-3</v>
      </c>
      <c r="R269">
        <v>6.97588295489328E-3</v>
      </c>
    </row>
    <row r="270" spans="1:18" x14ac:dyDescent="0.25">
      <c r="A270" t="s">
        <v>536</v>
      </c>
      <c r="B270" t="s">
        <v>537</v>
      </c>
      <c r="C270" s="1">
        <v>1.91374835817859E-16</v>
      </c>
      <c r="D270">
        <v>5.2280719001635504E-3</v>
      </c>
      <c r="E270" s="1">
        <v>-4.82192036149405E-18</v>
      </c>
      <c r="F270" s="1">
        <v>9.15020452498523E-17</v>
      </c>
      <c r="G270" s="1">
        <v>1.5436780158612199E-17</v>
      </c>
      <c r="H270" s="1">
        <v>-5.4834117667624002E-16</v>
      </c>
      <c r="I270">
        <v>0</v>
      </c>
      <c r="J270" s="1">
        <v>6.0639360191409804E-17</v>
      </c>
      <c r="K270" s="1">
        <v>1.42977239727694E-16</v>
      </c>
      <c r="L270">
        <v>0</v>
      </c>
      <c r="M270" s="1">
        <v>5.2716133384865695E-19</v>
      </c>
      <c r="N270">
        <v>8.3146636449300902E-3</v>
      </c>
      <c r="O270" s="1">
        <v>7.2056474941692405E-19</v>
      </c>
      <c r="P270" s="1">
        <v>1.3891495161916001E-17</v>
      </c>
      <c r="Q270" s="1">
        <v>-1.69709358051799E-18</v>
      </c>
      <c r="R270" s="1">
        <v>-2.1474771123255901E-16</v>
      </c>
    </row>
    <row r="271" spans="1:18" x14ac:dyDescent="0.25">
      <c r="A271" t="s">
        <v>538</v>
      </c>
      <c r="B271" t="s">
        <v>539</v>
      </c>
      <c r="C271">
        <v>0</v>
      </c>
      <c r="D271">
        <v>0</v>
      </c>
      <c r="E271">
        <v>0</v>
      </c>
      <c r="F271">
        <v>0</v>
      </c>
      <c r="G271" s="1">
        <v>9.7883702669136993E-16</v>
      </c>
      <c r="H271">
        <v>0</v>
      </c>
      <c r="I271" s="1">
        <v>3.3482271647779099E-18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 s="1">
        <v>-1.10726519624392E-14</v>
      </c>
      <c r="R271">
        <v>0</v>
      </c>
    </row>
    <row r="272" spans="1:18" x14ac:dyDescent="0.25">
      <c r="A272" t="s">
        <v>540</v>
      </c>
      <c r="B272" t="s">
        <v>541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 x14ac:dyDescent="0.25">
      <c r="A273" t="s">
        <v>542</v>
      </c>
      <c r="B273" t="s">
        <v>543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 x14ac:dyDescent="0.25">
      <c r="A274" t="s">
        <v>544</v>
      </c>
      <c r="B274" t="s">
        <v>545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 x14ac:dyDescent="0.25">
      <c r="A275" t="s">
        <v>546</v>
      </c>
      <c r="B275" t="s">
        <v>547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 x14ac:dyDescent="0.25">
      <c r="A276" t="s">
        <v>548</v>
      </c>
      <c r="B276" t="s">
        <v>549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 x14ac:dyDescent="0.25">
      <c r="A277" t="s">
        <v>550</v>
      </c>
      <c r="B277" t="s">
        <v>551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 x14ac:dyDescent="0.25">
      <c r="A278" t="s">
        <v>552</v>
      </c>
      <c r="B278" t="s">
        <v>553</v>
      </c>
      <c r="C278">
        <v>7.2430526364031494E-2</v>
      </c>
      <c r="D278">
        <v>9.1431848344976405E-2</v>
      </c>
      <c r="E278">
        <v>3.32519278126161E-2</v>
      </c>
      <c r="F278">
        <v>0.120169888936346</v>
      </c>
      <c r="G278">
        <v>3.2270448798665197E-2</v>
      </c>
      <c r="H278">
        <v>5.0840303906980501E-2</v>
      </c>
      <c r="I278">
        <v>2.2246093018255499E-2</v>
      </c>
      <c r="J278">
        <v>4.1959228605015698E-2</v>
      </c>
      <c r="K278">
        <v>0.158507627598439</v>
      </c>
      <c r="L278">
        <v>4.2859053589493497E-2</v>
      </c>
      <c r="M278">
        <v>0.11996686319565</v>
      </c>
      <c r="N278">
        <v>0.38819085892261301</v>
      </c>
      <c r="O278">
        <v>0.22131696906010001</v>
      </c>
      <c r="P278">
        <v>5.1482507022362498E-2</v>
      </c>
      <c r="Q278">
        <v>2.0395399783486898E-2</v>
      </c>
      <c r="R278">
        <v>0.17073473532101199</v>
      </c>
    </row>
    <row r="279" spans="1:18" x14ac:dyDescent="0.25">
      <c r="A279" t="s">
        <v>554</v>
      </c>
      <c r="B279" t="s">
        <v>555</v>
      </c>
      <c r="C279">
        <v>0</v>
      </c>
      <c r="D279">
        <v>0</v>
      </c>
      <c r="E279">
        <v>0</v>
      </c>
      <c r="F279">
        <v>2.49611045267622E-3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 x14ac:dyDescent="0.25">
      <c r="A280" t="s">
        <v>556</v>
      </c>
      <c r="B280" t="s">
        <v>557</v>
      </c>
      <c r="C280">
        <v>-4.5446604777431903E-3</v>
      </c>
      <c r="D280">
        <v>-7.6044682184257797E-3</v>
      </c>
      <c r="E280">
        <v>-2.2012733879771202E-3</v>
      </c>
      <c r="F280">
        <v>-7.8449185655775494E-3</v>
      </c>
      <c r="G280">
        <v>-1.40880540458019E-3</v>
      </c>
      <c r="H280">
        <v>-2.3800402349171798E-3</v>
      </c>
      <c r="I280">
        <v>-6.9883014717033701E-4</v>
      </c>
      <c r="J280">
        <v>-2.2634782794344098E-3</v>
      </c>
      <c r="K280">
        <v>-7.3298324901011997E-3</v>
      </c>
      <c r="L280">
        <v>-5.7504809847538302E-3</v>
      </c>
      <c r="M280">
        <v>-6.3600722701471404E-3</v>
      </c>
      <c r="N280">
        <v>-1.03933295561609E-2</v>
      </c>
      <c r="O280">
        <v>-1.26920125625863E-2</v>
      </c>
      <c r="P280">
        <v>-6.3098337297601498E-3</v>
      </c>
      <c r="Q280">
        <v>-1.3859010633666101E-3</v>
      </c>
      <c r="R280">
        <v>-3.48794147744664E-3</v>
      </c>
    </row>
    <row r="281" spans="1:18" x14ac:dyDescent="0.25">
      <c r="A281" t="s">
        <v>558</v>
      </c>
      <c r="B281" t="s">
        <v>559</v>
      </c>
      <c r="C281">
        <v>7.57443412957199E-3</v>
      </c>
      <c r="D281">
        <v>8.5550267457290101E-3</v>
      </c>
      <c r="E281">
        <v>1.43929413829272E-2</v>
      </c>
      <c r="F281">
        <v>9.9844418107350695E-3</v>
      </c>
      <c r="G281">
        <v>1.93710743129778E-3</v>
      </c>
      <c r="H281">
        <v>3.9667337248619596E-3</v>
      </c>
      <c r="I281">
        <v>1.28118860314562E-3</v>
      </c>
      <c r="J281">
        <v>4.5269565588688301E-3</v>
      </c>
      <c r="K281">
        <v>1.62885166446693E-2</v>
      </c>
      <c r="L281">
        <v>4.0732573642006196E-3</v>
      </c>
      <c r="M281">
        <v>1.0176115632235401E-2</v>
      </c>
      <c r="N281">
        <v>2.0786659112321901E-2</v>
      </c>
      <c r="O281">
        <v>7.6152075375518196E-3</v>
      </c>
      <c r="P281">
        <v>6.0230231056801397E-3</v>
      </c>
      <c r="Q281">
        <v>1.81233215978712E-3</v>
      </c>
      <c r="R281">
        <v>2.72059435240837E-2</v>
      </c>
    </row>
    <row r="282" spans="1:18" x14ac:dyDescent="0.25">
      <c r="A282" t="s">
        <v>560</v>
      </c>
      <c r="B282" t="s">
        <v>561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 x14ac:dyDescent="0.25">
      <c r="A283" t="s">
        <v>562</v>
      </c>
      <c r="B283" t="s">
        <v>563</v>
      </c>
      <c r="C283">
        <v>0</v>
      </c>
      <c r="D283">
        <v>0</v>
      </c>
      <c r="E283">
        <v>0</v>
      </c>
      <c r="F283">
        <v>0</v>
      </c>
      <c r="G283" s="1">
        <v>2.7484549579580298E-19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 x14ac:dyDescent="0.25">
      <c r="A284" t="s">
        <v>564</v>
      </c>
      <c r="B284" t="s">
        <v>565</v>
      </c>
      <c r="C284">
        <v>0</v>
      </c>
      <c r="D284">
        <v>0</v>
      </c>
      <c r="E284">
        <v>0</v>
      </c>
      <c r="F284">
        <v>0</v>
      </c>
      <c r="G284" s="1">
        <v>2.748454957958E-19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 x14ac:dyDescent="0.25">
      <c r="A285" t="s">
        <v>566</v>
      </c>
      <c r="B285" t="s">
        <v>567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 x14ac:dyDescent="0.25">
      <c r="A286" t="s">
        <v>568</v>
      </c>
      <c r="B286" t="s">
        <v>569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 x14ac:dyDescent="0.25">
      <c r="A287" t="s">
        <v>570</v>
      </c>
      <c r="B287" t="s">
        <v>571</v>
      </c>
      <c r="C287">
        <v>0.76440969523376101</v>
      </c>
      <c r="D287">
        <v>0.77355093068570202</v>
      </c>
      <c r="E287">
        <v>0.32111776979609602</v>
      </c>
      <c r="F287">
        <v>0.96906337150372801</v>
      </c>
      <c r="G287">
        <v>0.73554394417129998</v>
      </c>
      <c r="H287">
        <v>0.66981657696663699</v>
      </c>
      <c r="I287">
        <v>0.61682260992337201</v>
      </c>
      <c r="J287">
        <v>0.65970853613971103</v>
      </c>
      <c r="K287">
        <v>0.97714566694154503</v>
      </c>
      <c r="L287">
        <v>0.66523491376904198</v>
      </c>
      <c r="M287">
        <v>1.0586480154739499</v>
      </c>
      <c r="N287">
        <v>1.2992974039622001</v>
      </c>
      <c r="O287">
        <v>0.80490007769437</v>
      </c>
      <c r="P287">
        <v>0.67934913617794401</v>
      </c>
      <c r="Q287">
        <v>0.66593346436985501</v>
      </c>
      <c r="R287">
        <v>1.3427887310286</v>
      </c>
    </row>
    <row r="288" spans="1:18" x14ac:dyDescent="0.25">
      <c r="A288" t="s">
        <v>572</v>
      </c>
      <c r="B288" t="s">
        <v>573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 x14ac:dyDescent="0.25">
      <c r="A289" t="s">
        <v>574</v>
      </c>
      <c r="B289" t="s">
        <v>575</v>
      </c>
      <c r="C289">
        <v>2.3371</v>
      </c>
      <c r="D289">
        <v>2.2983999999999898</v>
      </c>
      <c r="E289">
        <v>2.8675999999999999</v>
      </c>
      <c r="F289">
        <v>2.3357999999999999</v>
      </c>
      <c r="G289">
        <v>2.3464</v>
      </c>
      <c r="H289">
        <v>2.3431999999999999</v>
      </c>
      <c r="I289">
        <v>2.34669999999999</v>
      </c>
      <c r="J289">
        <v>2.3468</v>
      </c>
      <c r="K289">
        <v>3.1305999999999998</v>
      </c>
      <c r="L289">
        <v>2.3214999999999999</v>
      </c>
      <c r="M289">
        <v>2.3371</v>
      </c>
      <c r="N289">
        <v>2.2717999999999998</v>
      </c>
      <c r="O289">
        <v>2.2806999999999999</v>
      </c>
      <c r="P289">
        <v>2.3433000000000002</v>
      </c>
      <c r="Q289">
        <v>2.3357999999999999</v>
      </c>
      <c r="R289">
        <v>2.3273999999999999</v>
      </c>
    </row>
    <row r="290" spans="1:18" x14ac:dyDescent="0.25">
      <c r="A290" t="s">
        <v>576</v>
      </c>
      <c r="B290" t="s">
        <v>577</v>
      </c>
      <c r="C290">
        <v>-0.83318775425291902</v>
      </c>
      <c r="D290">
        <v>-0.76044682184257795</v>
      </c>
      <c r="E290">
        <v>-1.1345024384189699</v>
      </c>
      <c r="F290">
        <v>-0.71317441505250501</v>
      </c>
      <c r="G290">
        <v>-0.91572351297713295</v>
      </c>
      <c r="H290">
        <v>-0.87268141946963396</v>
      </c>
      <c r="I290">
        <v>-0.92012636044094498</v>
      </c>
      <c r="J290">
        <v>-0.88275652897942103</v>
      </c>
      <c r="K290">
        <v>-1.0587535819035001</v>
      </c>
      <c r="L290">
        <v>-0.862572147713074</v>
      </c>
      <c r="M290">
        <v>-0.763208672417657</v>
      </c>
      <c r="N290">
        <v>-0.20786659112321901</v>
      </c>
      <c r="O290">
        <v>-0.50768050250345398</v>
      </c>
      <c r="P290">
        <v>-0.86043187224002005</v>
      </c>
      <c r="Q290">
        <v>-0.92748763471458295</v>
      </c>
      <c r="R290">
        <v>-0.76734712503826097</v>
      </c>
    </row>
    <row r="291" spans="1:18" x14ac:dyDescent="0.25">
      <c r="A291" t="s">
        <v>578</v>
      </c>
      <c r="B291" t="s">
        <v>579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 x14ac:dyDescent="0.25">
      <c r="A292" t="s">
        <v>580</v>
      </c>
      <c r="B292" t="s">
        <v>581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 x14ac:dyDescent="0.25">
      <c r="A293" t="s">
        <v>582</v>
      </c>
      <c r="B293" t="s">
        <v>583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 x14ac:dyDescent="0.25">
      <c r="A294" t="s">
        <v>584</v>
      </c>
      <c r="B294" t="s">
        <v>585</v>
      </c>
      <c r="C294">
        <v>-1.51488682269099E-3</v>
      </c>
      <c r="D294">
        <v>-4.2775133681619403E-3</v>
      </c>
      <c r="E294">
        <v>-5.0798616644238796E-4</v>
      </c>
      <c r="F294">
        <v>-4.2790464868673796E-3</v>
      </c>
      <c r="G294">
        <v>-7.0440273672643205E-4</v>
      </c>
      <c r="H294">
        <v>-7.9334674478967395E-4</v>
      </c>
      <c r="I294">
        <v>-3.4941507359191701E-4</v>
      </c>
      <c r="J294">
        <v>-1.1317391397621199E-3</v>
      </c>
      <c r="K294">
        <v>-5.7009808343124798E-3</v>
      </c>
      <c r="L294">
        <v>-1.1980168841528699E-3</v>
      </c>
      <c r="M294">
        <v>-3.8160433607615498E-3</v>
      </c>
      <c r="N294">
        <v>-6.2359977336292303E-3</v>
      </c>
      <c r="O294">
        <v>-2.5384025130220401E-3</v>
      </c>
      <c r="P294">
        <v>-2.0076742755942702E-3</v>
      </c>
      <c r="Q294">
        <v>-7.4625539564159905E-4</v>
      </c>
      <c r="R294">
        <v>-2.3020413751379198E-2</v>
      </c>
    </row>
    <row r="295" spans="1:18" x14ac:dyDescent="0.25">
      <c r="A295" t="s">
        <v>586</v>
      </c>
      <c r="B295" t="s">
        <v>587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 x14ac:dyDescent="0.25">
      <c r="A296" t="s">
        <v>588</v>
      </c>
      <c r="B296" t="s">
        <v>589</v>
      </c>
      <c r="C296">
        <v>0</v>
      </c>
      <c r="D296">
        <v>0</v>
      </c>
      <c r="E296">
        <v>0.259964634237144</v>
      </c>
      <c r="F296">
        <v>0</v>
      </c>
      <c r="G296">
        <v>0.202098325087784</v>
      </c>
      <c r="H296">
        <v>0.111889283018347</v>
      </c>
      <c r="I296">
        <v>0.243453383806218</v>
      </c>
      <c r="J296">
        <v>0.127030259024212</v>
      </c>
      <c r="K296">
        <v>0</v>
      </c>
      <c r="L296">
        <v>0.102871144650499</v>
      </c>
      <c r="M296">
        <v>0</v>
      </c>
      <c r="N296">
        <v>0</v>
      </c>
      <c r="O296">
        <v>0</v>
      </c>
      <c r="P296">
        <v>8.7055604598217595E-2</v>
      </c>
      <c r="Q296">
        <v>0.25207763227510499</v>
      </c>
      <c r="R296">
        <v>0</v>
      </c>
    </row>
    <row r="297" spans="1:18" x14ac:dyDescent="0.25">
      <c r="A297" t="s">
        <v>590</v>
      </c>
      <c r="B297" t="s">
        <v>591</v>
      </c>
      <c r="C297">
        <v>6.0595473036575897E-3</v>
      </c>
      <c r="D297">
        <v>4.2775133728644998E-3</v>
      </c>
      <c r="E297">
        <v>1.3884955216471E-2</v>
      </c>
      <c r="F297">
        <v>5.7053953204200397E-3</v>
      </c>
      <c r="G297">
        <v>1.23270472900768E-3</v>
      </c>
      <c r="H297">
        <v>3.1733869798895699E-3</v>
      </c>
      <c r="I297">
        <v>9.3177352956045104E-4</v>
      </c>
      <c r="J297">
        <v>3.3952174191516199E-3</v>
      </c>
      <c r="K297">
        <v>1.0587535819035E-2</v>
      </c>
      <c r="L297">
        <v>2.8752404923769099E-3</v>
      </c>
      <c r="M297">
        <v>6.3600722701471404E-3</v>
      </c>
      <c r="N297">
        <v>1.4550661378625301E-2</v>
      </c>
      <c r="O297">
        <v>5.0768050250345502E-3</v>
      </c>
      <c r="P297">
        <v>4.01534873712009E-3</v>
      </c>
      <c r="Q297">
        <v>1.06607774105125E-3</v>
      </c>
      <c r="R297">
        <v>4.1855297729359699E-3</v>
      </c>
    </row>
    <row r="298" spans="1:18" x14ac:dyDescent="0.25">
      <c r="A298" t="s">
        <v>592</v>
      </c>
      <c r="B298" t="s">
        <v>593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  <row r="299" spans="1:18" x14ac:dyDescent="0.25">
      <c r="A299" t="s">
        <v>594</v>
      </c>
      <c r="B299" t="s">
        <v>595</v>
      </c>
      <c r="C299">
        <v>-1.6581196829765099</v>
      </c>
      <c r="D299">
        <v>-1.82873084050007</v>
      </c>
      <c r="E299">
        <v>-1.56246138869507</v>
      </c>
      <c r="F299">
        <v>-1.97633590274813</v>
      </c>
      <c r="G299">
        <v>-1.4106714837324099</v>
      </c>
      <c r="H299">
        <v>-1.55114737012782</v>
      </c>
      <c r="I299">
        <v>-1.40911815184922</v>
      </c>
      <c r="J299">
        <v>-1.5097994721202499</v>
      </c>
      <c r="K299">
        <v>-2.1466343377694099</v>
      </c>
      <c r="L299">
        <v>-1.53881170827434</v>
      </c>
      <c r="M299">
        <v>-1.87815981097913</v>
      </c>
      <c r="N299">
        <v>-3.8583377888773098</v>
      </c>
      <c r="O299">
        <v>-2.4245856290751902</v>
      </c>
      <c r="P299">
        <v>-1.5899900279654</v>
      </c>
      <c r="Q299">
        <v>-1.3679927360628401</v>
      </c>
      <c r="R299">
        <v>-1.90316606366348</v>
      </c>
    </row>
    <row r="300" spans="1:18" x14ac:dyDescent="0.25">
      <c r="A300" t="s">
        <v>596</v>
      </c>
      <c r="B300" t="s">
        <v>597</v>
      </c>
      <c r="C300">
        <v>4.1659387712645896E-3</v>
      </c>
      <c r="D300">
        <v>5.7033511638193502E-3</v>
      </c>
      <c r="E300">
        <v>1.6932872215208599E-3</v>
      </c>
      <c r="F300">
        <v>5.7053953204200397E-3</v>
      </c>
      <c r="G300">
        <v>1.23270472900768E-3</v>
      </c>
      <c r="H300">
        <v>1.8511424049355899E-3</v>
      </c>
      <c r="I300">
        <v>9.3177352956045104E-4</v>
      </c>
      <c r="J300">
        <v>2.9425217632647401E-3</v>
      </c>
      <c r="K300">
        <v>1.54740908124358E-2</v>
      </c>
      <c r="L300">
        <v>2.1564303692826799E-3</v>
      </c>
      <c r="M300">
        <v>8.2680939511912896E-3</v>
      </c>
      <c r="N300">
        <v>1.6629327289857498E-2</v>
      </c>
      <c r="O300">
        <v>3.8076037687758998E-3</v>
      </c>
      <c r="P300">
        <v>4.5889699852800997E-3</v>
      </c>
      <c r="Q300">
        <v>1.49250883747174E-3</v>
      </c>
      <c r="R300">
        <v>2.7903531819573001E-3</v>
      </c>
    </row>
    <row r="301" spans="1:18" x14ac:dyDescent="0.25">
      <c r="A301" t="s">
        <v>598</v>
      </c>
      <c r="B301" t="s">
        <v>599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</row>
    <row r="302" spans="1:18" x14ac:dyDescent="0.25">
      <c r="A302" t="s">
        <v>600</v>
      </c>
      <c r="B302" t="s">
        <v>601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</row>
    <row r="303" spans="1:18" x14ac:dyDescent="0.25">
      <c r="A303" t="s">
        <v>602</v>
      </c>
      <c r="B303" t="s">
        <v>603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</row>
    <row r="304" spans="1:18" x14ac:dyDescent="0.25">
      <c r="A304" t="s">
        <v>604</v>
      </c>
      <c r="B304" t="s">
        <v>605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</row>
    <row r="305" spans="1:18" x14ac:dyDescent="0.25">
      <c r="A305" t="s">
        <v>606</v>
      </c>
      <c r="B305" t="s">
        <v>607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</row>
    <row r="306" spans="1:18" x14ac:dyDescent="0.25">
      <c r="A306" t="s">
        <v>608</v>
      </c>
      <c r="B306" t="s">
        <v>609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</row>
    <row r="307" spans="1:18" x14ac:dyDescent="0.25">
      <c r="A307" t="s">
        <v>610</v>
      </c>
      <c r="B307" t="s">
        <v>611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</row>
    <row r="308" spans="1:18" x14ac:dyDescent="0.25">
      <c r="A308" t="s">
        <v>612</v>
      </c>
      <c r="B308" t="s">
        <v>613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</row>
    <row r="309" spans="1:18" x14ac:dyDescent="0.25">
      <c r="A309" t="s">
        <v>614</v>
      </c>
      <c r="B309" t="s">
        <v>615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</row>
    <row r="310" spans="1:18" x14ac:dyDescent="0.25">
      <c r="A310" t="s">
        <v>616</v>
      </c>
      <c r="B310" t="s">
        <v>617</v>
      </c>
      <c r="C310">
        <v>-1.66786527789589</v>
      </c>
      <c r="D310">
        <v>-1.7127228631481499</v>
      </c>
      <c r="E310">
        <v>-1.78518180868778</v>
      </c>
      <c r="F310">
        <v>-1.7850468587017101</v>
      </c>
      <c r="G310">
        <v>-1.6192883638564499</v>
      </c>
      <c r="H310">
        <v>-1.6551788681073101</v>
      </c>
      <c r="I310">
        <v>-1.6217688648859501</v>
      </c>
      <c r="J310">
        <v>-1.6450660142056699</v>
      </c>
      <c r="K310">
        <v>-2.0171093207856101</v>
      </c>
      <c r="L310">
        <v>-1.6353265172873499</v>
      </c>
      <c r="M310">
        <v>-1.7410708008511799</v>
      </c>
      <c r="N310">
        <v>-2.3826484325074699</v>
      </c>
      <c r="O310">
        <v>-1.9586039743778101</v>
      </c>
      <c r="P310">
        <v>-1.6489657284408501</v>
      </c>
      <c r="Q310">
        <v>-1.6034044346637799</v>
      </c>
      <c r="R310">
        <v>-1.78612870392665</v>
      </c>
    </row>
    <row r="311" spans="1:18" x14ac:dyDescent="0.25">
      <c r="A311" t="s">
        <v>618</v>
      </c>
      <c r="B311" t="s">
        <v>619</v>
      </c>
      <c r="C311">
        <v>0</v>
      </c>
      <c r="D311">
        <v>4.2775133681619403E-3</v>
      </c>
      <c r="E311">
        <v>0</v>
      </c>
      <c r="F311">
        <v>0</v>
      </c>
      <c r="G311">
        <v>0</v>
      </c>
      <c r="H311">
        <v>7.9334674478967395E-4</v>
      </c>
      <c r="I311">
        <v>0</v>
      </c>
      <c r="J311">
        <v>1.1317391397621199E-3</v>
      </c>
      <c r="K311">
        <v>5.7009808343124902E-3</v>
      </c>
      <c r="L311">
        <v>0</v>
      </c>
      <c r="M311">
        <v>0</v>
      </c>
      <c r="N311">
        <v>0</v>
      </c>
      <c r="O311">
        <v>2.5384025130220401E-3</v>
      </c>
      <c r="P311">
        <v>0</v>
      </c>
      <c r="Q311">
        <v>7.4625539564159699E-4</v>
      </c>
      <c r="R311">
        <v>2.3020413751379198E-2</v>
      </c>
    </row>
    <row r="312" spans="1:18" x14ac:dyDescent="0.25">
      <c r="A312" t="s">
        <v>620</v>
      </c>
      <c r="B312" t="s">
        <v>621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</row>
    <row r="313" spans="1:18" x14ac:dyDescent="0.25">
      <c r="A313" t="s">
        <v>622</v>
      </c>
      <c r="B313" t="s">
        <v>623</v>
      </c>
      <c r="C313">
        <v>2.6510519453483801E-3</v>
      </c>
      <c r="D313">
        <v>5.2280719001635504E-3</v>
      </c>
      <c r="E313">
        <v>1.3546297772180501E-3</v>
      </c>
      <c r="F313">
        <v>4.9922209053650099E-3</v>
      </c>
      <c r="G313">
        <v>7.0440270228994497E-4</v>
      </c>
      <c r="H313">
        <v>1.0577956599618699E-3</v>
      </c>
      <c r="I313">
        <v>4.6588676477839398E-4</v>
      </c>
      <c r="J313">
        <v>2.2634782794361602E-3</v>
      </c>
      <c r="K313">
        <v>4.8865549934017597E-3</v>
      </c>
      <c r="L313">
        <v>2.87524049237791E-3</v>
      </c>
      <c r="M313">
        <v>1.9080216810442E-3</v>
      </c>
      <c r="N313">
        <v>8.3146636449300902E-3</v>
      </c>
      <c r="O313">
        <v>3.80760376877773E-3</v>
      </c>
      <c r="P313">
        <v>2.86810624080283E-3</v>
      </c>
      <c r="Q313">
        <v>5.3303887051691203E-4</v>
      </c>
      <c r="R313">
        <v>1.3951765909786501E-3</v>
      </c>
    </row>
    <row r="314" spans="1:18" x14ac:dyDescent="0.25">
      <c r="A314" t="s">
        <v>624</v>
      </c>
      <c r="B314" t="s">
        <v>625</v>
      </c>
      <c r="C314" s="1">
        <v>-6.5734264914567498E-18</v>
      </c>
      <c r="D314">
        <v>1.0456143800327101E-2</v>
      </c>
      <c r="E314" s="1">
        <v>-9.7302639048522403E-18</v>
      </c>
      <c r="F314" s="1">
        <v>1.7285415527869699E-16</v>
      </c>
      <c r="G314" s="1">
        <v>3.7394504985720301E-16</v>
      </c>
      <c r="H314" s="1">
        <v>-4.7460529413357197E-16</v>
      </c>
      <c r="I314" s="1">
        <v>3.3200285131251899E-18</v>
      </c>
      <c r="J314" s="1">
        <v>4.2345336336473098E-17</v>
      </c>
      <c r="K314" s="1">
        <v>1.03731964672667E-16</v>
      </c>
      <c r="L314">
        <v>0</v>
      </c>
      <c r="M314" s="1">
        <v>1.26477104018583E-17</v>
      </c>
      <c r="N314">
        <v>1.6629327289860201E-2</v>
      </c>
      <c r="O314">
        <v>0</v>
      </c>
      <c r="P314" s="1">
        <v>1.3987763490858301E-17</v>
      </c>
      <c r="Q314" s="1">
        <v>-1.8052533008421901E-18</v>
      </c>
      <c r="R314" s="1">
        <v>2.11291906859459E-19</v>
      </c>
    </row>
    <row r="315" spans="1:18" x14ac:dyDescent="0.25">
      <c r="A315" t="s">
        <v>626</v>
      </c>
      <c r="B315" t="s">
        <v>627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</row>
    <row r="316" spans="1:18" x14ac:dyDescent="0.25">
      <c r="A316" t="s">
        <v>628</v>
      </c>
      <c r="B316" t="s">
        <v>629</v>
      </c>
      <c r="C316">
        <v>0</v>
      </c>
      <c r="D316">
        <v>0</v>
      </c>
      <c r="E316">
        <v>0</v>
      </c>
      <c r="F316">
        <v>0</v>
      </c>
      <c r="G316" s="1">
        <v>8.2453648738739498E-19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</row>
    <row r="317" spans="1:18" x14ac:dyDescent="0.25">
      <c r="A317" t="s">
        <v>630</v>
      </c>
      <c r="B317" t="s">
        <v>631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</row>
    <row r="318" spans="1:18" x14ac:dyDescent="0.25">
      <c r="A318" t="s">
        <v>632</v>
      </c>
      <c r="B318" t="s">
        <v>633</v>
      </c>
      <c r="C318" s="1">
        <v>-1.6117014867011101E-12</v>
      </c>
      <c r="D318" s="1">
        <v>-2.3512797496018599E-12</v>
      </c>
      <c r="E318" s="1">
        <v>-6.9382400385969601E-15</v>
      </c>
      <c r="F318" s="1">
        <v>-1.7238224625516899E-12</v>
      </c>
      <c r="G318" s="1">
        <v>1.7217850754501001E-11</v>
      </c>
      <c r="H318" s="1">
        <v>-9.1404780901431803E-14</v>
      </c>
      <c r="I318" s="1">
        <v>3.3744078068605398E-15</v>
      </c>
      <c r="J318" s="1">
        <v>2.2444221285718901E-14</v>
      </c>
      <c r="K318" s="1">
        <v>4.3390969121492203E-12</v>
      </c>
      <c r="L318" s="1">
        <v>6.1645796827217603E-12</v>
      </c>
      <c r="M318" s="1">
        <v>-6.6335501888343403E-13</v>
      </c>
      <c r="N318" s="1">
        <v>-3.3703030066203398E-14</v>
      </c>
      <c r="O318" s="1">
        <v>2.5359301779681001E-13</v>
      </c>
      <c r="P318" s="1">
        <v>-4.6482883574949302E-11</v>
      </c>
      <c r="Q318" s="1">
        <v>4.8845655320615601E-10</v>
      </c>
      <c r="R318" s="1">
        <v>1.1571737814720901E-13</v>
      </c>
    </row>
    <row r="319" spans="1:18" x14ac:dyDescent="0.25">
      <c r="A319" t="s">
        <v>634</v>
      </c>
      <c r="B319" t="s">
        <v>635</v>
      </c>
      <c r="C319">
        <v>0</v>
      </c>
      <c r="D319">
        <v>0</v>
      </c>
      <c r="E319">
        <v>0</v>
      </c>
      <c r="F319">
        <v>0</v>
      </c>
      <c r="G319" s="1">
        <v>2.7484549579580298E-19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</row>
    <row r="320" spans="1:18" x14ac:dyDescent="0.25">
      <c r="A320" t="s">
        <v>636</v>
      </c>
      <c r="B320" t="s">
        <v>637</v>
      </c>
      <c r="C320">
        <v>3.30434688902616E-2</v>
      </c>
      <c r="D320">
        <v>4.2953363452530799E-2</v>
      </c>
      <c r="E320">
        <v>1.5811069430949801E-2</v>
      </c>
      <c r="F320">
        <v>0</v>
      </c>
      <c r="G320">
        <v>1.06100657032447E-2</v>
      </c>
      <c r="H320">
        <v>2.1750923257995901E-2</v>
      </c>
      <c r="I320">
        <v>9.5506786779962199E-3</v>
      </c>
      <c r="J320">
        <v>1.57028805635747E-2</v>
      </c>
      <c r="K320">
        <v>8.1951599368487907E-2</v>
      </c>
      <c r="L320">
        <v>1.55442689119118E-2</v>
      </c>
      <c r="M320">
        <v>5.5730133267164202E-2</v>
      </c>
      <c r="N320">
        <v>0.2260549178465</v>
      </c>
      <c r="O320">
        <v>9.8204447203010595E-2</v>
      </c>
      <c r="P320">
        <v>9.8949665307514999E-3</v>
      </c>
      <c r="Q320">
        <v>8.6152407448793992E-3</v>
      </c>
      <c r="R320">
        <v>0.112834906795398</v>
      </c>
    </row>
    <row r="321" spans="1:18" x14ac:dyDescent="0.25">
      <c r="A321" t="s">
        <v>638</v>
      </c>
      <c r="B321" t="s">
        <v>639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</row>
    <row r="322" spans="1:18" x14ac:dyDescent="0.25">
      <c r="A322" t="s">
        <v>640</v>
      </c>
      <c r="B322" t="s">
        <v>641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</row>
    <row r="323" spans="1:18" x14ac:dyDescent="0.25">
      <c r="A323" t="s">
        <v>642</v>
      </c>
      <c r="B323" t="s">
        <v>643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</row>
    <row r="324" spans="1:18" x14ac:dyDescent="0.25">
      <c r="A324" t="s">
        <v>644</v>
      </c>
      <c r="B324" t="s">
        <v>645</v>
      </c>
      <c r="C324">
        <v>7.7637949826475997E-2</v>
      </c>
      <c r="D324">
        <v>0.10170976241907199</v>
      </c>
      <c r="E324">
        <v>4.5380097536758597E-2</v>
      </c>
      <c r="F324">
        <v>0.11482108082171601</v>
      </c>
      <c r="G324">
        <v>2.16603831126372E-2</v>
      </c>
      <c r="H324">
        <v>3.2791665458760298E-2</v>
      </c>
      <c r="I324">
        <v>1.6073093384911901E-2</v>
      </c>
      <c r="J324">
        <v>4.6174956900493197E-2</v>
      </c>
      <c r="K324">
        <v>0.121349449007131</v>
      </c>
      <c r="L324">
        <v>6.6130531330838502E-2</v>
      </c>
      <c r="M324">
        <v>8.3952953965279201E-2</v>
      </c>
      <c r="N324">
        <v>0</v>
      </c>
      <c r="O324">
        <v>0</v>
      </c>
      <c r="P324">
        <v>7.1415845349452597E-2</v>
      </c>
      <c r="Q324">
        <v>1.9509223149661699E-2</v>
      </c>
      <c r="R324">
        <v>4.7436004093390001E-2</v>
      </c>
    </row>
    <row r="325" spans="1:18" x14ac:dyDescent="0.25">
      <c r="A325" t="s">
        <v>646</v>
      </c>
      <c r="B325" t="s">
        <v>647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</row>
    <row r="326" spans="1:18" x14ac:dyDescent="0.25">
      <c r="A326" t="s">
        <v>648</v>
      </c>
      <c r="B326" t="s">
        <v>649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</row>
    <row r="327" spans="1:18" x14ac:dyDescent="0.25">
      <c r="A327" t="s">
        <v>650</v>
      </c>
      <c r="B327" t="s">
        <v>651</v>
      </c>
      <c r="C327">
        <v>9.8467643684435995E-3</v>
      </c>
      <c r="D327">
        <v>2.8041476555445002E-2</v>
      </c>
      <c r="E327">
        <v>4.9105329424105103E-3</v>
      </c>
      <c r="F327">
        <v>2.7100627771995199E-2</v>
      </c>
      <c r="G327">
        <v>4.7547182404582E-3</v>
      </c>
      <c r="H327">
        <v>6.0823250447883601E-3</v>
      </c>
      <c r="I327">
        <v>7.8036033100687798E-3</v>
      </c>
      <c r="J327">
        <v>8.6012174618507707E-3</v>
      </c>
      <c r="K327">
        <v>3.01337557926383E-2</v>
      </c>
      <c r="L327">
        <v>1.2459375466966601E-2</v>
      </c>
      <c r="M327">
        <v>1.8444209583426699E-2</v>
      </c>
      <c r="N327">
        <v>2.9101322757250699E-2</v>
      </c>
      <c r="O327">
        <v>3.4268433918983099E-2</v>
      </c>
      <c r="P327">
        <v>1.4627341828080301E-2</v>
      </c>
      <c r="Q327">
        <v>4.4775265124152499E-3</v>
      </c>
      <c r="R327">
        <v>7.6734712503826004E-3</v>
      </c>
    </row>
    <row r="328" spans="1:18" x14ac:dyDescent="0.25">
      <c r="A328" t="s">
        <v>652</v>
      </c>
      <c r="B328" t="s">
        <v>653</v>
      </c>
      <c r="C328">
        <v>-0.12649304996060101</v>
      </c>
      <c r="D328">
        <v>-0.142108499827104</v>
      </c>
      <c r="E328">
        <v>-8.6188319575406305E-2</v>
      </c>
      <c r="F328">
        <v>-0.17116185960913899</v>
      </c>
      <c r="G328">
        <v>-3.3106927042067899E-2</v>
      </c>
      <c r="H328">
        <v>-5.1303089508023002E-2</v>
      </c>
      <c r="I328">
        <v>-2.3294338239006999E-2</v>
      </c>
      <c r="J328">
        <v>-7.1073217974295694E-2</v>
      </c>
      <c r="K328">
        <v>-0.18650351559014799</v>
      </c>
      <c r="L328">
        <v>-9.5601746383867495E-2</v>
      </c>
      <c r="M328">
        <v>-0.12974547430967501</v>
      </c>
      <c r="N328">
        <v>-0.112247959206508</v>
      </c>
      <c r="O328">
        <v>-9.8997697988429806E-2</v>
      </c>
      <c r="P328">
        <v>-0.106406741440733</v>
      </c>
      <c r="Q328">
        <v>-2.98501777263178E-2</v>
      </c>
      <c r="R328">
        <v>-9.7662361368739403E-2</v>
      </c>
    </row>
    <row r="329" spans="1:18" x14ac:dyDescent="0.25">
      <c r="A329" t="s">
        <v>654</v>
      </c>
      <c r="B329" t="s">
        <v>655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</row>
    <row r="330" spans="1:18" x14ac:dyDescent="0.25">
      <c r="A330" t="s">
        <v>656</v>
      </c>
      <c r="B330" t="s">
        <v>657</v>
      </c>
      <c r="C330">
        <v>-0.355003181208221</v>
      </c>
      <c r="D330">
        <v>0</v>
      </c>
      <c r="E330">
        <v>-0.118952847068338</v>
      </c>
      <c r="F330">
        <v>0</v>
      </c>
      <c r="G330" s="1">
        <v>5.0970820243724597E-17</v>
      </c>
      <c r="H330">
        <v>-0.261589287954206</v>
      </c>
      <c r="I330">
        <v>0</v>
      </c>
      <c r="J330">
        <v>-0.25701003034596098</v>
      </c>
      <c r="K330">
        <v>-0.48857283347077302</v>
      </c>
      <c r="L330" s="1">
        <v>2.4889853322337E-16</v>
      </c>
      <c r="M330">
        <v>-0.52932400773697597</v>
      </c>
      <c r="N330">
        <v>0</v>
      </c>
      <c r="O330">
        <v>0</v>
      </c>
      <c r="P330" s="1">
        <v>2.10388540867754E-17</v>
      </c>
      <c r="Q330" s="1">
        <v>-1.04911389925767E-16</v>
      </c>
      <c r="R330">
        <v>-0.67139436551429998</v>
      </c>
    </row>
    <row r="331" spans="1:18" x14ac:dyDescent="0.25">
      <c r="A331" t="s">
        <v>658</v>
      </c>
      <c r="B331" t="s">
        <v>659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</row>
    <row r="332" spans="1:18" x14ac:dyDescent="0.25">
      <c r="A332" t="s">
        <v>660</v>
      </c>
      <c r="B332" t="s">
        <v>661</v>
      </c>
      <c r="C332">
        <v>1.5148868259143699E-3</v>
      </c>
      <c r="D332">
        <v>4.2775133728645302E-3</v>
      </c>
      <c r="E332">
        <v>5.0798616645625903E-4</v>
      </c>
      <c r="F332">
        <v>4.2790464903150298E-3</v>
      </c>
      <c r="G332">
        <v>7.0440270229010099E-4</v>
      </c>
      <c r="H332">
        <v>7.93346744972394E-4</v>
      </c>
      <c r="I332">
        <v>3.4941507358516802E-4</v>
      </c>
      <c r="J332">
        <v>1.13173913971727E-3</v>
      </c>
      <c r="K332">
        <v>5.7009808256340104E-3</v>
      </c>
      <c r="L332">
        <v>1.1980168718238001E-3</v>
      </c>
      <c r="M332">
        <v>3.8160433620882902E-3</v>
      </c>
      <c r="N332">
        <v>6.2359977336966001E-3</v>
      </c>
      <c r="O332">
        <v>2.5384025125172699E-3</v>
      </c>
      <c r="P332">
        <v>2.0076743685600402E-3</v>
      </c>
      <c r="Q332">
        <v>7.4625441873587195E-4</v>
      </c>
      <c r="R332">
        <v>2.30204137511478E-2</v>
      </c>
    </row>
    <row r="333" spans="1:18" x14ac:dyDescent="0.25">
      <c r="A333" t="s">
        <v>662</v>
      </c>
      <c r="B333" t="s">
        <v>663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</row>
    <row r="334" spans="1:18" x14ac:dyDescent="0.25">
      <c r="A334" t="s">
        <v>664</v>
      </c>
      <c r="B334" t="s">
        <v>665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</row>
    <row r="335" spans="1:18" x14ac:dyDescent="0.25">
      <c r="A335" t="s">
        <v>666</v>
      </c>
      <c r="B335" t="s">
        <v>667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</row>
    <row r="336" spans="1:18" x14ac:dyDescent="0.25">
      <c r="A336" t="s">
        <v>668</v>
      </c>
      <c r="B336" t="s">
        <v>669</v>
      </c>
      <c r="C336">
        <v>3.4084953583073899E-3</v>
      </c>
      <c r="D336">
        <v>1.47336571731999E-2</v>
      </c>
      <c r="E336">
        <v>1.3546297772166901E-3</v>
      </c>
      <c r="F336">
        <v>8.5580929806300596E-3</v>
      </c>
      <c r="G336">
        <v>1.58490608015273E-3</v>
      </c>
      <c r="H336">
        <v>1.58669348994478E-3</v>
      </c>
      <c r="I336">
        <v>4.07650919182697E-3</v>
      </c>
      <c r="J336">
        <v>2.9425217632647401E-3</v>
      </c>
      <c r="K336">
        <v>3.25770332893387E-3</v>
      </c>
      <c r="L336">
        <v>6.7088944822128E-3</v>
      </c>
      <c r="M336">
        <v>4.4520505891029998E-3</v>
      </c>
      <c r="N336">
        <v>1.24719954673931E-2</v>
      </c>
      <c r="O336">
        <v>1.5230415075103599E-2</v>
      </c>
      <c r="P336">
        <v>5.7362124816001296E-3</v>
      </c>
      <c r="Q336">
        <v>1.49250883747174E-3</v>
      </c>
      <c r="R336">
        <v>1.3951765909786501E-3</v>
      </c>
    </row>
    <row r="337" spans="1:18" x14ac:dyDescent="0.25">
      <c r="A337" t="s">
        <v>670</v>
      </c>
      <c r="B337" t="s">
        <v>671</v>
      </c>
      <c r="C337">
        <v>3.30434688902616E-2</v>
      </c>
      <c r="D337">
        <v>4.2953363452530799E-2</v>
      </c>
      <c r="E337">
        <v>1.5811069430949801E-2</v>
      </c>
      <c r="F337">
        <v>0</v>
      </c>
      <c r="G337">
        <v>1.06100657032447E-2</v>
      </c>
      <c r="H337">
        <v>2.1750923257995901E-2</v>
      </c>
      <c r="I337">
        <v>9.5506786779962199E-3</v>
      </c>
      <c r="J337">
        <v>1.57028805635747E-2</v>
      </c>
      <c r="K337">
        <v>8.1951599368487907E-2</v>
      </c>
      <c r="L337">
        <v>1.55442689119118E-2</v>
      </c>
      <c r="M337">
        <v>5.5730133267164202E-2</v>
      </c>
      <c r="N337">
        <v>0.2260549178465</v>
      </c>
      <c r="O337">
        <v>9.8204447203010595E-2</v>
      </c>
      <c r="P337">
        <v>9.8949665307514999E-3</v>
      </c>
      <c r="Q337">
        <v>8.6152407448793992E-3</v>
      </c>
      <c r="R337">
        <v>0.112834906795398</v>
      </c>
    </row>
    <row r="338" spans="1:18" x14ac:dyDescent="0.25">
      <c r="A338" t="s">
        <v>672</v>
      </c>
      <c r="B338" t="s">
        <v>673</v>
      </c>
      <c r="C338">
        <v>0</v>
      </c>
      <c r="D338">
        <v>0</v>
      </c>
      <c r="E338">
        <v>0</v>
      </c>
      <c r="F338">
        <v>0</v>
      </c>
      <c r="G338" s="1">
        <v>-2.7484549579579701E-19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</row>
    <row r="339" spans="1:18" x14ac:dyDescent="0.25">
      <c r="A339" t="s">
        <v>674</v>
      </c>
      <c r="B339" t="s">
        <v>675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</row>
    <row r="340" spans="1:18" x14ac:dyDescent="0.25">
      <c r="A340" t="s">
        <v>676</v>
      </c>
      <c r="B340" t="s">
        <v>677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</row>
    <row r="341" spans="1:18" x14ac:dyDescent="0.25">
      <c r="A341" t="s">
        <v>678</v>
      </c>
      <c r="B341" t="s">
        <v>679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</row>
    <row r="342" spans="1:18" x14ac:dyDescent="0.25">
      <c r="A342" t="s">
        <v>680</v>
      </c>
      <c r="B342" t="s">
        <v>681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</row>
    <row r="343" spans="1:18" x14ac:dyDescent="0.25">
      <c r="A343" t="s">
        <v>682</v>
      </c>
      <c r="B343" t="s">
        <v>683</v>
      </c>
      <c r="C343">
        <v>4.5446604777431999E-3</v>
      </c>
      <c r="D343">
        <v>1.3307819382240901E-2</v>
      </c>
      <c r="E343">
        <v>2.7092595544333802E-3</v>
      </c>
      <c r="F343">
        <v>1.06976162257876E-2</v>
      </c>
      <c r="G343">
        <v>1.9371074312968201E-3</v>
      </c>
      <c r="H343">
        <v>2.9089380648987702E-3</v>
      </c>
      <c r="I343">
        <v>9.3177352956046601E-4</v>
      </c>
      <c r="J343">
        <v>3.3952174191516798E-3</v>
      </c>
      <c r="K343">
        <v>1.0587535819035E-2</v>
      </c>
      <c r="L343">
        <v>7.18810123094254E-3</v>
      </c>
      <c r="M343">
        <v>7.63208672417657E-3</v>
      </c>
      <c r="N343">
        <v>2.28653250235554E-2</v>
      </c>
      <c r="O343">
        <v>1.1422811306327701E-2</v>
      </c>
      <c r="P343">
        <v>6.5966443538401703E-3</v>
      </c>
      <c r="Q343">
        <v>2.4519788044289302E-3</v>
      </c>
      <c r="R343">
        <v>4.1855297729359699E-3</v>
      </c>
    </row>
    <row r="344" spans="1:18" x14ac:dyDescent="0.25">
      <c r="A344" t="s">
        <v>684</v>
      </c>
      <c r="B344" t="s">
        <v>685</v>
      </c>
      <c r="C344">
        <v>1.48374542839311</v>
      </c>
      <c r="D344">
        <v>1.5708457204000099</v>
      </c>
      <c r="E344">
        <v>1.7006800844051599</v>
      </c>
      <c r="F344">
        <v>1.6660615563563499</v>
      </c>
      <c r="G344">
        <v>1.3391663966068701</v>
      </c>
      <c r="H344">
        <v>1.4690102065895401</v>
      </c>
      <c r="I344">
        <v>1.3924209764830699</v>
      </c>
      <c r="J344">
        <v>1.44797956631457</v>
      </c>
      <c r="K344">
        <v>1.9600001613872999</v>
      </c>
      <c r="L344">
        <v>1.4315822525262401</v>
      </c>
      <c r="M344">
        <v>1.50975428373665</v>
      </c>
      <c r="N344">
        <v>2.7251954719513001</v>
      </c>
      <c r="O344">
        <v>1.84833256531638</v>
      </c>
      <c r="P344">
        <v>1.4459017508212799</v>
      </c>
      <c r="Q344">
        <v>1.3252118516309199</v>
      </c>
      <c r="R344">
        <v>1.3800787125038201</v>
      </c>
    </row>
    <row r="345" spans="1:18" x14ac:dyDescent="0.25">
      <c r="A345" t="s">
        <v>686</v>
      </c>
      <c r="B345" t="s">
        <v>687</v>
      </c>
      <c r="C345">
        <v>0</v>
      </c>
      <c r="D345">
        <v>0</v>
      </c>
      <c r="E345">
        <v>0</v>
      </c>
      <c r="F345">
        <v>0</v>
      </c>
      <c r="G345" s="1">
        <v>-1.8582410476778399E-17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</row>
    <row r="346" spans="1:18" x14ac:dyDescent="0.25">
      <c r="A346" t="s">
        <v>688</v>
      </c>
      <c r="B346" t="s">
        <v>689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</row>
    <row r="347" spans="1:18" x14ac:dyDescent="0.25">
      <c r="A347" t="s">
        <v>690</v>
      </c>
      <c r="B347" t="s">
        <v>691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 s="1">
        <v>-1.34973707905395E-16</v>
      </c>
      <c r="R347">
        <v>0</v>
      </c>
    </row>
    <row r="348" spans="1:18" x14ac:dyDescent="0.25">
      <c r="A348" t="s">
        <v>692</v>
      </c>
      <c r="B348" t="s">
        <v>693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</row>
    <row r="349" spans="1:18" x14ac:dyDescent="0.25">
      <c r="A349" t="s">
        <v>694</v>
      </c>
      <c r="B349" t="s">
        <v>695</v>
      </c>
      <c r="C349">
        <v>3.4084953583073899E-3</v>
      </c>
      <c r="D349">
        <v>1.47336571731999E-2</v>
      </c>
      <c r="E349">
        <v>1.3546297772166901E-3</v>
      </c>
      <c r="F349">
        <v>8.5580929806300596E-3</v>
      </c>
      <c r="G349">
        <v>1.58490608015273E-3</v>
      </c>
      <c r="H349">
        <v>1.58669348994478E-3</v>
      </c>
      <c r="I349">
        <v>4.07650919182697E-3</v>
      </c>
      <c r="J349">
        <v>2.9425217632647401E-3</v>
      </c>
      <c r="K349">
        <v>3.25770332893387E-3</v>
      </c>
      <c r="L349">
        <v>6.7088944822128E-3</v>
      </c>
      <c r="M349">
        <v>4.4520505891029998E-3</v>
      </c>
      <c r="N349">
        <v>1.24719954673931E-2</v>
      </c>
      <c r="O349">
        <v>1.5230415075103599E-2</v>
      </c>
      <c r="P349">
        <v>5.7362124816001296E-3</v>
      </c>
      <c r="Q349">
        <v>1.49250883747174E-3</v>
      </c>
      <c r="R349">
        <v>1.3951765909786501E-3</v>
      </c>
    </row>
    <row r="350" spans="1:18" x14ac:dyDescent="0.25">
      <c r="A350" t="s">
        <v>696</v>
      </c>
      <c r="B350" t="s">
        <v>697</v>
      </c>
      <c r="C350" s="1">
        <v>-1.6117014867011101E-12</v>
      </c>
      <c r="D350" s="1">
        <v>-2.3512797496018599E-12</v>
      </c>
      <c r="E350" s="1">
        <v>-6.9382400385969601E-15</v>
      </c>
      <c r="F350" s="1">
        <v>-1.7238224625516899E-12</v>
      </c>
      <c r="G350" s="1">
        <v>1.7217850754501001E-11</v>
      </c>
      <c r="H350" s="1">
        <v>-9.1404780901431702E-14</v>
      </c>
      <c r="I350" s="1">
        <v>3.3744078068605398E-15</v>
      </c>
      <c r="J350" s="1">
        <v>2.2444221285718901E-14</v>
      </c>
      <c r="K350" s="1">
        <v>4.3390969121492203E-12</v>
      </c>
      <c r="L350" s="1">
        <v>6.1645796827217603E-12</v>
      </c>
      <c r="M350" s="1">
        <v>-6.6335501888343403E-13</v>
      </c>
      <c r="N350" s="1">
        <v>-3.3703030066203499E-14</v>
      </c>
      <c r="O350" s="1">
        <v>2.5359301779681001E-13</v>
      </c>
      <c r="P350" s="1">
        <v>-4.6482883574949302E-11</v>
      </c>
      <c r="Q350" s="1">
        <v>4.8845655320615601E-10</v>
      </c>
      <c r="R350" s="1">
        <v>1.1571737814720901E-13</v>
      </c>
    </row>
    <row r="351" spans="1:18" x14ac:dyDescent="0.25">
      <c r="A351" t="s">
        <v>698</v>
      </c>
      <c r="B351" t="s">
        <v>699</v>
      </c>
      <c r="C351" s="1">
        <v>7.0325897074368898E-28</v>
      </c>
      <c r="D351">
        <v>0</v>
      </c>
      <c r="E351">
        <v>0</v>
      </c>
      <c r="F351">
        <v>0</v>
      </c>
      <c r="G351">
        <v>0</v>
      </c>
      <c r="H351" s="1">
        <v>-1.38072215401467E-29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</row>
    <row r="352" spans="1:18" x14ac:dyDescent="0.25">
      <c r="A352" t="s">
        <v>700</v>
      </c>
      <c r="B352" t="s">
        <v>701</v>
      </c>
      <c r="C352">
        <v>9.8467643684435908E-3</v>
      </c>
      <c r="D352">
        <v>2.8041476555445002E-2</v>
      </c>
      <c r="E352">
        <v>4.9105329424105103E-3</v>
      </c>
      <c r="F352">
        <v>2.7100627771995199E-2</v>
      </c>
      <c r="G352">
        <v>4.7547182404582E-3</v>
      </c>
      <c r="H352">
        <v>6.0823250447883601E-3</v>
      </c>
      <c r="I352">
        <v>7.8036033100687798E-3</v>
      </c>
      <c r="J352">
        <v>8.6012174618507707E-3</v>
      </c>
      <c r="K352">
        <v>3.01337557926382E-2</v>
      </c>
      <c r="L352">
        <v>1.2459375466966601E-2</v>
      </c>
      <c r="M352">
        <v>1.8444209583426699E-2</v>
      </c>
      <c r="N352">
        <v>2.9101322757250699E-2</v>
      </c>
      <c r="O352">
        <v>3.4268433918983099E-2</v>
      </c>
      <c r="P352">
        <v>1.4627341828080301E-2</v>
      </c>
      <c r="Q352">
        <v>4.4775265124152403E-3</v>
      </c>
      <c r="R352">
        <v>7.6734712503826004E-3</v>
      </c>
    </row>
    <row r="353" spans="1:18" x14ac:dyDescent="0.25">
      <c r="A353" t="s">
        <v>702</v>
      </c>
      <c r="B353" t="s">
        <v>703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</row>
    <row r="354" spans="1:18" x14ac:dyDescent="0.25">
      <c r="A354" t="s">
        <v>704</v>
      </c>
      <c r="B354" t="s">
        <v>705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</row>
    <row r="355" spans="1:18" x14ac:dyDescent="0.25">
      <c r="A355" t="s">
        <v>706</v>
      </c>
      <c r="B355" t="s">
        <v>707</v>
      </c>
      <c r="C355">
        <v>0</v>
      </c>
      <c r="D355">
        <v>0</v>
      </c>
      <c r="E355">
        <v>0</v>
      </c>
      <c r="F355">
        <v>0</v>
      </c>
      <c r="G355" s="1">
        <v>2.7484549579580298E-19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</row>
    <row r="356" spans="1:18" x14ac:dyDescent="0.25">
      <c r="A356" t="s">
        <v>708</v>
      </c>
      <c r="B356" t="s">
        <v>709</v>
      </c>
      <c r="C356">
        <v>0</v>
      </c>
      <c r="D356">
        <v>0</v>
      </c>
      <c r="E356">
        <v>1.43929413829295E-2</v>
      </c>
      <c r="F356">
        <v>0</v>
      </c>
      <c r="G356">
        <v>1.9371074312968101E-3</v>
      </c>
      <c r="H356">
        <v>0</v>
      </c>
      <c r="I356">
        <v>0</v>
      </c>
      <c r="J356">
        <v>4.5269565588688396E-3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</row>
    <row r="357" spans="1:18" x14ac:dyDescent="0.25">
      <c r="A357" t="s">
        <v>710</v>
      </c>
      <c r="B357" t="s">
        <v>711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</row>
    <row r="358" spans="1:18" x14ac:dyDescent="0.25">
      <c r="A358" t="s">
        <v>712</v>
      </c>
      <c r="B358" t="s">
        <v>713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</row>
    <row r="359" spans="1:18" x14ac:dyDescent="0.25">
      <c r="A359" t="s">
        <v>714</v>
      </c>
      <c r="B359" t="s">
        <v>715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</row>
    <row r="360" spans="1:18" x14ac:dyDescent="0.25">
      <c r="A360" t="s">
        <v>716</v>
      </c>
      <c r="B360" t="s">
        <v>717</v>
      </c>
      <c r="C360">
        <v>-10.007191667371799</v>
      </c>
      <c r="D360">
        <v>-10.276337178883701</v>
      </c>
      <c r="E360">
        <v>-10.7110908521267</v>
      </c>
      <c r="F360">
        <v>-10.710281152206401</v>
      </c>
      <c r="G360">
        <v>-9.7157301831593905</v>
      </c>
      <c r="H360">
        <v>-9.9310732086437596</v>
      </c>
      <c r="I360">
        <v>-9.7306131893157009</v>
      </c>
      <c r="J360">
        <v>-9.8703960852340895</v>
      </c>
      <c r="K360">
        <v>-12.1026559247232</v>
      </c>
      <c r="L360">
        <v>-9.8119591037315104</v>
      </c>
      <c r="M360">
        <v>-10.4464248051056</v>
      </c>
      <c r="N360">
        <v>-14.2958905950447</v>
      </c>
      <c r="O360">
        <v>-11.7516238462674</v>
      </c>
      <c r="P360">
        <v>-9.8937943705893705</v>
      </c>
      <c r="Q360">
        <v>-9.6204266085689891</v>
      </c>
      <c r="R360">
        <v>-10.716772223560101</v>
      </c>
    </row>
    <row r="361" spans="1:18" x14ac:dyDescent="0.25">
      <c r="A361" t="s">
        <v>718</v>
      </c>
      <c r="B361" t="s">
        <v>719</v>
      </c>
      <c r="C361">
        <v>1.51488682269099E-3</v>
      </c>
      <c r="D361">
        <v>0</v>
      </c>
      <c r="E361">
        <v>5.0798616644416399E-4</v>
      </c>
      <c r="F361">
        <v>4.2790464868673796E-3</v>
      </c>
      <c r="G361">
        <v>7.0440273672643205E-4</v>
      </c>
      <c r="H361">
        <v>0</v>
      </c>
      <c r="I361">
        <v>3.4941507359194601E-4</v>
      </c>
      <c r="J361">
        <v>0</v>
      </c>
      <c r="K361">
        <v>0</v>
      </c>
      <c r="L361">
        <v>1.1980168841528699E-3</v>
      </c>
      <c r="M361">
        <v>3.8160433607619501E-3</v>
      </c>
      <c r="N361">
        <v>6.2359977336291896E-3</v>
      </c>
      <c r="O361">
        <v>0</v>
      </c>
      <c r="P361">
        <v>2.0076742755944701E-3</v>
      </c>
      <c r="Q361">
        <v>0</v>
      </c>
      <c r="R361">
        <v>0</v>
      </c>
    </row>
    <row r="362" spans="1:18" x14ac:dyDescent="0.25">
      <c r="A362" t="s">
        <v>720</v>
      </c>
      <c r="B362" t="s">
        <v>721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</row>
    <row r="363" spans="1:18" x14ac:dyDescent="0.25">
      <c r="A363" t="s">
        <v>722</v>
      </c>
      <c r="B363" t="s">
        <v>723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</row>
    <row r="364" spans="1:18" x14ac:dyDescent="0.25">
      <c r="A364" t="s">
        <v>724</v>
      </c>
      <c r="B364" t="s">
        <v>725</v>
      </c>
      <c r="C364">
        <v>0</v>
      </c>
      <c r="D364">
        <v>0</v>
      </c>
      <c r="E364">
        <v>0</v>
      </c>
      <c r="F364">
        <v>0</v>
      </c>
      <c r="G364" s="1">
        <v>-2.7484549579579701E-19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</row>
    <row r="365" spans="1:18" x14ac:dyDescent="0.25">
      <c r="A365" t="s">
        <v>726</v>
      </c>
      <c r="B365" t="s">
        <v>727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 s="1">
        <v>1.34756401871911E-15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</row>
    <row r="366" spans="1:18" x14ac:dyDescent="0.25">
      <c r="A366" t="s">
        <v>728</v>
      </c>
      <c r="B366" t="s">
        <v>729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</row>
    <row r="367" spans="1:18" x14ac:dyDescent="0.25">
      <c r="A367" t="s">
        <v>730</v>
      </c>
      <c r="B367" t="s">
        <v>731</v>
      </c>
      <c r="C367">
        <v>0</v>
      </c>
      <c r="D367">
        <v>5.2280719001635504E-3</v>
      </c>
      <c r="E367" s="1">
        <v>-5.0102267532439302E-18</v>
      </c>
      <c r="F367" s="1">
        <v>8.1352110028845397E-17</v>
      </c>
      <c r="G367" s="1">
        <v>1.54387963226194E-17</v>
      </c>
      <c r="H367">
        <v>0</v>
      </c>
      <c r="I367" s="1">
        <v>1.51561750856622E-17</v>
      </c>
      <c r="J367">
        <v>0</v>
      </c>
      <c r="K367" s="1">
        <v>-5.1356762139337601E-18</v>
      </c>
      <c r="L367">
        <v>0</v>
      </c>
      <c r="M367">
        <v>0</v>
      </c>
      <c r="N367">
        <v>8.3146636449300902E-3</v>
      </c>
      <c r="O367">
        <v>0</v>
      </c>
      <c r="P367">
        <v>0</v>
      </c>
      <c r="Q367" s="1">
        <v>9.4097172921512201E-20</v>
      </c>
      <c r="R367" s="1">
        <v>3.5215317809909902E-19</v>
      </c>
    </row>
    <row r="368" spans="1:18" x14ac:dyDescent="0.25">
      <c r="A368" t="s">
        <v>732</v>
      </c>
      <c r="B368" t="s">
        <v>733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</row>
    <row r="369" spans="1:18" x14ac:dyDescent="0.25">
      <c r="A369" t="s">
        <v>734</v>
      </c>
      <c r="B369" t="s">
        <v>735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</row>
    <row r="370" spans="1:18" x14ac:dyDescent="0.25">
      <c r="A370" t="s">
        <v>736</v>
      </c>
      <c r="B370" t="s">
        <v>737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</row>
    <row r="371" spans="1:18" x14ac:dyDescent="0.25">
      <c r="A371" t="s">
        <v>738</v>
      </c>
      <c r="B371" t="s">
        <v>739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1.8123321597981899E-3</v>
      </c>
      <c r="R371">
        <v>0</v>
      </c>
    </row>
    <row r="372" spans="1:18" x14ac:dyDescent="0.25">
      <c r="A372" t="s">
        <v>740</v>
      </c>
      <c r="B372" t="s">
        <v>741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</row>
    <row r="373" spans="1:18" x14ac:dyDescent="0.25">
      <c r="A373" t="s">
        <v>742</v>
      </c>
      <c r="B373" t="s">
        <v>743</v>
      </c>
      <c r="C373">
        <v>-4.1659387712645497E-3</v>
      </c>
      <c r="D373">
        <v>-9.5055852730322604E-3</v>
      </c>
      <c r="E373">
        <v>-1.8626159436729399E-3</v>
      </c>
      <c r="F373">
        <v>-9.2712673956825593E-3</v>
      </c>
      <c r="G373">
        <v>-1.4088054045802E-3</v>
      </c>
      <c r="H373">
        <v>-1.8511424049355799E-3</v>
      </c>
      <c r="I373">
        <v>-8.15301838365402E-4</v>
      </c>
      <c r="J373">
        <v>-3.3952174191516399E-3</v>
      </c>
      <c r="K373">
        <v>-1.05875358190348E-2</v>
      </c>
      <c r="L373">
        <v>-4.07325736420063E-3</v>
      </c>
      <c r="M373">
        <v>-5.7240650431323696E-3</v>
      </c>
      <c r="N373">
        <v>-1.4550661378625301E-2</v>
      </c>
      <c r="O373">
        <v>-6.3460062812933198E-3</v>
      </c>
      <c r="P373">
        <v>-4.8757806093601098E-3</v>
      </c>
      <c r="Q373">
        <v>-1.2792932892615001E-3</v>
      </c>
      <c r="R373">
        <v>-2.4415590342126401E-2</v>
      </c>
    </row>
    <row r="374" spans="1:18" x14ac:dyDescent="0.25">
      <c r="A374" t="s">
        <v>744</v>
      </c>
      <c r="B374" t="s">
        <v>745</v>
      </c>
      <c r="C374">
        <v>-4.6836270404390402E-2</v>
      </c>
      <c r="D374">
        <v>5.2280719001677302E-3</v>
      </c>
      <c r="E374">
        <v>1.35462977721551E-3</v>
      </c>
      <c r="F374">
        <v>4.9922209053657497E-3</v>
      </c>
      <c r="G374">
        <v>-0.205642424365579</v>
      </c>
      <c r="H374">
        <v>-1.9799527375569101E-2</v>
      </c>
      <c r="I374">
        <v>-9.1432985259188193E-2</v>
      </c>
      <c r="J374">
        <v>-5.64128089426503E-2</v>
      </c>
      <c r="K374">
        <v>4.88655499340079E-3</v>
      </c>
      <c r="L374">
        <v>-9.2808001933286199E-2</v>
      </c>
      <c r="M374">
        <v>-8.7507205463371193E-2</v>
      </c>
      <c r="N374">
        <v>8.3146636449287995E-3</v>
      </c>
      <c r="O374">
        <v>3.8076037687758699E-3</v>
      </c>
      <c r="P374">
        <v>-7.6430562669232996E-2</v>
      </c>
      <c r="Q374">
        <v>-0.21118564310983601</v>
      </c>
      <c r="R374">
        <v>-0.35067826727165002</v>
      </c>
    </row>
    <row r="375" spans="1:18" x14ac:dyDescent="0.25">
      <c r="A375" t="s">
        <v>746</v>
      </c>
      <c r="B375" t="s">
        <v>747</v>
      </c>
      <c r="C375">
        <v>0.83318775425291902</v>
      </c>
      <c r="D375">
        <v>0.76044682184257795</v>
      </c>
      <c r="E375">
        <v>1.1345024384189699</v>
      </c>
      <c r="F375">
        <v>0.71317441505250501</v>
      </c>
      <c r="G375">
        <v>0.91572351297713295</v>
      </c>
      <c r="H375">
        <v>0.87268141946963296</v>
      </c>
      <c r="I375">
        <v>0.92012636044094498</v>
      </c>
      <c r="J375">
        <v>0.88275652897942103</v>
      </c>
      <c r="K375">
        <v>1.0587535819035001</v>
      </c>
      <c r="L375">
        <v>0.862572147713074</v>
      </c>
      <c r="M375">
        <v>0.763208672417657</v>
      </c>
      <c r="N375">
        <v>0.20786659112321901</v>
      </c>
      <c r="O375">
        <v>0.50768050250345398</v>
      </c>
      <c r="P375">
        <v>0.86043187224001905</v>
      </c>
      <c r="Q375">
        <v>0.92748763471458295</v>
      </c>
      <c r="R375">
        <v>0.76734712503826097</v>
      </c>
    </row>
    <row r="376" spans="1:18" x14ac:dyDescent="0.25">
      <c r="A376" t="s">
        <v>748</v>
      </c>
      <c r="B376" t="s">
        <v>749</v>
      </c>
      <c r="C376">
        <v>0</v>
      </c>
      <c r="D376">
        <v>0</v>
      </c>
      <c r="E376">
        <v>0</v>
      </c>
      <c r="F376">
        <v>0</v>
      </c>
      <c r="G376" s="1">
        <v>7.5429023890296906E-17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</row>
    <row r="377" spans="1:18" x14ac:dyDescent="0.25">
      <c r="A377" t="s">
        <v>750</v>
      </c>
      <c r="B377" t="s">
        <v>751</v>
      </c>
      <c r="C377">
        <v>0</v>
      </c>
      <c r="D377">
        <v>0</v>
      </c>
      <c r="E377">
        <v>0</v>
      </c>
      <c r="F377">
        <v>0</v>
      </c>
      <c r="G377" s="1">
        <v>7.5429023890296906E-17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</row>
    <row r="378" spans="1:18" x14ac:dyDescent="0.25">
      <c r="A378" t="s">
        <v>752</v>
      </c>
      <c r="B378" t="s">
        <v>753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</row>
    <row r="379" spans="1:18" x14ac:dyDescent="0.25">
      <c r="A379" t="s">
        <v>754</v>
      </c>
      <c r="B379" t="s">
        <v>755</v>
      </c>
      <c r="C379">
        <v>3.4084953583073899E-3</v>
      </c>
      <c r="D379">
        <v>1.47336571731999E-2</v>
      </c>
      <c r="E379">
        <v>1.3546297772166901E-3</v>
      </c>
      <c r="F379">
        <v>8.5580929806300596E-3</v>
      </c>
      <c r="G379">
        <v>1.58490608015273E-3</v>
      </c>
      <c r="H379">
        <v>1.58669348994478E-3</v>
      </c>
      <c r="I379">
        <v>4.07650919182697E-3</v>
      </c>
      <c r="J379">
        <v>2.9425217632647401E-3</v>
      </c>
      <c r="K379">
        <v>3.25770332893387E-3</v>
      </c>
      <c r="L379">
        <v>6.7088944822128E-3</v>
      </c>
      <c r="M379">
        <v>4.4520505891029998E-3</v>
      </c>
      <c r="N379">
        <v>1.24719954673931E-2</v>
      </c>
      <c r="O379">
        <v>1.5230415075103599E-2</v>
      </c>
      <c r="P379">
        <v>5.7362124816001296E-3</v>
      </c>
      <c r="Q379">
        <v>1.49250883747174E-3</v>
      </c>
      <c r="R379">
        <v>1.3951765909786501E-3</v>
      </c>
    </row>
    <row r="380" spans="1:18" x14ac:dyDescent="0.25">
      <c r="A380" t="s">
        <v>756</v>
      </c>
      <c r="B380" t="s">
        <v>757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</row>
    <row r="381" spans="1:18" x14ac:dyDescent="0.25">
      <c r="A381" t="s">
        <v>758</v>
      </c>
      <c r="B381" t="s">
        <v>759</v>
      </c>
      <c r="C381">
        <v>6.0595473020458902E-3</v>
      </c>
      <c r="D381">
        <v>4.2775133705132201E-3</v>
      </c>
      <c r="E381">
        <v>1.3884955216464E-2</v>
      </c>
      <c r="F381">
        <v>5.7053953186962198E-3</v>
      </c>
      <c r="G381">
        <v>1.23270474622553E-3</v>
      </c>
      <c r="H381">
        <v>3.17338697979816E-3</v>
      </c>
      <c r="I381">
        <v>9.3177352956382497E-4</v>
      </c>
      <c r="J381">
        <v>3.3952174191740599E-3</v>
      </c>
      <c r="K381">
        <v>1.05875358233741E-2</v>
      </c>
      <c r="L381">
        <v>2.87524049854149E-3</v>
      </c>
      <c r="M381">
        <v>6.3600722694837804E-3</v>
      </c>
      <c r="N381">
        <v>1.45506613785916E-2</v>
      </c>
      <c r="O381">
        <v>5.0768050252881398E-3</v>
      </c>
      <c r="P381">
        <v>4.0153486906372099E-3</v>
      </c>
      <c r="Q381">
        <v>1.0660782295078E-3</v>
      </c>
      <c r="R381">
        <v>4.1855297730516898E-3</v>
      </c>
    </row>
    <row r="382" spans="1:18" x14ac:dyDescent="0.25">
      <c r="A382" t="s">
        <v>760</v>
      </c>
      <c r="B382" t="s">
        <v>761</v>
      </c>
      <c r="C382">
        <v>0</v>
      </c>
      <c r="D382">
        <v>0</v>
      </c>
      <c r="E382">
        <v>0</v>
      </c>
      <c r="F382" s="1">
        <v>-3.2744904038632898E-17</v>
      </c>
      <c r="G382" s="1">
        <v>-1.55921362446723E-16</v>
      </c>
      <c r="H382" s="1">
        <v>-2.8954571750811399E-15</v>
      </c>
      <c r="I382" s="1">
        <v>-4.4758177000141302E-17</v>
      </c>
      <c r="J382" s="1">
        <v>1.31008099593334E-16</v>
      </c>
      <c r="K382">
        <v>0</v>
      </c>
      <c r="L382">
        <v>0</v>
      </c>
      <c r="M382">
        <v>0</v>
      </c>
      <c r="N382" s="1">
        <v>-2.0268403864810299E-16</v>
      </c>
      <c r="O382">
        <v>0</v>
      </c>
      <c r="P382">
        <v>0</v>
      </c>
      <c r="Q382" s="1">
        <v>7.5344071276795597E-17</v>
      </c>
      <c r="R382">
        <v>0</v>
      </c>
    </row>
    <row r="383" spans="1:18" x14ac:dyDescent="0.25">
      <c r="A383" t="s">
        <v>762</v>
      </c>
      <c r="B383" t="s">
        <v>763</v>
      </c>
      <c r="C383">
        <v>0</v>
      </c>
      <c r="D383">
        <v>0</v>
      </c>
      <c r="E383">
        <v>9.4824084405168999E-2</v>
      </c>
      <c r="F383">
        <v>0.35801355635635801</v>
      </c>
      <c r="G383">
        <v>0</v>
      </c>
      <c r="H383">
        <v>0</v>
      </c>
      <c r="I383">
        <v>0</v>
      </c>
      <c r="J383">
        <v>0.13377156631457399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0.133653750821283</v>
      </c>
      <c r="Q383">
        <v>0</v>
      </c>
      <c r="R383">
        <v>0</v>
      </c>
    </row>
    <row r="384" spans="1:18" x14ac:dyDescent="0.25">
      <c r="A384" t="s">
        <v>764</v>
      </c>
      <c r="B384" t="s">
        <v>765</v>
      </c>
      <c r="C384">
        <v>8.3697497128522105E-2</v>
      </c>
      <c r="D384">
        <v>0.105987275789585</v>
      </c>
      <c r="E384">
        <v>5.9265052753223399E-2</v>
      </c>
      <c r="F384">
        <v>0.12052647614041299</v>
      </c>
      <c r="G384">
        <v>2.28930878588628E-2</v>
      </c>
      <c r="H384">
        <v>3.5965052438560997E-2</v>
      </c>
      <c r="I384">
        <v>1.7004866914475801E-2</v>
      </c>
      <c r="J384">
        <v>4.9570174319667197E-2</v>
      </c>
      <c r="K384">
        <v>0.13193698483050501</v>
      </c>
      <c r="L384">
        <v>6.9005771829380197E-2</v>
      </c>
      <c r="M384">
        <v>9.03130262347632E-2</v>
      </c>
      <c r="N384">
        <v>1.45506613785927E-2</v>
      </c>
      <c r="O384">
        <v>5.0768050252888901E-3</v>
      </c>
      <c r="P384">
        <v>7.54311940400898E-2</v>
      </c>
      <c r="Q384">
        <v>2.0575301379169499E-2</v>
      </c>
      <c r="R384">
        <v>5.1621533866443803E-2</v>
      </c>
    </row>
    <row r="385" spans="1:18" x14ac:dyDescent="0.25">
      <c r="A385" t="s">
        <v>766</v>
      </c>
      <c r="B385" t="s">
        <v>767</v>
      </c>
      <c r="C385">
        <v>0</v>
      </c>
      <c r="D385">
        <v>2.0606977093341999E-2</v>
      </c>
      <c r="E385">
        <v>0.24674361005183301</v>
      </c>
      <c r="F385">
        <v>0.12701947081788101</v>
      </c>
      <c r="G385">
        <v>0</v>
      </c>
      <c r="H385">
        <v>0</v>
      </c>
      <c r="I385">
        <v>-1.7004866914475801E-2</v>
      </c>
      <c r="J385">
        <v>0</v>
      </c>
      <c r="K385">
        <v>0.32768120290743402</v>
      </c>
      <c r="L385">
        <v>0</v>
      </c>
      <c r="M385">
        <v>-3.02848938088385E-2</v>
      </c>
      <c r="N385">
        <v>1.2150226768097501</v>
      </c>
      <c r="O385">
        <v>0.25102071001578202</v>
      </c>
      <c r="P385">
        <v>0</v>
      </c>
      <c r="Q385">
        <v>0</v>
      </c>
      <c r="R385">
        <v>-5.1621533866444198E-2</v>
      </c>
    </row>
    <row r="386" spans="1:18" x14ac:dyDescent="0.25">
      <c r="A386" t="s">
        <v>768</v>
      </c>
      <c r="B386" t="s">
        <v>769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</row>
    <row r="387" spans="1:18" x14ac:dyDescent="0.25">
      <c r="A387" t="s">
        <v>770</v>
      </c>
      <c r="B387" t="s">
        <v>771</v>
      </c>
      <c r="C387">
        <v>6.0595473036575897E-3</v>
      </c>
      <c r="D387">
        <v>4.2775133728644998E-3</v>
      </c>
      <c r="E387">
        <v>1.3884955216471E-2</v>
      </c>
      <c r="F387">
        <v>5.7053953204200397E-3</v>
      </c>
      <c r="G387">
        <v>1.23270472900768E-3</v>
      </c>
      <c r="H387">
        <v>3.1733869798895699E-3</v>
      </c>
      <c r="I387">
        <v>9.3177352956045104E-4</v>
      </c>
      <c r="J387">
        <v>3.3952174191516199E-3</v>
      </c>
      <c r="K387">
        <v>1.0587535819035E-2</v>
      </c>
      <c r="L387">
        <v>2.8752404923769099E-3</v>
      </c>
      <c r="M387">
        <v>6.3600722701471404E-3</v>
      </c>
      <c r="N387">
        <v>1.4550661378625301E-2</v>
      </c>
      <c r="O387">
        <v>5.0768050250345502E-3</v>
      </c>
      <c r="P387">
        <v>4.01534873712009E-3</v>
      </c>
      <c r="Q387">
        <v>1.06607774105125E-3</v>
      </c>
      <c r="R387">
        <v>4.1855297729359699E-3</v>
      </c>
    </row>
    <row r="388" spans="1:18" x14ac:dyDescent="0.25">
      <c r="A388" t="s">
        <v>772</v>
      </c>
      <c r="B388" t="s">
        <v>773</v>
      </c>
      <c r="C388">
        <v>2.6510519453483801E-3</v>
      </c>
      <c r="D388">
        <v>5.2280719001635504E-3</v>
      </c>
      <c r="E388">
        <v>1.3546297772180501E-3</v>
      </c>
      <c r="F388">
        <v>4.9922209053650099E-3</v>
      </c>
      <c r="G388">
        <v>7.0440270228994497E-4</v>
      </c>
      <c r="H388">
        <v>1.0577956599618699E-3</v>
      </c>
      <c r="I388">
        <v>4.6588676477839398E-4</v>
      </c>
      <c r="J388">
        <v>2.2634782794361602E-3</v>
      </c>
      <c r="K388">
        <v>4.8865549934017597E-3</v>
      </c>
      <c r="L388">
        <v>2.87524049237791E-3</v>
      </c>
      <c r="M388">
        <v>1.9080216810442E-3</v>
      </c>
      <c r="N388">
        <v>8.3146636449300902E-3</v>
      </c>
      <c r="O388">
        <v>3.80760376877773E-3</v>
      </c>
      <c r="P388">
        <v>2.86810624080283E-3</v>
      </c>
      <c r="Q388">
        <v>5.3303887051691203E-4</v>
      </c>
      <c r="R388">
        <v>1.3951765909786501E-3</v>
      </c>
    </row>
    <row r="389" spans="1:18" x14ac:dyDescent="0.25">
      <c r="A389" t="s">
        <v>774</v>
      </c>
      <c r="B389" t="s">
        <v>775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</row>
    <row r="390" spans="1:18" x14ac:dyDescent="0.25">
      <c r="A390" t="s">
        <v>776</v>
      </c>
      <c r="B390" t="s">
        <v>777</v>
      </c>
      <c r="C390">
        <v>9.9306898826647405</v>
      </c>
      <c r="D390">
        <v>10.2478204230669</v>
      </c>
      <c r="E390">
        <v>10.702285758574799</v>
      </c>
      <c r="F390">
        <v>10.648948152513601</v>
      </c>
      <c r="G390">
        <v>9.5554785683883896</v>
      </c>
      <c r="H390">
        <v>9.9125617845944003</v>
      </c>
      <c r="I390">
        <v>9.7271190385798505</v>
      </c>
      <c r="J390">
        <v>9.8631529547399008</v>
      </c>
      <c r="K390">
        <v>11.462517220583401</v>
      </c>
      <c r="L390">
        <v>9.7985413147670801</v>
      </c>
      <c r="M390">
        <v>10.036836150908799</v>
      </c>
      <c r="N390">
        <v>14.162855976725901</v>
      </c>
      <c r="O390">
        <v>11.652626148278999</v>
      </c>
      <c r="P390">
        <v>9.8628188231887304</v>
      </c>
      <c r="Q390">
        <v>9.5315157249653204</v>
      </c>
      <c r="R390">
        <v>9.7582859055577398</v>
      </c>
    </row>
    <row r="391" spans="1:18" x14ac:dyDescent="0.25">
      <c r="A391" t="s">
        <v>778</v>
      </c>
      <c r="B391" t="s">
        <v>779</v>
      </c>
      <c r="C391">
        <v>1.6030702858172201</v>
      </c>
      <c r="D391">
        <v>1.4699208518806099</v>
      </c>
      <c r="E391">
        <v>1.74109953458616</v>
      </c>
      <c r="F391">
        <v>1.42156966926577</v>
      </c>
      <c r="G391">
        <v>1.8412530829982099</v>
      </c>
      <c r="H391">
        <v>1.6328956723835799</v>
      </c>
      <c r="I391">
        <v>1.7502522687138999</v>
      </c>
      <c r="J391">
        <v>1.66528992803747</v>
      </c>
      <c r="K391">
        <v>1.7031457103682099</v>
      </c>
      <c r="L391">
        <v>1.6634714590609001</v>
      </c>
      <c r="M391">
        <v>1.6476261276719999</v>
      </c>
      <c r="N391">
        <v>0.18437240081113701</v>
      </c>
      <c r="O391">
        <v>1.2738794465499801</v>
      </c>
      <c r="P391">
        <v>1.6648857738482199</v>
      </c>
      <c r="Q391">
        <v>1.84329151186353</v>
      </c>
      <c r="R391">
        <v>1.92168883377338</v>
      </c>
    </row>
    <row r="392" spans="1:18" x14ac:dyDescent="0.25">
      <c r="A392" t="s">
        <v>780</v>
      </c>
      <c r="B392" t="s">
        <v>781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</row>
    <row r="393" spans="1:18" x14ac:dyDescent="0.25">
      <c r="A393" t="s">
        <v>782</v>
      </c>
      <c r="B393" t="s">
        <v>783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</row>
    <row r="394" spans="1:18" x14ac:dyDescent="0.25">
      <c r="A394" t="s">
        <v>784</v>
      </c>
      <c r="B394" t="s">
        <v>785</v>
      </c>
      <c r="C394">
        <v>0</v>
      </c>
      <c r="D394">
        <v>0</v>
      </c>
      <c r="E394">
        <v>0</v>
      </c>
      <c r="F394">
        <v>0</v>
      </c>
      <c r="G394" s="1">
        <v>9.7883702669137092E-16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s="1">
        <v>-1.10726519624392E-14</v>
      </c>
      <c r="R394">
        <v>0</v>
      </c>
    </row>
    <row r="395" spans="1:18" x14ac:dyDescent="0.25">
      <c r="A395" t="s">
        <v>786</v>
      </c>
      <c r="B395" t="s">
        <v>787</v>
      </c>
      <c r="C395">
        <v>2.6510519453483801E-3</v>
      </c>
      <c r="D395">
        <v>5.2280719001635504E-3</v>
      </c>
      <c r="E395">
        <v>1.3546297772180501E-3</v>
      </c>
      <c r="F395">
        <v>4.9922209053650099E-3</v>
      </c>
      <c r="G395">
        <v>7.0440270228994497E-4</v>
      </c>
      <c r="H395">
        <v>1.0577956599618699E-3</v>
      </c>
      <c r="I395">
        <v>4.6588676477839501E-4</v>
      </c>
      <c r="J395">
        <v>2.2634782794361602E-3</v>
      </c>
      <c r="K395">
        <v>4.8865549934017597E-3</v>
      </c>
      <c r="L395">
        <v>2.87524049237791E-3</v>
      </c>
      <c r="M395">
        <v>1.9080216810442E-3</v>
      </c>
      <c r="N395">
        <v>8.3146636449300902E-3</v>
      </c>
      <c r="O395">
        <v>3.80760376877773E-3</v>
      </c>
      <c r="P395">
        <v>2.86810624080283E-3</v>
      </c>
      <c r="Q395">
        <v>5.3303887051691203E-4</v>
      </c>
      <c r="R395">
        <v>1.3951765909786501E-3</v>
      </c>
    </row>
    <row r="396" spans="1:18" x14ac:dyDescent="0.25">
      <c r="A396" t="s">
        <v>788</v>
      </c>
      <c r="B396" t="s">
        <v>789</v>
      </c>
      <c r="C396" s="1">
        <v>-7.0325897074368898E-28</v>
      </c>
      <c r="D396">
        <v>0</v>
      </c>
      <c r="E396">
        <v>0</v>
      </c>
      <c r="F396">
        <v>0</v>
      </c>
      <c r="G396">
        <v>0</v>
      </c>
      <c r="H396" s="1">
        <v>1.38072215401467E-29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</row>
    <row r="397" spans="1:18" x14ac:dyDescent="0.25">
      <c r="A397" t="s">
        <v>790</v>
      </c>
      <c r="B397" t="s">
        <v>791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</row>
    <row r="398" spans="1:18" x14ac:dyDescent="0.25">
      <c r="A398" t="s">
        <v>792</v>
      </c>
      <c r="B398" t="s">
        <v>793</v>
      </c>
      <c r="C398">
        <v>0</v>
      </c>
      <c r="D398">
        <v>0</v>
      </c>
      <c r="E398">
        <v>0</v>
      </c>
      <c r="F398">
        <v>0</v>
      </c>
      <c r="G398" s="1">
        <v>7.5429023890296906E-17</v>
      </c>
      <c r="H398">
        <v>0</v>
      </c>
      <c r="I398">
        <v>0</v>
      </c>
      <c r="J398">
        <v>0</v>
      </c>
      <c r="K398">
        <v>0</v>
      </c>
      <c r="L398" s="1">
        <v>1.34756401871911E-15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</row>
    <row r="399" spans="1:18" x14ac:dyDescent="0.25">
      <c r="A399" t="s">
        <v>794</v>
      </c>
      <c r="B399" t="s">
        <v>795</v>
      </c>
      <c r="C399">
        <v>-0.20072250443040701</v>
      </c>
      <c r="D399">
        <v>-0.18868586766496201</v>
      </c>
      <c r="E399">
        <v>-0.10362917795707099</v>
      </c>
      <c r="F399">
        <v>-0.26957992888638499</v>
      </c>
      <c r="G399">
        <v>-0.127849090500086</v>
      </c>
      <c r="H399">
        <v>-8.9912631096679602E-2</v>
      </c>
      <c r="I399">
        <v>-3.2495601843416398E-2</v>
      </c>
      <c r="J399">
        <v>-9.9140348639282505E-2</v>
      </c>
      <c r="K399">
        <v>-0.54729415926957403</v>
      </c>
      <c r="L399">
        <v>-0.120760100692165</v>
      </c>
      <c r="M399">
        <v>-0.35934408326198702</v>
      </c>
      <c r="N399">
        <v>-0.21410258885688599</v>
      </c>
      <c r="O399">
        <v>-0.44168203717826099</v>
      </c>
      <c r="P399">
        <v>-0.14082401633033401</v>
      </c>
      <c r="Q399">
        <v>-8.4006926971721102E-2</v>
      </c>
      <c r="R399">
        <v>-0.60062352241654504</v>
      </c>
    </row>
    <row r="400" spans="1:18" x14ac:dyDescent="0.25">
      <c r="A400" t="s">
        <v>796</v>
      </c>
      <c r="B400" t="s">
        <v>797</v>
      </c>
      <c r="C400">
        <v>1.7799920204490501E-2</v>
      </c>
      <c r="D400">
        <v>3.2794269191957E-2</v>
      </c>
      <c r="E400">
        <v>1.8964816881036298E-2</v>
      </c>
      <c r="F400">
        <v>3.2806023092410097E-2</v>
      </c>
      <c r="G400">
        <v>5.6352216183205702E-3</v>
      </c>
      <c r="H400">
        <v>8.4623652797028992E-3</v>
      </c>
      <c r="I400">
        <v>6.6388863981145302E-3</v>
      </c>
      <c r="J400">
        <v>1.3128174020723001E-2</v>
      </c>
      <c r="K400">
        <v>3.5020310786041002E-2</v>
      </c>
      <c r="L400">
        <v>1.77306497029927E-2</v>
      </c>
      <c r="M400">
        <v>2.2260252945515101E-2</v>
      </c>
      <c r="N400">
        <v>4.78093159583418E-2</v>
      </c>
      <c r="O400">
        <v>3.2999232662728098E-2</v>
      </c>
      <c r="P400">
        <v>1.95031224374459E-2</v>
      </c>
      <c r="Q400">
        <v>5.1171731570285699E-3</v>
      </c>
      <c r="R400">
        <v>5.4411887048167497E-2</v>
      </c>
    </row>
    <row r="401" spans="1:18" x14ac:dyDescent="0.25">
      <c r="A401" t="s">
        <v>798</v>
      </c>
      <c r="B401" t="s">
        <v>799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</row>
    <row r="402" spans="1:18" x14ac:dyDescent="0.25">
      <c r="A402" t="s">
        <v>800</v>
      </c>
      <c r="B402" t="s">
        <v>801</v>
      </c>
      <c r="C402">
        <v>3.30434688902616E-2</v>
      </c>
      <c r="D402">
        <v>4.2953363452530799E-2</v>
      </c>
      <c r="E402">
        <v>1.5811069430949801E-2</v>
      </c>
      <c r="F402">
        <v>0</v>
      </c>
      <c r="G402">
        <v>1.06100657032447E-2</v>
      </c>
      <c r="H402">
        <v>2.1750923257995901E-2</v>
      </c>
      <c r="I402">
        <v>9.5506786779962199E-3</v>
      </c>
      <c r="J402">
        <v>1.57028805635747E-2</v>
      </c>
      <c r="K402">
        <v>8.1951599368487907E-2</v>
      </c>
      <c r="L402">
        <v>1.55442689119118E-2</v>
      </c>
      <c r="M402">
        <v>5.5730133267164202E-2</v>
      </c>
      <c r="N402">
        <v>0.2260549178465</v>
      </c>
      <c r="O402">
        <v>9.8204447203010498E-2</v>
      </c>
      <c r="P402">
        <v>9.8949665307515103E-3</v>
      </c>
      <c r="Q402">
        <v>8.6152407448793992E-3</v>
      </c>
      <c r="R402">
        <v>0.112834906795398</v>
      </c>
    </row>
    <row r="403" spans="1:18" x14ac:dyDescent="0.25">
      <c r="A403" t="s">
        <v>802</v>
      </c>
      <c r="B403" t="s">
        <v>803</v>
      </c>
      <c r="C403">
        <v>0</v>
      </c>
      <c r="D403">
        <v>0</v>
      </c>
      <c r="E403">
        <v>0</v>
      </c>
      <c r="F403">
        <v>0</v>
      </c>
      <c r="G403" s="1">
        <v>6.9355596727796101E-17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</row>
    <row r="404" spans="1:18" x14ac:dyDescent="0.25">
      <c r="A404" t="s">
        <v>804</v>
      </c>
      <c r="B404" t="s">
        <v>805</v>
      </c>
      <c r="C404">
        <v>1.18819093546113</v>
      </c>
      <c r="D404">
        <v>1.1472222871854201</v>
      </c>
      <c r="E404">
        <v>1.25345528548731</v>
      </c>
      <c r="F404">
        <v>1.1977061008043599</v>
      </c>
      <c r="G404">
        <v>1.18808808173823</v>
      </c>
      <c r="H404">
        <v>1.1342707074238401</v>
      </c>
      <c r="I404">
        <v>1.1235625725110501</v>
      </c>
      <c r="J404">
        <v>1.1397665593253801</v>
      </c>
      <c r="K404">
        <v>1.5473264153742801</v>
      </c>
      <c r="L404">
        <v>1.14326073985287</v>
      </c>
      <c r="M404">
        <v>1.29253268015463</v>
      </c>
      <c r="N404">
        <v>0.85751529310432395</v>
      </c>
      <c r="O404">
        <v>1.0648598540009899</v>
      </c>
      <c r="P404">
        <v>1.1654359426807299</v>
      </c>
      <c r="Q404">
        <v>1.16248880728323</v>
      </c>
      <c r="R404">
        <v>1.43874149055256</v>
      </c>
    </row>
    <row r="405" spans="1:18" x14ac:dyDescent="0.25">
      <c r="A405" t="s">
        <v>806</v>
      </c>
      <c r="B405" t="s">
        <v>807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 s="1">
        <v>3.3482271647779099E-18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</row>
    <row r="406" spans="1:18" x14ac:dyDescent="0.25">
      <c r="A406" t="s">
        <v>808</v>
      </c>
      <c r="B406" t="s">
        <v>809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</row>
    <row r="407" spans="1:18" x14ac:dyDescent="0.25">
      <c r="A407" t="s">
        <v>810</v>
      </c>
      <c r="B407" t="s">
        <v>811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</row>
    <row r="408" spans="1:18" x14ac:dyDescent="0.25">
      <c r="A408" t="s">
        <v>812</v>
      </c>
      <c r="B408" t="s">
        <v>813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</row>
    <row r="409" spans="1:18" x14ac:dyDescent="0.25">
      <c r="A409" t="s">
        <v>814</v>
      </c>
      <c r="B409" t="s">
        <v>815</v>
      </c>
      <c r="C409">
        <v>0.31572131028594103</v>
      </c>
      <c r="D409">
        <v>0.39073089097199099</v>
      </c>
      <c r="E409">
        <v>0.47964227609370602</v>
      </c>
      <c r="F409">
        <v>0.42491948414312503</v>
      </c>
      <c r="G409">
        <v>0.242588405284627</v>
      </c>
      <c r="H409">
        <v>0.33624787310652499</v>
      </c>
      <c r="I409">
        <v>0.30301106704799802</v>
      </c>
      <c r="J409">
        <v>0.32427691169519601</v>
      </c>
      <c r="K409">
        <v>0.524520002722211</v>
      </c>
      <c r="L409">
        <v>0.31566711243405499</v>
      </c>
      <c r="M409">
        <v>0.281358647427709</v>
      </c>
      <c r="N409">
        <v>1.1128781497670199</v>
      </c>
      <c r="O409">
        <v>0.61550795178853701</v>
      </c>
      <c r="P409">
        <v>0.31743218507923998</v>
      </c>
      <c r="Q409">
        <v>0.24582355800217801</v>
      </c>
      <c r="R409">
        <v>0.12131138440917499</v>
      </c>
    </row>
    <row r="410" spans="1:18" x14ac:dyDescent="0.25">
      <c r="A410" t="s">
        <v>816</v>
      </c>
      <c r="B410" t="s">
        <v>817</v>
      </c>
      <c r="C410">
        <v>1.66786527789589</v>
      </c>
      <c r="D410">
        <v>1.7127228631481499</v>
      </c>
      <c r="E410">
        <v>1.78518180868778</v>
      </c>
      <c r="F410">
        <v>1.7850468587017101</v>
      </c>
      <c r="G410">
        <v>1.6192883638564499</v>
      </c>
      <c r="H410">
        <v>1.6551788681073101</v>
      </c>
      <c r="I410">
        <v>1.6217688648859501</v>
      </c>
      <c r="J410">
        <v>1.6450660142056699</v>
      </c>
      <c r="K410">
        <v>2.0171093207856101</v>
      </c>
      <c r="L410">
        <v>1.6353265172873499</v>
      </c>
      <c r="M410">
        <v>1.7410708008511799</v>
      </c>
      <c r="N410">
        <v>2.3826484325074699</v>
      </c>
      <c r="O410">
        <v>1.9586039743778101</v>
      </c>
      <c r="P410">
        <v>1.6489657284408501</v>
      </c>
      <c r="Q410">
        <v>1.6034044346637799</v>
      </c>
      <c r="R410">
        <v>1.78612870392665</v>
      </c>
    </row>
    <row r="411" spans="1:18" x14ac:dyDescent="0.25">
      <c r="A411" t="s">
        <v>818</v>
      </c>
      <c r="B411" t="s">
        <v>819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</row>
    <row r="412" spans="1:18" x14ac:dyDescent="0.25">
      <c r="A412" t="s">
        <v>820</v>
      </c>
      <c r="B412" t="s">
        <v>821</v>
      </c>
      <c r="C412">
        <v>3.30434688902616E-2</v>
      </c>
      <c r="D412">
        <v>4.2953363452530799E-2</v>
      </c>
      <c r="E412">
        <v>1.5811069430949801E-2</v>
      </c>
      <c r="F412">
        <v>0</v>
      </c>
      <c r="G412">
        <v>1.06100657032447E-2</v>
      </c>
      <c r="H412">
        <v>2.1750923257995901E-2</v>
      </c>
      <c r="I412">
        <v>9.5506786779962199E-3</v>
      </c>
      <c r="J412">
        <v>1.57028805635747E-2</v>
      </c>
      <c r="K412">
        <v>8.1951599368487907E-2</v>
      </c>
      <c r="L412">
        <v>1.55442689119118E-2</v>
      </c>
      <c r="M412">
        <v>5.5730133267164202E-2</v>
      </c>
      <c r="N412">
        <v>0.2260549178465</v>
      </c>
      <c r="O412">
        <v>9.8204447203010595E-2</v>
      </c>
      <c r="P412">
        <v>9.8949665307514999E-3</v>
      </c>
      <c r="Q412">
        <v>8.6152407448793992E-3</v>
      </c>
      <c r="R412">
        <v>0.112834906795398</v>
      </c>
    </row>
    <row r="413" spans="1:18" x14ac:dyDescent="0.25">
      <c r="A413" t="s">
        <v>822</v>
      </c>
      <c r="B413" t="s">
        <v>823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</row>
    <row r="414" spans="1:18" x14ac:dyDescent="0.25">
      <c r="A414" t="s">
        <v>824</v>
      </c>
      <c r="B414" t="s">
        <v>825</v>
      </c>
      <c r="C414" s="1">
        <v>-2.6973717302307201E-16</v>
      </c>
      <c r="D414" s="1">
        <v>1.5510516814464701E-15</v>
      </c>
      <c r="E414" s="1">
        <v>1.0609563198202699E-15</v>
      </c>
      <c r="F414" s="1">
        <v>-1.48007847387429E-15</v>
      </c>
      <c r="G414" s="1">
        <v>-5.8934702254927299E-16</v>
      </c>
      <c r="H414" s="1">
        <v>-6.5545128683967204E-16</v>
      </c>
      <c r="I414" s="1">
        <v>4.1657404226065402E-16</v>
      </c>
      <c r="J414" s="1">
        <v>-1.1291292612727899E-16</v>
      </c>
      <c r="K414" s="1">
        <v>-1.8201159529796601E-16</v>
      </c>
      <c r="L414" s="1">
        <v>8.0178252296875005E-16</v>
      </c>
      <c r="M414">
        <v>0</v>
      </c>
      <c r="N414" s="1">
        <v>5.9094270497990199E-16</v>
      </c>
      <c r="O414" s="1">
        <v>3.1746757919319498E-16</v>
      </c>
      <c r="P414" s="1">
        <v>-5.4380388872717901E-17</v>
      </c>
      <c r="Q414" s="1">
        <v>1.2616091453896301E-16</v>
      </c>
      <c r="R414" s="1">
        <v>-8.0592034408452902E-16</v>
      </c>
    </row>
    <row r="415" spans="1:18" x14ac:dyDescent="0.25">
      <c r="A415" t="s">
        <v>826</v>
      </c>
      <c r="B415" t="s">
        <v>827</v>
      </c>
      <c r="C415">
        <v>0</v>
      </c>
      <c r="D415">
        <v>0</v>
      </c>
      <c r="E415">
        <v>0</v>
      </c>
      <c r="F415">
        <v>0</v>
      </c>
      <c r="G415" s="1">
        <v>9.7883702669136993E-16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s="1">
        <v>-1.10726519624392E-14</v>
      </c>
      <c r="R415">
        <v>0</v>
      </c>
    </row>
    <row r="416" spans="1:18" x14ac:dyDescent="0.25">
      <c r="A416" t="s">
        <v>828</v>
      </c>
      <c r="B416" t="s">
        <v>829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</row>
    <row r="417" spans="1:18" x14ac:dyDescent="0.25">
      <c r="A417" t="s">
        <v>830</v>
      </c>
      <c r="B417" t="s">
        <v>831</v>
      </c>
      <c r="C417">
        <v>0.76756469007967798</v>
      </c>
      <c r="D417">
        <v>0.94777578243691296</v>
      </c>
      <c r="E417">
        <v>1.1355145802542099</v>
      </c>
      <c r="F417">
        <v>1.19123358443801</v>
      </c>
      <c r="G417">
        <v>0.41473167803294497</v>
      </c>
      <c r="H417">
        <v>0.70158458801398105</v>
      </c>
      <c r="I417">
        <v>0.53796856731324405</v>
      </c>
      <c r="J417">
        <v>0.67097372775224096</v>
      </c>
      <c r="K417">
        <v>1.4883844672236199</v>
      </c>
      <c r="L417">
        <v>0.67569596620546801</v>
      </c>
      <c r="M417">
        <v>0.70856417728810295</v>
      </c>
      <c r="N417">
        <v>2.8561514243589299</v>
      </c>
      <c r="O417">
        <v>1.7788793541856001</v>
      </c>
      <c r="P417">
        <v>0.70617039803807902</v>
      </c>
      <c r="Q417">
        <v>0.41519633853231602</v>
      </c>
      <c r="R417">
        <v>0.51349591404506501</v>
      </c>
    </row>
    <row r="418" spans="1:18" x14ac:dyDescent="0.25">
      <c r="A418" t="s">
        <v>832</v>
      </c>
      <c r="B418" t="s">
        <v>833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</row>
    <row r="419" spans="1:18" x14ac:dyDescent="0.25">
      <c r="A419" t="s">
        <v>834</v>
      </c>
      <c r="B419" t="s">
        <v>835</v>
      </c>
      <c r="C419">
        <v>4.5446604777431903E-3</v>
      </c>
      <c r="D419">
        <v>7.6044682184257797E-3</v>
      </c>
      <c r="E419">
        <v>2.2012733879771202E-3</v>
      </c>
      <c r="F419">
        <v>7.8449185655775494E-3</v>
      </c>
      <c r="G419">
        <v>1.40880540458019E-3</v>
      </c>
      <c r="H419">
        <v>2.3800402349171798E-3</v>
      </c>
      <c r="I419">
        <v>6.9883014717033701E-4</v>
      </c>
      <c r="J419">
        <v>2.2634782794344098E-3</v>
      </c>
      <c r="K419">
        <v>7.3298324901011997E-3</v>
      </c>
      <c r="L419">
        <v>5.7504809847538302E-3</v>
      </c>
      <c r="M419">
        <v>6.3600722701471404E-3</v>
      </c>
      <c r="N419">
        <v>1.03933295561609E-2</v>
      </c>
      <c r="O419">
        <v>1.26920125625863E-2</v>
      </c>
      <c r="P419">
        <v>6.3098337297601498E-3</v>
      </c>
      <c r="Q419">
        <v>1.3859010633666101E-3</v>
      </c>
      <c r="R419">
        <v>3.48794147744664E-3</v>
      </c>
    </row>
    <row r="420" spans="1:18" x14ac:dyDescent="0.25">
      <c r="A420" t="s">
        <v>836</v>
      </c>
      <c r="B420" t="s">
        <v>837</v>
      </c>
      <c r="C420">
        <v>0.83318775425291902</v>
      </c>
      <c r="D420">
        <v>0.76044682184257795</v>
      </c>
      <c r="E420">
        <v>1.1345024384189699</v>
      </c>
      <c r="F420">
        <v>0.71317441505250501</v>
      </c>
      <c r="G420">
        <v>0.91572351297713295</v>
      </c>
      <c r="H420">
        <v>0.87268141946963296</v>
      </c>
      <c r="I420">
        <v>0.92012636044094498</v>
      </c>
      <c r="J420">
        <v>0.88275652897942103</v>
      </c>
      <c r="K420">
        <v>1.0587535819035001</v>
      </c>
      <c r="L420">
        <v>0.862572147713074</v>
      </c>
      <c r="M420">
        <v>0.763208672417657</v>
      </c>
      <c r="N420">
        <v>0.20786659112321901</v>
      </c>
      <c r="O420">
        <v>0.50768050250345398</v>
      </c>
      <c r="P420">
        <v>0.86043187224002005</v>
      </c>
      <c r="Q420">
        <v>0.92748763471458295</v>
      </c>
      <c r="R420">
        <v>0.76734712503826097</v>
      </c>
    </row>
    <row r="421" spans="1:18" x14ac:dyDescent="0.25">
      <c r="A421" t="s">
        <v>838</v>
      </c>
      <c r="B421" t="s">
        <v>839</v>
      </c>
      <c r="C421">
        <v>3.30434688902616E-2</v>
      </c>
      <c r="D421">
        <v>4.2953363452530799E-2</v>
      </c>
      <c r="E421">
        <v>1.5811069430949801E-2</v>
      </c>
      <c r="F421">
        <v>0</v>
      </c>
      <c r="G421">
        <v>1.06100657032447E-2</v>
      </c>
      <c r="H421">
        <v>2.1750923257995901E-2</v>
      </c>
      <c r="I421">
        <v>9.5506786779962199E-3</v>
      </c>
      <c r="J421">
        <v>1.57028805635747E-2</v>
      </c>
      <c r="K421">
        <v>8.1951599368487907E-2</v>
      </c>
      <c r="L421">
        <v>1.55442689119118E-2</v>
      </c>
      <c r="M421">
        <v>5.5730133267164202E-2</v>
      </c>
      <c r="N421">
        <v>0.2260549178465</v>
      </c>
      <c r="O421">
        <v>9.8204447203010498E-2</v>
      </c>
      <c r="P421">
        <v>9.8949665307515103E-3</v>
      </c>
      <c r="Q421">
        <v>8.6152407448793905E-3</v>
      </c>
      <c r="R421">
        <v>0.112834906795398</v>
      </c>
    </row>
    <row r="422" spans="1:18" x14ac:dyDescent="0.25">
      <c r="A422" t="s">
        <v>840</v>
      </c>
      <c r="B422" t="s">
        <v>841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</row>
    <row r="423" spans="1:18" x14ac:dyDescent="0.25">
      <c r="A423" t="s">
        <v>842</v>
      </c>
      <c r="B423" t="s">
        <v>843</v>
      </c>
      <c r="C423">
        <v>2.6510519453483801E-3</v>
      </c>
      <c r="D423">
        <v>5.2280719001635504E-3</v>
      </c>
      <c r="E423">
        <v>1.3546297772180501E-3</v>
      </c>
      <c r="F423">
        <v>4.9922209053650099E-3</v>
      </c>
      <c r="G423">
        <v>7.0440270228896605E-4</v>
      </c>
      <c r="H423">
        <v>1.0577956599618699E-3</v>
      </c>
      <c r="I423">
        <v>4.6588676477839398E-4</v>
      </c>
      <c r="J423">
        <v>2.2634782794361602E-3</v>
      </c>
      <c r="K423">
        <v>4.8865549934017597E-3</v>
      </c>
      <c r="L423">
        <v>2.87524049237791E-3</v>
      </c>
      <c r="M423">
        <v>1.9080216810442E-3</v>
      </c>
      <c r="N423">
        <v>8.3146636449300902E-3</v>
      </c>
      <c r="O423">
        <v>3.80760376877773E-3</v>
      </c>
      <c r="P423">
        <v>2.86810624080283E-3</v>
      </c>
      <c r="Q423">
        <v>5.3303887052798499E-4</v>
      </c>
      <c r="R423">
        <v>1.3951765909786501E-3</v>
      </c>
    </row>
    <row r="424" spans="1:18" x14ac:dyDescent="0.25">
      <c r="A424" t="s">
        <v>844</v>
      </c>
      <c r="B424" t="s">
        <v>845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</row>
    <row r="425" spans="1:18" x14ac:dyDescent="0.25">
      <c r="A425" t="s">
        <v>846</v>
      </c>
      <c r="B425" t="s">
        <v>847</v>
      </c>
      <c r="C425">
        <v>1.3633981433229501E-2</v>
      </c>
      <c r="D425">
        <v>2.09122876006709E-2</v>
      </c>
      <c r="E425">
        <v>8.2971073854522393E-3</v>
      </c>
      <c r="F425">
        <v>2.6387453356942599E-2</v>
      </c>
      <c r="G425">
        <v>5.10691959160324E-3</v>
      </c>
      <c r="H425">
        <v>8.1979163647147302E-3</v>
      </c>
      <c r="I425">
        <v>2.56237720629124E-3</v>
      </c>
      <c r="J425">
        <v>8.6012174618507707E-3</v>
      </c>
      <c r="K425">
        <v>2.6876052463704399E-2</v>
      </c>
      <c r="L425">
        <v>1.46158058362493E-2</v>
      </c>
      <c r="M425">
        <v>2.1624245718500301E-2</v>
      </c>
      <c r="N425">
        <v>3.3258654579715101E-2</v>
      </c>
      <c r="O425">
        <v>4.6960446481569502E-2</v>
      </c>
      <c r="P425">
        <v>1.4340531204000299E-2</v>
      </c>
      <c r="Q425">
        <v>4.4775265124152299E-3</v>
      </c>
      <c r="R425">
        <v>1.11614127278292E-2</v>
      </c>
    </row>
    <row r="426" spans="1:18" x14ac:dyDescent="0.25">
      <c r="A426" t="s">
        <v>848</v>
      </c>
      <c r="B426" t="s">
        <v>849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</row>
    <row r="427" spans="1:18" x14ac:dyDescent="0.25">
      <c r="A427" t="s">
        <v>850</v>
      </c>
      <c r="B427" t="s">
        <v>851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</row>
    <row r="428" spans="1:18" x14ac:dyDescent="0.25">
      <c r="A428" t="s">
        <v>852</v>
      </c>
      <c r="B428" t="s">
        <v>853</v>
      </c>
      <c r="C428">
        <v>3.3357305557911401</v>
      </c>
      <c r="D428">
        <v>3.4254457262953601</v>
      </c>
      <c r="E428">
        <v>3.57036361737556</v>
      </c>
      <c r="F428">
        <v>3.5700937174027301</v>
      </c>
      <c r="G428">
        <v>3.2385767277197899</v>
      </c>
      <c r="H428">
        <v>3.3103577362145802</v>
      </c>
      <c r="I428">
        <v>3.2435377297719001</v>
      </c>
      <c r="J428">
        <v>3.2901320284113602</v>
      </c>
      <c r="K428">
        <v>4.0342186415729602</v>
      </c>
      <c r="L428">
        <v>3.2706530345771698</v>
      </c>
      <c r="M428">
        <v>3.4821416017021098</v>
      </c>
      <c r="N428">
        <v>4.7652968650149301</v>
      </c>
      <c r="O428">
        <v>3.9172079487557201</v>
      </c>
      <c r="P428">
        <v>3.2979314568631199</v>
      </c>
      <c r="Q428">
        <v>3.2068088695229902</v>
      </c>
      <c r="R428">
        <v>3.5722574078533502</v>
      </c>
    </row>
    <row r="429" spans="1:18" x14ac:dyDescent="0.25">
      <c r="A429" t="s">
        <v>854</v>
      </c>
      <c r="B429" t="s">
        <v>855</v>
      </c>
      <c r="C429">
        <v>0</v>
      </c>
      <c r="D429">
        <v>0</v>
      </c>
      <c r="E429">
        <v>0</v>
      </c>
      <c r="F429">
        <v>0</v>
      </c>
      <c r="G429" s="1">
        <v>8.7000238005012996E-19</v>
      </c>
      <c r="H429">
        <v>0</v>
      </c>
      <c r="I429">
        <v>0</v>
      </c>
      <c r="J429" s="1">
        <v>-6.6094728178780399E-15</v>
      </c>
      <c r="K429">
        <v>0</v>
      </c>
      <c r="L429">
        <v>0</v>
      </c>
      <c r="M429" s="1">
        <v>-3.9249029670753398E-15</v>
      </c>
      <c r="N429" s="1">
        <v>-4.2035079032779797E-15</v>
      </c>
      <c r="O429" s="1">
        <v>-6.6877586331016298E-15</v>
      </c>
      <c r="P429">
        <v>0</v>
      </c>
      <c r="Q429">
        <v>0</v>
      </c>
      <c r="R429" s="1">
        <v>1.9624514835376699E-15</v>
      </c>
    </row>
    <row r="430" spans="1:18" x14ac:dyDescent="0.25">
      <c r="A430" t="s">
        <v>856</v>
      </c>
      <c r="B430" t="s">
        <v>857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</row>
    <row r="431" spans="1:18" x14ac:dyDescent="0.25">
      <c r="A431" t="s">
        <v>858</v>
      </c>
      <c r="B431" t="s">
        <v>859</v>
      </c>
      <c r="C431">
        <v>6.8169907166147903E-3</v>
      </c>
      <c r="D431">
        <v>9.5055852730322396E-3</v>
      </c>
      <c r="E431">
        <v>3.2172457208896402E-3</v>
      </c>
      <c r="F431">
        <v>9.2712673956825593E-3</v>
      </c>
      <c r="G431">
        <v>2.28930878244283E-3</v>
      </c>
      <c r="H431">
        <v>3.4378358948803801E-3</v>
      </c>
      <c r="I431">
        <v>9.3177352956045104E-4</v>
      </c>
      <c r="J431">
        <v>2.9425217632647401E-3</v>
      </c>
      <c r="K431">
        <v>1.14019616512685E-2</v>
      </c>
      <c r="L431">
        <v>5.9900843591185696E-3</v>
      </c>
      <c r="M431">
        <v>6.99607949716186E-3</v>
      </c>
      <c r="N431">
        <v>1.24719954673931E-2</v>
      </c>
      <c r="O431">
        <v>7.6152075375518196E-3</v>
      </c>
      <c r="P431">
        <v>5.4494018575201196E-3</v>
      </c>
      <c r="Q431">
        <v>2.1321554821024801E-3</v>
      </c>
      <c r="R431">
        <v>6.97588295489328E-3</v>
      </c>
    </row>
    <row r="432" spans="1:18" x14ac:dyDescent="0.25">
      <c r="A432" t="s">
        <v>860</v>
      </c>
      <c r="B432" t="s">
        <v>861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</row>
    <row r="433" spans="1:18" x14ac:dyDescent="0.25">
      <c r="A433" t="s">
        <v>862</v>
      </c>
      <c r="B433" t="s">
        <v>863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</row>
    <row r="434" spans="1:18" x14ac:dyDescent="0.25">
      <c r="A434" t="s">
        <v>864</v>
      </c>
      <c r="B434" t="s">
        <v>865</v>
      </c>
      <c r="C434">
        <v>0</v>
      </c>
      <c r="D434">
        <v>0</v>
      </c>
      <c r="E434">
        <v>0</v>
      </c>
      <c r="F434">
        <v>0</v>
      </c>
      <c r="G434">
        <v>0</v>
      </c>
      <c r="H434" s="1">
        <v>-1.9327994521998701E-45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</row>
    <row r="435" spans="1:18" x14ac:dyDescent="0.25">
      <c r="A435" t="s">
        <v>866</v>
      </c>
      <c r="B435" t="s">
        <v>867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</row>
    <row r="436" spans="1:18" x14ac:dyDescent="0.25">
      <c r="A436" t="s">
        <v>868</v>
      </c>
      <c r="B436" t="s">
        <v>869</v>
      </c>
      <c r="C436">
        <v>4.5446604777431903E-3</v>
      </c>
      <c r="D436">
        <v>8.0797474820774005E-3</v>
      </c>
      <c r="E436">
        <v>2.7092595544333802E-3</v>
      </c>
      <c r="F436">
        <v>1.06976162257875E-2</v>
      </c>
      <c r="G436">
        <v>1.93710743129778E-3</v>
      </c>
      <c r="H436">
        <v>2.9089380648987702E-3</v>
      </c>
      <c r="I436">
        <v>9.3177352956045104E-4</v>
      </c>
      <c r="J436">
        <v>3.3952174191516199E-3</v>
      </c>
      <c r="K436">
        <v>1.0587535819035E-2</v>
      </c>
      <c r="L436">
        <v>7.1881012309422797E-3</v>
      </c>
      <c r="M436">
        <v>7.63208672417657E-3</v>
      </c>
      <c r="N436">
        <v>1.4550661378625301E-2</v>
      </c>
      <c r="O436">
        <v>1.1422811306327701E-2</v>
      </c>
      <c r="P436">
        <v>6.5966443538401504E-3</v>
      </c>
      <c r="Q436">
        <v>2.4519788044178601E-3</v>
      </c>
      <c r="R436">
        <v>4.1855297729359699E-3</v>
      </c>
    </row>
    <row r="437" spans="1:18" x14ac:dyDescent="0.25">
      <c r="A437" t="s">
        <v>870</v>
      </c>
      <c r="B437" t="s">
        <v>871</v>
      </c>
      <c r="C437">
        <v>0</v>
      </c>
      <c r="D437">
        <v>0</v>
      </c>
      <c r="E437">
        <v>0</v>
      </c>
      <c r="F437">
        <v>0</v>
      </c>
      <c r="G437" s="1">
        <v>5.2786285891263599E-18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</row>
    <row r="438" spans="1:18" x14ac:dyDescent="0.25">
      <c r="A438" t="s">
        <v>872</v>
      </c>
      <c r="B438" t="s">
        <v>873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 s="1">
        <v>2.76207901896396E-31</v>
      </c>
    </row>
    <row r="439" spans="1:18" x14ac:dyDescent="0.25">
      <c r="A439" t="s">
        <v>874</v>
      </c>
      <c r="B439" t="s">
        <v>875</v>
      </c>
      <c r="C439">
        <v>0</v>
      </c>
      <c r="D439">
        <v>0</v>
      </c>
      <c r="E439">
        <v>0</v>
      </c>
      <c r="F439">
        <v>0</v>
      </c>
      <c r="G439" s="1">
        <v>-1.3336332536348601E-16</v>
      </c>
      <c r="H439" s="1">
        <v>9.3182354231752107E-16</v>
      </c>
      <c r="I439">
        <v>0</v>
      </c>
      <c r="J439" s="1">
        <v>-1.2419875543555801E-15</v>
      </c>
      <c r="K439">
        <v>0</v>
      </c>
      <c r="L439" s="1">
        <v>-2.6297951821884701E-15</v>
      </c>
      <c r="M439">
        <v>0</v>
      </c>
      <c r="N439">
        <v>0</v>
      </c>
      <c r="O439">
        <v>0</v>
      </c>
      <c r="P439">
        <v>0</v>
      </c>
      <c r="Q439" s="1">
        <v>-1.56408838440019E-16</v>
      </c>
      <c r="R439" s="1">
        <v>1.3240342026239499E-15</v>
      </c>
    </row>
    <row r="440" spans="1:18" x14ac:dyDescent="0.25">
      <c r="A440" t="s">
        <v>876</v>
      </c>
      <c r="B440" t="s">
        <v>877</v>
      </c>
      <c r="C440">
        <v>-0.83318775425291902</v>
      </c>
      <c r="D440">
        <v>-0.76044682184257795</v>
      </c>
      <c r="E440">
        <v>-1.1345024384189699</v>
      </c>
      <c r="F440">
        <v>-0.71317441505250501</v>
      </c>
      <c r="G440">
        <v>-0.91572351297713295</v>
      </c>
      <c r="H440">
        <v>-0.87268141946963396</v>
      </c>
      <c r="I440">
        <v>-0.92012636044094498</v>
      </c>
      <c r="J440">
        <v>-0.88275652897942103</v>
      </c>
      <c r="K440">
        <v>-1.0587535819035001</v>
      </c>
      <c r="L440">
        <v>-0.862572147713074</v>
      </c>
      <c r="M440">
        <v>-0.763208672417657</v>
      </c>
      <c r="N440">
        <v>-0.20786659112321901</v>
      </c>
      <c r="O440">
        <v>-0.50768050250345498</v>
      </c>
      <c r="P440">
        <v>-0.86043187224002005</v>
      </c>
      <c r="Q440">
        <v>-0.92748763471458295</v>
      </c>
      <c r="R440">
        <v>-0.76734712503826097</v>
      </c>
    </row>
    <row r="441" spans="1:18" x14ac:dyDescent="0.25">
      <c r="A441" t="s">
        <v>878</v>
      </c>
      <c r="B441" t="s">
        <v>879</v>
      </c>
      <c r="C441">
        <v>6.8169907166147903E-3</v>
      </c>
      <c r="D441">
        <v>9.5055852730322396E-3</v>
      </c>
      <c r="E441">
        <v>3.2172457208896402E-3</v>
      </c>
      <c r="F441">
        <v>9.2712673956825593E-3</v>
      </c>
      <c r="G441">
        <v>2.28930878244283E-3</v>
      </c>
      <c r="H441">
        <v>3.4378358948803801E-3</v>
      </c>
      <c r="I441">
        <v>9.3177352956045104E-4</v>
      </c>
      <c r="J441">
        <v>2.9425217632647401E-3</v>
      </c>
      <c r="K441">
        <v>1.14019616512685E-2</v>
      </c>
      <c r="L441">
        <v>5.9900843591185696E-3</v>
      </c>
      <c r="M441">
        <v>6.99607949716186E-3</v>
      </c>
      <c r="N441">
        <v>1.24719954673931E-2</v>
      </c>
      <c r="O441">
        <v>7.6152075375518196E-3</v>
      </c>
      <c r="P441">
        <v>5.4494018575201196E-3</v>
      </c>
      <c r="Q441">
        <v>2.1321554821024801E-3</v>
      </c>
      <c r="R441">
        <v>6.97588295489328E-3</v>
      </c>
    </row>
    <row r="442" spans="1:18" x14ac:dyDescent="0.25">
      <c r="A442" t="s">
        <v>880</v>
      </c>
      <c r="B442" t="s">
        <v>881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</row>
    <row r="443" spans="1:18" x14ac:dyDescent="0.25">
      <c r="A443" t="s">
        <v>882</v>
      </c>
      <c r="B443" t="s">
        <v>883</v>
      </c>
      <c r="C443">
        <v>4.9487322349741403E-2</v>
      </c>
      <c r="D443">
        <v>0</v>
      </c>
      <c r="E443" s="1">
        <v>5.5258006489261403E-16</v>
      </c>
      <c r="F443">
        <v>0</v>
      </c>
      <c r="G443">
        <v>0.206346827067869</v>
      </c>
      <c r="H443">
        <v>2.0857323035534201E-2</v>
      </c>
      <c r="I443">
        <v>9.1898872023968403E-2</v>
      </c>
      <c r="J443">
        <v>5.86762872220815E-2</v>
      </c>
      <c r="K443">
        <v>0</v>
      </c>
      <c r="L443">
        <v>9.5683242425657899E-2</v>
      </c>
      <c r="M443">
        <v>8.9415227144415299E-2</v>
      </c>
      <c r="N443">
        <v>0</v>
      </c>
      <c r="O443" s="1">
        <v>-1.27996567061173E-15</v>
      </c>
      <c r="P443">
        <v>7.9298668910032996E-2</v>
      </c>
      <c r="Q443">
        <v>0.21171868198036101</v>
      </c>
      <c r="R443">
        <v>0.35207344386263201</v>
      </c>
    </row>
    <row r="444" spans="1:18" x14ac:dyDescent="0.25">
      <c r="A444" t="s">
        <v>884</v>
      </c>
      <c r="B444" t="s">
        <v>885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</row>
    <row r="445" spans="1:18" x14ac:dyDescent="0.25">
      <c r="A445" t="s">
        <v>886</v>
      </c>
      <c r="B445" t="s">
        <v>887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</row>
    <row r="446" spans="1:18" x14ac:dyDescent="0.25">
      <c r="A446" t="s">
        <v>888</v>
      </c>
      <c r="B446" t="s">
        <v>889</v>
      </c>
      <c r="C446">
        <v>4.5446604777431903E-3</v>
      </c>
      <c r="D446">
        <v>8.0797474820774005E-3</v>
      </c>
      <c r="E446">
        <v>2.7092595544333802E-3</v>
      </c>
      <c r="F446">
        <v>1.06976162257875E-2</v>
      </c>
      <c r="G446">
        <v>1.93710743129778E-3</v>
      </c>
      <c r="H446">
        <v>2.9089380648987702E-3</v>
      </c>
      <c r="I446">
        <v>9.3177352956045104E-4</v>
      </c>
      <c r="J446">
        <v>3.3952174191516199E-3</v>
      </c>
      <c r="K446">
        <v>1.0587535819035E-2</v>
      </c>
      <c r="L446">
        <v>7.1881012309422797E-3</v>
      </c>
      <c r="M446">
        <v>7.63208672417657E-3</v>
      </c>
      <c r="N446">
        <v>1.4550661378625301E-2</v>
      </c>
      <c r="O446">
        <v>1.1422811306327701E-2</v>
      </c>
      <c r="P446">
        <v>6.5966443538401504E-3</v>
      </c>
      <c r="Q446">
        <v>2.4519788044178601E-3</v>
      </c>
      <c r="R446">
        <v>4.1855297729359699E-3</v>
      </c>
    </row>
    <row r="447" spans="1:18" x14ac:dyDescent="0.25">
      <c r="A447" t="s">
        <v>890</v>
      </c>
      <c r="B447" t="s">
        <v>891</v>
      </c>
      <c r="C447">
        <v>0</v>
      </c>
      <c r="D447">
        <v>0</v>
      </c>
      <c r="E447">
        <v>0</v>
      </c>
      <c r="F447">
        <v>0</v>
      </c>
      <c r="G447" s="1">
        <v>-2.7484549579580298E-19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</row>
    <row r="448" spans="1:18" x14ac:dyDescent="0.25">
      <c r="A448" t="s">
        <v>892</v>
      </c>
      <c r="B448" t="s">
        <v>893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</row>
    <row r="449" spans="1:18" x14ac:dyDescent="0.25">
      <c r="A449" t="s">
        <v>894</v>
      </c>
      <c r="B449" t="s">
        <v>895</v>
      </c>
      <c r="C449">
        <v>0.51667108806339701</v>
      </c>
      <c r="D449">
        <v>0.64370635270810495</v>
      </c>
      <c r="E449">
        <v>0.25134732194451298</v>
      </c>
      <c r="F449">
        <v>0.91072372802203205</v>
      </c>
      <c r="G449">
        <v>0.22105037301240901</v>
      </c>
      <c r="H449">
        <v>0.33908962124694098</v>
      </c>
      <c r="I449">
        <v>0.15106378347997501</v>
      </c>
      <c r="J449">
        <v>0.30610714381502302</v>
      </c>
      <c r="K449">
        <v>1.0576337463841901</v>
      </c>
      <c r="L449">
        <v>0.332539533196474</v>
      </c>
      <c r="M449">
        <v>0.81194272618765995</v>
      </c>
      <c r="N449">
        <v>2.4398341133088302</v>
      </c>
      <c r="O449">
        <v>1.43340416878684</v>
      </c>
      <c r="P449">
        <v>0.39307396030167702</v>
      </c>
      <c r="Q449">
        <v>0.14027584176467101</v>
      </c>
      <c r="R449">
        <v>0.90390003388029905</v>
      </c>
    </row>
    <row r="450" spans="1:18" x14ac:dyDescent="0.25">
      <c r="A450" t="s">
        <v>896</v>
      </c>
      <c r="B450" t="s">
        <v>897</v>
      </c>
      <c r="C450">
        <v>1.77999202044908E-2</v>
      </c>
      <c r="D450">
        <v>3.2794269191955397E-2</v>
      </c>
      <c r="E450">
        <v>1.8964816881035199E-2</v>
      </c>
      <c r="F450">
        <v>3.2806023092411499E-2</v>
      </c>
      <c r="G450">
        <v>5.6352216183211097E-3</v>
      </c>
      <c r="H450">
        <v>8.4623652797035497E-3</v>
      </c>
      <c r="I450">
        <v>6.6388863981141199E-3</v>
      </c>
      <c r="J450">
        <v>1.31281740207231E-2</v>
      </c>
      <c r="K450">
        <v>3.5020310786041203E-2</v>
      </c>
      <c r="L450">
        <v>1.7730649702991898E-2</v>
      </c>
      <c r="M450">
        <v>2.22602529455149E-2</v>
      </c>
      <c r="N450">
        <v>4.7809315958341203E-2</v>
      </c>
      <c r="O450">
        <v>3.29992326627278E-2</v>
      </c>
      <c r="P450">
        <v>1.9503122437445699E-2</v>
      </c>
      <c r="Q450">
        <v>5.1171731570284502E-3</v>
      </c>
      <c r="R450">
        <v>5.4411887048168302E-2</v>
      </c>
    </row>
    <row r="451" spans="1:18" x14ac:dyDescent="0.25">
      <c r="A451" t="s">
        <v>898</v>
      </c>
      <c r="B451" t="s">
        <v>899</v>
      </c>
      <c r="C451">
        <v>1.5148868259143901E-3</v>
      </c>
      <c r="D451">
        <v>4.2775133728644998E-3</v>
      </c>
      <c r="E451">
        <v>5.0798616645625903E-4</v>
      </c>
      <c r="F451">
        <v>4.2790464903150298E-3</v>
      </c>
      <c r="G451">
        <v>7.0440270229010196E-4</v>
      </c>
      <c r="H451">
        <v>7.93346744972394E-4</v>
      </c>
      <c r="I451">
        <v>3.4941507358516802E-4</v>
      </c>
      <c r="J451">
        <v>1.1317391397172099E-3</v>
      </c>
      <c r="K451">
        <v>5.7009808256342802E-3</v>
      </c>
      <c r="L451">
        <v>1.1980168718237099E-3</v>
      </c>
      <c r="M451">
        <v>3.8160433620882902E-3</v>
      </c>
      <c r="N451">
        <v>6.2359977336966001E-3</v>
      </c>
      <c r="O451">
        <v>2.5384025125172699E-3</v>
      </c>
      <c r="P451">
        <v>2.0076743685600402E-3</v>
      </c>
      <c r="Q451">
        <v>7.4625441873587195E-4</v>
      </c>
      <c r="R451">
        <v>2.30204137511478E-2</v>
      </c>
    </row>
    <row r="452" spans="1:18" x14ac:dyDescent="0.25">
      <c r="A452" t="s">
        <v>900</v>
      </c>
      <c r="B452" t="s">
        <v>901</v>
      </c>
      <c r="C452">
        <v>3.8250892354340101E-2</v>
      </c>
      <c r="D452">
        <v>1.4258377909549501E-2</v>
      </c>
      <c r="E452">
        <v>4.4025467759541597E-3</v>
      </c>
      <c r="F452">
        <v>3.0666499847258399E-2</v>
      </c>
      <c r="G452">
        <v>8.0125807385499806E-2</v>
      </c>
      <c r="H452">
        <v>9.2557120246786004E-3</v>
      </c>
      <c r="I452">
        <v>1.7470753679281099E-3</v>
      </c>
      <c r="J452">
        <v>3.6215652470932402E-3</v>
      </c>
      <c r="K452">
        <v>0.32006935206775</v>
      </c>
      <c r="L452">
        <v>6.70889448221263E-3</v>
      </c>
      <c r="M452">
        <v>0.20479432709873699</v>
      </c>
      <c r="N452">
        <v>6.6517309159431201E-2</v>
      </c>
      <c r="O452">
        <v>4.9498848994085298E-2</v>
      </c>
      <c r="P452">
        <v>1.54877737003178E-2</v>
      </c>
      <c r="Q452">
        <v>4.4455441801834701E-2</v>
      </c>
      <c r="R452">
        <v>0.47924315900116699</v>
      </c>
    </row>
    <row r="453" spans="1:18" x14ac:dyDescent="0.25">
      <c r="A453" t="s">
        <v>902</v>
      </c>
      <c r="B453" t="s">
        <v>903</v>
      </c>
      <c r="C453">
        <v>3.30434688902616E-2</v>
      </c>
      <c r="D453">
        <v>4.2953363452530799E-2</v>
      </c>
      <c r="E453">
        <v>1.5811069430949801E-2</v>
      </c>
      <c r="F453">
        <v>0</v>
      </c>
      <c r="G453">
        <v>1.06100657032447E-2</v>
      </c>
      <c r="H453">
        <v>2.1750923257995901E-2</v>
      </c>
      <c r="I453">
        <v>9.5506786779962199E-3</v>
      </c>
      <c r="J453">
        <v>1.57028805635747E-2</v>
      </c>
      <c r="K453">
        <v>8.1951599368487907E-2</v>
      </c>
      <c r="L453">
        <v>1.55442689119118E-2</v>
      </c>
      <c r="M453">
        <v>5.5730133267164202E-2</v>
      </c>
      <c r="N453">
        <v>0.2260549178465</v>
      </c>
      <c r="O453">
        <v>9.8204447203010498E-2</v>
      </c>
      <c r="P453">
        <v>9.8949665307514999E-3</v>
      </c>
      <c r="Q453">
        <v>8.6152407448793992E-3</v>
      </c>
      <c r="R453">
        <v>0.112834906795398</v>
      </c>
    </row>
    <row r="454" spans="1:18" x14ac:dyDescent="0.25">
      <c r="A454" t="s">
        <v>904</v>
      </c>
      <c r="B454" t="s">
        <v>905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</row>
    <row r="455" spans="1:18" x14ac:dyDescent="0.25">
      <c r="A455" t="s">
        <v>906</v>
      </c>
      <c r="B455" t="s">
        <v>907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</row>
    <row r="456" spans="1:18" x14ac:dyDescent="0.25">
      <c r="A456" t="s">
        <v>908</v>
      </c>
      <c r="B456" t="s">
        <v>909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</row>
    <row r="457" spans="1:18" x14ac:dyDescent="0.25">
      <c r="A457" t="s">
        <v>910</v>
      </c>
      <c r="B457" t="s">
        <v>911</v>
      </c>
      <c r="C457">
        <v>0.50114349809779801</v>
      </c>
      <c r="D457">
        <v>0.578898404095184</v>
      </c>
      <c r="E457">
        <v>-3.01608060416914E-3</v>
      </c>
      <c r="F457">
        <v>0.75161140852679797</v>
      </c>
      <c r="G457">
        <v>0.21629565477195101</v>
      </c>
      <c r="H457">
        <v>0.33274284728716602</v>
      </c>
      <c r="I457">
        <v>0.16364272612904601</v>
      </c>
      <c r="J457">
        <v>0.29184723065457902</v>
      </c>
      <c r="K457">
        <v>0.70307649101305503</v>
      </c>
      <c r="L457">
        <v>0.30833959238563102</v>
      </c>
      <c r="M457">
        <v>0.82378341041307102</v>
      </c>
      <c r="N457">
        <v>1.3453740593505099</v>
      </c>
      <c r="O457">
        <v>1.3346876095223501</v>
      </c>
      <c r="P457">
        <v>0.370415920999346</v>
      </c>
      <c r="Q457">
        <v>0.134625629737124</v>
      </c>
      <c r="R457">
        <v>0.92761803592716896</v>
      </c>
    </row>
    <row r="458" spans="1:18" x14ac:dyDescent="0.25">
      <c r="A458" t="s">
        <v>912</v>
      </c>
      <c r="B458" t="s">
        <v>913</v>
      </c>
      <c r="C458">
        <v>-0.15293727295874801</v>
      </c>
      <c r="D458">
        <v>-0.181344707208273</v>
      </c>
      <c r="E458">
        <v>-0.23736587157564701</v>
      </c>
      <c r="F458">
        <v>-0.19890942818556501</v>
      </c>
      <c r="G458">
        <v>-0.118916843522084</v>
      </c>
      <c r="H458">
        <v>-0.16508277403086799</v>
      </c>
      <c r="I458">
        <v>-0.147603731868964</v>
      </c>
      <c r="J458">
        <v>-0.15783784711667301</v>
      </c>
      <c r="K458">
        <v>-0.247193123464785</v>
      </c>
      <c r="L458">
        <v>-0.15160386848354299</v>
      </c>
      <c r="M458">
        <v>-0.13145721892214099</v>
      </c>
      <c r="N458">
        <v>-0.42096953426827499</v>
      </c>
      <c r="O458">
        <v>-0.184622422073591</v>
      </c>
      <c r="P458">
        <v>-0.15140242162558001</v>
      </c>
      <c r="Q458">
        <v>-0.120673015744881</v>
      </c>
      <c r="R458">
        <v>-5.68189565793965E-2</v>
      </c>
    </row>
    <row r="459" spans="1:18" x14ac:dyDescent="0.25">
      <c r="A459" t="s">
        <v>914</v>
      </c>
      <c r="B459" t="s">
        <v>915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</row>
    <row r="460" spans="1:18" x14ac:dyDescent="0.25">
      <c r="A460" t="s">
        <v>916</v>
      </c>
      <c r="B460" t="s">
        <v>917</v>
      </c>
      <c r="C460">
        <v>0</v>
      </c>
      <c r="D460">
        <v>0</v>
      </c>
      <c r="E460">
        <v>0</v>
      </c>
      <c r="F460">
        <v>0</v>
      </c>
      <c r="G460" s="1">
        <v>-2.7484549579580298E-19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</row>
    <row r="461" spans="1:18" x14ac:dyDescent="0.25">
      <c r="A461" t="s">
        <v>918</v>
      </c>
      <c r="B461" t="s">
        <v>919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</row>
    <row r="462" spans="1:18" x14ac:dyDescent="0.25">
      <c r="A462" t="s">
        <v>920</v>
      </c>
      <c r="B462" t="s">
        <v>921</v>
      </c>
      <c r="C462">
        <v>2.5753076040544699E-2</v>
      </c>
      <c r="D462">
        <v>5.2280719001677302E-3</v>
      </c>
      <c r="E462">
        <v>5.7571765531709397E-3</v>
      </c>
      <c r="F462">
        <v>1.8542534791365101E-2</v>
      </c>
      <c r="G462">
        <v>3.8742148625955501E-3</v>
      </c>
      <c r="H462">
        <v>4.4956315548435599E-3</v>
      </c>
      <c r="I462">
        <v>3.6106224270467399E-3</v>
      </c>
      <c r="J462">
        <v>1.17700870530589E-2</v>
      </c>
      <c r="K462">
        <v>1.4659664980202399E-2</v>
      </c>
      <c r="L462">
        <v>7.9069113540365093E-3</v>
      </c>
      <c r="M462">
        <v>2.0352231264470801E-2</v>
      </c>
      <c r="N462">
        <v>4.5730650047108301E-2</v>
      </c>
      <c r="O462">
        <v>7.4882874119259493E-2</v>
      </c>
      <c r="P462">
        <v>1.03251824668802E-2</v>
      </c>
      <c r="Q462">
        <v>3.4114487713639802E-3</v>
      </c>
      <c r="R462">
        <v>6.97588295489328E-3</v>
      </c>
    </row>
    <row r="463" spans="1:18" x14ac:dyDescent="0.25">
      <c r="A463" t="s">
        <v>922</v>
      </c>
      <c r="B463" t="s">
        <v>923</v>
      </c>
      <c r="C463">
        <v>-1.6581196829765099</v>
      </c>
      <c r="D463">
        <v>-1.82873084050007</v>
      </c>
      <c r="E463">
        <v>-1.56246138869507</v>
      </c>
      <c r="F463">
        <v>-1.97633590274813</v>
      </c>
      <c r="G463">
        <v>-1.4106714837324099</v>
      </c>
      <c r="H463">
        <v>-1.55114737012782</v>
      </c>
      <c r="I463">
        <v>-1.40911815184922</v>
      </c>
      <c r="J463">
        <v>-1.5097994721202499</v>
      </c>
      <c r="K463">
        <v>-2.1466343377694099</v>
      </c>
      <c r="L463">
        <v>-1.53881170827434</v>
      </c>
      <c r="M463">
        <v>-1.87815981097913</v>
      </c>
      <c r="N463">
        <v>-3.8583377888773098</v>
      </c>
      <c r="O463">
        <v>-2.4245856290751902</v>
      </c>
      <c r="P463">
        <v>-1.5899900279654</v>
      </c>
      <c r="Q463">
        <v>-1.3679927360628401</v>
      </c>
      <c r="R463">
        <v>-1.90316606366348</v>
      </c>
    </row>
    <row r="464" spans="1:18" x14ac:dyDescent="0.25">
      <c r="A464" t="s">
        <v>924</v>
      </c>
      <c r="B464" t="s">
        <v>925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</row>
    <row r="465" spans="1:18" x14ac:dyDescent="0.25">
      <c r="A465" t="s">
        <v>926</v>
      </c>
      <c r="B465" t="s">
        <v>927</v>
      </c>
      <c r="C465">
        <v>0</v>
      </c>
      <c r="D465">
        <v>0</v>
      </c>
      <c r="E465">
        <v>0</v>
      </c>
      <c r="F465">
        <v>0</v>
      </c>
      <c r="G465" s="1">
        <v>-7.5429023890296906E-17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</row>
    <row r="466" spans="1:18" x14ac:dyDescent="0.25">
      <c r="A466" t="s">
        <v>928</v>
      </c>
      <c r="B466" t="s">
        <v>929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</row>
    <row r="467" spans="1:18" x14ac:dyDescent="0.25">
      <c r="A467" t="s">
        <v>930</v>
      </c>
      <c r="B467" t="s">
        <v>931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</row>
    <row r="468" spans="1:18" x14ac:dyDescent="0.25">
      <c r="A468" t="s">
        <v>932</v>
      </c>
      <c r="B468" t="s">
        <v>933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</row>
    <row r="469" spans="1:18" x14ac:dyDescent="0.25">
      <c r="A469" t="s">
        <v>934</v>
      </c>
      <c r="B469" t="s">
        <v>935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</row>
    <row r="470" spans="1:18" x14ac:dyDescent="0.25">
      <c r="A470" t="s">
        <v>936</v>
      </c>
      <c r="B470" t="s">
        <v>937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</row>
    <row r="471" spans="1:18" x14ac:dyDescent="0.25">
      <c r="A471" t="s">
        <v>938</v>
      </c>
      <c r="B471" t="s">
        <v>939</v>
      </c>
      <c r="C471">
        <v>1.5148868259143901E-3</v>
      </c>
      <c r="D471">
        <v>4.2775133728644998E-3</v>
      </c>
      <c r="E471">
        <v>5.0798616645625903E-4</v>
      </c>
      <c r="F471">
        <v>4.2790464903150298E-3</v>
      </c>
      <c r="G471">
        <v>7.0440270229010196E-4</v>
      </c>
      <c r="H471">
        <v>7.93346744972394E-4</v>
      </c>
      <c r="I471">
        <v>3.4941507358516899E-4</v>
      </c>
      <c r="J471">
        <v>1.1317391397172099E-3</v>
      </c>
      <c r="K471">
        <v>5.7009808256342802E-3</v>
      </c>
      <c r="L471">
        <v>1.1980168718237099E-3</v>
      </c>
      <c r="M471">
        <v>3.8160433620882902E-3</v>
      </c>
      <c r="N471">
        <v>6.2359977336966001E-3</v>
      </c>
      <c r="O471">
        <v>2.5384025125172699E-3</v>
      </c>
      <c r="P471">
        <v>2.0076743685600402E-3</v>
      </c>
      <c r="Q471">
        <v>7.4625441873587195E-4</v>
      </c>
      <c r="R471">
        <v>2.30204137511478E-2</v>
      </c>
    </row>
    <row r="472" spans="1:18" x14ac:dyDescent="0.25">
      <c r="A472" t="s">
        <v>940</v>
      </c>
      <c r="B472" t="s">
        <v>941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</row>
    <row r="473" spans="1:18" x14ac:dyDescent="0.25">
      <c r="A473" t="s">
        <v>942</v>
      </c>
      <c r="B473" t="s">
        <v>943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</row>
    <row r="474" spans="1:18" x14ac:dyDescent="0.25">
      <c r="A474" t="s">
        <v>944</v>
      </c>
      <c r="B474" t="s">
        <v>945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</row>
    <row r="475" spans="1:18" x14ac:dyDescent="0.25">
      <c r="A475" t="s">
        <v>946</v>
      </c>
      <c r="B475" t="s">
        <v>947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</row>
    <row r="476" spans="1:18" x14ac:dyDescent="0.25">
      <c r="A476" t="s">
        <v>948</v>
      </c>
      <c r="B476" t="s">
        <v>949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</row>
    <row r="477" spans="1:18" x14ac:dyDescent="0.25">
      <c r="A477" t="s">
        <v>950</v>
      </c>
      <c r="B477" t="s">
        <v>951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</row>
    <row r="478" spans="1:18" x14ac:dyDescent="0.25">
      <c r="A478" t="s">
        <v>952</v>
      </c>
      <c r="B478" t="s">
        <v>953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</row>
    <row r="479" spans="1:18" x14ac:dyDescent="0.25">
      <c r="A479" t="s">
        <v>954</v>
      </c>
      <c r="B479" t="s">
        <v>955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</row>
    <row r="480" spans="1:18" x14ac:dyDescent="0.25">
      <c r="A480" t="s">
        <v>956</v>
      </c>
      <c r="B480" t="s">
        <v>957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</row>
    <row r="481" spans="1:18" x14ac:dyDescent="0.25">
      <c r="A481" t="s">
        <v>958</v>
      </c>
      <c r="B481" t="s">
        <v>959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</row>
    <row r="482" spans="1:18" x14ac:dyDescent="0.25">
      <c r="A482" t="s">
        <v>960</v>
      </c>
      <c r="B482" t="s">
        <v>961</v>
      </c>
      <c r="C482">
        <v>0.110302697011887</v>
      </c>
      <c r="D482">
        <v>0.139910333237422</v>
      </c>
      <c r="E482">
        <v>5.0862114916434401E-2</v>
      </c>
      <c r="F482">
        <v>0.251750568513532</v>
      </c>
      <c r="G482">
        <v>5.6044040000955898E-2</v>
      </c>
      <c r="H482">
        <v>8.1251929130919498E-2</v>
      </c>
      <c r="I482">
        <v>3.5407394123295098E-2</v>
      </c>
      <c r="J482">
        <v>6.6857489678795706E-2</v>
      </c>
      <c r="K482">
        <v>0.23506365582839001</v>
      </c>
      <c r="L482">
        <v>7.0892648390169399E-2</v>
      </c>
      <c r="M482">
        <v>0.19374370152935699</v>
      </c>
      <c r="N482">
        <v>0.64802409782664006</v>
      </c>
      <c r="O482">
        <v>0.34823709468596498</v>
      </c>
      <c r="P482">
        <v>9.5938153754773506E-2</v>
      </c>
      <c r="Q482">
        <v>3.2175558822094497E-2</v>
      </c>
      <c r="R482">
        <v>0.209799679868415</v>
      </c>
    </row>
    <row r="483" spans="1:18" x14ac:dyDescent="0.25">
      <c r="A483" t="s">
        <v>962</v>
      </c>
      <c r="B483" t="s">
        <v>963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</row>
    <row r="484" spans="1:18" x14ac:dyDescent="0.25">
      <c r="A484" t="s">
        <v>964</v>
      </c>
      <c r="B484" t="s">
        <v>965</v>
      </c>
      <c r="C484">
        <v>1.3087759999999999</v>
      </c>
      <c r="D484">
        <v>1.287104</v>
      </c>
      <c r="E484">
        <v>1.605856</v>
      </c>
      <c r="F484">
        <v>1.3080480000000001</v>
      </c>
      <c r="G484">
        <v>1.313984</v>
      </c>
      <c r="H484">
        <v>1.312192</v>
      </c>
      <c r="I484">
        <v>1.314152</v>
      </c>
      <c r="J484">
        <v>1.314208</v>
      </c>
      <c r="K484">
        <v>1.753136</v>
      </c>
      <c r="L484">
        <v>1.3000400000000001</v>
      </c>
      <c r="M484">
        <v>1.3087759999999999</v>
      </c>
      <c r="N484">
        <v>1.272208</v>
      </c>
      <c r="O484">
        <v>1.2771920000000001</v>
      </c>
      <c r="P484">
        <v>1.3122480000000001</v>
      </c>
      <c r="Q484">
        <v>1.3080480000000001</v>
      </c>
      <c r="R484">
        <v>1.3033440000000001</v>
      </c>
    </row>
    <row r="485" spans="1:18" x14ac:dyDescent="0.25">
      <c r="A485" t="s">
        <v>966</v>
      </c>
      <c r="B485" t="s">
        <v>967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</row>
    <row r="486" spans="1:18" x14ac:dyDescent="0.25">
      <c r="A486" t="s">
        <v>968</v>
      </c>
      <c r="B486" t="s">
        <v>969</v>
      </c>
      <c r="C486">
        <v>2.6510519453483801E-3</v>
      </c>
      <c r="D486">
        <v>5.2280719001635504E-3</v>
      </c>
      <c r="E486">
        <v>1.3546297772180501E-3</v>
      </c>
      <c r="F486">
        <v>4.9922209053650099E-3</v>
      </c>
      <c r="G486">
        <v>7.0440270228896605E-4</v>
      </c>
      <c r="H486">
        <v>1.0577956599618699E-3</v>
      </c>
      <c r="I486">
        <v>4.6588676477839501E-4</v>
      </c>
      <c r="J486">
        <v>2.2634782794361602E-3</v>
      </c>
      <c r="K486">
        <v>4.8865549934017597E-3</v>
      </c>
      <c r="L486">
        <v>2.87524049237791E-3</v>
      </c>
      <c r="M486">
        <v>1.9080216810442E-3</v>
      </c>
      <c r="N486">
        <v>8.3146636449300902E-3</v>
      </c>
      <c r="O486">
        <v>3.80760376877773E-3</v>
      </c>
      <c r="P486">
        <v>2.86810624080283E-3</v>
      </c>
      <c r="Q486">
        <v>5.3303887052798499E-4</v>
      </c>
      <c r="R486">
        <v>1.3951765909786501E-3</v>
      </c>
    </row>
    <row r="487" spans="1:18" x14ac:dyDescent="0.25">
      <c r="A487" t="s">
        <v>970</v>
      </c>
      <c r="B487" t="s">
        <v>971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</row>
    <row r="488" spans="1:18" x14ac:dyDescent="0.25">
      <c r="A488" t="s">
        <v>972</v>
      </c>
      <c r="B488" t="s">
        <v>973</v>
      </c>
      <c r="C488">
        <v>0</v>
      </c>
      <c r="D488">
        <v>1.0456143800327101E-2</v>
      </c>
      <c r="E488" s="1">
        <v>-1.00204535064878E-17</v>
      </c>
      <c r="F488" s="1">
        <v>1.6270422005769001E-16</v>
      </c>
      <c r="G488" s="1">
        <v>3.0877592645238899E-17</v>
      </c>
      <c r="H488">
        <v>0</v>
      </c>
      <c r="I488">
        <v>0</v>
      </c>
      <c r="J488">
        <v>0</v>
      </c>
      <c r="K488" s="1">
        <v>-1.02713524278675E-17</v>
      </c>
      <c r="L488">
        <v>0</v>
      </c>
      <c r="M488">
        <v>0</v>
      </c>
      <c r="N488">
        <v>1.6629327289860101E-2</v>
      </c>
      <c r="O488">
        <v>0</v>
      </c>
      <c r="P488">
        <v>0</v>
      </c>
      <c r="Q488" s="1">
        <v>1.8819434584302399E-19</v>
      </c>
      <c r="R488" s="1">
        <v>7.0430635619819804E-19</v>
      </c>
    </row>
    <row r="489" spans="1:18" x14ac:dyDescent="0.25">
      <c r="A489" t="s">
        <v>974</v>
      </c>
      <c r="B489" t="s">
        <v>975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</row>
    <row r="490" spans="1:18" x14ac:dyDescent="0.25">
      <c r="A490" t="s">
        <v>976</v>
      </c>
      <c r="B490" t="s">
        <v>977</v>
      </c>
      <c r="C490">
        <v>-6.8264587592767004E-2</v>
      </c>
      <c r="D490">
        <v>-8.19262630719442E-2</v>
      </c>
      <c r="E490">
        <v>-3.1389311868943101E-2</v>
      </c>
      <c r="F490">
        <v>-0.110898621540663</v>
      </c>
      <c r="G490">
        <v>-3.0861643394084901E-2</v>
      </c>
      <c r="H490">
        <v>-4.8989161502044999E-2</v>
      </c>
      <c r="I490">
        <v>-2.14307911798901E-2</v>
      </c>
      <c r="J490">
        <v>-3.8564011185864E-2</v>
      </c>
      <c r="K490">
        <v>-0.14792009177940399</v>
      </c>
      <c r="L490">
        <v>-3.8785796225292803E-2</v>
      </c>
      <c r="M490">
        <v>-0.114242798152518</v>
      </c>
      <c r="N490">
        <v>-0.37364019754398797</v>
      </c>
      <c r="O490">
        <v>-0.21497096277880601</v>
      </c>
      <c r="P490">
        <v>-4.66067264130023E-2</v>
      </c>
      <c r="Q490">
        <v>-1.9116106494225401E-2</v>
      </c>
      <c r="R490">
        <v>-0.14631914497888601</v>
      </c>
    </row>
    <row r="491" spans="1:18" x14ac:dyDescent="0.25">
      <c r="A491" t="s">
        <v>978</v>
      </c>
      <c r="B491" t="s">
        <v>979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</row>
    <row r="492" spans="1:18" x14ac:dyDescent="0.25">
      <c r="A492" t="s">
        <v>980</v>
      </c>
      <c r="B492" t="s">
        <v>981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</row>
    <row r="493" spans="1:18" x14ac:dyDescent="0.25">
      <c r="A493" t="s">
        <v>982</v>
      </c>
      <c r="B493" t="s">
        <v>983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</row>
    <row r="494" spans="1:18" x14ac:dyDescent="0.25">
      <c r="A494" t="s">
        <v>984</v>
      </c>
      <c r="B494" t="s">
        <v>985</v>
      </c>
      <c r="C494" s="1">
        <v>2.68896835468365E-17</v>
      </c>
      <c r="D494" s="1">
        <v>-2.6447316497649899E-17</v>
      </c>
      <c r="E494">
        <v>0</v>
      </c>
      <c r="F494">
        <v>0</v>
      </c>
      <c r="G494" s="1">
        <v>9.5811954366802196E-19</v>
      </c>
      <c r="H494" s="1">
        <v>3.3369602701031301E-19</v>
      </c>
      <c r="I494">
        <v>0</v>
      </c>
      <c r="J494">
        <v>0</v>
      </c>
      <c r="K494" s="1">
        <v>2.7117604708875702E-16</v>
      </c>
      <c r="L494" s="1">
        <v>-9.2537727731974704E-17</v>
      </c>
      <c r="M494" s="1">
        <v>2.8517868530873301E-18</v>
      </c>
      <c r="N494">
        <v>0</v>
      </c>
      <c r="O494" s="1">
        <v>-6.6951947517009099E-19</v>
      </c>
      <c r="P494">
        <v>0</v>
      </c>
      <c r="Q494">
        <v>0</v>
      </c>
      <c r="R494" s="1">
        <v>-8.1253642415955603E-19</v>
      </c>
    </row>
    <row r="495" spans="1:18" x14ac:dyDescent="0.25">
      <c r="A495" t="s">
        <v>986</v>
      </c>
      <c r="B495" t="s">
        <v>987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</row>
    <row r="496" spans="1:18" x14ac:dyDescent="0.25">
      <c r="A496" t="s">
        <v>988</v>
      </c>
      <c r="B496" t="s">
        <v>989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</row>
    <row r="497" spans="1:18" x14ac:dyDescent="0.25">
      <c r="A497" t="s">
        <v>990</v>
      </c>
      <c r="B497" t="s">
        <v>991</v>
      </c>
      <c r="C497">
        <v>1.5148868259143901E-3</v>
      </c>
      <c r="D497">
        <v>4.2775133728644998E-3</v>
      </c>
      <c r="E497">
        <v>5.0798616645625903E-4</v>
      </c>
      <c r="F497">
        <v>4.2790464903150298E-3</v>
      </c>
      <c r="G497">
        <v>7.0440270229010196E-4</v>
      </c>
      <c r="H497">
        <v>7.93346744972394E-4</v>
      </c>
      <c r="I497">
        <v>3.4941507358516899E-4</v>
      </c>
      <c r="J497">
        <v>1.1317391397172099E-3</v>
      </c>
      <c r="K497">
        <v>5.7009808256342802E-3</v>
      </c>
      <c r="L497">
        <v>1.1980168718237099E-3</v>
      </c>
      <c r="M497">
        <v>3.8160433620882902E-3</v>
      </c>
      <c r="N497">
        <v>6.2359977336966001E-3</v>
      </c>
      <c r="O497">
        <v>2.5384025125172699E-3</v>
      </c>
      <c r="P497">
        <v>2.0076743685600402E-3</v>
      </c>
      <c r="Q497">
        <v>7.4625441873587195E-4</v>
      </c>
      <c r="R497">
        <v>2.30204137511478E-2</v>
      </c>
    </row>
    <row r="498" spans="1:18" x14ac:dyDescent="0.25">
      <c r="A498" t="s">
        <v>992</v>
      </c>
      <c r="B498" t="s">
        <v>993</v>
      </c>
      <c r="C498">
        <v>1.5148868259143901E-3</v>
      </c>
      <c r="D498">
        <v>4.2775133728644998E-3</v>
      </c>
      <c r="E498">
        <v>5.0798616645625903E-4</v>
      </c>
      <c r="F498">
        <v>4.2790464903150298E-3</v>
      </c>
      <c r="G498">
        <v>7.0440270229010196E-4</v>
      </c>
      <c r="H498">
        <v>7.93346744972394E-4</v>
      </c>
      <c r="I498">
        <v>3.4941507358516899E-4</v>
      </c>
      <c r="J498">
        <v>1.1317391397172099E-3</v>
      </c>
      <c r="K498">
        <v>5.7009808256342802E-3</v>
      </c>
      <c r="L498">
        <v>1.1980168718237099E-3</v>
      </c>
      <c r="M498">
        <v>3.8160433620882902E-3</v>
      </c>
      <c r="N498">
        <v>6.2359977336966001E-3</v>
      </c>
      <c r="O498">
        <v>2.5384025125172699E-3</v>
      </c>
      <c r="P498">
        <v>2.0076743685600402E-3</v>
      </c>
      <c r="Q498">
        <v>7.4625441873587195E-4</v>
      </c>
      <c r="R498">
        <v>2.30204137511478E-2</v>
      </c>
    </row>
    <row r="499" spans="1:18" x14ac:dyDescent="0.25">
      <c r="A499" t="s">
        <v>994</v>
      </c>
      <c r="B499" t="s">
        <v>995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</row>
    <row r="500" spans="1:18" x14ac:dyDescent="0.25">
      <c r="A500" t="s">
        <v>996</v>
      </c>
      <c r="B500" t="s">
        <v>997</v>
      </c>
      <c r="C500">
        <v>0</v>
      </c>
      <c r="D500">
        <v>0</v>
      </c>
      <c r="E500" s="1">
        <v>1.05267200233545E-18</v>
      </c>
      <c r="F500">
        <v>0</v>
      </c>
      <c r="G500" s="1">
        <v>-1.09938198318319E-18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s="1">
        <v>6.14460790878348E-19</v>
      </c>
      <c r="R500">
        <v>0</v>
      </c>
    </row>
    <row r="501" spans="1:18" x14ac:dyDescent="0.25">
      <c r="A501" t="s">
        <v>998</v>
      </c>
      <c r="B501" t="s">
        <v>999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</row>
    <row r="502" spans="1:18" x14ac:dyDescent="0.25">
      <c r="A502" t="s">
        <v>1000</v>
      </c>
      <c r="B502" t="s">
        <v>1001</v>
      </c>
      <c r="C502" s="1">
        <v>-2.3455202102422898E-15</v>
      </c>
      <c r="D502" s="1">
        <v>-1.4624272056291501E-14</v>
      </c>
      <c r="E502">
        <v>0</v>
      </c>
      <c r="F502" s="1">
        <v>-6.1277931360938096E-15</v>
      </c>
      <c r="G502">
        <v>0</v>
      </c>
      <c r="H502" s="1">
        <v>-1.3843072173121299E-15</v>
      </c>
      <c r="I502">
        <v>0</v>
      </c>
      <c r="J502">
        <v>0</v>
      </c>
      <c r="K502" s="1">
        <v>4.3967435115704003E-15</v>
      </c>
      <c r="L502">
        <v>0</v>
      </c>
      <c r="M502">
        <v>0</v>
      </c>
      <c r="N502">
        <v>0</v>
      </c>
      <c r="O502">
        <v>0</v>
      </c>
      <c r="P502" s="1">
        <v>6.73273974194684E-15</v>
      </c>
      <c r="Q502">
        <v>0</v>
      </c>
      <c r="R502">
        <v>0</v>
      </c>
    </row>
    <row r="503" spans="1:18" x14ac:dyDescent="0.25">
      <c r="A503" t="s">
        <v>1002</v>
      </c>
      <c r="B503" t="s">
        <v>1003</v>
      </c>
      <c r="C503">
        <v>6.0595473036575897E-3</v>
      </c>
      <c r="D503">
        <v>4.2775133728644998E-3</v>
      </c>
      <c r="E503">
        <v>1.3884955216471E-2</v>
      </c>
      <c r="F503">
        <v>5.7053953204200397E-3</v>
      </c>
      <c r="G503">
        <v>1.23270472900768E-3</v>
      </c>
      <c r="H503">
        <v>3.1733869798895699E-3</v>
      </c>
      <c r="I503">
        <v>9.3177352956045104E-4</v>
      </c>
      <c r="J503">
        <v>3.3952174191516199E-3</v>
      </c>
      <c r="K503">
        <v>1.0587535819035E-2</v>
      </c>
      <c r="L503">
        <v>2.8752404923769099E-3</v>
      </c>
      <c r="M503">
        <v>6.3600722701471404E-3</v>
      </c>
      <c r="N503">
        <v>1.4550661378625301E-2</v>
      </c>
      <c r="O503">
        <v>5.0768050250345398E-3</v>
      </c>
      <c r="P503">
        <v>4.01534873712009E-3</v>
      </c>
      <c r="Q503">
        <v>1.06607774105125E-3</v>
      </c>
      <c r="R503">
        <v>4.1855297729359699E-3</v>
      </c>
    </row>
    <row r="504" spans="1:18" x14ac:dyDescent="0.25">
      <c r="A504" t="s">
        <v>1004</v>
      </c>
      <c r="B504" t="s">
        <v>1005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</row>
    <row r="505" spans="1:18" x14ac:dyDescent="0.25">
      <c r="A505" t="s">
        <v>1006</v>
      </c>
      <c r="B505" t="s">
        <v>1007</v>
      </c>
      <c r="C505">
        <v>0</v>
      </c>
      <c r="D505">
        <v>0</v>
      </c>
      <c r="E505" s="1">
        <v>2.1053440046709101E-18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s="1">
        <v>1.22892158175669E-18</v>
      </c>
      <c r="R505">
        <v>0</v>
      </c>
    </row>
    <row r="506" spans="1:18" x14ac:dyDescent="0.25">
      <c r="A506" t="s">
        <v>1008</v>
      </c>
      <c r="B506" t="s">
        <v>1009</v>
      </c>
      <c r="C506">
        <v>2.1208415562801501E-2</v>
      </c>
      <c r="D506">
        <v>5.2280719001677302E-3</v>
      </c>
      <c r="E506">
        <v>5.7571765531709397E-3</v>
      </c>
      <c r="F506">
        <v>1.8542534791365101E-2</v>
      </c>
      <c r="G506">
        <v>3.8742148625955501E-3</v>
      </c>
      <c r="H506">
        <v>4.4956315548435599E-3</v>
      </c>
      <c r="I506">
        <v>2.9117922798764001E-3</v>
      </c>
      <c r="J506">
        <v>9.5066087736245305E-3</v>
      </c>
      <c r="K506">
        <v>1.4659664980202399E-2</v>
      </c>
      <c r="L506">
        <v>7.9069113540365093E-3</v>
      </c>
      <c r="M506">
        <v>1.3992158994323701E-2</v>
      </c>
      <c r="N506">
        <v>4.5730650047108301E-2</v>
      </c>
      <c r="O506">
        <v>6.2190861556673097E-2</v>
      </c>
      <c r="P506">
        <v>1.03251824668802E-2</v>
      </c>
      <c r="Q506">
        <v>3.4114487713639802E-3</v>
      </c>
      <c r="R506">
        <v>6.97588295489328E-3</v>
      </c>
    </row>
    <row r="507" spans="1:18" x14ac:dyDescent="0.25">
      <c r="A507" t="s">
        <v>1010</v>
      </c>
      <c r="B507" t="s">
        <v>1011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</row>
    <row r="508" spans="1:18" x14ac:dyDescent="0.25">
      <c r="A508" t="s">
        <v>1012</v>
      </c>
      <c r="B508" t="s">
        <v>1013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</row>
    <row r="509" spans="1:18" x14ac:dyDescent="0.25">
      <c r="A509" t="s">
        <v>1014</v>
      </c>
      <c r="B509" t="s">
        <v>1015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</row>
    <row r="510" spans="1:18" x14ac:dyDescent="0.25">
      <c r="A510" t="s">
        <v>1016</v>
      </c>
      <c r="B510" t="s">
        <v>1017</v>
      </c>
      <c r="C510">
        <v>1.5148868259143901E-3</v>
      </c>
      <c r="D510">
        <v>4.2775133728644998E-3</v>
      </c>
      <c r="E510">
        <v>5.0798616645625903E-4</v>
      </c>
      <c r="F510">
        <v>4.2790464903150202E-3</v>
      </c>
      <c r="G510">
        <v>7.0440270229010196E-4</v>
      </c>
      <c r="H510">
        <v>7.93346744972394E-4</v>
      </c>
      <c r="I510">
        <v>3.4941507358516802E-4</v>
      </c>
      <c r="J510">
        <v>1.1317391397172099E-3</v>
      </c>
      <c r="K510">
        <v>5.7009808256342802E-3</v>
      </c>
      <c r="L510">
        <v>1.1980168718237099E-3</v>
      </c>
      <c r="M510">
        <v>3.8160433620882902E-3</v>
      </c>
      <c r="N510">
        <v>6.2359977336966001E-3</v>
      </c>
      <c r="O510">
        <v>2.5384025125172699E-3</v>
      </c>
      <c r="P510">
        <v>2.0076743685600402E-3</v>
      </c>
      <c r="Q510">
        <v>7.4625441873587303E-4</v>
      </c>
      <c r="R510">
        <v>2.30204137511478E-2</v>
      </c>
    </row>
    <row r="511" spans="1:18" x14ac:dyDescent="0.25">
      <c r="A511" t="s">
        <v>1018</v>
      </c>
      <c r="B511" t="s">
        <v>1019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</row>
    <row r="512" spans="1:18" x14ac:dyDescent="0.25">
      <c r="A512" t="s">
        <v>1020</v>
      </c>
      <c r="B512" t="s">
        <v>1021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</row>
    <row r="513" spans="1:18" x14ac:dyDescent="0.25">
      <c r="A513" t="s">
        <v>1022</v>
      </c>
      <c r="B513" t="s">
        <v>1023</v>
      </c>
      <c r="C513">
        <v>0.1193248574225</v>
      </c>
      <c r="D513">
        <v>0</v>
      </c>
      <c r="E513">
        <v>4.0419450180996103E-2</v>
      </c>
      <c r="F513">
        <v>0</v>
      </c>
      <c r="G513">
        <v>0.50208668639134302</v>
      </c>
      <c r="H513">
        <v>0.16388546579404101</v>
      </c>
      <c r="I513">
        <v>0.35783129223082699</v>
      </c>
      <c r="J513">
        <v>0.217310361722899</v>
      </c>
      <c r="K513">
        <v>0</v>
      </c>
      <c r="L513">
        <v>0.231889206534657</v>
      </c>
      <c r="M513">
        <v>0.13787184393468699</v>
      </c>
      <c r="N513">
        <v>0</v>
      </c>
      <c r="O513">
        <v>0</v>
      </c>
      <c r="P513">
        <v>0.218984023026943</v>
      </c>
      <c r="Q513">
        <v>0.51626732807281495</v>
      </c>
      <c r="R513">
        <v>0.541610121269681</v>
      </c>
    </row>
    <row r="514" spans="1:18" x14ac:dyDescent="0.25">
      <c r="A514" t="s">
        <v>1024</v>
      </c>
      <c r="B514" t="s">
        <v>1025</v>
      </c>
      <c r="C514">
        <v>7.2430526364031605E-2</v>
      </c>
      <c r="D514">
        <v>9.1431848344976405E-2</v>
      </c>
      <c r="E514">
        <v>3.32519278126161E-2</v>
      </c>
      <c r="F514">
        <v>0.120169888936346</v>
      </c>
      <c r="G514">
        <v>3.2270448798665197E-2</v>
      </c>
      <c r="H514">
        <v>5.0840303906980501E-2</v>
      </c>
      <c r="I514">
        <v>2.2246093018255499E-2</v>
      </c>
      <c r="J514">
        <v>4.1959228605015698E-2</v>
      </c>
      <c r="K514">
        <v>0.158507627598439</v>
      </c>
      <c r="L514">
        <v>4.2859053589493497E-2</v>
      </c>
      <c r="M514">
        <v>0.11996686319565</v>
      </c>
      <c r="N514">
        <v>0.38819085892261301</v>
      </c>
      <c r="O514">
        <v>0.22131696906010001</v>
      </c>
      <c r="P514">
        <v>5.1482507022362498E-2</v>
      </c>
      <c r="Q514">
        <v>2.0395399783486898E-2</v>
      </c>
      <c r="R514">
        <v>0.17073473532101199</v>
      </c>
    </row>
    <row r="515" spans="1:18" x14ac:dyDescent="0.25">
      <c r="A515" t="s">
        <v>1026</v>
      </c>
      <c r="B515" t="s">
        <v>1027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</row>
    <row r="516" spans="1:18" x14ac:dyDescent="0.25">
      <c r="A516" t="s">
        <v>1028</v>
      </c>
      <c r="B516" t="s">
        <v>1029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</row>
    <row r="517" spans="1:18" x14ac:dyDescent="0.25">
      <c r="A517" t="s">
        <v>1030</v>
      </c>
      <c r="B517" t="s">
        <v>1031</v>
      </c>
      <c r="C517">
        <v>6.0595473020458902E-3</v>
      </c>
      <c r="D517">
        <v>4.2775133705132201E-3</v>
      </c>
      <c r="E517">
        <v>1.3884955216464E-2</v>
      </c>
      <c r="F517">
        <v>5.7053953186962198E-3</v>
      </c>
      <c r="G517">
        <v>1.23270474622553E-3</v>
      </c>
      <c r="H517">
        <v>3.17338697979816E-3</v>
      </c>
      <c r="I517">
        <v>9.3177352956382497E-4</v>
      </c>
      <c r="J517">
        <v>3.3952174191740599E-3</v>
      </c>
      <c r="K517">
        <v>1.05875358233741E-2</v>
      </c>
      <c r="L517">
        <v>2.87524049854149E-3</v>
      </c>
      <c r="M517">
        <v>6.3600722694837804E-3</v>
      </c>
      <c r="N517">
        <v>1.45506613785916E-2</v>
      </c>
      <c r="O517">
        <v>5.0768050252881398E-3</v>
      </c>
      <c r="P517">
        <v>4.0153486906372099E-3</v>
      </c>
      <c r="Q517">
        <v>1.0660782295078E-3</v>
      </c>
      <c r="R517">
        <v>4.1855297730516898E-3</v>
      </c>
    </row>
    <row r="518" spans="1:18" x14ac:dyDescent="0.25">
      <c r="A518" t="s">
        <v>1032</v>
      </c>
      <c r="B518" t="s">
        <v>1033</v>
      </c>
      <c r="C518">
        <v>3.8250892354338498E-2</v>
      </c>
      <c r="D518">
        <v>9.0303060093806301E-3</v>
      </c>
      <c r="E518">
        <v>4.4025467759542499E-3</v>
      </c>
      <c r="F518">
        <v>3.0666499847257701E-2</v>
      </c>
      <c r="G518">
        <v>8.0125807385499098E-2</v>
      </c>
      <c r="H518">
        <v>9.2557120246779308E-3</v>
      </c>
      <c r="I518">
        <v>1.74707536792585E-3</v>
      </c>
      <c r="J518">
        <v>3.6215652470950599E-3</v>
      </c>
      <c r="K518">
        <v>0.320069352067752</v>
      </c>
      <c r="L518">
        <v>6.7088944822128E-3</v>
      </c>
      <c r="M518">
        <v>0.20479432709873699</v>
      </c>
      <c r="N518">
        <v>5.8202645514501397E-2</v>
      </c>
      <c r="O518">
        <v>4.9498848994086797E-2</v>
      </c>
      <c r="P518">
        <v>1.54877737003203E-2</v>
      </c>
      <c r="Q518">
        <v>4.4455441801836901E-2</v>
      </c>
      <c r="R518">
        <v>0.47924315900116798</v>
      </c>
    </row>
    <row r="519" spans="1:18" x14ac:dyDescent="0.25">
      <c r="A519" t="s">
        <v>1034</v>
      </c>
      <c r="B519" t="s">
        <v>1035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</row>
    <row r="520" spans="1:18" x14ac:dyDescent="0.25">
      <c r="A520" t="s">
        <v>1036</v>
      </c>
      <c r="B520" t="s">
        <v>1037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</row>
    <row r="521" spans="1:18" x14ac:dyDescent="0.25">
      <c r="A521" t="s">
        <v>1038</v>
      </c>
      <c r="B521" t="s">
        <v>1039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</row>
    <row r="522" spans="1:18" x14ac:dyDescent="0.25">
      <c r="A522" t="s">
        <v>1040</v>
      </c>
      <c r="B522" t="s">
        <v>1041</v>
      </c>
      <c r="C522">
        <v>1.5148868259143901E-3</v>
      </c>
      <c r="D522">
        <v>4.2775133728644998E-3</v>
      </c>
      <c r="E522">
        <v>5.0798616645625903E-4</v>
      </c>
      <c r="F522">
        <v>4.2790464903150298E-3</v>
      </c>
      <c r="G522">
        <v>7.0440270229010196E-4</v>
      </c>
      <c r="H522">
        <v>7.93346744972394E-4</v>
      </c>
      <c r="I522">
        <v>3.4941507358516899E-4</v>
      </c>
      <c r="J522">
        <v>1.1317391397172099E-3</v>
      </c>
      <c r="K522">
        <v>5.7009808256342802E-3</v>
      </c>
      <c r="L522">
        <v>1.1980168718237099E-3</v>
      </c>
      <c r="M522">
        <v>3.8160433620882902E-3</v>
      </c>
      <c r="N522">
        <v>6.2359977336966001E-3</v>
      </c>
      <c r="O522">
        <v>2.5384025125172699E-3</v>
      </c>
      <c r="P522">
        <v>2.0076743685600402E-3</v>
      </c>
      <c r="Q522">
        <v>7.4625441873587195E-4</v>
      </c>
      <c r="R522">
        <v>2.30204137511478E-2</v>
      </c>
    </row>
    <row r="523" spans="1:18" x14ac:dyDescent="0.25">
      <c r="A523" t="s">
        <v>1042</v>
      </c>
      <c r="B523" t="s">
        <v>1043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</row>
    <row r="524" spans="1:18" x14ac:dyDescent="0.25">
      <c r="A524" t="s">
        <v>1044</v>
      </c>
      <c r="B524" t="s">
        <v>1045</v>
      </c>
      <c r="C524">
        <v>-0.16278403732719199</v>
      </c>
      <c r="D524">
        <v>-0.20938618376371801</v>
      </c>
      <c r="E524">
        <v>-0.24227640451805799</v>
      </c>
      <c r="F524">
        <v>-0.22601005595755999</v>
      </c>
      <c r="G524">
        <v>-0.123671561762543</v>
      </c>
      <c r="H524">
        <v>-0.171165099075657</v>
      </c>
      <c r="I524">
        <v>-0.15540733517903299</v>
      </c>
      <c r="J524">
        <v>-0.166439064578524</v>
      </c>
      <c r="K524">
        <v>-0.277326879257424</v>
      </c>
      <c r="L524">
        <v>-0.164063243950511</v>
      </c>
      <c r="M524">
        <v>-0.14990142850556801</v>
      </c>
      <c r="N524">
        <v>-0.45007085702552502</v>
      </c>
      <c r="O524">
        <v>-0.21889085599257399</v>
      </c>
      <c r="P524">
        <v>-0.16602976345366</v>
      </c>
      <c r="Q524">
        <v>-0.12515054225729599</v>
      </c>
      <c r="R524">
        <v>-6.4492427829779E-2</v>
      </c>
    </row>
    <row r="525" spans="1:18" x14ac:dyDescent="0.25">
      <c r="A525" t="s">
        <v>1046</v>
      </c>
      <c r="B525" t="s">
        <v>1047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</row>
    <row r="526" spans="1:18" x14ac:dyDescent="0.25">
      <c r="A526" t="s">
        <v>1048</v>
      </c>
      <c r="B526" t="s">
        <v>1049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</row>
    <row r="527" spans="1:18" x14ac:dyDescent="0.25">
      <c r="A527" t="s">
        <v>1050</v>
      </c>
      <c r="B527" t="s">
        <v>1051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</row>
    <row r="528" spans="1:18" x14ac:dyDescent="0.25">
      <c r="A528" t="s">
        <v>1052</v>
      </c>
      <c r="B528" t="s">
        <v>1053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</row>
    <row r="529" spans="1:18" x14ac:dyDescent="0.25">
      <c r="A529" t="s">
        <v>1054</v>
      </c>
      <c r="B529" t="s">
        <v>1055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</row>
    <row r="530" spans="1:18" x14ac:dyDescent="0.25">
      <c r="A530" t="s">
        <v>1056</v>
      </c>
      <c r="B530" t="s">
        <v>1057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</row>
    <row r="531" spans="1:18" x14ac:dyDescent="0.25">
      <c r="A531" t="s">
        <v>1058</v>
      </c>
      <c r="B531" t="s">
        <v>1059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s="1">
        <v>-1.34973707905395E-16</v>
      </c>
      <c r="R531">
        <v>0</v>
      </c>
    </row>
    <row r="532" spans="1:18" x14ac:dyDescent="0.25">
      <c r="A532" t="s">
        <v>1060</v>
      </c>
      <c r="B532" t="s">
        <v>1061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</row>
    <row r="533" spans="1:18" x14ac:dyDescent="0.25">
      <c r="A533" t="s">
        <v>1062</v>
      </c>
      <c r="B533" t="s">
        <v>1063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</row>
    <row r="534" spans="1:18" x14ac:dyDescent="0.25">
      <c r="A534" t="s">
        <v>1065</v>
      </c>
      <c r="B534" t="s">
        <v>1066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</row>
    <row r="535" spans="1:18" x14ac:dyDescent="0.25">
      <c r="A535" t="s">
        <v>1067</v>
      </c>
      <c r="B535" t="s">
        <v>1068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</row>
    <row r="536" spans="1:18" x14ac:dyDescent="0.25">
      <c r="A536" t="s">
        <v>1069</v>
      </c>
      <c r="B536" t="s">
        <v>1070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</row>
    <row r="537" spans="1:18" x14ac:dyDescent="0.25">
      <c r="A537" t="s">
        <v>1071</v>
      </c>
      <c r="B537" t="s">
        <v>1072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</row>
    <row r="538" spans="1:18" x14ac:dyDescent="0.25">
      <c r="A538" t="s">
        <v>1073</v>
      </c>
      <c r="B538" t="s">
        <v>1074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</row>
    <row r="539" spans="1:18" x14ac:dyDescent="0.25">
      <c r="A539" t="s">
        <v>1075</v>
      </c>
      <c r="B539" t="s">
        <v>1076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</row>
    <row r="540" spans="1:18" x14ac:dyDescent="0.25">
      <c r="A540" t="s">
        <v>1077</v>
      </c>
      <c r="B540" t="s">
        <v>1078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</row>
    <row r="541" spans="1:18" x14ac:dyDescent="0.25">
      <c r="A541" t="s">
        <v>1079</v>
      </c>
      <c r="B541" t="s">
        <v>1080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</row>
    <row r="542" spans="1:18" x14ac:dyDescent="0.25">
      <c r="A542" t="s">
        <v>1081</v>
      </c>
      <c r="B542" t="s">
        <v>1082</v>
      </c>
      <c r="C542">
        <v>-3.30434688902616E-2</v>
      </c>
      <c r="D542">
        <v>-4.2953363452530799E-2</v>
      </c>
      <c r="E542">
        <v>-1.5811069430949801E-2</v>
      </c>
      <c r="F542">
        <v>0</v>
      </c>
      <c r="G542">
        <v>-1.06100657032447E-2</v>
      </c>
      <c r="H542">
        <v>-2.1750923257995901E-2</v>
      </c>
      <c r="I542">
        <v>-9.5506786779962199E-3</v>
      </c>
      <c r="J542">
        <v>-1.57028805635747E-2</v>
      </c>
      <c r="K542">
        <v>-8.1951599368487907E-2</v>
      </c>
      <c r="L542">
        <v>-1.55442689119118E-2</v>
      </c>
      <c r="M542">
        <v>-5.5730133267164202E-2</v>
      </c>
      <c r="N542">
        <v>-0.2260549178465</v>
      </c>
      <c r="O542">
        <v>-9.8204447203010498E-2</v>
      </c>
      <c r="P542">
        <v>-9.8949665307515103E-3</v>
      </c>
      <c r="Q542">
        <v>-8.6152407448793992E-3</v>
      </c>
      <c r="R542">
        <v>-0.112834906795398</v>
      </c>
    </row>
    <row r="543" spans="1:18" x14ac:dyDescent="0.25">
      <c r="A543" t="s">
        <v>1083</v>
      </c>
      <c r="B543" t="s">
        <v>1084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</row>
    <row r="544" spans="1:18" x14ac:dyDescent="0.25">
      <c r="A544" t="s">
        <v>1085</v>
      </c>
      <c r="B544" t="s">
        <v>1086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</row>
    <row r="545" spans="1:18" x14ac:dyDescent="0.25">
      <c r="A545" t="s">
        <v>1087</v>
      </c>
      <c r="B545" t="s">
        <v>1088</v>
      </c>
      <c r="C545">
        <v>0</v>
      </c>
      <c r="D545">
        <v>0</v>
      </c>
      <c r="E545">
        <v>0</v>
      </c>
      <c r="F545">
        <v>0</v>
      </c>
      <c r="G545" s="1">
        <v>5.6571767917722596E-17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</row>
    <row r="546" spans="1:18" x14ac:dyDescent="0.25">
      <c r="A546" t="s">
        <v>1089</v>
      </c>
      <c r="B546" t="s">
        <v>1090</v>
      </c>
      <c r="C546">
        <v>8.3697497128522202E-2</v>
      </c>
      <c r="D546">
        <v>0.126594252882927</v>
      </c>
      <c r="E546">
        <v>0.30600866280505601</v>
      </c>
      <c r="F546">
        <v>0.24754594695829499</v>
      </c>
      <c r="G546">
        <v>2.28930878588628E-2</v>
      </c>
      <c r="H546">
        <v>3.5965052438558603E-2</v>
      </c>
      <c r="I546">
        <v>0</v>
      </c>
      <c r="J546">
        <v>4.9570174319667003E-2</v>
      </c>
      <c r="K546">
        <v>0.459618187737939</v>
      </c>
      <c r="L546">
        <v>6.9005771829380197E-2</v>
      </c>
      <c r="M546">
        <v>6.0028132425924599E-2</v>
      </c>
      <c r="N546">
        <v>1.22957333818834</v>
      </c>
      <c r="O546">
        <v>0.25609751504107098</v>
      </c>
      <c r="P546">
        <v>7.5431194040089203E-2</v>
      </c>
      <c r="Q546">
        <v>2.0575301379169499E-2</v>
      </c>
      <c r="R546">
        <v>0</v>
      </c>
    </row>
    <row r="547" spans="1:18" x14ac:dyDescent="0.25">
      <c r="A547" t="s">
        <v>1091</v>
      </c>
      <c r="B547" t="s">
        <v>1092</v>
      </c>
      <c r="C547" s="1">
        <v>1.6117014867011101E-12</v>
      </c>
      <c r="D547" s="1">
        <v>2.3512797496018599E-12</v>
      </c>
      <c r="E547" s="1">
        <v>6.9382400385969601E-15</v>
      </c>
      <c r="F547" s="1">
        <v>1.7238224625516899E-12</v>
      </c>
      <c r="G547" s="1">
        <v>-1.7217850754501001E-11</v>
      </c>
      <c r="H547" s="1">
        <v>9.1404780901431803E-14</v>
      </c>
      <c r="I547" s="1">
        <v>-3.3744078068605398E-15</v>
      </c>
      <c r="J547" s="1">
        <v>-2.2444221285718901E-14</v>
      </c>
      <c r="K547" s="1">
        <v>-4.3390969121492203E-12</v>
      </c>
      <c r="L547" s="1">
        <v>-6.1645796827217603E-12</v>
      </c>
      <c r="M547" s="1">
        <v>6.6335501888343403E-13</v>
      </c>
      <c r="N547" s="1">
        <v>3.3703030066203398E-14</v>
      </c>
      <c r="O547" s="1">
        <v>-2.5359301779681001E-13</v>
      </c>
      <c r="P547" s="1">
        <v>4.6482883574949302E-11</v>
      </c>
      <c r="Q547" s="1">
        <v>-4.8845655320615601E-10</v>
      </c>
      <c r="R547" s="1">
        <v>-1.1571737814720901E-13</v>
      </c>
    </row>
    <row r="548" spans="1:18" x14ac:dyDescent="0.25">
      <c r="A548" t="s">
        <v>1093</v>
      </c>
      <c r="B548" t="s">
        <v>1094</v>
      </c>
      <c r="C548">
        <v>0</v>
      </c>
      <c r="D548">
        <v>0</v>
      </c>
      <c r="E548">
        <v>0</v>
      </c>
      <c r="F548">
        <v>0</v>
      </c>
      <c r="G548" s="1">
        <v>2.7484549579579701E-19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</row>
    <row r="549" spans="1:18" x14ac:dyDescent="0.25">
      <c r="A549" t="s">
        <v>1095</v>
      </c>
      <c r="B549" t="s">
        <v>1096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</row>
    <row r="550" spans="1:18" x14ac:dyDescent="0.25">
      <c r="A550" t="s">
        <v>1097</v>
      </c>
      <c r="B550" t="s">
        <v>1098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</row>
    <row r="551" spans="1:18" x14ac:dyDescent="0.25">
      <c r="A551" t="s">
        <v>1099</v>
      </c>
      <c r="B551" t="s">
        <v>1100</v>
      </c>
      <c r="C551">
        <v>9.8467643684435908E-3</v>
      </c>
      <c r="D551">
        <v>2.8041476555445002E-2</v>
      </c>
      <c r="E551">
        <v>4.9105329424105103E-3</v>
      </c>
      <c r="F551">
        <v>2.7100627771995199E-2</v>
      </c>
      <c r="G551">
        <v>4.7547182404582E-3</v>
      </c>
      <c r="H551">
        <v>6.0823250447883601E-3</v>
      </c>
      <c r="I551">
        <v>7.8036033100687798E-3</v>
      </c>
      <c r="J551">
        <v>8.6012174618507707E-3</v>
      </c>
      <c r="K551">
        <v>3.01337557926382E-2</v>
      </c>
      <c r="L551">
        <v>1.2459375466966601E-2</v>
      </c>
      <c r="M551">
        <v>1.8444209583426699E-2</v>
      </c>
      <c r="N551">
        <v>2.9101322757250699E-2</v>
      </c>
      <c r="O551">
        <v>3.4268433918983099E-2</v>
      </c>
      <c r="P551">
        <v>1.4627341828080301E-2</v>
      </c>
      <c r="Q551">
        <v>4.4775265124152403E-3</v>
      </c>
      <c r="R551">
        <v>7.6734712503826004E-3</v>
      </c>
    </row>
    <row r="552" spans="1:18" x14ac:dyDescent="0.25">
      <c r="A552" t="s">
        <v>1101</v>
      </c>
      <c r="B552" t="s">
        <v>1102</v>
      </c>
      <c r="C552" s="1">
        <v>-6.0918583143112704E-19</v>
      </c>
      <c r="D552">
        <v>-5.2280719001635504E-3</v>
      </c>
      <c r="E552" s="1">
        <v>4.9026922923038097E-18</v>
      </c>
      <c r="F552" s="1">
        <v>-8.1352110028845397E-17</v>
      </c>
      <c r="G552" s="1">
        <v>-1.4889105331027801E-17</v>
      </c>
      <c r="H552">
        <v>0</v>
      </c>
      <c r="I552" s="1">
        <v>-1.5126614732087301E-17</v>
      </c>
      <c r="J552" s="1">
        <v>-6.0639360191409902E-17</v>
      </c>
      <c r="K552" s="1">
        <v>5.1356762139337701E-18</v>
      </c>
      <c r="L552">
        <v>0</v>
      </c>
      <c r="M552" s="1">
        <v>-5.2716133384865695E-19</v>
      </c>
      <c r="N552">
        <v>-8.3146636449300902E-3</v>
      </c>
      <c r="O552" s="1">
        <v>6.4968405749953897E-19</v>
      </c>
      <c r="P552" s="1">
        <v>-1.4361052693147399E-17</v>
      </c>
      <c r="Q552" s="1">
        <v>1.68674222885211E-18</v>
      </c>
      <c r="R552">
        <v>0</v>
      </c>
    </row>
    <row r="553" spans="1:18" x14ac:dyDescent="0.25">
      <c r="A553" t="s">
        <v>1103</v>
      </c>
      <c r="B553" t="s">
        <v>1104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</row>
    <row r="554" spans="1:18" x14ac:dyDescent="0.25">
      <c r="A554" t="s">
        <v>1105</v>
      </c>
      <c r="B554" t="s">
        <v>1106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</row>
    <row r="555" spans="1:18" x14ac:dyDescent="0.25">
      <c r="A555" t="s">
        <v>1107</v>
      </c>
      <c r="B555" t="s">
        <v>1108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</row>
    <row r="556" spans="1:18" x14ac:dyDescent="0.25">
      <c r="A556" t="s">
        <v>1109</v>
      </c>
      <c r="B556" t="s">
        <v>1110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</row>
    <row r="557" spans="1:18" x14ac:dyDescent="0.25">
      <c r="A557" t="s">
        <v>1111</v>
      </c>
      <c r="B557" t="s">
        <v>1112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</row>
    <row r="558" spans="1:18" x14ac:dyDescent="0.25">
      <c r="A558" t="s">
        <v>1113</v>
      </c>
      <c r="B558" t="s">
        <v>1114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</row>
    <row r="559" spans="1:18" x14ac:dyDescent="0.25">
      <c r="A559" t="s">
        <v>1115</v>
      </c>
      <c r="B559" t="s">
        <v>1116</v>
      </c>
      <c r="C559">
        <v>-7.9531558360451393E-3</v>
      </c>
      <c r="D559">
        <v>-1.5684215700490601E-2</v>
      </c>
      <c r="E559">
        <v>-4.0638893316541497E-3</v>
      </c>
      <c r="F559">
        <v>-1.4976662716094999E-2</v>
      </c>
      <c r="G559">
        <v>-2.11320810686998E-3</v>
      </c>
      <c r="H559">
        <v>-3.17338697988562E-3</v>
      </c>
      <c r="I559">
        <v>-1.3976602943351799E-3</v>
      </c>
      <c r="J559">
        <v>-6.7904348383084996E-3</v>
      </c>
      <c r="K559">
        <v>-1.4659664980205199E-2</v>
      </c>
      <c r="L559">
        <v>-8.6257214771337503E-3</v>
      </c>
      <c r="M559">
        <v>-5.7240650431326099E-3</v>
      </c>
      <c r="N559">
        <v>-2.4943990934790199E-2</v>
      </c>
      <c r="O559">
        <v>-1.1422811306333099E-2</v>
      </c>
      <c r="P559">
        <v>-8.6043187224084904E-3</v>
      </c>
      <c r="Q559">
        <v>-1.59911661155073E-3</v>
      </c>
      <c r="R559">
        <v>-4.1855297729359699E-3</v>
      </c>
    </row>
    <row r="560" spans="1:18" x14ac:dyDescent="0.25">
      <c r="A560" t="s">
        <v>1117</v>
      </c>
      <c r="B560" t="s">
        <v>1118</v>
      </c>
      <c r="C560" s="1">
        <v>-3.2234029734022201E-12</v>
      </c>
      <c r="D560" s="1">
        <v>-4.7025594992037302E-12</v>
      </c>
      <c r="E560" s="1">
        <v>-1.38764800771939E-14</v>
      </c>
      <c r="F560" s="1">
        <v>-3.44764492510339E-12</v>
      </c>
      <c r="G560" s="1">
        <v>3.4436685676414802E-11</v>
      </c>
      <c r="H560" s="1">
        <v>-1.85705018977944E-13</v>
      </c>
      <c r="I560" s="1">
        <v>6.7488156137210797E-15</v>
      </c>
      <c r="J560" s="1">
        <v>4.5019450671031199E-14</v>
      </c>
      <c r="K560" s="1">
        <v>8.6781938242984503E-12</v>
      </c>
      <c r="L560" s="1">
        <v>1.23291593654435E-11</v>
      </c>
      <c r="M560" s="1">
        <v>-1.32671003776686E-12</v>
      </c>
      <c r="N560" s="1">
        <v>-6.7406060132406898E-14</v>
      </c>
      <c r="O560" s="1">
        <v>5.0718603559362002E-13</v>
      </c>
      <c r="P560" s="1">
        <v>-9.2965767149898603E-11</v>
      </c>
      <c r="Q560" s="1">
        <v>9.7690203376034895E-10</v>
      </c>
      <c r="R560" s="1">
        <v>2.3143475629441898E-13</v>
      </c>
    </row>
    <row r="561" spans="1:18" x14ac:dyDescent="0.25">
      <c r="A561" t="s">
        <v>1119</v>
      </c>
      <c r="B561" t="s">
        <v>1120</v>
      </c>
      <c r="C561">
        <v>0</v>
      </c>
      <c r="D561">
        <v>0</v>
      </c>
      <c r="E561">
        <v>0</v>
      </c>
      <c r="F561">
        <v>0</v>
      </c>
      <c r="G561" s="1">
        <v>9.7883702669136993E-16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s="1">
        <v>-1.10726519624392E-14</v>
      </c>
      <c r="R561">
        <v>0</v>
      </c>
    </row>
    <row r="562" spans="1:18" x14ac:dyDescent="0.25">
      <c r="A562" t="s">
        <v>1121</v>
      </c>
      <c r="B562" t="s">
        <v>1122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</row>
    <row r="563" spans="1:18" x14ac:dyDescent="0.25">
      <c r="A563" t="s">
        <v>1123</v>
      </c>
      <c r="B563" t="s">
        <v>1124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</row>
    <row r="564" spans="1:18" x14ac:dyDescent="0.25">
      <c r="A564" t="s">
        <v>1125</v>
      </c>
      <c r="B564" t="s">
        <v>1126</v>
      </c>
      <c r="C564">
        <v>4.9233821842217902E-3</v>
      </c>
      <c r="D564">
        <v>1.9011170546064399E-2</v>
      </c>
      <c r="E564">
        <v>1.8626159436729501E-3</v>
      </c>
      <c r="F564">
        <v>1.2837139470944999E-2</v>
      </c>
      <c r="G564">
        <v>2.28930878244283E-3</v>
      </c>
      <c r="H564">
        <v>2.3800402349171798E-3</v>
      </c>
      <c r="I564">
        <v>4.4259242654121397E-3</v>
      </c>
      <c r="J564">
        <v>4.0742609029819502E-3</v>
      </c>
      <c r="K564">
        <v>8.9586841545681497E-3</v>
      </c>
      <c r="L564">
        <v>7.9069113540365093E-3</v>
      </c>
      <c r="M564">
        <v>8.2680939511913E-3</v>
      </c>
      <c r="N564">
        <v>1.87079932010897E-2</v>
      </c>
      <c r="O564">
        <v>1.7768817587620899E-2</v>
      </c>
      <c r="P564">
        <v>7.7438868501601803E-3</v>
      </c>
      <c r="Q564">
        <v>2.2387632562076202E-3</v>
      </c>
      <c r="R564">
        <v>2.4415590342126401E-2</v>
      </c>
    </row>
    <row r="565" spans="1:18" x14ac:dyDescent="0.25">
      <c r="A565" t="s">
        <v>1127</v>
      </c>
      <c r="B565" t="s">
        <v>1128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</row>
    <row r="566" spans="1:18" x14ac:dyDescent="0.25">
      <c r="A566" t="s">
        <v>1129</v>
      </c>
      <c r="B566" t="s">
        <v>1130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</row>
    <row r="567" spans="1:18" x14ac:dyDescent="0.25">
      <c r="A567" t="s">
        <v>1131</v>
      </c>
      <c r="B567" t="s">
        <v>1132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</row>
    <row r="568" spans="1:18" x14ac:dyDescent="0.25">
      <c r="A568" t="s">
        <v>1133</v>
      </c>
      <c r="B568" t="s">
        <v>1134</v>
      </c>
      <c r="C568">
        <v>2.6510519453501898E-3</v>
      </c>
      <c r="D568">
        <v>5.2280719001677302E-3</v>
      </c>
      <c r="E568">
        <v>1.3546297772166901E-3</v>
      </c>
      <c r="F568">
        <v>4.9922209053675304E-3</v>
      </c>
      <c r="G568">
        <v>7.0440270229010196E-4</v>
      </c>
      <c r="H568">
        <v>1.05779565996319E-3</v>
      </c>
      <c r="I568">
        <v>4.6588676478023002E-4</v>
      </c>
      <c r="J568">
        <v>2.2634782794344098E-3</v>
      </c>
      <c r="K568">
        <v>4.88655499340079E-3</v>
      </c>
      <c r="L568">
        <v>2.8752404923769099E-3</v>
      </c>
      <c r="M568">
        <v>1.9080216810441399E-3</v>
      </c>
      <c r="N568">
        <v>8.3146636449287995E-3</v>
      </c>
      <c r="O568">
        <v>3.8076037687758998E-3</v>
      </c>
      <c r="P568">
        <v>2.8681062408000601E-3</v>
      </c>
      <c r="Q568">
        <v>5.3303887052562197E-4</v>
      </c>
      <c r="R568">
        <v>1.3951765909786501E-3</v>
      </c>
    </row>
    <row r="569" spans="1:18" x14ac:dyDescent="0.25">
      <c r="A569" t="s">
        <v>1135</v>
      </c>
      <c r="B569" t="s">
        <v>1136</v>
      </c>
      <c r="C569">
        <v>0.60870046273772205</v>
      </c>
      <c r="D569">
        <v>0.82241135584113201</v>
      </c>
      <c r="E569">
        <v>0.285213066374923</v>
      </c>
      <c r="F569">
        <v>1.10363740729374</v>
      </c>
      <c r="G569">
        <v>0.21964156760782999</v>
      </c>
      <c r="H569">
        <v>0.45386045035295203</v>
      </c>
      <c r="I569">
        <v>0.20056425223788299</v>
      </c>
      <c r="J569">
        <v>0.369710883467121</v>
      </c>
      <c r="K569">
        <v>1.1081281479826599</v>
      </c>
      <c r="L569">
        <v>0.38764830930035998</v>
      </c>
      <c r="M569">
        <v>0.91497589696404302</v>
      </c>
      <c r="N569">
        <v>3.8304616079231302</v>
      </c>
      <c r="O569">
        <v>1.96900709892824</v>
      </c>
      <c r="P569">
        <v>0.46448980569758502</v>
      </c>
      <c r="Q569">
        <v>0.139956018442389</v>
      </c>
      <c r="R569">
        <v>0.98272751127059199</v>
      </c>
    </row>
    <row r="570" spans="1:18" x14ac:dyDescent="0.25">
      <c r="A570" t="s">
        <v>1137</v>
      </c>
      <c r="B570" t="s">
        <v>1138</v>
      </c>
      <c r="C570">
        <v>2.6510519453483801E-3</v>
      </c>
      <c r="D570">
        <v>5.2280719001635504E-3</v>
      </c>
      <c r="E570">
        <v>1.3546297772180399E-3</v>
      </c>
      <c r="F570">
        <v>4.99222090536512E-3</v>
      </c>
      <c r="G570">
        <v>7.0440270228896702E-4</v>
      </c>
      <c r="H570">
        <v>1.0577956599618699E-3</v>
      </c>
      <c r="I570">
        <v>4.65886764778402E-4</v>
      </c>
      <c r="J570">
        <v>2.2634782794360999E-3</v>
      </c>
      <c r="K570">
        <v>4.8865549934023599E-3</v>
      </c>
      <c r="L570">
        <v>2.8752404923778501E-3</v>
      </c>
      <c r="M570">
        <v>1.9080216810442E-3</v>
      </c>
      <c r="N570">
        <v>8.3146636449300902E-3</v>
      </c>
      <c r="O570">
        <v>3.80760376877773E-3</v>
      </c>
      <c r="P570">
        <v>2.86810624080283E-3</v>
      </c>
      <c r="Q570">
        <v>5.3303887052798499E-4</v>
      </c>
      <c r="R570">
        <v>1.3951765909786501E-3</v>
      </c>
    </row>
    <row r="571" spans="1:18" x14ac:dyDescent="0.25">
      <c r="A571" t="s">
        <v>1139</v>
      </c>
      <c r="B571" t="s">
        <v>1140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</row>
    <row r="572" spans="1:18" x14ac:dyDescent="0.25">
      <c r="A572" t="s">
        <v>1141</v>
      </c>
      <c r="B572" t="s">
        <v>1142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</row>
    <row r="573" spans="1:18" x14ac:dyDescent="0.25">
      <c r="A573" t="s">
        <v>1143</v>
      </c>
      <c r="B573" t="s">
        <v>1144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</row>
    <row r="574" spans="1:18" x14ac:dyDescent="0.25">
      <c r="A574" t="s">
        <v>1145</v>
      </c>
      <c r="B574" t="s">
        <v>1146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</row>
    <row r="575" spans="1:18" x14ac:dyDescent="0.25">
      <c r="A575" t="s">
        <v>1147</v>
      </c>
      <c r="B575" t="s">
        <v>1148</v>
      </c>
      <c r="C575">
        <v>0</v>
      </c>
      <c r="D575">
        <v>0</v>
      </c>
      <c r="E575" s="1">
        <v>3.5730825739711901E-15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</row>
    <row r="576" spans="1:18" x14ac:dyDescent="0.25">
      <c r="A576" t="s">
        <v>1149</v>
      </c>
      <c r="B576" t="s">
        <v>1150</v>
      </c>
      <c r="C576">
        <v>0</v>
      </c>
      <c r="D576">
        <v>0</v>
      </c>
      <c r="E576">
        <v>0</v>
      </c>
      <c r="F576">
        <v>-0.195616681889341</v>
      </c>
      <c r="G576">
        <v>0</v>
      </c>
      <c r="H576">
        <v>0</v>
      </c>
      <c r="I576">
        <v>0</v>
      </c>
      <c r="J576">
        <v>0</v>
      </c>
      <c r="K576">
        <v>-0.16883839886239499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-0.158421522081928</v>
      </c>
    </row>
    <row r="577" spans="1:18" x14ac:dyDescent="0.25">
      <c r="A577" t="s">
        <v>1151</v>
      </c>
      <c r="B577" t="s">
        <v>1152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 s="1">
        <v>5.1885611529276104E-19</v>
      </c>
      <c r="Q577">
        <v>0</v>
      </c>
      <c r="R577">
        <v>0</v>
      </c>
    </row>
    <row r="578" spans="1:18" x14ac:dyDescent="0.25">
      <c r="A578" t="s">
        <v>1153</v>
      </c>
      <c r="B578" t="s">
        <v>1154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</row>
    <row r="579" spans="1:18" x14ac:dyDescent="0.25">
      <c r="A579" t="s">
        <v>1155</v>
      </c>
      <c r="B579" t="s">
        <v>1156</v>
      </c>
      <c r="C579">
        <v>-4.5446604777431903E-3</v>
      </c>
      <c r="D579">
        <v>-8.0797474820774005E-3</v>
      </c>
      <c r="E579">
        <v>-2.7092595544333802E-3</v>
      </c>
      <c r="F579">
        <v>-1.06976162257875E-2</v>
      </c>
      <c r="G579">
        <v>-1.93710743129778E-3</v>
      </c>
      <c r="H579">
        <v>-2.9089380648987702E-3</v>
      </c>
      <c r="I579">
        <v>-9.3177352956045104E-4</v>
      </c>
      <c r="J579">
        <v>-3.3952174191516199E-3</v>
      </c>
      <c r="K579">
        <v>-1.0587535819035E-2</v>
      </c>
      <c r="L579">
        <v>-7.1881012309422797E-3</v>
      </c>
      <c r="M579">
        <v>-7.63208672417657E-3</v>
      </c>
      <c r="N579">
        <v>-1.4550661378625301E-2</v>
      </c>
      <c r="O579">
        <v>-1.1422811306327701E-2</v>
      </c>
      <c r="P579">
        <v>-6.5966443538401504E-3</v>
      </c>
      <c r="Q579">
        <v>-2.4519788044178601E-3</v>
      </c>
      <c r="R579">
        <v>-4.1855297729359699E-3</v>
      </c>
    </row>
    <row r="580" spans="1:18" x14ac:dyDescent="0.25">
      <c r="A580" t="s">
        <v>1157</v>
      </c>
      <c r="B580" t="s">
        <v>1158</v>
      </c>
      <c r="C580">
        <v>1.8429496773013301</v>
      </c>
      <c r="D580">
        <v>1.93411687513413</v>
      </c>
      <c r="E580">
        <v>1.9417941590152099</v>
      </c>
      <c r="F580">
        <v>2.2625148935344801</v>
      </c>
      <c r="G580">
        <v>1.62572620246841</v>
      </c>
      <c r="H580">
        <v>1.7239221868968999</v>
      </c>
      <c r="I580">
        <v>1.5571905219556199</v>
      </c>
      <c r="J580">
        <v>1.69569628106258</v>
      </c>
      <c r="K580">
        <v>2.8720681888247799</v>
      </c>
      <c r="L580">
        <v>1.68018229828262</v>
      </c>
      <c r="M580">
        <v>2.13263478790169</v>
      </c>
      <c r="N580">
        <v>3.6000874643250498</v>
      </c>
      <c r="O580">
        <v>2.9917328835383699</v>
      </c>
      <c r="P580">
        <v>1.72965979374001</v>
      </c>
      <c r="Q580">
        <v>1.5353246890632799</v>
      </c>
      <c r="R580">
        <v>2.2055411309682298</v>
      </c>
    </row>
    <row r="581" spans="1:18" x14ac:dyDescent="0.25">
      <c r="A581" t="s">
        <v>1159</v>
      </c>
      <c r="B581" t="s">
        <v>1160</v>
      </c>
      <c r="C581">
        <v>1.3633981433229501E-2</v>
      </c>
      <c r="D581">
        <v>2.09122876006709E-2</v>
      </c>
      <c r="E581">
        <v>8.2971073854522393E-3</v>
      </c>
      <c r="F581">
        <v>2.6387453356942599E-2</v>
      </c>
      <c r="G581">
        <v>5.10691959160324E-3</v>
      </c>
      <c r="H581">
        <v>8.1979163647147302E-3</v>
      </c>
      <c r="I581">
        <v>2.56237720629124E-3</v>
      </c>
      <c r="J581">
        <v>8.6012174618507707E-3</v>
      </c>
      <c r="K581">
        <v>2.6876052463704399E-2</v>
      </c>
      <c r="L581">
        <v>1.46158058362493E-2</v>
      </c>
      <c r="M581">
        <v>2.1624245718500301E-2</v>
      </c>
      <c r="N581">
        <v>3.3258654579715101E-2</v>
      </c>
      <c r="O581">
        <v>4.6960446481569502E-2</v>
      </c>
      <c r="P581">
        <v>1.4340531204000299E-2</v>
      </c>
      <c r="Q581">
        <v>4.4775265124152299E-3</v>
      </c>
      <c r="R581">
        <v>1.11614127278292E-2</v>
      </c>
    </row>
    <row r="582" spans="1:18" x14ac:dyDescent="0.25">
      <c r="A582" t="s">
        <v>1161</v>
      </c>
      <c r="B582" t="s">
        <v>1162</v>
      </c>
      <c r="C582">
        <v>1.7326602699729401</v>
      </c>
      <c r="D582">
        <v>1.95552487441333</v>
      </c>
      <c r="E582">
        <v>1.8292640827894</v>
      </c>
      <c r="F582">
        <v>2.14852404813593</v>
      </c>
      <c r="G582">
        <v>1.39732364473191</v>
      </c>
      <c r="H582">
        <v>1.6774620638309401</v>
      </c>
      <c r="I582">
        <v>1.493285461058</v>
      </c>
      <c r="J582">
        <v>1.6248421003739</v>
      </c>
      <c r="K582">
        <v>2.3310729312073502</v>
      </c>
      <c r="L582">
        <v>1.6071815755199601</v>
      </c>
      <c r="M582">
        <v>1.83451547402971</v>
      </c>
      <c r="N582">
        <v>4.5809244642037799</v>
      </c>
      <c r="O582">
        <v>2.6433285022058901</v>
      </c>
      <c r="P582">
        <v>1.6330456829869999</v>
      </c>
      <c r="Q582">
        <v>1.3635173579525199</v>
      </c>
      <c r="R582">
        <v>1.65056857408003</v>
      </c>
    </row>
    <row r="583" spans="1:18" x14ac:dyDescent="0.25">
      <c r="A583" t="s">
        <v>1163</v>
      </c>
      <c r="B583" t="s">
        <v>1164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</row>
    <row r="584" spans="1:18" x14ac:dyDescent="0.25">
      <c r="A584" t="s">
        <v>1165</v>
      </c>
      <c r="B584" t="s">
        <v>1166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</row>
    <row r="585" spans="1:18" x14ac:dyDescent="0.25">
      <c r="A585" t="s">
        <v>1167</v>
      </c>
      <c r="B585" t="s">
        <v>1168</v>
      </c>
      <c r="C585">
        <v>6.4382690101362E-3</v>
      </c>
      <c r="D585">
        <v>1.33078193822451E-2</v>
      </c>
      <c r="E585">
        <v>3.55590316519381E-3</v>
      </c>
      <c r="F585">
        <v>1.8542534791365101E-2</v>
      </c>
      <c r="G585">
        <v>3.16981216030546E-3</v>
      </c>
      <c r="H585">
        <v>4.4956315548435703E-3</v>
      </c>
      <c r="I585">
        <v>3.7270941182417998E-3</v>
      </c>
      <c r="J585">
        <v>5.6586956985860302E-3</v>
      </c>
      <c r="K585">
        <v>2.6876052463704399E-2</v>
      </c>
      <c r="L585">
        <v>5.7504809847538198E-3</v>
      </c>
      <c r="M585">
        <v>1.3992158994323701E-2</v>
      </c>
      <c r="N585">
        <v>1.6629327289857498E-2</v>
      </c>
      <c r="O585">
        <v>1.9038018843879501E-2</v>
      </c>
      <c r="P585">
        <v>8.8911293464802102E-3</v>
      </c>
      <c r="Q585">
        <v>2.9850176749434999E-3</v>
      </c>
      <c r="R585">
        <v>6.2782946594039397E-3</v>
      </c>
    </row>
    <row r="586" spans="1:18" x14ac:dyDescent="0.25">
      <c r="A586" t="s">
        <v>1169</v>
      </c>
      <c r="B586" t="s">
        <v>1170</v>
      </c>
      <c r="C586">
        <v>0</v>
      </c>
      <c r="D586">
        <v>0</v>
      </c>
      <c r="E586">
        <v>1.43929413829272E-2</v>
      </c>
      <c r="F586">
        <v>0</v>
      </c>
      <c r="G586">
        <v>1.93710743129778E-3</v>
      </c>
      <c r="H586" s="1">
        <v>-1.64671520992385E-15</v>
      </c>
      <c r="I586">
        <v>1.28118860314562E-3</v>
      </c>
      <c r="J586">
        <v>4.5269565588688396E-3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1.81233215978712E-3</v>
      </c>
      <c r="R586">
        <v>0</v>
      </c>
    </row>
    <row r="587" spans="1:18" x14ac:dyDescent="0.25">
      <c r="A587" t="s">
        <v>1171</v>
      </c>
      <c r="B587" t="s">
        <v>1172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</row>
    <row r="588" spans="1:18" x14ac:dyDescent="0.25">
      <c r="A588" t="s">
        <v>1173</v>
      </c>
      <c r="B588" t="s">
        <v>1174</v>
      </c>
      <c r="C588">
        <v>0</v>
      </c>
      <c r="D588">
        <v>0</v>
      </c>
      <c r="E588">
        <v>0</v>
      </c>
      <c r="F588">
        <v>0</v>
      </c>
      <c r="G588" s="1">
        <v>5.45359287793829E-17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</row>
    <row r="589" spans="1:18" x14ac:dyDescent="0.25">
      <c r="A589" t="s">
        <v>1175</v>
      </c>
      <c r="B589" t="s">
        <v>1176</v>
      </c>
      <c r="C589">
        <v>3.4084953583073899E-3</v>
      </c>
      <c r="D589">
        <v>1.47336571731999E-2</v>
      </c>
      <c r="E589">
        <v>1.3546297772166901E-3</v>
      </c>
      <c r="F589">
        <v>8.5580929806300596E-3</v>
      </c>
      <c r="G589">
        <v>1.58490608015273E-3</v>
      </c>
      <c r="H589">
        <v>1.58669348994478E-3</v>
      </c>
      <c r="I589">
        <v>4.07650919182697E-3</v>
      </c>
      <c r="J589">
        <v>2.9425217632647401E-3</v>
      </c>
      <c r="K589">
        <v>3.25770332893387E-3</v>
      </c>
      <c r="L589">
        <v>6.7088944822128E-3</v>
      </c>
      <c r="M589">
        <v>4.4520505891029998E-3</v>
      </c>
      <c r="N589">
        <v>1.24719954673931E-2</v>
      </c>
      <c r="O589">
        <v>1.5230415075103599E-2</v>
      </c>
      <c r="P589">
        <v>5.7362124816001296E-3</v>
      </c>
      <c r="Q589">
        <v>1.49250883747174E-3</v>
      </c>
      <c r="R589">
        <v>1.3951765909786501E-3</v>
      </c>
    </row>
    <row r="590" spans="1:18" x14ac:dyDescent="0.25">
      <c r="A590" t="s">
        <v>1177</v>
      </c>
      <c r="B590" t="s">
        <v>1178</v>
      </c>
      <c r="C590">
        <v>0</v>
      </c>
      <c r="D590">
        <v>0</v>
      </c>
      <c r="E590">
        <v>0</v>
      </c>
      <c r="F590">
        <v>0</v>
      </c>
      <c r="G590" s="1">
        <v>9.7883702669136993E-16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s="1">
        <v>-1.10726519624392E-14</v>
      </c>
      <c r="R590">
        <v>0</v>
      </c>
    </row>
    <row r="591" spans="1:18" x14ac:dyDescent="0.25">
      <c r="A591" t="s">
        <v>1179</v>
      </c>
      <c r="B591" t="s">
        <v>1180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</row>
    <row r="592" spans="1:18" x14ac:dyDescent="0.25">
      <c r="A592" t="s">
        <v>1181</v>
      </c>
      <c r="B592" t="s">
        <v>1182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</row>
    <row r="593" spans="1:18" x14ac:dyDescent="0.25">
      <c r="A593" t="s">
        <v>1183</v>
      </c>
      <c r="B593" t="s">
        <v>1184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</row>
    <row r="594" spans="1:18" x14ac:dyDescent="0.25">
      <c r="A594" t="s">
        <v>1185</v>
      </c>
      <c r="B594" t="s">
        <v>1186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</row>
    <row r="595" spans="1:18" x14ac:dyDescent="0.25">
      <c r="A595" t="s">
        <v>1187</v>
      </c>
      <c r="B595" t="s">
        <v>1188</v>
      </c>
      <c r="C595">
        <v>0.83318775425291902</v>
      </c>
      <c r="D595">
        <v>0.76044682184257795</v>
      </c>
      <c r="E595">
        <v>1.1345024384189699</v>
      </c>
      <c r="F595">
        <v>0.71317441505250501</v>
      </c>
      <c r="G595">
        <v>0.91572351297713295</v>
      </c>
      <c r="H595">
        <v>0.87268141946963396</v>
      </c>
      <c r="I595">
        <v>0.92012636044094498</v>
      </c>
      <c r="J595">
        <v>0.88275652897942103</v>
      </c>
      <c r="K595">
        <v>1.0587535819035001</v>
      </c>
      <c r="L595">
        <v>0.862572147713074</v>
      </c>
      <c r="M595">
        <v>0.763208672417657</v>
      </c>
      <c r="N595">
        <v>0.20786659112321901</v>
      </c>
      <c r="O595">
        <v>0.50768050250345398</v>
      </c>
      <c r="P595">
        <v>0.86043187224002005</v>
      </c>
      <c r="Q595">
        <v>0.92748763471458295</v>
      </c>
      <c r="R595">
        <v>0.76734712503826097</v>
      </c>
    </row>
    <row r="596" spans="1:18" x14ac:dyDescent="0.25">
      <c r="A596" t="s">
        <v>1189</v>
      </c>
      <c r="B596" t="s">
        <v>1190</v>
      </c>
      <c r="C596">
        <v>6.0595473036575897E-3</v>
      </c>
      <c r="D596">
        <v>4.2775133728644998E-3</v>
      </c>
      <c r="E596">
        <v>1.3884955216471E-2</v>
      </c>
      <c r="F596">
        <v>5.7053953204200397E-3</v>
      </c>
      <c r="G596">
        <v>1.23270472900768E-3</v>
      </c>
      <c r="H596">
        <v>3.1733869798895699E-3</v>
      </c>
      <c r="I596">
        <v>9.3177352956045104E-4</v>
      </c>
      <c r="J596">
        <v>3.3952174191516199E-3</v>
      </c>
      <c r="K596">
        <v>1.0587535819035E-2</v>
      </c>
      <c r="L596">
        <v>2.8752404923769099E-3</v>
      </c>
      <c r="M596">
        <v>6.3600722701471404E-3</v>
      </c>
      <c r="N596">
        <v>1.4550661378625301E-2</v>
      </c>
      <c r="O596">
        <v>5.0768050250345502E-3</v>
      </c>
      <c r="P596">
        <v>4.01534873712009E-3</v>
      </c>
      <c r="Q596">
        <v>1.06607774105125E-3</v>
      </c>
      <c r="R596">
        <v>4.1855297729359699E-3</v>
      </c>
    </row>
    <row r="597" spans="1:18" x14ac:dyDescent="0.25">
      <c r="A597" t="s">
        <v>1191</v>
      </c>
      <c r="B597" t="s">
        <v>1192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</row>
    <row r="598" spans="1:18" x14ac:dyDescent="0.25">
      <c r="A598" t="s">
        <v>1193</v>
      </c>
      <c r="B598" t="s">
        <v>1194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</row>
    <row r="599" spans="1:18" x14ac:dyDescent="0.25">
      <c r="A599" t="s">
        <v>1195</v>
      </c>
      <c r="B599" t="s">
        <v>1196</v>
      </c>
      <c r="C599">
        <v>0.47804147400260499</v>
      </c>
      <c r="D599">
        <v>0.60188177750678395</v>
      </c>
      <c r="E599">
        <v>0.237631695450186</v>
      </c>
      <c r="F599">
        <v>0.87042937357157002</v>
      </c>
      <c r="G599">
        <v>0.21330194328721899</v>
      </c>
      <c r="H599">
        <v>0.32877611356230502</v>
      </c>
      <c r="I599">
        <v>0.14419195369947499</v>
      </c>
      <c r="J599">
        <v>0.28392505667655699</v>
      </c>
      <c r="K599">
        <v>1.02505671309485</v>
      </c>
      <c r="L599">
        <v>0.30258911140087602</v>
      </c>
      <c r="M599">
        <v>0.78713844433408597</v>
      </c>
      <c r="N599">
        <v>2.5333740793142399</v>
      </c>
      <c r="O599">
        <v>1.5273250617502401</v>
      </c>
      <c r="P599">
        <v>0.36267203414918198</v>
      </c>
      <c r="Q599">
        <v>0.13355955199608099</v>
      </c>
      <c r="R599">
        <v>0.91157350513068003</v>
      </c>
    </row>
    <row r="600" spans="1:18" x14ac:dyDescent="0.25">
      <c r="A600" t="s">
        <v>1197</v>
      </c>
      <c r="B600" t="s">
        <v>1198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</row>
    <row r="601" spans="1:18" x14ac:dyDescent="0.25">
      <c r="A601" t="s">
        <v>1199</v>
      </c>
      <c r="B601" t="s">
        <v>1200</v>
      </c>
      <c r="C601">
        <v>0</v>
      </c>
      <c r="D601">
        <v>0</v>
      </c>
      <c r="E601">
        <v>0</v>
      </c>
      <c r="F601">
        <v>0</v>
      </c>
      <c r="G601" s="1">
        <v>-2.7484549579579701E-19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</row>
    <row r="602" spans="1:18" x14ac:dyDescent="0.25">
      <c r="A602" t="s">
        <v>1201</v>
      </c>
      <c r="B602" t="s">
        <v>1202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</row>
    <row r="603" spans="1:18" x14ac:dyDescent="0.25">
      <c r="A603" t="s">
        <v>1203</v>
      </c>
      <c r="B603" t="s">
        <v>1204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</row>
    <row r="604" spans="1:18" x14ac:dyDescent="0.25">
      <c r="A604" t="s">
        <v>1205</v>
      </c>
      <c r="B604" t="s">
        <v>1206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</row>
    <row r="605" spans="1:18" x14ac:dyDescent="0.25">
      <c r="A605" t="s">
        <v>1207</v>
      </c>
      <c r="B605" t="s">
        <v>1208</v>
      </c>
      <c r="C605">
        <v>0</v>
      </c>
      <c r="D605">
        <v>0</v>
      </c>
      <c r="E605">
        <v>0</v>
      </c>
      <c r="F605">
        <v>2.49611045267622E-3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</row>
    <row r="606" spans="1:18" x14ac:dyDescent="0.25">
      <c r="A606" t="s">
        <v>1209</v>
      </c>
      <c r="B606" t="s">
        <v>1210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</row>
    <row r="607" spans="1:18" x14ac:dyDescent="0.25">
      <c r="A607" t="s">
        <v>1211</v>
      </c>
      <c r="B607" t="s">
        <v>1212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</row>
    <row r="608" spans="1:18" x14ac:dyDescent="0.25">
      <c r="A608" t="s">
        <v>1213</v>
      </c>
      <c r="B608" t="s">
        <v>1214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</row>
    <row r="609" spans="1:18" x14ac:dyDescent="0.25">
      <c r="A609" t="s">
        <v>1215</v>
      </c>
      <c r="B609" t="s">
        <v>1216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</row>
    <row r="610" spans="1:18" x14ac:dyDescent="0.25">
      <c r="A610" t="s">
        <v>1217</v>
      </c>
      <c r="B610" t="s">
        <v>1218</v>
      </c>
      <c r="C610">
        <v>6.8169907166147903E-3</v>
      </c>
      <c r="D610">
        <v>9.5055852730322396E-3</v>
      </c>
      <c r="E610">
        <v>3.2172457208896402E-3</v>
      </c>
      <c r="F610">
        <v>9.2712673956825593E-3</v>
      </c>
      <c r="G610">
        <v>2.28930878244283E-3</v>
      </c>
      <c r="H610">
        <v>3.4378358948803801E-3</v>
      </c>
      <c r="I610">
        <v>9.3177352956044996E-4</v>
      </c>
      <c r="J610">
        <v>2.9425217632647401E-3</v>
      </c>
      <c r="K610">
        <v>1.14019616512685E-2</v>
      </c>
      <c r="L610">
        <v>5.9900843591185696E-3</v>
      </c>
      <c r="M610">
        <v>6.99607949716186E-3</v>
      </c>
      <c r="N610">
        <v>1.24719954673931E-2</v>
      </c>
      <c r="O610">
        <v>7.6152075375518196E-3</v>
      </c>
      <c r="P610">
        <v>5.4494018575201196E-3</v>
      </c>
      <c r="Q610">
        <v>2.1321554821024801E-3</v>
      </c>
      <c r="R610">
        <v>6.97588295489328E-3</v>
      </c>
    </row>
    <row r="611" spans="1:18" x14ac:dyDescent="0.25">
      <c r="A611" t="s">
        <v>1219</v>
      </c>
      <c r="B611" t="s">
        <v>1220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</row>
    <row r="612" spans="1:18" x14ac:dyDescent="0.25">
      <c r="A612" t="s">
        <v>1221</v>
      </c>
      <c r="B612" t="s">
        <v>1222</v>
      </c>
      <c r="C612">
        <v>0</v>
      </c>
      <c r="D612">
        <v>0</v>
      </c>
      <c r="E612">
        <v>0</v>
      </c>
      <c r="F612">
        <v>0</v>
      </c>
      <c r="G612" s="1">
        <v>2.7484549579579701E-19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</row>
    <row r="613" spans="1:18" x14ac:dyDescent="0.25">
      <c r="A613" t="s">
        <v>1223</v>
      </c>
      <c r="B613" t="s">
        <v>1224</v>
      </c>
      <c r="C613">
        <v>0</v>
      </c>
      <c r="D613">
        <v>0</v>
      </c>
      <c r="E613">
        <v>0</v>
      </c>
      <c r="F613">
        <v>0</v>
      </c>
      <c r="G613" s="1">
        <v>1.8582410476778399E-17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</row>
    <row r="614" spans="1:18" x14ac:dyDescent="0.25">
      <c r="A614" t="s">
        <v>1225</v>
      </c>
      <c r="B614" t="s">
        <v>1226</v>
      </c>
      <c r="C614">
        <v>-1.5148868259144E-3</v>
      </c>
      <c r="D614">
        <v>-4.2775133728644998E-3</v>
      </c>
      <c r="E614">
        <v>-5.0798616645626499E-4</v>
      </c>
      <c r="F614">
        <v>-4.2790464903150298E-3</v>
      </c>
      <c r="G614">
        <v>-7.0440270229010196E-4</v>
      </c>
      <c r="H614">
        <v>-7.9334674497248399E-4</v>
      </c>
      <c r="I614">
        <v>-3.4941507358516802E-4</v>
      </c>
      <c r="J614">
        <v>-1.1317391397172301E-3</v>
      </c>
      <c r="K614">
        <v>-5.7009808256342897E-3</v>
      </c>
      <c r="L614">
        <v>-1.1980168718237099E-3</v>
      </c>
      <c r="M614">
        <v>-3.8160433620882598E-3</v>
      </c>
      <c r="N614">
        <v>-6.23599773369664E-3</v>
      </c>
      <c r="O614">
        <v>-2.5384025125172699E-3</v>
      </c>
      <c r="P614">
        <v>-2.0076743685600298E-3</v>
      </c>
      <c r="Q614">
        <v>-7.4625441873587195E-4</v>
      </c>
      <c r="R614">
        <v>-2.30204137511478E-2</v>
      </c>
    </row>
    <row r="615" spans="1:18" x14ac:dyDescent="0.25">
      <c r="A615" t="s">
        <v>1227</v>
      </c>
      <c r="B615" t="s">
        <v>1228</v>
      </c>
      <c r="C615">
        <v>1.5148868259143901E-3</v>
      </c>
      <c r="D615">
        <v>4.2775133728644998E-3</v>
      </c>
      <c r="E615">
        <v>5.0798616645625903E-4</v>
      </c>
      <c r="F615">
        <v>4.2790464903150298E-3</v>
      </c>
      <c r="G615">
        <v>7.0440270229010196E-4</v>
      </c>
      <c r="H615">
        <v>7.93346744972394E-4</v>
      </c>
      <c r="I615">
        <v>3.4941507358516899E-4</v>
      </c>
      <c r="J615">
        <v>1.1317391397172099E-3</v>
      </c>
      <c r="K615">
        <v>5.7009808256342802E-3</v>
      </c>
      <c r="L615">
        <v>1.1980168718237099E-3</v>
      </c>
      <c r="M615">
        <v>3.8160433620882902E-3</v>
      </c>
      <c r="N615">
        <v>6.2359977336966001E-3</v>
      </c>
      <c r="O615">
        <v>2.5384025125172699E-3</v>
      </c>
      <c r="P615">
        <v>2.0076743685600402E-3</v>
      </c>
      <c r="Q615">
        <v>7.4625441873587303E-4</v>
      </c>
      <c r="R615">
        <v>2.30204137511478E-2</v>
      </c>
    </row>
    <row r="616" spans="1:18" x14ac:dyDescent="0.25">
      <c r="A616" t="s">
        <v>1229</v>
      </c>
      <c r="B616" t="s">
        <v>1230</v>
      </c>
      <c r="C616">
        <v>0</v>
      </c>
      <c r="D616">
        <v>0</v>
      </c>
      <c r="E616" s="1">
        <v>7.2948116996834502E-15</v>
      </c>
      <c r="F616">
        <v>0</v>
      </c>
      <c r="G616" s="1">
        <v>-1.7218973601646401E-11</v>
      </c>
      <c r="H616" s="1">
        <v>8.9171057398011394E-14</v>
      </c>
      <c r="I616" s="1">
        <v>-3.3744078068605398E-15</v>
      </c>
      <c r="J616" s="1">
        <v>-2.28018228315875E-14</v>
      </c>
      <c r="K616">
        <v>0</v>
      </c>
      <c r="L616" s="1">
        <v>-6.1645796827217603E-12</v>
      </c>
      <c r="M616">
        <v>0</v>
      </c>
      <c r="N616">
        <v>0</v>
      </c>
      <c r="O616">
        <v>0</v>
      </c>
      <c r="P616" s="1">
        <v>4.6482883574949302E-11</v>
      </c>
      <c r="Q616" s="1">
        <v>-4.8845655388021897E-10</v>
      </c>
      <c r="R616">
        <v>0</v>
      </c>
    </row>
    <row r="617" spans="1:18" x14ac:dyDescent="0.25">
      <c r="A617" t="s">
        <v>1231</v>
      </c>
      <c r="B617" t="s">
        <v>1232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</row>
    <row r="618" spans="1:18" x14ac:dyDescent="0.25">
      <c r="A618" t="s">
        <v>1233</v>
      </c>
      <c r="B618" t="s">
        <v>1234</v>
      </c>
      <c r="C618">
        <v>0</v>
      </c>
      <c r="D618">
        <v>0</v>
      </c>
      <c r="E618">
        <v>0</v>
      </c>
      <c r="F618">
        <v>0</v>
      </c>
      <c r="G618" s="1">
        <v>-1.09938198318319E-18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</row>
    <row r="619" spans="1:18" x14ac:dyDescent="0.25">
      <c r="A619" t="s">
        <v>1235</v>
      </c>
      <c r="B619" t="s">
        <v>1236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</row>
    <row r="620" spans="1:18" x14ac:dyDescent="0.25">
      <c r="A620" t="s">
        <v>1237</v>
      </c>
      <c r="B620" t="s">
        <v>1238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</row>
    <row r="621" spans="1:18" x14ac:dyDescent="0.25">
      <c r="A621" t="s">
        <v>1239</v>
      </c>
      <c r="B621" t="s">
        <v>1240</v>
      </c>
      <c r="C621" s="1">
        <v>7.8298702085910592E-15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9.3539966005434794E-2</v>
      </c>
      <c r="O621">
        <v>9.2651691707011305E-2</v>
      </c>
      <c r="P621">
        <v>0</v>
      </c>
      <c r="Q621">
        <v>0</v>
      </c>
      <c r="R621" s="1">
        <v>5.72253850798601E-30</v>
      </c>
    </row>
    <row r="622" spans="1:18" x14ac:dyDescent="0.25">
      <c r="A622" t="s">
        <v>1241</v>
      </c>
      <c r="B622" t="s">
        <v>1242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</row>
    <row r="623" spans="1:18" x14ac:dyDescent="0.25">
      <c r="A623" t="s">
        <v>1243</v>
      </c>
      <c r="B623" t="s">
        <v>1244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</row>
    <row r="624" spans="1:18" x14ac:dyDescent="0.25">
      <c r="A624" t="s">
        <v>1245</v>
      </c>
      <c r="B624" t="s">
        <v>1246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</row>
    <row r="625" spans="1:18" x14ac:dyDescent="0.25">
      <c r="A625" t="s">
        <v>1247</v>
      </c>
      <c r="B625" t="s">
        <v>1248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</row>
    <row r="626" spans="1:18" x14ac:dyDescent="0.25">
      <c r="A626" t="s">
        <v>1249</v>
      </c>
      <c r="B626" t="s">
        <v>1250</v>
      </c>
      <c r="C626">
        <v>-0.98497858299939101</v>
      </c>
      <c r="D626">
        <v>-1.17977156499777</v>
      </c>
      <c r="E626">
        <v>-0.9425551964594</v>
      </c>
      <c r="F626">
        <v>-1.1559162953191999</v>
      </c>
      <c r="G626">
        <v>-0.88698753559312704</v>
      </c>
      <c r="H626">
        <v>-0.95870050366284698</v>
      </c>
      <c r="I626">
        <v>-0.93816909758324096</v>
      </c>
      <c r="J626">
        <v>-0.96805019642463597</v>
      </c>
      <c r="K626">
        <v>-1.1239828864477399</v>
      </c>
      <c r="L626">
        <v>-0.99881329285586096</v>
      </c>
      <c r="M626">
        <v>-1.04067196297539</v>
      </c>
      <c r="N626">
        <v>-1.83513403703753</v>
      </c>
      <c r="O626">
        <v>-1.3401107875503999</v>
      </c>
      <c r="P626">
        <v>-0.99731948668172998</v>
      </c>
      <c r="Q626">
        <v>-0.88997349880417198</v>
      </c>
      <c r="R626">
        <v>-1.01307995828985</v>
      </c>
    </row>
    <row r="627" spans="1:18" x14ac:dyDescent="0.25">
      <c r="A627" t="s">
        <v>1251</v>
      </c>
      <c r="B627" t="s">
        <v>1252</v>
      </c>
      <c r="C627">
        <v>0</v>
      </c>
      <c r="D627">
        <v>0</v>
      </c>
      <c r="E627">
        <v>0</v>
      </c>
      <c r="F627">
        <v>0</v>
      </c>
      <c r="G627" s="1">
        <v>1.72178560848871E-11</v>
      </c>
      <c r="H627">
        <v>0</v>
      </c>
      <c r="I627">
        <v>0</v>
      </c>
      <c r="J627" s="1">
        <v>6.6742035239937695E-30</v>
      </c>
      <c r="K627">
        <v>0</v>
      </c>
      <c r="L627">
        <v>0</v>
      </c>
      <c r="M627" s="1">
        <v>-6.6335501888343403E-13</v>
      </c>
      <c r="N627">
        <v>0</v>
      </c>
      <c r="O627">
        <v>0</v>
      </c>
      <c r="P627">
        <v>0</v>
      </c>
      <c r="Q627">
        <v>0</v>
      </c>
      <c r="R627" s="1">
        <v>4.2964467861227901E-29</v>
      </c>
    </row>
    <row r="628" spans="1:18" x14ac:dyDescent="0.25">
      <c r="A628" t="s">
        <v>1253</v>
      </c>
      <c r="B628" t="s">
        <v>1254</v>
      </c>
      <c r="C628">
        <v>1.5148868259143901E-3</v>
      </c>
      <c r="D628">
        <v>4.2775133728644998E-3</v>
      </c>
      <c r="E628">
        <v>5.0798616645625903E-4</v>
      </c>
      <c r="F628">
        <v>4.2790464903150298E-3</v>
      </c>
      <c r="G628">
        <v>7.0440270229010196E-4</v>
      </c>
      <c r="H628">
        <v>7.93346744972394E-4</v>
      </c>
      <c r="I628">
        <v>3.4941507358516802E-4</v>
      </c>
      <c r="J628">
        <v>1.1317391397172099E-3</v>
      </c>
      <c r="K628">
        <v>5.7009808256342802E-3</v>
      </c>
      <c r="L628">
        <v>1.1980168718237099E-3</v>
      </c>
      <c r="M628">
        <v>3.8160433620882902E-3</v>
      </c>
      <c r="N628">
        <v>6.2359977336966001E-3</v>
      </c>
      <c r="O628">
        <v>2.5384025125172699E-3</v>
      </c>
      <c r="P628">
        <v>2.0076743685600402E-3</v>
      </c>
      <c r="Q628">
        <v>7.4625441873587303E-4</v>
      </c>
      <c r="R628">
        <v>2.30204137511478E-2</v>
      </c>
    </row>
    <row r="629" spans="1:18" x14ac:dyDescent="0.25">
      <c r="A629" t="s">
        <v>1255</v>
      </c>
      <c r="B629" t="s">
        <v>1256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</row>
    <row r="630" spans="1:18" x14ac:dyDescent="0.25">
      <c r="A630" t="s">
        <v>1257</v>
      </c>
      <c r="B630" t="s">
        <v>1258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</row>
    <row r="631" spans="1:18" x14ac:dyDescent="0.25">
      <c r="A631" t="s">
        <v>1259</v>
      </c>
      <c r="B631" t="s">
        <v>1260</v>
      </c>
      <c r="C631">
        <v>1.5148868259144E-3</v>
      </c>
      <c r="D631">
        <v>4.2775133728644998E-3</v>
      </c>
      <c r="E631">
        <v>5.0798616645626401E-4</v>
      </c>
      <c r="F631">
        <v>4.2790464903150298E-3</v>
      </c>
      <c r="G631">
        <v>7.04402702290105E-4</v>
      </c>
      <c r="H631">
        <v>7.9334674497248399E-4</v>
      </c>
      <c r="I631">
        <v>3.4941507358516802E-4</v>
      </c>
      <c r="J631">
        <v>1.1317391397172301E-3</v>
      </c>
      <c r="K631">
        <v>5.7009808256342897E-3</v>
      </c>
      <c r="L631">
        <v>1.1980168718237099E-3</v>
      </c>
      <c r="M631">
        <v>3.8160433620882598E-3</v>
      </c>
      <c r="N631">
        <v>6.23599773369664E-3</v>
      </c>
      <c r="O631">
        <v>2.5384025125148499E-3</v>
      </c>
      <c r="P631">
        <v>2.0076743685600298E-3</v>
      </c>
      <c r="Q631">
        <v>7.4625441873587498E-4</v>
      </c>
      <c r="R631">
        <v>2.30204137511478E-2</v>
      </c>
    </row>
    <row r="632" spans="1:18" x14ac:dyDescent="0.25">
      <c r="A632" t="s">
        <v>1261</v>
      </c>
      <c r="B632" t="s">
        <v>1262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</row>
    <row r="633" spans="1:18" x14ac:dyDescent="0.25">
      <c r="A633" t="s">
        <v>1263</v>
      </c>
      <c r="B633" t="s">
        <v>1264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</row>
    <row r="634" spans="1:18" x14ac:dyDescent="0.25">
      <c r="A634" t="s">
        <v>1265</v>
      </c>
      <c r="B634" t="s">
        <v>1266</v>
      </c>
      <c r="C634">
        <v>2.27233023887159E-3</v>
      </c>
      <c r="D634">
        <v>7.6044682184257901E-3</v>
      </c>
      <c r="E634">
        <v>1.8626159436729501E-3</v>
      </c>
      <c r="F634">
        <v>1.2837139470944999E-2</v>
      </c>
      <c r="G634">
        <v>1.93710743129778E-3</v>
      </c>
      <c r="H634">
        <v>2.64448914990798E-3</v>
      </c>
      <c r="I634">
        <v>2.7953205886813502E-3</v>
      </c>
      <c r="J634">
        <v>2.7161739353212802E-3</v>
      </c>
      <c r="K634">
        <v>1.14019616512685E-2</v>
      </c>
      <c r="L634">
        <v>3.5940506154711399E-3</v>
      </c>
      <c r="M634">
        <v>5.7240650431324303E-3</v>
      </c>
      <c r="N634">
        <v>1.03933295561609E-2</v>
      </c>
      <c r="O634">
        <v>1.5230415075103599E-2</v>
      </c>
      <c r="P634">
        <v>4.3021593612001001E-3</v>
      </c>
      <c r="Q634">
        <v>1.49250883747174E-3</v>
      </c>
      <c r="R634">
        <v>3.48794147744664E-3</v>
      </c>
    </row>
    <row r="635" spans="1:18" x14ac:dyDescent="0.25">
      <c r="A635" t="s">
        <v>1267</v>
      </c>
      <c r="B635" t="s">
        <v>1268</v>
      </c>
      <c r="C635">
        <v>-9.0893209554863894E-3</v>
      </c>
      <c r="D635">
        <v>-1.28325401185935E-2</v>
      </c>
      <c r="E635">
        <v>-5.58784783101885E-3</v>
      </c>
      <c r="F635">
        <v>-1.5689837131155099E-2</v>
      </c>
      <c r="G635">
        <v>-3.1698121603054501E-3</v>
      </c>
      <c r="H635">
        <v>-5.28897829981596E-3</v>
      </c>
      <c r="I635">
        <v>-1.6306036767307899E-3</v>
      </c>
      <c r="J635">
        <v>-5.2060000426991503E-3</v>
      </c>
      <c r="K635">
        <v>-1.62885166446693E-2</v>
      </c>
      <c r="L635">
        <v>-7.4277046053070296E-3</v>
      </c>
      <c r="M635">
        <v>-1.3992158994323701E-2</v>
      </c>
      <c r="N635">
        <v>-1.87079932010897E-2</v>
      </c>
      <c r="O635">
        <v>-3.5537635175241798E-2</v>
      </c>
      <c r="P635">
        <v>-7.7438868501601803E-3</v>
      </c>
      <c r="Q635">
        <v>-2.0255477079973599E-3</v>
      </c>
      <c r="R635">
        <v>-6.97588295489328E-3</v>
      </c>
    </row>
    <row r="636" spans="1:18" x14ac:dyDescent="0.25">
      <c r="A636" t="s">
        <v>1269</v>
      </c>
      <c r="B636" t="s">
        <v>1270</v>
      </c>
      <c r="C636">
        <v>2.0213786897140502</v>
      </c>
      <c r="D636">
        <v>1.907669109028</v>
      </c>
      <c r="E636">
        <v>2.3879577239062901</v>
      </c>
      <c r="F636">
        <v>1.91088051585687</v>
      </c>
      <c r="G636">
        <v>2.1038115947153702</v>
      </c>
      <c r="H636">
        <v>2.00695212689347</v>
      </c>
      <c r="I636">
        <v>2.043688932952</v>
      </c>
      <c r="J636">
        <v>2.0225230883048</v>
      </c>
      <c r="K636">
        <v>2.6060799972777802</v>
      </c>
      <c r="L636">
        <v>2.0058328875659401</v>
      </c>
      <c r="M636">
        <v>2.0557413525722898</v>
      </c>
      <c r="N636">
        <v>1.06538188422754</v>
      </c>
      <c r="O636">
        <v>1.57254035650445</v>
      </c>
      <c r="P636">
        <v>2.0258678149207499</v>
      </c>
      <c r="Q636">
        <v>2.0899764419978202</v>
      </c>
      <c r="R636">
        <v>2.2060886155908199</v>
      </c>
    </row>
    <row r="637" spans="1:18" x14ac:dyDescent="0.25">
      <c r="A637" t="s">
        <v>1271</v>
      </c>
      <c r="B637" t="s">
        <v>1272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</row>
    <row r="638" spans="1:18" x14ac:dyDescent="0.25">
      <c r="A638" t="s">
        <v>1273</v>
      </c>
      <c r="B638" t="s">
        <v>1274</v>
      </c>
      <c r="C638">
        <v>0.17496942839472501</v>
      </c>
      <c r="D638">
        <v>0.29324730567069301</v>
      </c>
      <c r="E638">
        <v>8.0431143022246396E-2</v>
      </c>
      <c r="F638">
        <v>0.35801355635808202</v>
      </c>
      <c r="G638">
        <v>2.3245289158355199E-2</v>
      </c>
      <c r="H638">
        <v>0.157611553334425</v>
      </c>
      <c r="I638">
        <v>7.8268976483074501E-2</v>
      </c>
      <c r="J638">
        <v>0.130376348895444</v>
      </c>
      <c r="K638">
        <v>0.21256514221727399</v>
      </c>
      <c r="L638">
        <v>0.13154225252007901</v>
      </c>
      <c r="M638">
        <v>0.200978283737313</v>
      </c>
      <c r="N638">
        <v>0.18437240081117001</v>
      </c>
      <c r="O638">
        <v>0.57367896782915495</v>
      </c>
      <c r="P638">
        <v>0.13365375086776601</v>
      </c>
      <c r="Q638">
        <v>1.7910106538120599E-2</v>
      </c>
      <c r="R638">
        <v>9.9755126255087007E-2</v>
      </c>
    </row>
    <row r="639" spans="1:18" x14ac:dyDescent="0.25">
      <c r="A639" t="s">
        <v>1275</v>
      </c>
      <c r="B639" t="s">
        <v>1276</v>
      </c>
      <c r="C639">
        <v>2.27233023887159E-3</v>
      </c>
      <c r="D639">
        <v>7.6044682184257797E-3</v>
      </c>
      <c r="E639">
        <v>1.8626159436729501E-3</v>
      </c>
      <c r="F639">
        <v>1.2837139470944999E-2</v>
      </c>
      <c r="G639">
        <v>1.93710743129778E-3</v>
      </c>
      <c r="H639">
        <v>2.64448914990798E-3</v>
      </c>
      <c r="I639">
        <v>2.7953205886813502E-3</v>
      </c>
      <c r="J639">
        <v>2.7161739353212901E-3</v>
      </c>
      <c r="K639">
        <v>1.14019616512685E-2</v>
      </c>
      <c r="L639">
        <v>3.5940506154711399E-3</v>
      </c>
      <c r="M639">
        <v>5.7240650431324303E-3</v>
      </c>
      <c r="N639">
        <v>0</v>
      </c>
      <c r="O639">
        <v>1.5230415075103599E-2</v>
      </c>
      <c r="P639">
        <v>4.3021593612001001E-3</v>
      </c>
      <c r="Q639">
        <v>1.49250883747175E-3</v>
      </c>
      <c r="R639">
        <v>3.48794147744664E-3</v>
      </c>
    </row>
    <row r="640" spans="1:18" x14ac:dyDescent="0.25">
      <c r="A640" t="s">
        <v>1277</v>
      </c>
      <c r="B640" t="s">
        <v>1278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</row>
    <row r="641" spans="1:18" x14ac:dyDescent="0.25">
      <c r="A641" t="s">
        <v>1279</v>
      </c>
      <c r="B641" t="s">
        <v>1280</v>
      </c>
      <c r="C641">
        <v>9.0893209554863894E-3</v>
      </c>
      <c r="D641">
        <v>1.28325401185935E-2</v>
      </c>
      <c r="E641">
        <v>5.58784783101885E-3</v>
      </c>
      <c r="F641">
        <v>1.5689837131155099E-2</v>
      </c>
      <c r="G641">
        <v>3.1698121603054501E-3</v>
      </c>
      <c r="H641">
        <v>5.28897829981596E-3</v>
      </c>
      <c r="I641">
        <v>1.6306036767307899E-3</v>
      </c>
      <c r="J641">
        <v>5.2060000426991503E-3</v>
      </c>
      <c r="K641">
        <v>1.62885166446693E-2</v>
      </c>
      <c r="L641">
        <v>7.4277046053070296E-3</v>
      </c>
      <c r="M641">
        <v>1.3992158994323701E-2</v>
      </c>
      <c r="N641">
        <v>1.87079932010897E-2</v>
      </c>
      <c r="O641">
        <v>3.5537635175241798E-2</v>
      </c>
      <c r="P641">
        <v>7.7438868501601803E-3</v>
      </c>
      <c r="Q641">
        <v>2.0255477079973599E-3</v>
      </c>
      <c r="R641">
        <v>6.97588295489328E-3</v>
      </c>
    </row>
    <row r="642" spans="1:18" x14ac:dyDescent="0.25">
      <c r="A642" t="s">
        <v>1281</v>
      </c>
      <c r="B642" t="s">
        <v>1282</v>
      </c>
      <c r="C642">
        <v>2.8404127985892699E-2</v>
      </c>
      <c r="D642">
        <v>1.8060612018757E-2</v>
      </c>
      <c r="E642">
        <v>9.3130797183661098E-3</v>
      </c>
      <c r="F642">
        <v>3.1379674262307797E-2</v>
      </c>
      <c r="G642">
        <v>5.9874229694647204E-3</v>
      </c>
      <c r="H642">
        <v>7.9334674497226199E-3</v>
      </c>
      <c r="I642">
        <v>4.0765091918251303E-3</v>
      </c>
      <c r="J642">
        <v>1.40335653324951E-2</v>
      </c>
      <c r="K642">
        <v>2.6876052463705901E-2</v>
      </c>
      <c r="L642">
        <v>1.6532632831168199E-2</v>
      </c>
      <c r="M642">
        <v>2.2260252945515001E-2</v>
      </c>
      <c r="N642">
        <v>6.4438643248199395E-2</v>
      </c>
      <c r="O642">
        <v>7.8690477888037194E-2</v>
      </c>
      <c r="P642">
        <v>1.9503122437443201E-2</v>
      </c>
      <c r="Q642">
        <v>5.3303887052585904E-3</v>
      </c>
      <c r="R642">
        <v>1.1859001023318501E-2</v>
      </c>
    </row>
    <row r="643" spans="1:18" x14ac:dyDescent="0.25">
      <c r="A643" t="s">
        <v>1283</v>
      </c>
      <c r="B643" t="s">
        <v>1284</v>
      </c>
      <c r="C643">
        <v>0.125735606550895</v>
      </c>
      <c r="D643">
        <v>0.201518407788283</v>
      </c>
      <c r="E643">
        <v>4.57187549810633E-2</v>
      </c>
      <c r="F643">
        <v>0.220370894251224</v>
      </c>
      <c r="G643">
        <v>4.0503155381681399E-3</v>
      </c>
      <c r="H643">
        <v>0.12270429655572999</v>
      </c>
      <c r="I643">
        <v>5.1946374272995102E-2</v>
      </c>
      <c r="J643">
        <v>8.1711565887582202E-2</v>
      </c>
      <c r="K643">
        <v>7.4112750733245594E-2</v>
      </c>
      <c r="L643">
        <v>7.7152286545447202E-2</v>
      </c>
      <c r="M643">
        <v>0.119569358678766</v>
      </c>
      <c r="N643">
        <v>1.2783795354078</v>
      </c>
      <c r="O643">
        <v>0.42391321959038503</v>
      </c>
      <c r="P643">
        <v>9.4073884698242197E-2</v>
      </c>
      <c r="Q643">
        <v>4.1577031900998504E-3</v>
      </c>
      <c r="R643">
        <v>4.6738415797785003E-2</v>
      </c>
    </row>
    <row r="644" spans="1:18" x14ac:dyDescent="0.25">
      <c r="A644" t="s">
        <v>1285</v>
      </c>
      <c r="B644" t="s">
        <v>1286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</row>
    <row r="645" spans="1:18" x14ac:dyDescent="0.25">
      <c r="A645" t="s">
        <v>1287</v>
      </c>
      <c r="B645" t="s">
        <v>1288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</row>
    <row r="646" spans="1:18" x14ac:dyDescent="0.25">
      <c r="A646" t="s">
        <v>1289</v>
      </c>
      <c r="B646" t="s">
        <v>1290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</row>
    <row r="647" spans="1:18" x14ac:dyDescent="0.25">
      <c r="A647" t="s">
        <v>1291</v>
      </c>
      <c r="B647" t="s">
        <v>1292</v>
      </c>
      <c r="C647">
        <v>1.5148868259143901E-3</v>
      </c>
      <c r="D647">
        <v>4.2775133728644998E-3</v>
      </c>
      <c r="E647">
        <v>5.0798616645625903E-4</v>
      </c>
      <c r="F647">
        <v>4.2790464903150298E-3</v>
      </c>
      <c r="G647">
        <v>7.0440270229010196E-4</v>
      </c>
      <c r="H647">
        <v>7.93346744972394E-4</v>
      </c>
      <c r="I647">
        <v>3.4941507358516899E-4</v>
      </c>
      <c r="J647">
        <v>1.1317391397172099E-3</v>
      </c>
      <c r="K647">
        <v>5.7009808256342802E-3</v>
      </c>
      <c r="L647">
        <v>1.1980168718237099E-3</v>
      </c>
      <c r="M647">
        <v>3.8160433620882902E-3</v>
      </c>
      <c r="N647">
        <v>6.2359977336966001E-3</v>
      </c>
      <c r="O647">
        <v>2.5384025125172699E-3</v>
      </c>
      <c r="P647">
        <v>2.0076743685600402E-3</v>
      </c>
      <c r="Q647">
        <v>7.4625441873587303E-4</v>
      </c>
      <c r="R647">
        <v>2.30204137511478E-2</v>
      </c>
    </row>
    <row r="648" spans="1:18" x14ac:dyDescent="0.25">
      <c r="A648" t="s">
        <v>1293</v>
      </c>
      <c r="B648" t="s">
        <v>1294</v>
      </c>
      <c r="C648">
        <v>0</v>
      </c>
      <c r="D648">
        <v>0</v>
      </c>
      <c r="E648" s="1">
        <v>-2.1053440046709101E-18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s="1">
        <v>-1.22892158175669E-18</v>
      </c>
      <c r="R648">
        <v>0</v>
      </c>
    </row>
    <row r="649" spans="1:18" x14ac:dyDescent="0.25">
      <c r="A649" t="s">
        <v>1295</v>
      </c>
      <c r="B649" t="s">
        <v>1296</v>
      </c>
      <c r="C649">
        <v>1.3633981433229501E-2</v>
      </c>
      <c r="D649">
        <v>2.09122876006709E-2</v>
      </c>
      <c r="E649">
        <v>8.2971073854522393E-3</v>
      </c>
      <c r="F649">
        <v>2.6387453356942599E-2</v>
      </c>
      <c r="G649">
        <v>5.10691959160324E-3</v>
      </c>
      <c r="H649">
        <v>8.1979163647147302E-3</v>
      </c>
      <c r="I649">
        <v>2.56237720629124E-3</v>
      </c>
      <c r="J649">
        <v>8.6012174618507707E-3</v>
      </c>
      <c r="K649">
        <v>2.6876052463704399E-2</v>
      </c>
      <c r="L649">
        <v>1.46158058362493E-2</v>
      </c>
      <c r="M649">
        <v>2.1624245718500301E-2</v>
      </c>
      <c r="N649">
        <v>3.3258654579715101E-2</v>
      </c>
      <c r="O649">
        <v>4.6960446481569502E-2</v>
      </c>
      <c r="P649">
        <v>1.4340531204000299E-2</v>
      </c>
      <c r="Q649">
        <v>4.4775265124152299E-3</v>
      </c>
      <c r="R649">
        <v>1.11614127278292E-2</v>
      </c>
    </row>
    <row r="650" spans="1:18" x14ac:dyDescent="0.25">
      <c r="A650" t="s">
        <v>1297</v>
      </c>
      <c r="B650" t="s">
        <v>1298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</row>
    <row r="651" spans="1:18" x14ac:dyDescent="0.25">
      <c r="A651" t="s">
        <v>1299</v>
      </c>
      <c r="B651" t="s">
        <v>1300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</row>
    <row r="652" spans="1:18" x14ac:dyDescent="0.25">
      <c r="A652" t="s">
        <v>1301</v>
      </c>
      <c r="B652" t="s">
        <v>1302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</row>
    <row r="653" spans="1:18" x14ac:dyDescent="0.25">
      <c r="A653" t="s">
        <v>1303</v>
      </c>
      <c r="B653" t="s">
        <v>1304</v>
      </c>
      <c r="C653" s="1">
        <v>6.0918583143112704E-19</v>
      </c>
      <c r="D653">
        <v>5.2280719001635504E-3</v>
      </c>
      <c r="E653" s="1">
        <v>-5.0102267532439302E-18</v>
      </c>
      <c r="F653" s="1">
        <v>8.1352110028845397E-17</v>
      </c>
      <c r="G653" s="1">
        <v>1.54387963226194E-17</v>
      </c>
      <c r="H653">
        <v>0</v>
      </c>
      <c r="I653" s="1">
        <v>1.51561750856622E-17</v>
      </c>
      <c r="J653" s="1">
        <v>6.0639360191409804E-17</v>
      </c>
      <c r="K653" s="1">
        <v>-5.1356762139337601E-18</v>
      </c>
      <c r="L653">
        <v>0</v>
      </c>
      <c r="M653" s="1">
        <v>5.2716133384865695E-19</v>
      </c>
      <c r="N653">
        <v>8.3146636449300902E-3</v>
      </c>
      <c r="O653" s="1">
        <v>-4.7387807279052898E-19</v>
      </c>
      <c r="P653" s="1">
        <v>1.3891495161916001E-17</v>
      </c>
      <c r="Q653" s="1">
        <v>-1.6807363417397101E-18</v>
      </c>
      <c r="R653" s="1">
        <v>4.95387182085301E-19</v>
      </c>
    </row>
    <row r="654" spans="1:18" x14ac:dyDescent="0.25">
      <c r="A654" t="s">
        <v>1305</v>
      </c>
      <c r="B654" t="s">
        <v>1306</v>
      </c>
      <c r="C654">
        <v>1.14929513919015E-2</v>
      </c>
      <c r="D654">
        <v>0.120063119848896</v>
      </c>
      <c r="E654">
        <v>0</v>
      </c>
      <c r="F654">
        <v>0.26153364811331298</v>
      </c>
      <c r="G654">
        <v>0</v>
      </c>
      <c r="H654">
        <v>0</v>
      </c>
      <c r="I654">
        <v>0</v>
      </c>
      <c r="J654">
        <v>0</v>
      </c>
      <c r="K654">
        <v>0.25769226818883101</v>
      </c>
      <c r="L654">
        <v>0</v>
      </c>
      <c r="M654">
        <v>0.19322117909691799</v>
      </c>
      <c r="N654">
        <v>1.2992974039622001</v>
      </c>
      <c r="O654">
        <v>0.65802558993180804</v>
      </c>
      <c r="P654">
        <v>0</v>
      </c>
      <c r="Q654">
        <v>0</v>
      </c>
      <c r="R654">
        <v>0.29685676162323399</v>
      </c>
    </row>
    <row r="655" spans="1:18" x14ac:dyDescent="0.25">
      <c r="A655" t="s">
        <v>1307</v>
      </c>
      <c r="B655" t="s">
        <v>1308</v>
      </c>
      <c r="C655" s="1">
        <v>6.0918583143112704E-19</v>
      </c>
      <c r="D655">
        <v>5.2280719001635504E-3</v>
      </c>
      <c r="E655" s="1">
        <v>-4.9026922923038097E-18</v>
      </c>
      <c r="F655" s="1">
        <v>8.1352110028845397E-17</v>
      </c>
      <c r="G655" s="1">
        <v>-8.7066980326376196E-16</v>
      </c>
      <c r="H655">
        <v>0</v>
      </c>
      <c r="I655" s="1">
        <v>1.5126614732087301E-17</v>
      </c>
      <c r="J655" s="1">
        <v>6.0639360191409902E-17</v>
      </c>
      <c r="K655" s="1">
        <v>-5.1356762139337701E-18</v>
      </c>
      <c r="L655">
        <v>0</v>
      </c>
      <c r="M655" s="1">
        <v>5.2716133384865695E-19</v>
      </c>
      <c r="N655">
        <v>8.3146636449300902E-3</v>
      </c>
      <c r="O655" s="1">
        <v>-6.4968405749953897E-19</v>
      </c>
      <c r="P655" s="1">
        <v>1.4361052693147399E-17</v>
      </c>
      <c r="Q655" s="1">
        <v>1.10709652202104E-14</v>
      </c>
      <c r="R655">
        <v>0</v>
      </c>
    </row>
    <row r="656" spans="1:18" x14ac:dyDescent="0.25">
      <c r="A656" t="s">
        <v>1309</v>
      </c>
      <c r="B656" t="s">
        <v>1310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</row>
    <row r="657" spans="1:18" x14ac:dyDescent="0.25">
      <c r="A657" t="s">
        <v>1311</v>
      </c>
      <c r="B657" t="s">
        <v>1312</v>
      </c>
      <c r="C657">
        <v>0.463735201060477</v>
      </c>
      <c r="D657">
        <v>0.55306442763419805</v>
      </c>
      <c r="E657">
        <v>0.71514553172567996</v>
      </c>
      <c r="F657">
        <v>0.61099177285774597</v>
      </c>
      <c r="G657">
        <v>0.35921594002426999</v>
      </c>
      <c r="H657">
        <v>0.498950606902477</v>
      </c>
      <c r="I657">
        <v>0.44618887465154899</v>
      </c>
      <c r="J657">
        <v>0.47804049790888797</v>
      </c>
      <c r="K657">
        <v>0.76275444203242904</v>
      </c>
      <c r="L657">
        <v>0.45936406956356302</v>
      </c>
      <c r="M657">
        <v>0.40454777239865802</v>
      </c>
      <c r="N657">
        <v>1.3668418983664199</v>
      </c>
      <c r="O657">
        <v>0.66301857425914701</v>
      </c>
      <c r="P657">
        <v>0.46109071985465999</v>
      </c>
      <c r="Q657">
        <v>0.36425781049085099</v>
      </c>
      <c r="R657">
        <v>0.15371475064644499</v>
      </c>
    </row>
    <row r="658" spans="1:18" x14ac:dyDescent="0.25">
      <c r="A658" t="s">
        <v>1313</v>
      </c>
      <c r="B658" t="s">
        <v>1314</v>
      </c>
      <c r="C658">
        <v>-0.52273063536544295</v>
      </c>
      <c r="D658">
        <v>-0.64798386607861802</v>
      </c>
      <c r="E658">
        <v>-0.26523227716097703</v>
      </c>
      <c r="F658">
        <v>-0.91642912334072901</v>
      </c>
      <c r="G658">
        <v>-0.22228307775863401</v>
      </c>
      <c r="H658">
        <v>-0.342263008226739</v>
      </c>
      <c r="I658">
        <v>-0.15199555700953801</v>
      </c>
      <c r="J658">
        <v>-0.309502361234197</v>
      </c>
      <c r="K658">
        <v>-1.0682212822075701</v>
      </c>
      <c r="L658">
        <v>-0.33541477369501599</v>
      </c>
      <c r="M658">
        <v>-0.81830279845714404</v>
      </c>
      <c r="N658">
        <v>-2.4543847746874201</v>
      </c>
      <c r="O658">
        <v>-1.43848097381213</v>
      </c>
      <c r="P658">
        <v>-0.39708930899231398</v>
      </c>
      <c r="Q658">
        <v>-0.141341919994179</v>
      </c>
      <c r="R658">
        <v>-0.90808556365335102</v>
      </c>
    </row>
    <row r="659" spans="1:18" x14ac:dyDescent="0.25">
      <c r="A659" t="s">
        <v>1315</v>
      </c>
      <c r="B659" t="s">
        <v>1316</v>
      </c>
      <c r="C659">
        <v>0.14334616590214799</v>
      </c>
      <c r="D659">
        <v>0.182863696689952</v>
      </c>
      <c r="E659">
        <v>6.6673184347384298E-2</v>
      </c>
      <c r="F659">
        <v>0.251750568513532</v>
      </c>
      <c r="G659">
        <v>6.6654105704200703E-2</v>
      </c>
      <c r="H659">
        <v>0.103002852388915</v>
      </c>
      <c r="I659">
        <v>4.4958072801291299E-2</v>
      </c>
      <c r="J659">
        <v>8.2560370242370701E-2</v>
      </c>
      <c r="K659">
        <v>0.31701525519687801</v>
      </c>
      <c r="L659">
        <v>8.6436917302081195E-2</v>
      </c>
      <c r="M659">
        <v>0.24947383479652099</v>
      </c>
      <c r="N659">
        <v>0.87407901567313995</v>
      </c>
      <c r="O659">
        <v>0.446441541888976</v>
      </c>
      <c r="P659">
        <v>0.105833120285525</v>
      </c>
      <c r="Q659">
        <v>4.0790799566973901E-2</v>
      </c>
      <c r="R659">
        <v>0.322634586663814</v>
      </c>
    </row>
    <row r="660" spans="1:18" x14ac:dyDescent="0.25">
      <c r="A660" t="s">
        <v>1317</v>
      </c>
      <c r="B660" t="s">
        <v>1318</v>
      </c>
      <c r="C660">
        <v>4.1659387712645896E-3</v>
      </c>
      <c r="D660">
        <v>5.7033511638193502E-3</v>
      </c>
      <c r="E660">
        <v>1.6932872215208599E-3</v>
      </c>
      <c r="F660">
        <v>5.7053953204200397E-3</v>
      </c>
      <c r="G660">
        <v>1.23270472900768E-3</v>
      </c>
      <c r="H660">
        <v>1.8511424049355899E-3</v>
      </c>
      <c r="I660">
        <v>9.3177352956045104E-4</v>
      </c>
      <c r="J660">
        <v>2.9425217632647401E-3</v>
      </c>
      <c r="K660">
        <v>1.54740908124358E-2</v>
      </c>
      <c r="L660">
        <v>2.1564303692826799E-3</v>
      </c>
      <c r="M660">
        <v>8.2680939511912896E-3</v>
      </c>
      <c r="N660">
        <v>6.2359977336966001E-3</v>
      </c>
      <c r="O660">
        <v>3.8076037687758998E-3</v>
      </c>
      <c r="P660">
        <v>4.5889699852800997E-3</v>
      </c>
      <c r="Q660">
        <v>1.49250883747174E-3</v>
      </c>
      <c r="R660">
        <v>2.7903531819573001E-3</v>
      </c>
    </row>
    <row r="661" spans="1:18" x14ac:dyDescent="0.25">
      <c r="A661" t="s">
        <v>1319</v>
      </c>
      <c r="B661" t="s">
        <v>1320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-1.2811886031458401E-3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</row>
    <row r="662" spans="1:18" x14ac:dyDescent="0.25">
      <c r="A662" t="s">
        <v>1321</v>
      </c>
      <c r="B662" t="s">
        <v>1322</v>
      </c>
      <c r="C662">
        <v>0.74673499622499395</v>
      </c>
      <c r="D662">
        <v>0.95442969213040696</v>
      </c>
      <c r="E662">
        <v>1.1219682824820401</v>
      </c>
      <c r="F662">
        <v>1.00203547228588</v>
      </c>
      <c r="G662">
        <v>0.41614048342030502</v>
      </c>
      <c r="H662">
        <v>0.70343573041901497</v>
      </c>
      <c r="I662">
        <v>0.54064741621073698</v>
      </c>
      <c r="J662">
        <v>0.66259885811829999</v>
      </c>
      <c r="K662">
        <v>1.33339130750485</v>
      </c>
      <c r="L662">
        <v>0.67306032908128599</v>
      </c>
      <c r="M662">
        <v>0.71937630014801601</v>
      </c>
      <c r="N662">
        <v>3.0058153699676402</v>
      </c>
      <c r="O662">
        <v>1.95402912754929</v>
      </c>
      <c r="P662">
        <v>0.70244185997150599</v>
      </c>
      <c r="Q662">
        <v>0.41754170907421301</v>
      </c>
      <c r="R662">
        <v>0.35716715684949002</v>
      </c>
    </row>
    <row r="663" spans="1:18" x14ac:dyDescent="0.25">
      <c r="A663" t="s">
        <v>1323</v>
      </c>
      <c r="B663" t="s">
        <v>1324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</row>
    <row r="664" spans="1:18" x14ac:dyDescent="0.25">
      <c r="A664" t="s">
        <v>1325</v>
      </c>
      <c r="B664" t="s">
        <v>1326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</row>
    <row r="665" spans="1:18" x14ac:dyDescent="0.25">
      <c r="A665" t="s">
        <v>1327</v>
      </c>
      <c r="B665" t="s">
        <v>1328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</row>
    <row r="666" spans="1:18" x14ac:dyDescent="0.25">
      <c r="A666" t="s">
        <v>1329</v>
      </c>
      <c r="B666" t="s">
        <v>1330</v>
      </c>
      <c r="C666" s="1">
        <v>1.7047477794542601E-16</v>
      </c>
      <c r="D666">
        <v>5.2280719001635504E-3</v>
      </c>
      <c r="E666" s="1">
        <v>-4.82192036149405E-18</v>
      </c>
      <c r="F666" s="1">
        <v>9.15020452498523E-17</v>
      </c>
      <c r="G666" s="1">
        <v>1.5436780158612199E-17</v>
      </c>
      <c r="H666" s="1">
        <v>-5.0032426636950704E-16</v>
      </c>
      <c r="I666">
        <v>0</v>
      </c>
      <c r="J666" s="1">
        <v>6.0639360191409804E-17</v>
      </c>
      <c r="K666" s="1">
        <v>-1.6735178758972001E-16</v>
      </c>
      <c r="L666">
        <v>0</v>
      </c>
      <c r="M666" s="1">
        <v>5.2716133384865695E-19</v>
      </c>
      <c r="N666">
        <v>8.3146636449300902E-3</v>
      </c>
      <c r="O666" s="1">
        <v>7.2056474941692405E-19</v>
      </c>
      <c r="P666" s="1">
        <v>1.3891495161916001E-17</v>
      </c>
      <c r="Q666" s="1">
        <v>-1.69709358051799E-18</v>
      </c>
      <c r="R666">
        <v>0</v>
      </c>
    </row>
    <row r="667" spans="1:18" x14ac:dyDescent="0.25">
      <c r="A667" t="s">
        <v>1331</v>
      </c>
      <c r="B667" t="s">
        <v>1332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</row>
    <row r="668" spans="1:18" x14ac:dyDescent="0.25">
      <c r="A668" t="s">
        <v>1333</v>
      </c>
      <c r="B668" t="s">
        <v>1334</v>
      </c>
      <c r="C668">
        <v>11.790912207177699</v>
      </c>
      <c r="D668">
        <v>12.049010921708</v>
      </c>
      <c r="E668">
        <v>12.44016804744</v>
      </c>
      <c r="F668">
        <v>12.145401135356501</v>
      </c>
      <c r="G668">
        <v>11.582341763457199</v>
      </c>
      <c r="H668">
        <v>11.7234315767667</v>
      </c>
      <c r="I668">
        <v>11.5590179628214</v>
      </c>
      <c r="J668">
        <v>11.5356860132715</v>
      </c>
      <c r="K668">
        <v>14.0289543131277</v>
      </c>
      <c r="L668">
        <v>11.6122440895608</v>
      </c>
      <c r="M668">
        <v>12.3045693249188</v>
      </c>
      <c r="N668">
        <v>14.6854220557793</v>
      </c>
      <c r="O668">
        <v>13.6055282669278</v>
      </c>
      <c r="P668">
        <v>11.565563599369</v>
      </c>
      <c r="Q668">
        <v>11.481095188100101</v>
      </c>
      <c r="R668">
        <v>12.762631773930799</v>
      </c>
    </row>
    <row r="669" spans="1:18" x14ac:dyDescent="0.25">
      <c r="A669" t="s">
        <v>1335</v>
      </c>
      <c r="B669" t="s">
        <v>1336</v>
      </c>
      <c r="C669">
        <v>0.76440969523376101</v>
      </c>
      <c r="D669">
        <v>0.77355093068570202</v>
      </c>
      <c r="E669">
        <v>0.32111776979609602</v>
      </c>
      <c r="F669">
        <v>0.96906337150372801</v>
      </c>
      <c r="G669">
        <v>0.73554394417129998</v>
      </c>
      <c r="H669">
        <v>0.66981657696663699</v>
      </c>
      <c r="I669">
        <v>0.61682260992337201</v>
      </c>
      <c r="J669">
        <v>0.65970853613971103</v>
      </c>
      <c r="K669">
        <v>0.97714566694154503</v>
      </c>
      <c r="L669">
        <v>0.66523491376904198</v>
      </c>
      <c r="M669">
        <v>1.0586480154739499</v>
      </c>
      <c r="N669">
        <v>1.2992974039622001</v>
      </c>
      <c r="O669">
        <v>0.80490007769437</v>
      </c>
      <c r="P669">
        <v>0.67934913617794401</v>
      </c>
      <c r="Q669">
        <v>0.66593346436985501</v>
      </c>
      <c r="R669">
        <v>1.3427887310286</v>
      </c>
    </row>
    <row r="670" spans="1:18" x14ac:dyDescent="0.25">
      <c r="A670" t="s">
        <v>1337</v>
      </c>
      <c r="B670" t="s">
        <v>1338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</row>
    <row r="671" spans="1:18" x14ac:dyDescent="0.25">
      <c r="A671" t="s">
        <v>1339</v>
      </c>
      <c r="B671" t="s">
        <v>1340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</row>
    <row r="672" spans="1:18" x14ac:dyDescent="0.25">
      <c r="A672" t="s">
        <v>1341</v>
      </c>
      <c r="B672" t="s">
        <v>1342</v>
      </c>
      <c r="C672">
        <v>-3.4084953583073899E-3</v>
      </c>
      <c r="D672">
        <v>-1.47336571731999E-2</v>
      </c>
      <c r="E672">
        <v>-1.3546297772166901E-3</v>
      </c>
      <c r="F672">
        <v>-8.5580929806300596E-3</v>
      </c>
      <c r="G672">
        <v>-1.58490608015273E-3</v>
      </c>
      <c r="H672">
        <v>-1.58669348994478E-3</v>
      </c>
      <c r="I672">
        <v>-4.07650919182697E-3</v>
      </c>
      <c r="J672">
        <v>-2.9425217632647401E-3</v>
      </c>
      <c r="K672">
        <v>-3.25770332893387E-3</v>
      </c>
      <c r="L672">
        <v>-6.7088944822128E-3</v>
      </c>
      <c r="M672">
        <v>-4.4520505891029998E-3</v>
      </c>
      <c r="N672">
        <v>-1.24719954673931E-2</v>
      </c>
      <c r="O672">
        <v>-1.5230415075103599E-2</v>
      </c>
      <c r="P672">
        <v>-5.7362124816001296E-3</v>
      </c>
      <c r="Q672">
        <v>-1.49250883747174E-3</v>
      </c>
      <c r="R672">
        <v>-1.3951765909786501E-3</v>
      </c>
    </row>
    <row r="673" spans="1:18" x14ac:dyDescent="0.25">
      <c r="A673" t="s">
        <v>1343</v>
      </c>
      <c r="B673" t="s">
        <v>1344</v>
      </c>
      <c r="C673">
        <v>9.8467643684435995E-3</v>
      </c>
      <c r="D673">
        <v>2.8041476555445002E-2</v>
      </c>
      <c r="E673">
        <v>4.9105329424105103E-3</v>
      </c>
      <c r="F673">
        <v>2.7100627771995199E-2</v>
      </c>
      <c r="G673">
        <v>4.7547182404582E-3</v>
      </c>
      <c r="H673">
        <v>6.0823250447883601E-3</v>
      </c>
      <c r="I673">
        <v>7.8036033100687798E-3</v>
      </c>
      <c r="J673">
        <v>8.6012174618507707E-3</v>
      </c>
      <c r="K673">
        <v>3.01337557926383E-2</v>
      </c>
      <c r="L673">
        <v>1.2459375466966601E-2</v>
      </c>
      <c r="M673">
        <v>1.8444209583426699E-2</v>
      </c>
      <c r="N673">
        <v>2.9101322757250699E-2</v>
      </c>
      <c r="O673">
        <v>3.4268433918983099E-2</v>
      </c>
      <c r="P673">
        <v>1.4627341828080301E-2</v>
      </c>
      <c r="Q673">
        <v>4.4775265124152499E-3</v>
      </c>
      <c r="R673">
        <v>7.6734712503826004E-3</v>
      </c>
    </row>
    <row r="674" spans="1:18" x14ac:dyDescent="0.25">
      <c r="A674" t="s">
        <v>1345</v>
      </c>
      <c r="B674" t="s">
        <v>1346</v>
      </c>
      <c r="C674">
        <v>2.6510519453483801E-3</v>
      </c>
      <c r="D674">
        <v>1.28325401185893E-2</v>
      </c>
      <c r="E674">
        <v>3.5559031651951701E-3</v>
      </c>
      <c r="F674">
        <v>1.28371394709426E-2</v>
      </c>
      <c r="G674">
        <v>2.1132081068691599E-3</v>
      </c>
      <c r="H674">
        <v>3.43783589487905E-3</v>
      </c>
      <c r="I674">
        <v>4.6588676477839398E-4</v>
      </c>
      <c r="J674">
        <v>2.2634782794361602E-3</v>
      </c>
      <c r="K674">
        <v>1.22163874835035E-2</v>
      </c>
      <c r="L674">
        <v>8.6257214771316894E-3</v>
      </c>
      <c r="M674">
        <v>1.9080216810442E-3</v>
      </c>
      <c r="N674">
        <v>1.8707993201091001E-2</v>
      </c>
      <c r="O674">
        <v>3.80760376877773E-3</v>
      </c>
      <c r="P674">
        <v>9.1779399705629802E-3</v>
      </c>
      <c r="Q674">
        <v>1.9189399338946E-3</v>
      </c>
      <c r="R674">
        <v>4.8831180684252903E-3</v>
      </c>
    </row>
    <row r="675" spans="1:18" x14ac:dyDescent="0.25">
      <c r="A675" t="s">
        <v>1347</v>
      </c>
      <c r="B675" t="s">
        <v>1348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</row>
    <row r="676" spans="1:18" x14ac:dyDescent="0.25">
      <c r="A676" t="s">
        <v>1349</v>
      </c>
      <c r="B676" t="s">
        <v>1350</v>
      </c>
      <c r="C676">
        <v>9.8467643684435908E-3</v>
      </c>
      <c r="D676">
        <v>2.8041476555445002E-2</v>
      </c>
      <c r="E676">
        <v>4.9105329424105103E-3</v>
      </c>
      <c r="F676">
        <v>2.7100627771995199E-2</v>
      </c>
      <c r="G676">
        <v>4.7547182404582E-3</v>
      </c>
      <c r="H676">
        <v>6.0823250447883601E-3</v>
      </c>
      <c r="I676">
        <v>7.8036033100687798E-3</v>
      </c>
      <c r="J676">
        <v>8.6012174618507707E-3</v>
      </c>
      <c r="K676">
        <v>3.01337557926382E-2</v>
      </c>
      <c r="L676">
        <v>1.2459375466966601E-2</v>
      </c>
      <c r="M676">
        <v>1.8444209583426699E-2</v>
      </c>
      <c r="N676">
        <v>2.9101322757250699E-2</v>
      </c>
      <c r="O676">
        <v>3.4268433918983099E-2</v>
      </c>
      <c r="P676">
        <v>1.4627341828080301E-2</v>
      </c>
      <c r="Q676">
        <v>4.4775265124152403E-3</v>
      </c>
      <c r="R676">
        <v>7.6734712503826004E-3</v>
      </c>
    </row>
    <row r="677" spans="1:18" x14ac:dyDescent="0.25">
      <c r="A677" t="s">
        <v>1351</v>
      </c>
      <c r="B677" t="s">
        <v>1352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</row>
    <row r="678" spans="1:18" x14ac:dyDescent="0.25">
      <c r="A678" t="s">
        <v>1353</v>
      </c>
      <c r="B678" t="s">
        <v>1354</v>
      </c>
      <c r="C678">
        <v>6.0595473036575897E-3</v>
      </c>
      <c r="D678">
        <v>4.2775133728644998E-3</v>
      </c>
      <c r="E678">
        <v>1.3884955216471E-2</v>
      </c>
      <c r="F678">
        <v>5.7053953204200397E-3</v>
      </c>
      <c r="G678">
        <v>1.23270472900768E-3</v>
      </c>
      <c r="H678">
        <v>3.1733869798895699E-3</v>
      </c>
      <c r="I678">
        <v>9.3177352956045104E-4</v>
      </c>
      <c r="J678">
        <v>3.3952174191516199E-3</v>
      </c>
      <c r="K678">
        <v>1.0587535819035E-2</v>
      </c>
      <c r="L678">
        <v>2.8752404923769099E-3</v>
      </c>
      <c r="M678">
        <v>6.3600722701471404E-3</v>
      </c>
      <c r="N678">
        <v>1.4550661378625301E-2</v>
      </c>
      <c r="O678">
        <v>5.0768050250345502E-3</v>
      </c>
      <c r="P678">
        <v>4.01534873712009E-3</v>
      </c>
      <c r="Q678">
        <v>1.06607774105125E-3</v>
      </c>
      <c r="R678">
        <v>4.1855297729359699E-3</v>
      </c>
    </row>
    <row r="679" spans="1:18" x14ac:dyDescent="0.25">
      <c r="A679" t="s">
        <v>1355</v>
      </c>
      <c r="B679" t="s">
        <v>1356</v>
      </c>
      <c r="C679">
        <v>0</v>
      </c>
      <c r="D679">
        <v>0</v>
      </c>
      <c r="E679">
        <v>0</v>
      </c>
      <c r="F679">
        <v>0</v>
      </c>
      <c r="G679" s="1">
        <v>-3.2627900889712298E-16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s="1">
        <v>3.6908839874797501E-15</v>
      </c>
      <c r="R679">
        <v>0</v>
      </c>
    </row>
    <row r="680" spans="1:18" x14ac:dyDescent="0.25">
      <c r="A680" t="s">
        <v>1357</v>
      </c>
      <c r="B680" t="s">
        <v>1358</v>
      </c>
      <c r="C680">
        <v>2.27233023887159E-3</v>
      </c>
      <c r="D680">
        <v>7.6044682184257797E-3</v>
      </c>
      <c r="E680">
        <v>1.8626159436729501E-3</v>
      </c>
      <c r="F680">
        <v>1.2837139470944999E-2</v>
      </c>
      <c r="G680">
        <v>1.93710743129778E-3</v>
      </c>
      <c r="H680">
        <v>2.64448914990798E-3</v>
      </c>
      <c r="I680">
        <v>2.7953205886813502E-3</v>
      </c>
      <c r="J680">
        <v>2.7161739353212901E-3</v>
      </c>
      <c r="K680">
        <v>1.14019616512685E-2</v>
      </c>
      <c r="L680">
        <v>3.5940506154711399E-3</v>
      </c>
      <c r="M680">
        <v>5.7240650431324303E-3</v>
      </c>
      <c r="N680">
        <v>0</v>
      </c>
      <c r="O680">
        <v>1.5230415075103599E-2</v>
      </c>
      <c r="P680">
        <v>4.3021593612001001E-3</v>
      </c>
      <c r="Q680">
        <v>1.49250883747174E-3</v>
      </c>
      <c r="R680">
        <v>3.48794147744664E-3</v>
      </c>
    </row>
    <row r="681" spans="1:18" x14ac:dyDescent="0.25">
      <c r="A681" t="s">
        <v>1359</v>
      </c>
      <c r="B681" t="s">
        <v>1360</v>
      </c>
      <c r="C681">
        <v>0</v>
      </c>
      <c r="D681" s="1">
        <v>6.6396246391107604E-19</v>
      </c>
      <c r="E681">
        <v>0</v>
      </c>
      <c r="F681">
        <v>0</v>
      </c>
      <c r="G681">
        <v>0</v>
      </c>
      <c r="H681" s="1">
        <v>9.0606362780340698E-20</v>
      </c>
      <c r="I681">
        <v>0</v>
      </c>
      <c r="J681" s="1">
        <v>1.77124911197378E-19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s="1">
        <v>1.21891843482947E-19</v>
      </c>
      <c r="R681" s="1">
        <v>2.82333611213036E-18</v>
      </c>
    </row>
    <row r="682" spans="1:18" x14ac:dyDescent="0.25">
      <c r="A682" t="s">
        <v>1361</v>
      </c>
      <c r="B682" t="s">
        <v>1362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</row>
    <row r="683" spans="1:18" x14ac:dyDescent="0.25">
      <c r="A683" t="s">
        <v>1363</v>
      </c>
      <c r="B683" t="s">
        <v>1364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</row>
    <row r="684" spans="1:18" x14ac:dyDescent="0.25">
      <c r="A684" t="s">
        <v>1365</v>
      </c>
      <c r="B684" t="s">
        <v>1366</v>
      </c>
      <c r="C684" s="1">
        <v>1.6117014867011101E-12</v>
      </c>
      <c r="D684" s="1">
        <v>2.3512797496018599E-12</v>
      </c>
      <c r="E684" s="1">
        <v>6.9382400385969601E-15</v>
      </c>
      <c r="F684" s="1">
        <v>1.7238224625516899E-12</v>
      </c>
      <c r="G684" s="1">
        <v>-1.72178236925413E-11</v>
      </c>
      <c r="H684" s="1">
        <v>9.1404780901431702E-14</v>
      </c>
      <c r="I684" s="1">
        <v>-3.3744078068605398E-15</v>
      </c>
      <c r="J684" s="1">
        <v>-2.2444221285718901E-14</v>
      </c>
      <c r="K684" s="1">
        <v>-4.3390969121492203E-12</v>
      </c>
      <c r="L684" s="1">
        <v>-6.1645796827217603E-12</v>
      </c>
      <c r="M684" s="1">
        <v>6.6335501888343403E-13</v>
      </c>
      <c r="N684" s="1">
        <v>3.3703030066203398E-14</v>
      </c>
      <c r="O684" s="1">
        <v>-2.5359301779681001E-13</v>
      </c>
      <c r="P684" s="1">
        <v>4.6482883574949302E-11</v>
      </c>
      <c r="Q684" s="1">
        <v>-4.8845655320615601E-10</v>
      </c>
      <c r="R684" s="1">
        <v>-1.1571737814720901E-13</v>
      </c>
    </row>
    <row r="685" spans="1:18" x14ac:dyDescent="0.25">
      <c r="A685" t="s">
        <v>1367</v>
      </c>
      <c r="B685" t="s">
        <v>1368</v>
      </c>
      <c r="C685">
        <v>6.0595473020458902E-3</v>
      </c>
      <c r="D685">
        <v>4.2775133705132201E-3</v>
      </c>
      <c r="E685">
        <v>1.3884955216464E-2</v>
      </c>
      <c r="F685">
        <v>5.7053953186962198E-3</v>
      </c>
      <c r="G685">
        <v>1.23270474622553E-3</v>
      </c>
      <c r="H685">
        <v>3.17338697979816E-3</v>
      </c>
      <c r="I685">
        <v>9.3177352956382497E-4</v>
      </c>
      <c r="J685">
        <v>3.3952174191740599E-3</v>
      </c>
      <c r="K685">
        <v>1.05875358233741E-2</v>
      </c>
      <c r="L685">
        <v>2.87524049854149E-3</v>
      </c>
      <c r="M685">
        <v>6.3600722694837804E-3</v>
      </c>
      <c r="N685">
        <v>1.45506613785916E-2</v>
      </c>
      <c r="O685">
        <v>5.0768050252881398E-3</v>
      </c>
      <c r="P685">
        <v>4.0153486906372099E-3</v>
      </c>
      <c r="Q685">
        <v>1.0660782295078E-3</v>
      </c>
      <c r="R685">
        <v>4.1855297730516898E-3</v>
      </c>
    </row>
    <row r="686" spans="1:18" x14ac:dyDescent="0.25">
      <c r="A686" t="s">
        <v>1369</v>
      </c>
      <c r="B686" t="s">
        <v>1370</v>
      </c>
      <c r="C686">
        <v>0.51643546539904595</v>
      </c>
      <c r="D686">
        <v>0.38270166250910798</v>
      </c>
      <c r="E686">
        <v>1.0199521381265899</v>
      </c>
      <c r="F686">
        <v>0.259309229147898</v>
      </c>
      <c r="G686">
        <v>0.72348475160152603</v>
      </c>
      <c r="H686">
        <v>0.62034784354010497</v>
      </c>
      <c r="I686">
        <v>0.71843722373875996</v>
      </c>
      <c r="J686">
        <v>0.629368063880555</v>
      </c>
      <c r="K686">
        <v>0.89025010050048703</v>
      </c>
      <c r="L686">
        <v>0.58859245005549099</v>
      </c>
      <c r="M686">
        <v>0.43867899177941899</v>
      </c>
      <c r="N686">
        <v>0</v>
      </c>
      <c r="O686">
        <v>0</v>
      </c>
      <c r="P686">
        <v>0.57091557549962002</v>
      </c>
      <c r="Q686">
        <v>0.73694190394776404</v>
      </c>
      <c r="R686">
        <v>0.57519591852512797</v>
      </c>
    </row>
    <row r="687" spans="1:18" x14ac:dyDescent="0.25">
      <c r="A687" t="s">
        <v>1371</v>
      </c>
      <c r="B687" t="s">
        <v>1372</v>
      </c>
      <c r="C687">
        <v>0</v>
      </c>
      <c r="D687">
        <v>0</v>
      </c>
      <c r="E687">
        <v>0</v>
      </c>
      <c r="F687">
        <v>0</v>
      </c>
      <c r="G687" s="1">
        <v>1.0993819831832E-18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</row>
    <row r="688" spans="1:18" x14ac:dyDescent="0.25">
      <c r="A688" t="s">
        <v>1373</v>
      </c>
      <c r="B688" t="s">
        <v>1374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</row>
    <row r="689" spans="1:18" x14ac:dyDescent="0.25">
      <c r="A689" t="s">
        <v>1375</v>
      </c>
      <c r="B689" t="s">
        <v>1376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</row>
    <row r="690" spans="1:18" x14ac:dyDescent="0.25">
      <c r="A690" t="s">
        <v>1377</v>
      </c>
      <c r="B690" t="s">
        <v>1378</v>
      </c>
      <c r="C690">
        <v>1.48374542839311</v>
      </c>
      <c r="D690">
        <v>1.5708457204000099</v>
      </c>
      <c r="E690">
        <v>1.7006800844051599</v>
      </c>
      <c r="F690">
        <v>1.6660615563563499</v>
      </c>
      <c r="G690">
        <v>1.3391663966068701</v>
      </c>
      <c r="H690">
        <v>1.4690102065895401</v>
      </c>
      <c r="I690">
        <v>1.3924209764830699</v>
      </c>
      <c r="J690">
        <v>1.44797956631457</v>
      </c>
      <c r="K690">
        <v>1.9600001613872999</v>
      </c>
      <c r="L690">
        <v>1.4315822525262401</v>
      </c>
      <c r="M690">
        <v>1.50975428373665</v>
      </c>
      <c r="N690">
        <v>2.7251954719513001</v>
      </c>
      <c r="O690">
        <v>1.84833256531638</v>
      </c>
      <c r="P690">
        <v>1.4459017508212799</v>
      </c>
      <c r="Q690">
        <v>1.3252118516309199</v>
      </c>
      <c r="R690">
        <v>1.3800787125038201</v>
      </c>
    </row>
    <row r="691" spans="1:18" x14ac:dyDescent="0.25">
      <c r="A691" t="s">
        <v>1379</v>
      </c>
      <c r="B691" t="s">
        <v>1380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</row>
    <row r="692" spans="1:18" x14ac:dyDescent="0.25">
      <c r="A692" t="s">
        <v>1381</v>
      </c>
      <c r="B692" t="s">
        <v>1382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</row>
    <row r="693" spans="1:18" x14ac:dyDescent="0.25">
      <c r="A693" t="s">
        <v>1383</v>
      </c>
      <c r="B693" t="s">
        <v>1384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</row>
    <row r="694" spans="1:18" x14ac:dyDescent="0.25">
      <c r="A694" t="s">
        <v>1385</v>
      </c>
      <c r="B694" t="s">
        <v>1386</v>
      </c>
      <c r="C694" s="1">
        <v>1.6117014867011101E-12</v>
      </c>
      <c r="D694" s="1">
        <v>2.3512797496018599E-12</v>
      </c>
      <c r="E694" s="1">
        <v>6.9382400385969601E-15</v>
      </c>
      <c r="F694" s="1">
        <v>1.7238224625516899E-12</v>
      </c>
      <c r="G694" s="1">
        <v>-1.7217850754501001E-11</v>
      </c>
      <c r="H694" s="1">
        <v>9.1404780901431702E-14</v>
      </c>
      <c r="I694" s="1">
        <v>-3.3744078068605398E-15</v>
      </c>
      <c r="J694" s="1">
        <v>-2.2444221285718901E-14</v>
      </c>
      <c r="K694" s="1">
        <v>-4.3390969121492203E-12</v>
      </c>
      <c r="L694" s="1">
        <v>-6.1645796827217603E-12</v>
      </c>
      <c r="M694" s="1">
        <v>6.6335501888343403E-13</v>
      </c>
      <c r="N694" s="1">
        <v>3.3703030066203398E-14</v>
      </c>
      <c r="O694" s="1">
        <v>-2.5359301779681001E-13</v>
      </c>
      <c r="P694" s="1">
        <v>4.6482883574949302E-11</v>
      </c>
      <c r="Q694" s="1">
        <v>-4.8845655320615601E-10</v>
      </c>
      <c r="R694" s="1">
        <v>-1.1571737814720901E-13</v>
      </c>
    </row>
    <row r="695" spans="1:18" x14ac:dyDescent="0.25">
      <c r="A695" t="s">
        <v>1387</v>
      </c>
      <c r="B695" t="s">
        <v>2215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</row>
    <row r="696" spans="1:18" x14ac:dyDescent="0.25">
      <c r="A696" t="s">
        <v>1388</v>
      </c>
      <c r="B696" t="s">
        <v>1389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</row>
    <row r="697" spans="1:18" x14ac:dyDescent="0.25">
      <c r="A697" t="s">
        <v>1390</v>
      </c>
      <c r="B697" t="s">
        <v>1391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</row>
    <row r="698" spans="1:18" x14ac:dyDescent="0.25">
      <c r="A698" t="s">
        <v>1392</v>
      </c>
      <c r="B698" t="s">
        <v>1393</v>
      </c>
      <c r="C698">
        <v>-3.30434688902616E-2</v>
      </c>
      <c r="D698">
        <v>-4.2953363452530799E-2</v>
      </c>
      <c r="E698">
        <v>-1.5811069430949801E-2</v>
      </c>
      <c r="F698">
        <v>0</v>
      </c>
      <c r="G698">
        <v>-1.06100657032447E-2</v>
      </c>
      <c r="H698">
        <v>-2.1750923257995901E-2</v>
      </c>
      <c r="I698">
        <v>-9.5506786779962199E-3</v>
      </c>
      <c r="J698">
        <v>-1.57028805635747E-2</v>
      </c>
      <c r="K698">
        <v>-8.1951599368487907E-2</v>
      </c>
      <c r="L698">
        <v>-1.55442689119118E-2</v>
      </c>
      <c r="M698">
        <v>-5.5730133267164202E-2</v>
      </c>
      <c r="N698">
        <v>-0.2260549178465</v>
      </c>
      <c r="O698">
        <v>-9.8204447203010498E-2</v>
      </c>
      <c r="P698">
        <v>-9.8949665307515103E-3</v>
      </c>
      <c r="Q698">
        <v>-8.6152407448793992E-3</v>
      </c>
      <c r="R698">
        <v>-0.112834906795398</v>
      </c>
    </row>
    <row r="699" spans="1:18" x14ac:dyDescent="0.25">
      <c r="A699" t="s">
        <v>1394</v>
      </c>
      <c r="B699" t="s">
        <v>1395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</row>
    <row r="700" spans="1:18" x14ac:dyDescent="0.25">
      <c r="A700" t="s">
        <v>1396</v>
      </c>
      <c r="B700" t="s">
        <v>1397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</row>
    <row r="701" spans="1:18" x14ac:dyDescent="0.25">
      <c r="A701" t="s">
        <v>1398</v>
      </c>
      <c r="B701" t="s">
        <v>1399</v>
      </c>
      <c r="C701">
        <v>1.5148868259143901E-3</v>
      </c>
      <c r="D701">
        <v>4.2775133728644998E-3</v>
      </c>
      <c r="E701">
        <v>5.0798616645625903E-4</v>
      </c>
      <c r="F701">
        <v>4.2790464903150298E-3</v>
      </c>
      <c r="G701">
        <v>7.0440270229010196E-4</v>
      </c>
      <c r="H701">
        <v>7.93346744972394E-4</v>
      </c>
      <c r="I701">
        <v>3.4941507358516802E-4</v>
      </c>
      <c r="J701">
        <v>1.1317391397172099E-3</v>
      </c>
      <c r="K701">
        <v>5.7009808256342802E-3</v>
      </c>
      <c r="L701">
        <v>1.1980168718237099E-3</v>
      </c>
      <c r="M701">
        <v>3.8160433620882902E-3</v>
      </c>
      <c r="N701">
        <v>6.2359977336966001E-3</v>
      </c>
      <c r="O701">
        <v>2.5384025125172699E-3</v>
      </c>
      <c r="P701">
        <v>2.0076743685600402E-3</v>
      </c>
      <c r="Q701">
        <v>7.4625441873587195E-4</v>
      </c>
      <c r="R701">
        <v>2.30204137511478E-2</v>
      </c>
    </row>
    <row r="702" spans="1:18" x14ac:dyDescent="0.25">
      <c r="A702" t="s">
        <v>1400</v>
      </c>
      <c r="B702" t="s">
        <v>1401</v>
      </c>
      <c r="C702">
        <v>0</v>
      </c>
      <c r="D702">
        <v>0</v>
      </c>
      <c r="E702">
        <v>0</v>
      </c>
      <c r="F702">
        <v>0</v>
      </c>
      <c r="G702" s="1">
        <v>9.7883702669136993E-16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s="1">
        <v>-1.10726519624392E-14</v>
      </c>
      <c r="R702">
        <v>0</v>
      </c>
    </row>
    <row r="703" spans="1:18" x14ac:dyDescent="0.25">
      <c r="A703" t="s">
        <v>1402</v>
      </c>
      <c r="B703" t="s">
        <v>1403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</row>
    <row r="704" spans="1:18" x14ac:dyDescent="0.25">
      <c r="A704" t="s">
        <v>1404</v>
      </c>
      <c r="B704" t="s">
        <v>1405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</row>
    <row r="705" spans="1:18" x14ac:dyDescent="0.25">
      <c r="A705" t="s">
        <v>1406</v>
      </c>
      <c r="B705" t="s">
        <v>1407</v>
      </c>
      <c r="C705">
        <v>2.6510519453483801E-3</v>
      </c>
      <c r="D705">
        <v>5.2280719001635504E-3</v>
      </c>
      <c r="E705">
        <v>1.3546297772180501E-3</v>
      </c>
      <c r="F705">
        <v>4.9922209053650099E-3</v>
      </c>
      <c r="G705">
        <v>7.0440270228896605E-4</v>
      </c>
      <c r="H705">
        <v>1.0577956599618699E-3</v>
      </c>
      <c r="I705">
        <v>4.6588676477839501E-4</v>
      </c>
      <c r="J705">
        <v>2.2634782794361602E-3</v>
      </c>
      <c r="K705">
        <v>4.8865549934017597E-3</v>
      </c>
      <c r="L705">
        <v>2.87524049237791E-3</v>
      </c>
      <c r="M705">
        <v>1.9080216810442E-3</v>
      </c>
      <c r="N705">
        <v>8.3146636449300902E-3</v>
      </c>
      <c r="O705">
        <v>3.80760376877773E-3</v>
      </c>
      <c r="P705">
        <v>2.86810624080283E-3</v>
      </c>
      <c r="Q705">
        <v>5.3303887052798499E-4</v>
      </c>
      <c r="R705">
        <v>1.3951765909786501E-3</v>
      </c>
    </row>
    <row r="706" spans="1:18" x14ac:dyDescent="0.25">
      <c r="A706" t="s">
        <v>1408</v>
      </c>
      <c r="B706" t="s">
        <v>1409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</row>
    <row r="707" spans="1:18" x14ac:dyDescent="0.25">
      <c r="A707" t="s">
        <v>1410</v>
      </c>
      <c r="B707" t="s">
        <v>1411</v>
      </c>
      <c r="C707">
        <v>0.14801389077452701</v>
      </c>
      <c r="D707">
        <v>0.16233353666220701</v>
      </c>
      <c r="E707">
        <v>0.235503255631974</v>
      </c>
      <c r="F707">
        <v>0.18607228871462</v>
      </c>
      <c r="G707">
        <v>0.11662753473964201</v>
      </c>
      <c r="H707">
        <v>0.16270273379595099</v>
      </c>
      <c r="I707">
        <v>0.14317780760355101</v>
      </c>
      <c r="J707">
        <v>0.15376358621369099</v>
      </c>
      <c r="K707">
        <v>0.23823443931021801</v>
      </c>
      <c r="L707">
        <v>0.143696957129509</v>
      </c>
      <c r="M707">
        <v>0.123189124970949</v>
      </c>
      <c r="N707">
        <v>0.40226154106718498</v>
      </c>
      <c r="O707">
        <v>0.166853604485969</v>
      </c>
      <c r="P707">
        <v>0.14365853477541901</v>
      </c>
      <c r="Q707">
        <v>0.11843425248867299</v>
      </c>
      <c r="R707">
        <v>3.2403366237269797E-2</v>
      </c>
    </row>
    <row r="708" spans="1:18" x14ac:dyDescent="0.25">
      <c r="A708" t="s">
        <v>1412</v>
      </c>
      <c r="B708" t="s">
        <v>1413</v>
      </c>
      <c r="C708">
        <v>0.355003181208211</v>
      </c>
      <c r="D708">
        <v>0.38677546534285101</v>
      </c>
      <c r="E708">
        <v>0.118952847068336</v>
      </c>
      <c r="F708">
        <v>0.48453168575186401</v>
      </c>
      <c r="G708">
        <v>0.27236456876110499</v>
      </c>
      <c r="H708">
        <v>0.261589287954206</v>
      </c>
      <c r="I708">
        <v>0.20343621207011001</v>
      </c>
      <c r="J708">
        <v>0.25701003034595998</v>
      </c>
      <c r="K708">
        <v>0.48857283347077302</v>
      </c>
      <c r="L708">
        <v>0.28068859213979502</v>
      </c>
      <c r="M708">
        <v>0.52932400773697597</v>
      </c>
      <c r="N708">
        <v>0.26606923663772097</v>
      </c>
      <c r="O708">
        <v>0.55717935149754005</v>
      </c>
      <c r="P708">
        <v>0.30500407044071898</v>
      </c>
      <c r="Q708">
        <v>0.23500117256865499</v>
      </c>
      <c r="R708">
        <v>0.67139436551430098</v>
      </c>
    </row>
    <row r="709" spans="1:18" x14ac:dyDescent="0.25">
      <c r="A709" t="s">
        <v>1414</v>
      </c>
      <c r="B709" t="s">
        <v>1415</v>
      </c>
      <c r="C709">
        <v>0</v>
      </c>
      <c r="D709">
        <v>0</v>
      </c>
      <c r="E709">
        <v>0</v>
      </c>
      <c r="F709">
        <v>0</v>
      </c>
      <c r="G709" s="1">
        <v>-1.72178560848871E-11</v>
      </c>
      <c r="H709">
        <v>0</v>
      </c>
      <c r="I709">
        <v>0</v>
      </c>
      <c r="J709">
        <v>0</v>
      </c>
      <c r="K709">
        <v>0</v>
      </c>
      <c r="L709">
        <v>0</v>
      </c>
      <c r="M709" s="1">
        <v>6.6335501888343403E-13</v>
      </c>
      <c r="N709">
        <v>0</v>
      </c>
      <c r="O709">
        <v>0</v>
      </c>
      <c r="P709">
        <v>0</v>
      </c>
      <c r="Q709">
        <v>0</v>
      </c>
      <c r="R709">
        <v>0</v>
      </c>
    </row>
    <row r="710" spans="1:18" x14ac:dyDescent="0.25">
      <c r="A710" t="s">
        <v>1416</v>
      </c>
      <c r="B710" t="s">
        <v>1417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</row>
    <row r="711" spans="1:18" x14ac:dyDescent="0.25">
      <c r="A711" t="s">
        <v>1418</v>
      </c>
      <c r="B711" t="s">
        <v>1419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</row>
    <row r="712" spans="1:18" x14ac:dyDescent="0.25">
      <c r="A712" t="s">
        <v>1420</v>
      </c>
      <c r="B712" t="s">
        <v>1421</v>
      </c>
      <c r="C712">
        <v>1.5148868259143901E-3</v>
      </c>
      <c r="D712">
        <v>4.2775133728644998E-3</v>
      </c>
      <c r="E712">
        <v>5.0798616645625903E-4</v>
      </c>
      <c r="F712">
        <v>4.2790464903150298E-3</v>
      </c>
      <c r="G712">
        <v>7.0440270229010196E-4</v>
      </c>
      <c r="H712">
        <v>7.93346744972394E-4</v>
      </c>
      <c r="I712">
        <v>3.4941507358516899E-4</v>
      </c>
      <c r="J712">
        <v>1.1317391397172099E-3</v>
      </c>
      <c r="K712">
        <v>5.7009808256342802E-3</v>
      </c>
      <c r="L712">
        <v>1.1980168718237099E-3</v>
      </c>
      <c r="M712">
        <v>3.8160433620882902E-3</v>
      </c>
      <c r="N712">
        <v>6.2359977336966001E-3</v>
      </c>
      <c r="O712">
        <v>2.5384025125172699E-3</v>
      </c>
      <c r="P712">
        <v>2.0076743685600402E-3</v>
      </c>
      <c r="Q712">
        <v>7.4625441873587195E-4</v>
      </c>
      <c r="R712">
        <v>2.30204137511478E-2</v>
      </c>
    </row>
    <row r="713" spans="1:18" x14ac:dyDescent="0.25">
      <c r="A713" t="s">
        <v>1422</v>
      </c>
      <c r="B713" t="s">
        <v>1423</v>
      </c>
      <c r="C713">
        <v>0</v>
      </c>
      <c r="D713">
        <v>0</v>
      </c>
      <c r="E713">
        <v>0</v>
      </c>
      <c r="F713">
        <v>0</v>
      </c>
      <c r="G713" s="1">
        <v>-1.3336332536348601E-16</v>
      </c>
      <c r="H713" s="1">
        <v>9.3182354231752205E-16</v>
      </c>
      <c r="I713">
        <v>0</v>
      </c>
      <c r="J713" s="1">
        <v>-1.2419875543555801E-15</v>
      </c>
      <c r="K713">
        <v>0</v>
      </c>
      <c r="L713" s="1">
        <v>-2.6297951821884701E-15</v>
      </c>
      <c r="M713">
        <v>0</v>
      </c>
      <c r="N713">
        <v>0</v>
      </c>
      <c r="O713">
        <v>0</v>
      </c>
      <c r="P713">
        <v>0</v>
      </c>
      <c r="Q713" s="1">
        <v>-1.56408838440019E-16</v>
      </c>
      <c r="R713" s="1">
        <v>1.3240342026239499E-15</v>
      </c>
    </row>
    <row r="714" spans="1:18" x14ac:dyDescent="0.25">
      <c r="A714" t="s">
        <v>1424</v>
      </c>
      <c r="B714" t="s">
        <v>1425</v>
      </c>
      <c r="C714">
        <v>3.3043468890261399E-2</v>
      </c>
      <c r="D714">
        <v>3.7725291552367299E-2</v>
      </c>
      <c r="E714">
        <v>1.5811069430949801E-2</v>
      </c>
      <c r="F714" s="1">
        <v>3.2884662700655402E-16</v>
      </c>
      <c r="G714">
        <v>1.06100657032446E-2</v>
      </c>
      <c r="H714">
        <v>2.17509232579964E-2</v>
      </c>
      <c r="I714">
        <v>9.5506786779962199E-3</v>
      </c>
      <c r="J714">
        <v>1.5702880563574599E-2</v>
      </c>
      <c r="K714">
        <v>8.1951599368488004E-2</v>
      </c>
      <c r="L714">
        <v>1.55442689119118E-2</v>
      </c>
      <c r="M714">
        <v>5.5730133267164202E-2</v>
      </c>
      <c r="N714">
        <v>0.21774025420157</v>
      </c>
      <c r="O714">
        <v>9.8204447203010498E-2</v>
      </c>
      <c r="P714">
        <v>9.8949665307514895E-3</v>
      </c>
      <c r="Q714">
        <v>8.6152407448793992E-3</v>
      </c>
      <c r="R714">
        <v>0.112834906795398</v>
      </c>
    </row>
    <row r="715" spans="1:18" x14ac:dyDescent="0.25">
      <c r="A715" t="s">
        <v>1426</v>
      </c>
      <c r="B715" t="s">
        <v>1427</v>
      </c>
      <c r="C715">
        <v>7.69</v>
      </c>
      <c r="D715">
        <v>7.69</v>
      </c>
      <c r="E715">
        <v>7.69</v>
      </c>
      <c r="F715">
        <v>7.69</v>
      </c>
      <c r="G715">
        <v>7.69</v>
      </c>
      <c r="H715">
        <v>7.69</v>
      </c>
      <c r="I715">
        <v>7.69</v>
      </c>
      <c r="J715">
        <v>7.69</v>
      </c>
      <c r="K715">
        <v>7.69</v>
      </c>
      <c r="L715">
        <v>7.69</v>
      </c>
      <c r="M715">
        <v>7.69</v>
      </c>
      <c r="N715">
        <v>7.69</v>
      </c>
      <c r="O715">
        <v>7.69</v>
      </c>
      <c r="P715">
        <v>7.69</v>
      </c>
      <c r="Q715">
        <v>7.69</v>
      </c>
      <c r="R715">
        <v>7.69</v>
      </c>
    </row>
    <row r="716" spans="1:18" x14ac:dyDescent="0.25">
      <c r="A716" t="s">
        <v>1428</v>
      </c>
      <c r="B716" t="s">
        <v>1429</v>
      </c>
      <c r="C716">
        <v>0.83318775425291902</v>
      </c>
      <c r="D716">
        <v>0.76044682184257895</v>
      </c>
      <c r="E716">
        <v>1.1345024384189699</v>
      </c>
      <c r="F716">
        <v>0.71317441505250501</v>
      </c>
      <c r="G716">
        <v>0.91572351297713295</v>
      </c>
      <c r="H716">
        <v>0.87268141946963396</v>
      </c>
      <c r="I716">
        <v>0.92012636044094498</v>
      </c>
      <c r="J716">
        <v>0.88275652897942103</v>
      </c>
      <c r="K716">
        <v>1.0587535819035001</v>
      </c>
      <c r="L716">
        <v>0.862572147713074</v>
      </c>
      <c r="M716">
        <v>0.763208672417657</v>
      </c>
      <c r="N716">
        <v>0.20786659112321901</v>
      </c>
      <c r="O716">
        <v>0.50768050250345398</v>
      </c>
      <c r="P716">
        <v>0.86043187224002005</v>
      </c>
      <c r="Q716">
        <v>0.92748763471458295</v>
      </c>
      <c r="R716">
        <v>0.76734712503826097</v>
      </c>
    </row>
    <row r="717" spans="1:18" x14ac:dyDescent="0.25">
      <c r="A717" t="s">
        <v>1430</v>
      </c>
      <c r="B717" t="s">
        <v>1431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</row>
    <row r="718" spans="1:18" x14ac:dyDescent="0.25">
      <c r="A718" t="s">
        <v>1432</v>
      </c>
      <c r="B718" t="s">
        <v>1433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</row>
    <row r="719" spans="1:18" x14ac:dyDescent="0.25">
      <c r="A719" t="s">
        <v>1434</v>
      </c>
      <c r="B719" t="s">
        <v>1435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0.383579465343383</v>
      </c>
      <c r="O719">
        <v>0</v>
      </c>
      <c r="P719">
        <v>0</v>
      </c>
      <c r="Q719">
        <v>0</v>
      </c>
      <c r="R719">
        <v>0</v>
      </c>
    </row>
    <row r="720" spans="1:18" x14ac:dyDescent="0.25">
      <c r="A720" t="s">
        <v>1436</v>
      </c>
      <c r="B720" t="s">
        <v>1437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</row>
    <row r="721" spans="1:18" x14ac:dyDescent="0.25">
      <c r="A721" t="s">
        <v>1438</v>
      </c>
      <c r="B721" t="s">
        <v>1439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</row>
    <row r="722" spans="1:18" x14ac:dyDescent="0.25">
      <c r="A722" t="s">
        <v>1440</v>
      </c>
      <c r="B722" t="s">
        <v>1441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</row>
    <row r="723" spans="1:18" x14ac:dyDescent="0.25">
      <c r="A723" t="s">
        <v>1442</v>
      </c>
      <c r="B723" t="s">
        <v>1443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</row>
    <row r="724" spans="1:18" x14ac:dyDescent="0.25">
      <c r="A724" t="s">
        <v>1444</v>
      </c>
      <c r="B724" t="s">
        <v>1445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</row>
    <row r="725" spans="1:18" x14ac:dyDescent="0.25">
      <c r="A725" t="s">
        <v>1446</v>
      </c>
      <c r="B725" t="s">
        <v>1447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</row>
    <row r="726" spans="1:18" x14ac:dyDescent="0.25">
      <c r="A726" t="s">
        <v>1448</v>
      </c>
      <c r="B726" t="s">
        <v>1449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</row>
    <row r="727" spans="1:18" x14ac:dyDescent="0.25">
      <c r="A727" t="s">
        <v>1450</v>
      </c>
      <c r="B727" t="s">
        <v>1451</v>
      </c>
      <c r="C727">
        <v>-0.14069511395679801</v>
      </c>
      <c r="D727">
        <v>-0.17335811141692001</v>
      </c>
      <c r="E727">
        <v>-6.4641239681559201E-2</v>
      </c>
      <c r="F727">
        <v>-0.23106851047700899</v>
      </c>
      <c r="G727">
        <v>-6.3132092192750094E-2</v>
      </c>
      <c r="H727">
        <v>-9.98294654090255E-2</v>
      </c>
      <c r="I727">
        <v>-4.3676884198145603E-2</v>
      </c>
      <c r="J727">
        <v>-8.0523239790879705E-2</v>
      </c>
      <c r="K727">
        <v>-0.30642771937784302</v>
      </c>
      <c r="L727">
        <v>-8.1644849814786299E-2</v>
      </c>
      <c r="M727">
        <v>-0.23420966134816801</v>
      </c>
      <c r="N727">
        <v>-0.76183105646660199</v>
      </c>
      <c r="O727">
        <v>-0.43628793183890702</v>
      </c>
      <c r="P727">
        <v>-9.8089233435364798E-2</v>
      </c>
      <c r="Q727">
        <v>-3.9511506277712397E-2</v>
      </c>
      <c r="R727">
        <v>-0.31705388029989801</v>
      </c>
    </row>
    <row r="728" spans="1:18" x14ac:dyDescent="0.25">
      <c r="A728" t="s">
        <v>1452</v>
      </c>
      <c r="B728" t="s">
        <v>1453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</row>
    <row r="729" spans="1:18" x14ac:dyDescent="0.25">
      <c r="A729" t="s">
        <v>1454</v>
      </c>
      <c r="B729" t="s">
        <v>1455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</row>
    <row r="730" spans="1:18" x14ac:dyDescent="0.25">
      <c r="A730" t="s">
        <v>1456</v>
      </c>
      <c r="B730" t="s">
        <v>1457</v>
      </c>
      <c r="C730">
        <v>4.5446604777431903E-3</v>
      </c>
      <c r="D730">
        <v>8.0797474820774005E-3</v>
      </c>
      <c r="E730">
        <v>2.7092595544333802E-3</v>
      </c>
      <c r="F730">
        <v>1.06976162257875E-2</v>
      </c>
      <c r="G730">
        <v>1.93710743129778E-3</v>
      </c>
      <c r="H730">
        <v>2.9089380648987702E-3</v>
      </c>
      <c r="I730">
        <v>9.3177352956045104E-4</v>
      </c>
      <c r="J730">
        <v>3.3952174191516199E-3</v>
      </c>
      <c r="K730">
        <v>1.0587535819035E-2</v>
      </c>
      <c r="L730">
        <v>7.1881012309422797E-3</v>
      </c>
      <c r="M730">
        <v>7.63208672417657E-3</v>
      </c>
      <c r="N730">
        <v>1.4550661378625301E-2</v>
      </c>
      <c r="O730">
        <v>1.1422811306327701E-2</v>
      </c>
      <c r="P730">
        <v>6.5966443538401504E-3</v>
      </c>
      <c r="Q730">
        <v>2.4519788044178601E-3</v>
      </c>
      <c r="R730">
        <v>4.1855297729359699E-3</v>
      </c>
    </row>
    <row r="731" spans="1:18" x14ac:dyDescent="0.25">
      <c r="A731" t="s">
        <v>1458</v>
      </c>
      <c r="B731" t="s">
        <v>1459</v>
      </c>
      <c r="C731">
        <v>2.6510519453483801E-3</v>
      </c>
      <c r="D731">
        <v>0</v>
      </c>
      <c r="E731">
        <v>1.3546297772180501E-3</v>
      </c>
      <c r="F731">
        <v>4.9922209053649301E-3</v>
      </c>
      <c r="G731">
        <v>7.0440270228993001E-4</v>
      </c>
      <c r="H731">
        <v>1.0577956599618699E-3</v>
      </c>
      <c r="I731">
        <v>4.6588676477837902E-4</v>
      </c>
      <c r="J731">
        <v>2.2634782794360999E-3</v>
      </c>
      <c r="K731">
        <v>4.8865549934017597E-3</v>
      </c>
      <c r="L731">
        <v>2.8752404923776502E-3</v>
      </c>
      <c r="M731">
        <v>1.9080216810442E-3</v>
      </c>
      <c r="N731">
        <v>0</v>
      </c>
      <c r="O731">
        <v>3.80760376877773E-3</v>
      </c>
      <c r="P731">
        <v>2.86810624080281E-3</v>
      </c>
      <c r="Q731">
        <v>5.3303887051691398E-4</v>
      </c>
      <c r="R731">
        <v>1.3951765909786501E-3</v>
      </c>
    </row>
    <row r="732" spans="1:18" x14ac:dyDescent="0.25">
      <c r="A732" t="s">
        <v>1460</v>
      </c>
      <c r="B732" t="s">
        <v>1461</v>
      </c>
      <c r="C732">
        <v>0</v>
      </c>
      <c r="D732">
        <v>0</v>
      </c>
      <c r="E732">
        <v>0</v>
      </c>
      <c r="F732">
        <v>0</v>
      </c>
      <c r="G732" s="1">
        <v>7.5429023890296906E-17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</row>
    <row r="733" spans="1:18" x14ac:dyDescent="0.25">
      <c r="A733" t="s">
        <v>1462</v>
      </c>
      <c r="B733" t="s">
        <v>1463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</row>
    <row r="734" spans="1:18" x14ac:dyDescent="0.25">
      <c r="A734" t="s">
        <v>1464</v>
      </c>
      <c r="B734" t="s">
        <v>1465</v>
      </c>
      <c r="C734">
        <v>3.4084953583073899E-3</v>
      </c>
      <c r="D734">
        <v>1.47336571731999E-2</v>
      </c>
      <c r="E734">
        <v>1.3546297772166901E-3</v>
      </c>
      <c r="F734">
        <v>8.5580929806300596E-3</v>
      </c>
      <c r="G734">
        <v>1.58490608015273E-3</v>
      </c>
      <c r="H734">
        <v>1.58669348994478E-3</v>
      </c>
      <c r="I734">
        <v>4.07650919182697E-3</v>
      </c>
      <c r="J734">
        <v>2.9425217632647401E-3</v>
      </c>
      <c r="K734">
        <v>3.25770332893387E-3</v>
      </c>
      <c r="L734">
        <v>6.7088944822128E-3</v>
      </c>
      <c r="M734">
        <v>4.4520505891029998E-3</v>
      </c>
      <c r="N734">
        <v>1.24719954673931E-2</v>
      </c>
      <c r="O734">
        <v>1.5230415075103599E-2</v>
      </c>
      <c r="P734">
        <v>5.7362124816001296E-3</v>
      </c>
      <c r="Q734">
        <v>1.49250883747174E-3</v>
      </c>
      <c r="R734">
        <v>1.3951765909786501E-3</v>
      </c>
    </row>
    <row r="735" spans="1:18" x14ac:dyDescent="0.25">
      <c r="A735" t="s">
        <v>1466</v>
      </c>
      <c r="B735" t="s">
        <v>1467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</row>
    <row r="736" spans="1:18" x14ac:dyDescent="0.25">
      <c r="A736" t="s">
        <v>1468</v>
      </c>
      <c r="B736" t="s">
        <v>1469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</row>
    <row r="737" spans="1:18" x14ac:dyDescent="0.25">
      <c r="A737" t="s">
        <v>1470</v>
      </c>
      <c r="B737" t="s">
        <v>1471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</row>
    <row r="738" spans="1:18" x14ac:dyDescent="0.25">
      <c r="A738" t="s">
        <v>1472</v>
      </c>
      <c r="B738" t="s">
        <v>1473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</row>
    <row r="739" spans="1:18" x14ac:dyDescent="0.25">
      <c r="A739" t="s">
        <v>1474</v>
      </c>
      <c r="B739" t="s">
        <v>1475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1.2769297347850901</v>
      </c>
      <c r="O739">
        <v>0</v>
      </c>
      <c r="P739">
        <v>0</v>
      </c>
      <c r="Q739">
        <v>0</v>
      </c>
      <c r="R739">
        <v>0</v>
      </c>
    </row>
    <row r="740" spans="1:18" x14ac:dyDescent="0.25">
      <c r="A740" t="s">
        <v>1476</v>
      </c>
      <c r="B740" t="s">
        <v>1477</v>
      </c>
      <c r="C740">
        <v>0</v>
      </c>
      <c r="D740">
        <v>0</v>
      </c>
      <c r="E740">
        <v>0</v>
      </c>
      <c r="F740">
        <v>0</v>
      </c>
      <c r="G740" s="1">
        <v>5.45359287793829E-17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</row>
    <row r="741" spans="1:18" x14ac:dyDescent="0.25">
      <c r="A741" t="s">
        <v>1478</v>
      </c>
      <c r="B741" t="s">
        <v>1479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</row>
    <row r="742" spans="1:18" x14ac:dyDescent="0.25">
      <c r="A742" t="s">
        <v>1480</v>
      </c>
      <c r="B742" t="s">
        <v>1481</v>
      </c>
      <c r="C742">
        <v>-2.6510519453483801E-3</v>
      </c>
      <c r="D742">
        <v>-5.2280719001635504E-3</v>
      </c>
      <c r="E742">
        <v>-1.3546297772180501E-3</v>
      </c>
      <c r="F742">
        <v>-4.9922209053650099E-3</v>
      </c>
      <c r="G742">
        <v>-7.0440270228994497E-4</v>
      </c>
      <c r="H742">
        <v>-1.0577956599618699E-3</v>
      </c>
      <c r="I742">
        <v>-4.6588676477839501E-4</v>
      </c>
      <c r="J742">
        <v>-2.2634782794361602E-3</v>
      </c>
      <c r="K742">
        <v>-4.8865549934017597E-3</v>
      </c>
      <c r="L742">
        <v>-2.87524049237791E-3</v>
      </c>
      <c r="M742">
        <v>-1.9080216810442E-3</v>
      </c>
      <c r="N742">
        <v>-8.3146636449300902E-3</v>
      </c>
      <c r="O742">
        <v>-3.80760376877773E-3</v>
      </c>
      <c r="P742">
        <v>-2.86810624080283E-3</v>
      </c>
      <c r="Q742">
        <v>-5.3303887051691203E-4</v>
      </c>
      <c r="R742">
        <v>-1.3951765909786501E-3</v>
      </c>
    </row>
    <row r="743" spans="1:18" x14ac:dyDescent="0.25">
      <c r="A743" t="s">
        <v>1482</v>
      </c>
      <c r="B743" t="s">
        <v>1483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</row>
    <row r="744" spans="1:18" x14ac:dyDescent="0.25">
      <c r="A744" t="s">
        <v>1484</v>
      </c>
      <c r="B744" t="s">
        <v>1485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</row>
    <row r="745" spans="1:18" x14ac:dyDescent="0.25">
      <c r="A745" t="s">
        <v>1486</v>
      </c>
      <c r="B745" t="s">
        <v>1487</v>
      </c>
      <c r="C745">
        <v>0.35056499999999902</v>
      </c>
      <c r="D745">
        <v>0.34475999999999901</v>
      </c>
      <c r="E745">
        <v>0.43013999999999902</v>
      </c>
      <c r="F745">
        <v>0.35036999999999902</v>
      </c>
      <c r="G745">
        <v>0.351959999999999</v>
      </c>
      <c r="H745">
        <v>0.35147999999999902</v>
      </c>
      <c r="I745">
        <v>0.35200499999999901</v>
      </c>
      <c r="J745">
        <v>0.352019999999999</v>
      </c>
      <c r="K745">
        <v>0.46958999999999901</v>
      </c>
      <c r="L745">
        <v>0.34822499999999901</v>
      </c>
      <c r="M745">
        <v>0.35056499999999902</v>
      </c>
      <c r="N745">
        <v>0.34076999999999902</v>
      </c>
      <c r="O745">
        <v>0.34210499999999899</v>
      </c>
      <c r="P745">
        <v>0.351494999999999</v>
      </c>
      <c r="Q745">
        <v>0.35036999999999902</v>
      </c>
      <c r="R745">
        <v>0.34910999999999898</v>
      </c>
    </row>
    <row r="746" spans="1:18" x14ac:dyDescent="0.25">
      <c r="A746" t="s">
        <v>1488</v>
      </c>
      <c r="B746" t="s">
        <v>1489</v>
      </c>
      <c r="C746">
        <v>4.1659387712645896E-3</v>
      </c>
      <c r="D746">
        <v>5.7033511638193502E-3</v>
      </c>
      <c r="E746">
        <v>1.6932872215208599E-3</v>
      </c>
      <c r="F746">
        <v>5.7053953204200397E-3</v>
      </c>
      <c r="G746">
        <v>1.23270472900768E-3</v>
      </c>
      <c r="H746">
        <v>1.8511424049355899E-3</v>
      </c>
      <c r="I746">
        <v>9.3177352956045104E-4</v>
      </c>
      <c r="J746">
        <v>2.9425217632647401E-3</v>
      </c>
      <c r="K746">
        <v>1.54740908124358E-2</v>
      </c>
      <c r="L746">
        <v>2.1564303692826799E-3</v>
      </c>
      <c r="M746">
        <v>8.2680939511912896E-3</v>
      </c>
      <c r="N746">
        <v>6.2359977336966001E-3</v>
      </c>
      <c r="O746">
        <v>3.8076037687758998E-3</v>
      </c>
      <c r="P746">
        <v>4.5889699852801101E-3</v>
      </c>
      <c r="Q746">
        <v>1.49250883747174E-3</v>
      </c>
      <c r="R746">
        <v>2.7903531819573001E-3</v>
      </c>
    </row>
    <row r="747" spans="1:18" x14ac:dyDescent="0.25">
      <c r="A747" t="s">
        <v>1490</v>
      </c>
      <c r="B747" t="s">
        <v>1491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</row>
    <row r="748" spans="1:18" x14ac:dyDescent="0.25">
      <c r="A748" t="s">
        <v>1492</v>
      </c>
      <c r="B748" t="s">
        <v>1493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9.3539966005434794E-2</v>
      </c>
      <c r="O748">
        <v>9.2651691707011305E-2</v>
      </c>
      <c r="P748">
        <v>0</v>
      </c>
      <c r="Q748">
        <v>0</v>
      </c>
      <c r="R748">
        <v>0</v>
      </c>
    </row>
    <row r="749" spans="1:18" x14ac:dyDescent="0.25">
      <c r="A749" t="s">
        <v>1494</v>
      </c>
      <c r="B749" t="s">
        <v>1495</v>
      </c>
      <c r="C749">
        <v>4.1659387712645497E-3</v>
      </c>
      <c r="D749">
        <v>9.5055852730322604E-3</v>
      </c>
      <c r="E749">
        <v>1.8626159436729501E-3</v>
      </c>
      <c r="F749">
        <v>9.2712673956825403E-3</v>
      </c>
      <c r="G749">
        <v>1.40880540458021E-3</v>
      </c>
      <c r="H749">
        <v>1.8511424049355699E-3</v>
      </c>
      <c r="I749">
        <v>8.1530183836539495E-4</v>
      </c>
      <c r="J749">
        <v>3.3952174191516399E-3</v>
      </c>
      <c r="K749">
        <v>1.05875358190347E-2</v>
      </c>
      <c r="L749">
        <v>4.07325736420063E-3</v>
      </c>
      <c r="M749">
        <v>5.72406504313238E-3</v>
      </c>
      <c r="N749">
        <v>1.4550661378625301E-2</v>
      </c>
      <c r="O749">
        <v>6.3460062812933397E-3</v>
      </c>
      <c r="P749">
        <v>4.8757806093601098E-3</v>
      </c>
      <c r="Q749">
        <v>1.2792932892614899E-3</v>
      </c>
      <c r="R749">
        <v>2.4415590342126401E-2</v>
      </c>
    </row>
    <row r="750" spans="1:18" x14ac:dyDescent="0.25">
      <c r="A750" t="s">
        <v>1496</v>
      </c>
      <c r="B750" t="s">
        <v>1497</v>
      </c>
      <c r="C750">
        <v>0</v>
      </c>
      <c r="D750">
        <v>0</v>
      </c>
      <c r="E750">
        <v>0</v>
      </c>
      <c r="F750">
        <v>0</v>
      </c>
      <c r="G750" s="1">
        <v>5.45359287793829E-17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</row>
    <row r="751" spans="1:18" x14ac:dyDescent="0.25">
      <c r="A751" t="s">
        <v>1498</v>
      </c>
      <c r="B751" t="s">
        <v>1499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</row>
    <row r="752" spans="1:18" x14ac:dyDescent="0.25">
      <c r="A752" t="s">
        <v>1500</v>
      </c>
      <c r="B752" t="s">
        <v>1501</v>
      </c>
      <c r="C752" s="1">
        <v>6.0918583143112704E-19</v>
      </c>
      <c r="D752">
        <v>5.2280719001635504E-3</v>
      </c>
      <c r="E752" s="1">
        <v>-5.0102267532439302E-18</v>
      </c>
      <c r="F752" s="1">
        <v>8.1352110028845397E-17</v>
      </c>
      <c r="G752" s="1">
        <v>1.4889105331027801E-17</v>
      </c>
      <c r="H752">
        <v>0</v>
      </c>
      <c r="I752" s="1">
        <v>1.51561750856622E-17</v>
      </c>
      <c r="J752" s="1">
        <v>6.0639360191409804E-17</v>
      </c>
      <c r="K752" s="1">
        <v>-5.1356762139337601E-18</v>
      </c>
      <c r="L752">
        <v>0</v>
      </c>
      <c r="M752" s="1">
        <v>5.2716133384865695E-19</v>
      </c>
      <c r="N752">
        <v>8.3146636449300902E-3</v>
      </c>
      <c r="O752">
        <v>0</v>
      </c>
      <c r="P752" s="1">
        <v>1.3891495161916001E-17</v>
      </c>
      <c r="Q752" s="1">
        <v>-1.7476449126808399E-18</v>
      </c>
      <c r="R752">
        <v>0</v>
      </c>
    </row>
    <row r="753" spans="1:18" x14ac:dyDescent="0.25">
      <c r="A753" t="s">
        <v>1502</v>
      </c>
      <c r="B753" t="s">
        <v>1503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</row>
    <row r="754" spans="1:18" x14ac:dyDescent="0.25">
      <c r="A754" t="s">
        <v>1504</v>
      </c>
      <c r="B754" t="s">
        <v>1505</v>
      </c>
      <c r="C754">
        <v>0</v>
      </c>
      <c r="D754">
        <v>7.6044682184257797E-3</v>
      </c>
      <c r="E754">
        <v>2.2012733879771202E-3</v>
      </c>
      <c r="F754">
        <v>7.8449185655775494E-3</v>
      </c>
      <c r="G754">
        <v>1.40880540458019E-3</v>
      </c>
      <c r="H754">
        <v>2.3800402349171798E-3</v>
      </c>
      <c r="I754">
        <v>0</v>
      </c>
      <c r="J754">
        <v>0</v>
      </c>
      <c r="K754">
        <v>7.3298324901011997E-3</v>
      </c>
      <c r="L754">
        <v>5.7504809847538302E-3</v>
      </c>
      <c r="M754">
        <v>0</v>
      </c>
      <c r="N754">
        <v>1.03933295561609E-2</v>
      </c>
      <c r="O754">
        <v>0</v>
      </c>
      <c r="P754">
        <v>6.3098337297601403E-3</v>
      </c>
      <c r="Q754">
        <v>1.3859010633666101E-3</v>
      </c>
      <c r="R754">
        <v>3.48794147744664E-3</v>
      </c>
    </row>
    <row r="755" spans="1:18" x14ac:dyDescent="0.25">
      <c r="A755" t="s">
        <v>1506</v>
      </c>
      <c r="B755" t="s">
        <v>1507</v>
      </c>
      <c r="C755" s="1">
        <v>1.8183347514882102E-15</v>
      </c>
      <c r="D755" s="1">
        <v>4.1799660168313697E-15</v>
      </c>
      <c r="E755" s="1">
        <v>-1.35429454886026E-15</v>
      </c>
      <c r="F755" s="1">
        <v>2.4148466388600498E-15</v>
      </c>
      <c r="G755" s="1">
        <v>1.13551918308642E-15</v>
      </c>
      <c r="H755" s="1">
        <v>1.3172204581120999E-15</v>
      </c>
      <c r="I755" s="1">
        <v>1.8307027128327098E-15</v>
      </c>
      <c r="J755" s="1">
        <v>-1.7565506243949601E-15</v>
      </c>
      <c r="K755" s="1">
        <v>-1.5699134748095E-15</v>
      </c>
      <c r="L755" s="1">
        <v>-9.4357853950814691E-16</v>
      </c>
      <c r="M755" s="1">
        <v>-6.4703984117323497E-17</v>
      </c>
      <c r="N755" s="1">
        <v>-1.2854110680690599E-15</v>
      </c>
      <c r="O755" s="1">
        <v>-1.8290761878845401E-15</v>
      </c>
      <c r="P755" s="1">
        <v>-2.7629358079772899E-15</v>
      </c>
      <c r="Q755" s="1">
        <v>-2.3623114069604799E-15</v>
      </c>
      <c r="R755">
        <v>0</v>
      </c>
    </row>
    <row r="756" spans="1:18" x14ac:dyDescent="0.25">
      <c r="A756" t="s">
        <v>1508</v>
      </c>
      <c r="B756" t="s">
        <v>1509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</row>
    <row r="757" spans="1:18" x14ac:dyDescent="0.25">
      <c r="A757" t="s">
        <v>1510</v>
      </c>
      <c r="B757" t="s">
        <v>1511</v>
      </c>
      <c r="C757">
        <v>-0.50114349809779801</v>
      </c>
      <c r="D757">
        <v>-0.578898404095184</v>
      </c>
      <c r="E757">
        <v>3.01608060416914E-3</v>
      </c>
      <c r="F757">
        <v>-0.75161140852679797</v>
      </c>
      <c r="G757">
        <v>-0.21629565477195101</v>
      </c>
      <c r="H757">
        <v>-0.33274284728716602</v>
      </c>
      <c r="I757">
        <v>-0.16364272612904601</v>
      </c>
      <c r="J757">
        <v>-0.29184723065458001</v>
      </c>
      <c r="K757">
        <v>-0.70307649101305503</v>
      </c>
      <c r="L757">
        <v>-0.30833959238563102</v>
      </c>
      <c r="M757">
        <v>-0.82378341041307102</v>
      </c>
      <c r="N757">
        <v>-1.3453740593505099</v>
      </c>
      <c r="O757">
        <v>-1.3346876095223501</v>
      </c>
      <c r="P757">
        <v>-0.370415920999346</v>
      </c>
      <c r="Q757">
        <v>-0.134625629737124</v>
      </c>
      <c r="R757">
        <v>-0.92761803592716896</v>
      </c>
    </row>
    <row r="758" spans="1:18" x14ac:dyDescent="0.25">
      <c r="A758" t="s">
        <v>1512</v>
      </c>
      <c r="B758" t="s">
        <v>1513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s="1">
        <v>-1.34973707905395E-16</v>
      </c>
      <c r="R758">
        <v>0</v>
      </c>
    </row>
    <row r="759" spans="1:18" x14ac:dyDescent="0.25">
      <c r="A759" t="s">
        <v>1514</v>
      </c>
      <c r="B759" t="s">
        <v>1515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</row>
    <row r="760" spans="1:18" x14ac:dyDescent="0.25">
      <c r="A760" t="s">
        <v>1516</v>
      </c>
      <c r="B760" t="s">
        <v>1517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</row>
    <row r="761" spans="1:18" x14ac:dyDescent="0.25">
      <c r="A761" t="s">
        <v>1518</v>
      </c>
      <c r="B761" t="s">
        <v>1519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</row>
    <row r="762" spans="1:18" x14ac:dyDescent="0.25">
      <c r="A762" t="s">
        <v>1520</v>
      </c>
      <c r="B762" t="s">
        <v>1521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</row>
    <row r="763" spans="1:18" x14ac:dyDescent="0.25">
      <c r="A763" t="s">
        <v>1522</v>
      </c>
      <c r="B763" t="s">
        <v>1523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</row>
    <row r="764" spans="1:18" x14ac:dyDescent="0.25">
      <c r="A764" t="s">
        <v>1524</v>
      </c>
      <c r="B764" t="s">
        <v>1525</v>
      </c>
      <c r="C764">
        <v>2.6510519453483801E-3</v>
      </c>
      <c r="D764">
        <v>5.2280719001635504E-3</v>
      </c>
      <c r="E764">
        <v>1.3546297772180501E-3</v>
      </c>
      <c r="F764">
        <v>4.9922209053650099E-3</v>
      </c>
      <c r="G764">
        <v>7.0440270228994497E-4</v>
      </c>
      <c r="H764">
        <v>1.0577956599618699E-3</v>
      </c>
      <c r="I764">
        <v>4.6588676477839398E-4</v>
      </c>
      <c r="J764">
        <v>2.2634782794361602E-3</v>
      </c>
      <c r="K764">
        <v>4.8865549934017597E-3</v>
      </c>
      <c r="L764">
        <v>2.87524049237791E-3</v>
      </c>
      <c r="M764">
        <v>1.9080216810442E-3</v>
      </c>
      <c r="N764">
        <v>8.3146636449300902E-3</v>
      </c>
      <c r="O764">
        <v>3.80760376877773E-3</v>
      </c>
      <c r="P764">
        <v>2.86810624080283E-3</v>
      </c>
      <c r="Q764">
        <v>5.3303887051691203E-4</v>
      </c>
      <c r="R764">
        <v>1.3951765909786501E-3</v>
      </c>
    </row>
    <row r="765" spans="1:18" x14ac:dyDescent="0.25">
      <c r="A765" t="s">
        <v>1526</v>
      </c>
      <c r="B765" t="s">
        <v>1527</v>
      </c>
      <c r="C765" s="1">
        <v>1.6117014867011101E-12</v>
      </c>
      <c r="D765" s="1">
        <v>2.3512797496018599E-12</v>
      </c>
      <c r="E765" s="1">
        <v>6.9382400385969601E-15</v>
      </c>
      <c r="F765" s="1">
        <v>1.7238224625516899E-12</v>
      </c>
      <c r="G765" s="1">
        <v>-1.7217850754501001E-11</v>
      </c>
      <c r="H765" s="1">
        <v>9.1404780901431803E-14</v>
      </c>
      <c r="I765" s="1">
        <v>-3.3744078068605398E-15</v>
      </c>
      <c r="J765" s="1">
        <v>-2.2444221285718901E-14</v>
      </c>
      <c r="K765" s="1">
        <v>-4.3390969121492203E-12</v>
      </c>
      <c r="L765" s="1">
        <v>-6.1645796827217603E-12</v>
      </c>
      <c r="M765" s="1">
        <v>6.6335501888343403E-13</v>
      </c>
      <c r="N765" s="1">
        <v>3.3703030066203398E-14</v>
      </c>
      <c r="O765" s="1">
        <v>-2.5359301779681001E-13</v>
      </c>
      <c r="P765" s="1">
        <v>4.6482883574949302E-11</v>
      </c>
      <c r="Q765" s="1">
        <v>-4.8845655320615601E-10</v>
      </c>
      <c r="R765" s="1">
        <v>-1.1571737814720901E-13</v>
      </c>
    </row>
    <row r="766" spans="1:18" x14ac:dyDescent="0.25">
      <c r="A766" t="s">
        <v>1528</v>
      </c>
      <c r="B766" t="s">
        <v>1529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</row>
    <row r="767" spans="1:18" x14ac:dyDescent="0.25">
      <c r="A767" t="s">
        <v>1530</v>
      </c>
      <c r="B767" t="s">
        <v>1531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</row>
    <row r="768" spans="1:18" x14ac:dyDescent="0.25">
      <c r="A768" t="s">
        <v>1532</v>
      </c>
      <c r="B768" t="s">
        <v>1533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</row>
    <row r="769" spans="1:18" x14ac:dyDescent="0.25">
      <c r="A769" t="s">
        <v>1534</v>
      </c>
      <c r="B769" t="s">
        <v>1535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</row>
    <row r="770" spans="1:18" x14ac:dyDescent="0.25">
      <c r="A770" t="s">
        <v>1536</v>
      </c>
      <c r="B770" t="s">
        <v>1537</v>
      </c>
      <c r="C770">
        <v>0</v>
      </c>
      <c r="D770">
        <v>0</v>
      </c>
      <c r="E770">
        <v>0</v>
      </c>
      <c r="F770">
        <v>0</v>
      </c>
      <c r="G770" s="1">
        <v>1.09938198318319E-18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</row>
    <row r="771" spans="1:18" x14ac:dyDescent="0.25">
      <c r="A771" t="s">
        <v>1538</v>
      </c>
      <c r="B771" t="s">
        <v>1539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</row>
    <row r="772" spans="1:18" x14ac:dyDescent="0.25">
      <c r="A772" t="s">
        <v>1540</v>
      </c>
      <c r="B772" t="s">
        <v>1541</v>
      </c>
      <c r="C772">
        <v>0.110302697011887</v>
      </c>
      <c r="D772">
        <v>0.139910333237422</v>
      </c>
      <c r="E772">
        <v>5.0862114916434401E-2</v>
      </c>
      <c r="F772">
        <v>0.251750568513531</v>
      </c>
      <c r="G772">
        <v>5.6044040000955898E-2</v>
      </c>
      <c r="H772">
        <v>8.1251929130919498E-2</v>
      </c>
      <c r="I772">
        <v>3.5407394123295098E-2</v>
      </c>
      <c r="J772">
        <v>6.6857489678795901E-2</v>
      </c>
      <c r="K772">
        <v>0.23506365582839001</v>
      </c>
      <c r="L772">
        <v>7.0892648390169399E-2</v>
      </c>
      <c r="M772">
        <v>0.19374370152935699</v>
      </c>
      <c r="N772">
        <v>0.64802409782664006</v>
      </c>
      <c r="O772">
        <v>0.34823709468596498</v>
      </c>
      <c r="P772">
        <v>9.5938153754773506E-2</v>
      </c>
      <c r="Q772">
        <v>3.2175558822094497E-2</v>
      </c>
      <c r="R772">
        <v>0.209799679868415</v>
      </c>
    </row>
    <row r="773" spans="1:18" x14ac:dyDescent="0.25">
      <c r="A773" t="s">
        <v>1542</v>
      </c>
      <c r="B773" t="s">
        <v>1543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</row>
    <row r="774" spans="1:18" x14ac:dyDescent="0.25">
      <c r="A774" t="s">
        <v>1544</v>
      </c>
      <c r="B774" t="s">
        <v>1545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</row>
    <row r="775" spans="1:18" x14ac:dyDescent="0.25">
      <c r="A775" t="s">
        <v>1546</v>
      </c>
      <c r="B775" t="s">
        <v>1547</v>
      </c>
      <c r="C775">
        <v>0</v>
      </c>
      <c r="D775">
        <v>0</v>
      </c>
      <c r="E775">
        <v>0</v>
      </c>
      <c r="F775">
        <v>0</v>
      </c>
      <c r="G775" s="1">
        <v>7.5429023890296906E-17</v>
      </c>
      <c r="H775" s="1">
        <v>1.38072215401467E-29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</row>
    <row r="776" spans="1:18" x14ac:dyDescent="0.25">
      <c r="A776" t="s">
        <v>1548</v>
      </c>
      <c r="B776" t="s">
        <v>1549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</row>
    <row r="777" spans="1:18" x14ac:dyDescent="0.25">
      <c r="A777" t="s">
        <v>1550</v>
      </c>
      <c r="B777" t="s">
        <v>1551</v>
      </c>
      <c r="C777">
        <v>6.8264587592767004E-2</v>
      </c>
      <c r="D777">
        <v>8.19262630719442E-2</v>
      </c>
      <c r="E777">
        <v>3.1389311868943101E-2</v>
      </c>
      <c r="F777">
        <v>0.110898621540663</v>
      </c>
      <c r="G777">
        <v>3.0861643394084901E-2</v>
      </c>
      <c r="H777">
        <v>4.8989161502044999E-2</v>
      </c>
      <c r="I777">
        <v>2.14307911798901E-2</v>
      </c>
      <c r="J777">
        <v>3.8564011185864E-2</v>
      </c>
      <c r="K777">
        <v>0.14792009177940399</v>
      </c>
      <c r="L777">
        <v>3.8785796225292803E-2</v>
      </c>
      <c r="M777">
        <v>0.114242798152518</v>
      </c>
      <c r="N777">
        <v>0.37364019754398797</v>
      </c>
      <c r="O777">
        <v>0.21497096277880601</v>
      </c>
      <c r="P777">
        <v>4.66067264130023E-2</v>
      </c>
      <c r="Q777">
        <v>1.9116106494225401E-2</v>
      </c>
      <c r="R777">
        <v>0.14631914497888601</v>
      </c>
    </row>
    <row r="778" spans="1:18" x14ac:dyDescent="0.25">
      <c r="A778" t="s">
        <v>1552</v>
      </c>
      <c r="B778" t="s">
        <v>1553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</row>
    <row r="779" spans="1:18" x14ac:dyDescent="0.25">
      <c r="A779" t="s">
        <v>1554</v>
      </c>
      <c r="B779" t="s">
        <v>1555</v>
      </c>
      <c r="C779" s="1">
        <v>-1.6117014867011101E-12</v>
      </c>
      <c r="D779" s="1">
        <v>-2.3512797496018599E-12</v>
      </c>
      <c r="E779" s="1">
        <v>-6.9382400385969601E-15</v>
      </c>
      <c r="F779" s="1">
        <v>-1.7238224625516899E-12</v>
      </c>
      <c r="G779">
        <v>0</v>
      </c>
      <c r="H779" s="1">
        <v>-9.1404780901431803E-14</v>
      </c>
      <c r="I779" s="1">
        <v>3.3744078068605398E-15</v>
      </c>
      <c r="J779" s="1">
        <v>2.2444221285718901E-14</v>
      </c>
      <c r="K779" s="1">
        <v>4.3390969121492203E-12</v>
      </c>
      <c r="L779" s="1">
        <v>6.1645796827217603E-12</v>
      </c>
      <c r="M779">
        <v>0</v>
      </c>
      <c r="N779" s="1">
        <v>-3.3703030066203398E-14</v>
      </c>
      <c r="O779" s="1">
        <v>2.5359301779681001E-13</v>
      </c>
      <c r="P779" s="1">
        <v>-4.6482883574949302E-11</v>
      </c>
      <c r="Q779" s="1">
        <v>4.8845655320615601E-10</v>
      </c>
      <c r="R779" s="1">
        <v>1.1571737814720901E-13</v>
      </c>
    </row>
    <row r="780" spans="1:18" x14ac:dyDescent="0.25">
      <c r="A780" t="s">
        <v>1556</v>
      </c>
      <c r="B780" t="s">
        <v>1557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</row>
    <row r="781" spans="1:18" x14ac:dyDescent="0.25">
      <c r="A781" t="s">
        <v>1558</v>
      </c>
      <c r="B781" t="s">
        <v>1559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</row>
    <row r="782" spans="1:18" x14ac:dyDescent="0.25">
      <c r="A782" t="s">
        <v>1560</v>
      </c>
      <c r="B782" t="s">
        <v>1561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</row>
    <row r="783" spans="1:18" x14ac:dyDescent="0.25">
      <c r="A783" t="s">
        <v>1562</v>
      </c>
      <c r="B783" t="s">
        <v>1563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</row>
    <row r="784" spans="1:18" x14ac:dyDescent="0.25">
      <c r="A784" t="s">
        <v>1564</v>
      </c>
      <c r="B784" t="s">
        <v>1565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</row>
    <row r="785" spans="1:18" x14ac:dyDescent="0.25">
      <c r="A785" t="s">
        <v>1566</v>
      </c>
      <c r="B785" t="s">
        <v>1567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</row>
    <row r="786" spans="1:18" x14ac:dyDescent="0.25">
      <c r="A786" t="s">
        <v>1568</v>
      </c>
      <c r="B786" t="s">
        <v>1569</v>
      </c>
      <c r="C786" s="1">
        <v>-2.5654905816767701E-15</v>
      </c>
      <c r="D786" s="1">
        <v>-1.4624272056291501E-14</v>
      </c>
      <c r="E786">
        <v>0</v>
      </c>
      <c r="F786" s="1">
        <v>-6.1277931360938096E-15</v>
      </c>
      <c r="G786">
        <v>0</v>
      </c>
      <c r="H786" s="1">
        <v>-1.8187184095003899E-15</v>
      </c>
      <c r="I786">
        <v>0</v>
      </c>
      <c r="J786">
        <v>0</v>
      </c>
      <c r="K786" s="1">
        <v>4.1844881942621198E-15</v>
      </c>
      <c r="L786">
        <v>0</v>
      </c>
      <c r="M786">
        <v>0</v>
      </c>
      <c r="N786">
        <v>0</v>
      </c>
      <c r="O786">
        <v>0</v>
      </c>
      <c r="P786" s="1">
        <v>7.2272950760954105E-15</v>
      </c>
      <c r="Q786">
        <v>0</v>
      </c>
      <c r="R786">
        <v>0</v>
      </c>
    </row>
    <row r="787" spans="1:18" x14ac:dyDescent="0.25">
      <c r="A787" t="s">
        <v>1570</v>
      </c>
      <c r="B787" t="s">
        <v>1571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</row>
    <row r="788" spans="1:18" x14ac:dyDescent="0.25">
      <c r="A788" t="s">
        <v>1572</v>
      </c>
      <c r="B788" t="s">
        <v>1573</v>
      </c>
      <c r="C788">
        <v>-4.9487322349741403E-2</v>
      </c>
      <c r="D788">
        <v>0</v>
      </c>
      <c r="E788">
        <v>0</v>
      </c>
      <c r="F788">
        <v>0</v>
      </c>
      <c r="G788">
        <v>-0.206346827067869</v>
      </c>
      <c r="H788">
        <v>-2.0857323035534201E-2</v>
      </c>
      <c r="I788">
        <v>-9.18988720239685E-2</v>
      </c>
      <c r="J788">
        <v>-5.86762872220815E-2</v>
      </c>
      <c r="K788" s="1">
        <v>9.6965318789885602E-17</v>
      </c>
      <c r="L788">
        <v>-9.5683242425657899E-2</v>
      </c>
      <c r="M788">
        <v>-8.9415227144415299E-2</v>
      </c>
      <c r="N788">
        <v>0</v>
      </c>
      <c r="O788">
        <v>0</v>
      </c>
      <c r="P788">
        <v>-7.9298668910032996E-2</v>
      </c>
      <c r="Q788">
        <v>-0.21171868198036101</v>
      </c>
      <c r="R788">
        <v>-0.35207344386263201</v>
      </c>
    </row>
    <row r="789" spans="1:18" x14ac:dyDescent="0.25">
      <c r="A789" t="s">
        <v>1574</v>
      </c>
      <c r="B789" t="s">
        <v>1575</v>
      </c>
      <c r="C789">
        <v>9.8467643684435995E-3</v>
      </c>
      <c r="D789">
        <v>2.8041476555445002E-2</v>
      </c>
      <c r="E789">
        <v>4.9105329424105103E-3</v>
      </c>
      <c r="F789">
        <v>2.7100627771995199E-2</v>
      </c>
      <c r="G789">
        <v>4.7547182404582E-3</v>
      </c>
      <c r="H789">
        <v>6.0823250447883601E-3</v>
      </c>
      <c r="I789">
        <v>7.8036033100687798E-3</v>
      </c>
      <c r="J789">
        <v>8.6012174618507707E-3</v>
      </c>
      <c r="K789">
        <v>3.01337557926383E-2</v>
      </c>
      <c r="L789">
        <v>1.2459375466966601E-2</v>
      </c>
      <c r="M789">
        <v>1.8444209583426699E-2</v>
      </c>
      <c r="N789">
        <v>2.9101322757250699E-2</v>
      </c>
      <c r="O789">
        <v>3.4268433918983099E-2</v>
      </c>
      <c r="P789">
        <v>1.4627341828080301E-2</v>
      </c>
      <c r="Q789">
        <v>4.4775265124152403E-3</v>
      </c>
      <c r="R789">
        <v>7.6734712503826004E-3</v>
      </c>
    </row>
    <row r="790" spans="1:18" x14ac:dyDescent="0.25">
      <c r="A790" t="s">
        <v>1576</v>
      </c>
      <c r="B790" t="s">
        <v>1577</v>
      </c>
      <c r="C790">
        <v>-1.3087759999999999</v>
      </c>
      <c r="D790">
        <v>-1.17667354620992</v>
      </c>
      <c r="E790">
        <v>-1.605856</v>
      </c>
      <c r="F790">
        <v>-1.06355611290768</v>
      </c>
      <c r="G790">
        <v>-1.313984</v>
      </c>
      <c r="H790">
        <v>-1.31139865325521</v>
      </c>
      <c r="I790">
        <v>-1.3128708113968499</v>
      </c>
      <c r="J790">
        <v>-1.31307626086023</v>
      </c>
      <c r="K790">
        <v>-1.4905805681509401</v>
      </c>
      <c r="L790">
        <v>-1.3000400000000001</v>
      </c>
      <c r="M790">
        <v>-1.3087759999999999</v>
      </c>
      <c r="N790">
        <v>0</v>
      </c>
      <c r="O790">
        <v>-0.70020047872082503</v>
      </c>
      <c r="P790">
        <v>-1.3122480000000001</v>
      </c>
      <c r="Q790">
        <v>-1.30730174460435</v>
      </c>
      <c r="R790">
        <v>-1.28032358624862</v>
      </c>
    </row>
    <row r="791" spans="1:18" x14ac:dyDescent="0.25">
      <c r="A791" t="s">
        <v>1578</v>
      </c>
      <c r="B791" t="s">
        <v>1579</v>
      </c>
      <c r="C791" s="1">
        <v>-1.6117014867011101E-12</v>
      </c>
      <c r="D791" s="1">
        <v>-2.3512797496018599E-12</v>
      </c>
      <c r="E791" s="1">
        <v>-6.9382400385969601E-15</v>
      </c>
      <c r="F791" s="1">
        <v>-1.7238224625516899E-12</v>
      </c>
      <c r="G791" s="1">
        <v>1.7217850754501001E-11</v>
      </c>
      <c r="H791" s="1">
        <v>-9.1404780901431803E-14</v>
      </c>
      <c r="I791" s="1">
        <v>3.3744078068605398E-15</v>
      </c>
      <c r="J791" s="1">
        <v>2.2444221285718901E-14</v>
      </c>
      <c r="K791" s="1">
        <v>4.3390969121492203E-12</v>
      </c>
      <c r="L791" s="1">
        <v>6.1645796827217603E-12</v>
      </c>
      <c r="M791" s="1">
        <v>-6.6335501888343403E-13</v>
      </c>
      <c r="N791" s="1">
        <v>-3.3703030066203398E-14</v>
      </c>
      <c r="O791" s="1">
        <v>2.5359301779681001E-13</v>
      </c>
      <c r="P791" s="1">
        <v>-4.6482883574949302E-11</v>
      </c>
      <c r="Q791" s="1">
        <v>4.8845655320615601E-10</v>
      </c>
      <c r="R791" s="1">
        <v>1.1571737814720901E-13</v>
      </c>
    </row>
    <row r="792" spans="1:18" x14ac:dyDescent="0.25">
      <c r="A792" t="s">
        <v>1580</v>
      </c>
      <c r="B792" t="s">
        <v>1581</v>
      </c>
      <c r="C792" s="1">
        <v>2.68896835468365E-17</v>
      </c>
      <c r="D792" s="1">
        <v>-2.6447316497649899E-17</v>
      </c>
      <c r="E792">
        <v>0</v>
      </c>
      <c r="F792">
        <v>0</v>
      </c>
      <c r="G792" s="1">
        <v>9.5811954366802196E-19</v>
      </c>
      <c r="H792" s="1">
        <v>3.3369602701031301E-19</v>
      </c>
      <c r="I792">
        <v>0</v>
      </c>
      <c r="J792">
        <v>0</v>
      </c>
      <c r="K792" s="1">
        <v>2.7117604708875702E-16</v>
      </c>
      <c r="L792" s="1">
        <v>-9.2537727731974704E-17</v>
      </c>
      <c r="M792" s="1">
        <v>2.8517868530873301E-18</v>
      </c>
      <c r="N792">
        <v>0</v>
      </c>
      <c r="O792" s="1">
        <v>-6.6951947517009003E-19</v>
      </c>
      <c r="P792">
        <v>0</v>
      </c>
      <c r="Q792">
        <v>0</v>
      </c>
      <c r="R792" s="1">
        <v>-8.1253642415955603E-19</v>
      </c>
    </row>
    <row r="793" spans="1:18" x14ac:dyDescent="0.25">
      <c r="A793" t="s">
        <v>1582</v>
      </c>
      <c r="B793" t="s">
        <v>1583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</row>
    <row r="794" spans="1:18" x14ac:dyDescent="0.25">
      <c r="A794" t="s">
        <v>1584</v>
      </c>
      <c r="B794" t="s">
        <v>1585</v>
      </c>
      <c r="C794">
        <v>2.6510519453483801E-3</v>
      </c>
      <c r="D794">
        <v>5.2280719001635504E-3</v>
      </c>
      <c r="E794">
        <v>1.3546297772180399E-3</v>
      </c>
      <c r="F794">
        <v>4.99222090536512E-3</v>
      </c>
      <c r="G794">
        <v>7.0440270228896702E-4</v>
      </c>
      <c r="H794">
        <v>1.0577956599618699E-3</v>
      </c>
      <c r="I794">
        <v>4.6588676477839398E-4</v>
      </c>
      <c r="J794">
        <v>2.2634782794361602E-3</v>
      </c>
      <c r="K794">
        <v>4.8865549934023599E-3</v>
      </c>
      <c r="L794">
        <v>2.8752404923778501E-3</v>
      </c>
      <c r="M794">
        <v>1.9080216810442E-3</v>
      </c>
      <c r="N794">
        <v>8.3146636449300902E-3</v>
      </c>
      <c r="O794">
        <v>3.80760376877773E-3</v>
      </c>
      <c r="P794">
        <v>2.86810624080283E-3</v>
      </c>
      <c r="Q794">
        <v>5.3303887052798499E-4</v>
      </c>
      <c r="R794">
        <v>1.3951765909786501E-3</v>
      </c>
    </row>
    <row r="795" spans="1:18" x14ac:dyDescent="0.25">
      <c r="A795" t="s">
        <v>1586</v>
      </c>
      <c r="B795" t="s">
        <v>1587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0.24183775847321801</v>
      </c>
      <c r="O795">
        <v>0.21199467372237099</v>
      </c>
      <c r="P795">
        <v>0</v>
      </c>
      <c r="Q795">
        <v>0</v>
      </c>
      <c r="R795">
        <v>0</v>
      </c>
    </row>
    <row r="796" spans="1:18" x14ac:dyDescent="0.25">
      <c r="A796" t="s">
        <v>1588</v>
      </c>
      <c r="B796" t="s">
        <v>1589</v>
      </c>
      <c r="C796">
        <v>1.5148868259143901E-3</v>
      </c>
      <c r="D796">
        <v>4.2775133728644998E-3</v>
      </c>
      <c r="E796">
        <v>5.0798616645625903E-4</v>
      </c>
      <c r="F796">
        <v>4.2790464903150298E-3</v>
      </c>
      <c r="G796">
        <v>7.0440270229010196E-4</v>
      </c>
      <c r="H796">
        <v>7.93346744972394E-4</v>
      </c>
      <c r="I796">
        <v>3.4941507358516802E-4</v>
      </c>
      <c r="J796">
        <v>1.1317391397172099E-3</v>
      </c>
      <c r="K796">
        <v>5.7009808256342802E-3</v>
      </c>
      <c r="L796">
        <v>1.1980168718237099E-3</v>
      </c>
      <c r="M796">
        <v>3.8160433620882902E-3</v>
      </c>
      <c r="N796">
        <v>6.2359977336966001E-3</v>
      </c>
      <c r="O796">
        <v>2.5384025125172699E-3</v>
      </c>
      <c r="P796">
        <v>2.0076743685600402E-3</v>
      </c>
      <c r="Q796">
        <v>7.4625441873587195E-4</v>
      </c>
      <c r="R796">
        <v>2.30204137511478E-2</v>
      </c>
    </row>
    <row r="797" spans="1:18" x14ac:dyDescent="0.25">
      <c r="A797" t="s">
        <v>1590</v>
      </c>
      <c r="B797" t="s">
        <v>1591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</row>
    <row r="798" spans="1:18" x14ac:dyDescent="0.25">
      <c r="A798" t="s">
        <v>1592</v>
      </c>
      <c r="B798" t="s">
        <v>1593</v>
      </c>
      <c r="C798">
        <v>3.8250892354340101E-2</v>
      </c>
      <c r="D798">
        <v>1.4258377909549501E-2</v>
      </c>
      <c r="E798">
        <v>4.4025467759541597E-3</v>
      </c>
      <c r="F798">
        <v>3.0666499847258399E-2</v>
      </c>
      <c r="G798">
        <v>8.0125807385499806E-2</v>
      </c>
      <c r="H798">
        <v>9.2557120246786004E-3</v>
      </c>
      <c r="I798">
        <v>1.7470753679281099E-3</v>
      </c>
      <c r="J798">
        <v>3.6215652470932402E-3</v>
      </c>
      <c r="K798">
        <v>0.32006935206775</v>
      </c>
      <c r="L798">
        <v>6.70889448221263E-3</v>
      </c>
      <c r="M798">
        <v>0.20479432709873699</v>
      </c>
      <c r="N798">
        <v>6.6517309159431201E-2</v>
      </c>
      <c r="O798">
        <v>4.9498848994085298E-2</v>
      </c>
      <c r="P798">
        <v>1.54877737003178E-2</v>
      </c>
      <c r="Q798">
        <v>4.4455441801834701E-2</v>
      </c>
      <c r="R798">
        <v>0.47924315900116699</v>
      </c>
    </row>
    <row r="799" spans="1:18" x14ac:dyDescent="0.25">
      <c r="A799" t="s">
        <v>1594</v>
      </c>
      <c r="B799" t="s">
        <v>1595</v>
      </c>
      <c r="C799">
        <v>1.5148868259144E-3</v>
      </c>
      <c r="D799">
        <v>4.2775133728644998E-3</v>
      </c>
      <c r="E799">
        <v>5.0798616645626401E-4</v>
      </c>
      <c r="F799">
        <v>4.2790464903150298E-3</v>
      </c>
      <c r="G799">
        <v>7.04402702290105E-4</v>
      </c>
      <c r="H799">
        <v>7.9334674497248399E-4</v>
      </c>
      <c r="I799">
        <v>3.4941507358516802E-4</v>
      </c>
      <c r="J799">
        <v>1.1317391397172301E-3</v>
      </c>
      <c r="K799">
        <v>5.7009808256342897E-3</v>
      </c>
      <c r="L799">
        <v>1.1980168718237099E-3</v>
      </c>
      <c r="M799">
        <v>3.8160433620882598E-3</v>
      </c>
      <c r="N799">
        <v>6.23599773369664E-3</v>
      </c>
      <c r="O799">
        <v>2.5384025125148499E-3</v>
      </c>
      <c r="P799">
        <v>2.0076743685600298E-3</v>
      </c>
      <c r="Q799">
        <v>7.4625441873587498E-4</v>
      </c>
      <c r="R799">
        <v>2.30204137511478E-2</v>
      </c>
    </row>
    <row r="800" spans="1:18" x14ac:dyDescent="0.25">
      <c r="A800" t="s">
        <v>1596</v>
      </c>
      <c r="B800" t="s">
        <v>1597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</row>
    <row r="801" spans="1:18" x14ac:dyDescent="0.25">
      <c r="A801" t="s">
        <v>1598</v>
      </c>
      <c r="B801" t="s">
        <v>1599</v>
      </c>
      <c r="C801" s="1">
        <v>1.6117014867011101E-12</v>
      </c>
      <c r="D801" s="1">
        <v>2.3512797496018599E-12</v>
      </c>
      <c r="E801" s="1">
        <v>6.9382400385969601E-15</v>
      </c>
      <c r="F801" s="1">
        <v>1.7238224625516899E-12</v>
      </c>
      <c r="G801" s="1">
        <v>-1.7217850754501001E-11</v>
      </c>
      <c r="H801" s="1">
        <v>9.1404780901431702E-14</v>
      </c>
      <c r="I801" s="1">
        <v>-3.3744078068605398E-15</v>
      </c>
      <c r="J801" s="1">
        <v>-2.2444221285718901E-14</v>
      </c>
      <c r="K801" s="1">
        <v>-4.3390969121492203E-12</v>
      </c>
      <c r="L801" s="1">
        <v>-6.1645796827217603E-12</v>
      </c>
      <c r="M801" s="1">
        <v>6.6335501888343403E-13</v>
      </c>
      <c r="N801" s="1">
        <v>3.3703030066203398E-14</v>
      </c>
      <c r="O801" s="1">
        <v>-2.5359301779681001E-13</v>
      </c>
      <c r="P801" s="1">
        <v>4.6482883574949302E-11</v>
      </c>
      <c r="Q801" s="1">
        <v>-4.8845655320615601E-10</v>
      </c>
      <c r="R801" s="1">
        <v>-1.1571737814720901E-13</v>
      </c>
    </row>
    <row r="802" spans="1:18" x14ac:dyDescent="0.25">
      <c r="A802" t="s">
        <v>1600</v>
      </c>
      <c r="B802" t="s">
        <v>1601</v>
      </c>
      <c r="C802" s="1">
        <v>1.6117014867011101E-12</v>
      </c>
      <c r="D802" s="1">
        <v>2.3512797496018599E-12</v>
      </c>
      <c r="E802" s="1">
        <v>6.9382400385969601E-15</v>
      </c>
      <c r="F802" s="1">
        <v>1.7238224625516899E-12</v>
      </c>
      <c r="G802" s="1">
        <v>-1.72178560848871E-11</v>
      </c>
      <c r="H802" s="1">
        <v>9.1404780901431803E-14</v>
      </c>
      <c r="I802" s="1">
        <v>-3.3744078068605398E-15</v>
      </c>
      <c r="J802" s="1">
        <v>-2.2444221285718901E-14</v>
      </c>
      <c r="K802" s="1">
        <v>-4.3390969121492203E-12</v>
      </c>
      <c r="L802" s="1">
        <v>-6.1645796827217603E-12</v>
      </c>
      <c r="M802" s="1">
        <v>6.6335501888343403E-13</v>
      </c>
      <c r="N802" s="1">
        <v>3.3703030066203398E-14</v>
      </c>
      <c r="O802" s="1">
        <v>-2.5359301779681001E-13</v>
      </c>
      <c r="P802" s="1">
        <v>4.6482883574949302E-11</v>
      </c>
      <c r="Q802" s="1">
        <v>-4.8845655320615601E-10</v>
      </c>
      <c r="R802" s="1">
        <v>-1.1571737814720901E-13</v>
      </c>
    </row>
    <row r="803" spans="1:18" x14ac:dyDescent="0.25">
      <c r="A803" t="s">
        <v>1602</v>
      </c>
      <c r="B803" t="s">
        <v>1603</v>
      </c>
      <c r="C803">
        <v>0</v>
      </c>
      <c r="D803">
        <v>0</v>
      </c>
      <c r="E803">
        <v>0</v>
      </c>
      <c r="F803">
        <v>0</v>
      </c>
      <c r="G803" s="1">
        <v>2.7484549579579701E-19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</row>
    <row r="804" spans="1:18" x14ac:dyDescent="0.25">
      <c r="A804" t="s">
        <v>1604</v>
      </c>
      <c r="B804" t="s">
        <v>1605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</row>
    <row r="805" spans="1:18" x14ac:dyDescent="0.25">
      <c r="A805" t="s">
        <v>1606</v>
      </c>
      <c r="B805" t="s">
        <v>1607</v>
      </c>
      <c r="C805">
        <v>-6.0595473036558298E-3</v>
      </c>
      <c r="D805">
        <v>-1.99617290733634E-2</v>
      </c>
      <c r="E805">
        <v>-2.7092595544347402E-3</v>
      </c>
      <c r="F805">
        <v>-1.10542034333188E-2</v>
      </c>
      <c r="G805">
        <v>-2.2893087824416999E-3</v>
      </c>
      <c r="H805">
        <v>-2.6444891499066599E-3</v>
      </c>
      <c r="I805">
        <v>-4.5423959566053603E-3</v>
      </c>
      <c r="J805">
        <v>-5.2060000427008998E-3</v>
      </c>
      <c r="K805">
        <v>-8.1442583223359302E-3</v>
      </c>
      <c r="L805">
        <v>-9.5841349745906194E-3</v>
      </c>
      <c r="M805">
        <v>-6.3600722701472098E-3</v>
      </c>
      <c r="N805">
        <v>-2.0786659112323198E-2</v>
      </c>
      <c r="O805">
        <v>-1.9038018843881298E-2</v>
      </c>
      <c r="P805">
        <v>-8.6043187224029601E-3</v>
      </c>
      <c r="Q805">
        <v>-2.02554770799973E-3</v>
      </c>
      <c r="R805">
        <v>-2.7903531819573101E-3</v>
      </c>
    </row>
    <row r="806" spans="1:18" x14ac:dyDescent="0.25">
      <c r="A806" t="s">
        <v>1608</v>
      </c>
      <c r="B806" t="s">
        <v>1609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</row>
    <row r="807" spans="1:18" x14ac:dyDescent="0.25">
      <c r="A807" t="s">
        <v>1610</v>
      </c>
      <c r="B807" t="s">
        <v>1611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</row>
    <row r="808" spans="1:18" x14ac:dyDescent="0.25">
      <c r="A808" t="s">
        <v>1612</v>
      </c>
      <c r="B808" t="s">
        <v>1613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</row>
    <row r="809" spans="1:18" x14ac:dyDescent="0.25">
      <c r="A809" t="s">
        <v>1614</v>
      </c>
      <c r="B809" t="s">
        <v>1615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</row>
    <row r="810" spans="1:18" x14ac:dyDescent="0.25">
      <c r="A810" t="s">
        <v>1616</v>
      </c>
      <c r="B810" t="s">
        <v>1617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</row>
    <row r="811" spans="1:18" x14ac:dyDescent="0.25">
      <c r="A811" t="s">
        <v>1618</v>
      </c>
      <c r="B811" t="s">
        <v>1619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</row>
    <row r="812" spans="1:18" x14ac:dyDescent="0.25">
      <c r="A812" t="s">
        <v>1620</v>
      </c>
      <c r="B812" t="s">
        <v>1621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</row>
    <row r="813" spans="1:18" x14ac:dyDescent="0.25">
      <c r="A813" t="s">
        <v>1622</v>
      </c>
      <c r="B813" t="s">
        <v>1623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</row>
    <row r="814" spans="1:18" x14ac:dyDescent="0.25">
      <c r="A814" t="s">
        <v>1624</v>
      </c>
      <c r="B814" t="s">
        <v>1625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</row>
    <row r="815" spans="1:18" x14ac:dyDescent="0.25">
      <c r="A815" t="s">
        <v>1626</v>
      </c>
      <c r="B815" t="s">
        <v>1627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</row>
    <row r="816" spans="1:18" x14ac:dyDescent="0.25">
      <c r="A816" t="s">
        <v>1628</v>
      </c>
      <c r="B816" t="s">
        <v>1629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</row>
    <row r="817" spans="1:18" x14ac:dyDescent="0.25">
      <c r="A817" t="s">
        <v>1630</v>
      </c>
      <c r="B817" t="s">
        <v>1631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</row>
    <row r="818" spans="1:18" x14ac:dyDescent="0.25">
      <c r="A818" t="s">
        <v>1632</v>
      </c>
      <c r="B818" t="s">
        <v>1633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</row>
    <row r="819" spans="1:18" x14ac:dyDescent="0.25">
      <c r="A819" t="s">
        <v>1634</v>
      </c>
      <c r="B819" t="s">
        <v>1635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</row>
    <row r="820" spans="1:18" x14ac:dyDescent="0.25">
      <c r="A820" t="s">
        <v>1636</v>
      </c>
      <c r="B820" t="s">
        <v>1637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</row>
    <row r="821" spans="1:18" x14ac:dyDescent="0.25">
      <c r="A821" t="s">
        <v>1638</v>
      </c>
      <c r="B821" t="s">
        <v>1639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</row>
    <row r="822" spans="1:18" x14ac:dyDescent="0.25">
      <c r="A822" t="s">
        <v>1640</v>
      </c>
      <c r="B822" t="s">
        <v>1641</v>
      </c>
      <c r="C822">
        <v>0</v>
      </c>
      <c r="D822">
        <v>0</v>
      </c>
      <c r="E822">
        <v>0</v>
      </c>
      <c r="F822">
        <v>0</v>
      </c>
      <c r="G822" s="1">
        <v>-7.5429023890296906E-17</v>
      </c>
      <c r="H822" s="1">
        <v>-1.38072215401467E-29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</row>
    <row r="823" spans="1:18" x14ac:dyDescent="0.25">
      <c r="A823" t="s">
        <v>1642</v>
      </c>
      <c r="B823" t="s">
        <v>1643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</row>
    <row r="824" spans="1:18" x14ac:dyDescent="0.25">
      <c r="A824" t="s">
        <v>1644</v>
      </c>
      <c r="B824" t="s">
        <v>1645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 s="1">
        <v>-5.29401851617499E-34</v>
      </c>
      <c r="O824">
        <v>0</v>
      </c>
      <c r="P824">
        <v>0</v>
      </c>
      <c r="Q824">
        <v>0</v>
      </c>
      <c r="R824">
        <v>0</v>
      </c>
    </row>
    <row r="825" spans="1:18" x14ac:dyDescent="0.25">
      <c r="A825" t="s">
        <v>1646</v>
      </c>
      <c r="B825" t="s">
        <v>1647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</row>
    <row r="826" spans="1:18" x14ac:dyDescent="0.25">
      <c r="A826" t="s">
        <v>1648</v>
      </c>
      <c r="B826" t="s">
        <v>1649</v>
      </c>
      <c r="C826" s="1">
        <v>7.0325897074368898E-28</v>
      </c>
      <c r="D826">
        <v>0</v>
      </c>
      <c r="E826">
        <v>0</v>
      </c>
      <c r="F826">
        <v>0</v>
      </c>
      <c r="G826">
        <v>0</v>
      </c>
      <c r="H826" s="1">
        <v>-1.38072215401467E-29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</row>
    <row r="827" spans="1:18" x14ac:dyDescent="0.25">
      <c r="A827" t="s">
        <v>1650</v>
      </c>
      <c r="B827" t="s">
        <v>1651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 s="1">
        <v>6.64170498286056E-15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</row>
    <row r="828" spans="1:18" x14ac:dyDescent="0.25">
      <c r="A828" t="s">
        <v>1652</v>
      </c>
      <c r="B828" t="s">
        <v>1653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</row>
    <row r="829" spans="1:18" x14ac:dyDescent="0.25">
      <c r="A829" t="s">
        <v>1654</v>
      </c>
      <c r="B829" t="s">
        <v>1655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</row>
    <row r="830" spans="1:18" x14ac:dyDescent="0.25">
      <c r="A830" t="s">
        <v>1656</v>
      </c>
      <c r="B830" t="s">
        <v>1657</v>
      </c>
      <c r="C830">
        <v>0</v>
      </c>
      <c r="D830">
        <v>0</v>
      </c>
      <c r="E830">
        <v>0</v>
      </c>
      <c r="F830">
        <v>0</v>
      </c>
      <c r="G830">
        <v>0</v>
      </c>
      <c r="H830" s="1">
        <v>-5.5060552111615796E-31</v>
      </c>
      <c r="I830">
        <v>0</v>
      </c>
      <c r="J830" s="1">
        <v>1.03359822803578E-16</v>
      </c>
      <c r="K830">
        <v>0</v>
      </c>
      <c r="L830" s="1">
        <v>1.04886744017622E-16</v>
      </c>
      <c r="M830">
        <v>0</v>
      </c>
      <c r="N830">
        <v>0</v>
      </c>
      <c r="O830">
        <v>0</v>
      </c>
      <c r="P830">
        <v>0</v>
      </c>
      <c r="Q830">
        <v>0</v>
      </c>
      <c r="R830" s="1">
        <v>1.04492977440799E-16</v>
      </c>
    </row>
    <row r="831" spans="1:18" x14ac:dyDescent="0.25">
      <c r="A831" t="s">
        <v>1658</v>
      </c>
      <c r="B831" t="s">
        <v>1659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</row>
    <row r="832" spans="1:18" x14ac:dyDescent="0.25">
      <c r="A832" t="s">
        <v>1660</v>
      </c>
      <c r="B832" t="s">
        <v>1661</v>
      </c>
      <c r="C832" s="1">
        <v>-4.3948772896312999E-16</v>
      </c>
      <c r="D832">
        <v>0</v>
      </c>
      <c r="E832">
        <v>0</v>
      </c>
      <c r="F832">
        <v>0</v>
      </c>
      <c r="G832">
        <v>0</v>
      </c>
      <c r="H832" s="1">
        <v>-1.8038822136857299E-19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</row>
    <row r="833" spans="1:18" x14ac:dyDescent="0.25">
      <c r="A833" t="s">
        <v>1662</v>
      </c>
      <c r="B833" t="s">
        <v>1663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</row>
    <row r="834" spans="1:18" x14ac:dyDescent="0.25">
      <c r="A834" t="s">
        <v>1664</v>
      </c>
      <c r="B834" t="s">
        <v>1665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</row>
    <row r="835" spans="1:18" x14ac:dyDescent="0.25">
      <c r="A835" t="s">
        <v>1666</v>
      </c>
      <c r="B835" t="s">
        <v>1667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</row>
    <row r="836" spans="1:18" x14ac:dyDescent="0.25">
      <c r="A836" t="s">
        <v>1668</v>
      </c>
      <c r="B836" t="s">
        <v>1669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</row>
    <row r="837" spans="1:18" x14ac:dyDescent="0.25">
      <c r="A837" t="s">
        <v>1670</v>
      </c>
      <c r="B837" t="s">
        <v>1671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</row>
    <row r="838" spans="1:18" x14ac:dyDescent="0.25">
      <c r="A838" t="s">
        <v>1672</v>
      </c>
      <c r="B838" t="s">
        <v>1673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</row>
    <row r="839" spans="1:18" x14ac:dyDescent="0.25">
      <c r="A839" t="s">
        <v>1674</v>
      </c>
      <c r="B839" t="s">
        <v>1675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 s="1">
        <v>-2.5212225607499201E-17</v>
      </c>
      <c r="J839">
        <v>0</v>
      </c>
      <c r="K839">
        <v>0</v>
      </c>
      <c r="L839">
        <v>0</v>
      </c>
      <c r="M839" s="1">
        <v>-2.5432775532648002E-19</v>
      </c>
      <c r="N839">
        <v>0</v>
      </c>
      <c r="O839">
        <v>0</v>
      </c>
      <c r="P839">
        <v>0</v>
      </c>
      <c r="Q839">
        <v>0</v>
      </c>
      <c r="R839">
        <v>0</v>
      </c>
    </row>
    <row r="840" spans="1:18" x14ac:dyDescent="0.25">
      <c r="A840" t="s">
        <v>1676</v>
      </c>
      <c r="B840" t="s">
        <v>1677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</row>
    <row r="841" spans="1:18" x14ac:dyDescent="0.25">
      <c r="A841" t="s">
        <v>1678</v>
      </c>
      <c r="B841" t="s">
        <v>1679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 s="1">
        <v>-2.5432775532648002E-19</v>
      </c>
      <c r="N841">
        <v>0</v>
      </c>
      <c r="O841">
        <v>0</v>
      </c>
      <c r="P841">
        <v>0</v>
      </c>
      <c r="Q841">
        <v>0</v>
      </c>
      <c r="R841">
        <v>0</v>
      </c>
    </row>
    <row r="842" spans="1:18" x14ac:dyDescent="0.25">
      <c r="A842" t="s">
        <v>1680</v>
      </c>
      <c r="B842" t="s">
        <v>1681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</row>
    <row r="843" spans="1:18" x14ac:dyDescent="0.25">
      <c r="A843" t="s">
        <v>1682</v>
      </c>
      <c r="B843" t="s">
        <v>1683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</row>
    <row r="844" spans="1:18" x14ac:dyDescent="0.25">
      <c r="A844" t="s">
        <v>1684</v>
      </c>
      <c r="B844" t="s">
        <v>1685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</row>
    <row r="845" spans="1:18" x14ac:dyDescent="0.25">
      <c r="A845" t="s">
        <v>1686</v>
      </c>
      <c r="B845" t="s">
        <v>1687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</row>
    <row r="846" spans="1:18" x14ac:dyDescent="0.25">
      <c r="A846" t="s">
        <v>1688</v>
      </c>
      <c r="B846" t="s">
        <v>1689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</row>
    <row r="847" spans="1:18" x14ac:dyDescent="0.25">
      <c r="A847" t="s">
        <v>1690</v>
      </c>
      <c r="B847" t="s">
        <v>1691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</row>
    <row r="848" spans="1:18" x14ac:dyDescent="0.25">
      <c r="A848" t="s">
        <v>1692</v>
      </c>
      <c r="B848" t="s">
        <v>1693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</row>
    <row r="849" spans="1:18" x14ac:dyDescent="0.25">
      <c r="A849" t="s">
        <v>1694</v>
      </c>
      <c r="B849" t="s">
        <v>1695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</row>
    <row r="850" spans="1:18" x14ac:dyDescent="0.25">
      <c r="A850" t="s">
        <v>1696</v>
      </c>
      <c r="B850" t="s">
        <v>1697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</row>
    <row r="851" spans="1:18" x14ac:dyDescent="0.25">
      <c r="A851" t="s">
        <v>1698</v>
      </c>
      <c r="B851" t="s">
        <v>1699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</row>
    <row r="852" spans="1:18" x14ac:dyDescent="0.25">
      <c r="A852" t="s">
        <v>1700</v>
      </c>
      <c r="B852" t="s">
        <v>1701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</row>
    <row r="853" spans="1:18" x14ac:dyDescent="0.25">
      <c r="A853" t="s">
        <v>1702</v>
      </c>
      <c r="B853" t="s">
        <v>1703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</row>
    <row r="854" spans="1:18" x14ac:dyDescent="0.25">
      <c r="A854" t="s">
        <v>1704</v>
      </c>
      <c r="B854" t="s">
        <v>1705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</row>
    <row r="855" spans="1:18" x14ac:dyDescent="0.25">
      <c r="A855" t="s">
        <v>1706</v>
      </c>
      <c r="B855" t="s">
        <v>1707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</row>
    <row r="856" spans="1:18" x14ac:dyDescent="0.25">
      <c r="A856" t="s">
        <v>1708</v>
      </c>
      <c r="B856" t="s">
        <v>1709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</row>
    <row r="857" spans="1:18" x14ac:dyDescent="0.25">
      <c r="A857" t="s">
        <v>1710</v>
      </c>
      <c r="B857" t="s">
        <v>1711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</row>
    <row r="858" spans="1:18" x14ac:dyDescent="0.25">
      <c r="A858" t="s">
        <v>1712</v>
      </c>
      <c r="B858" t="s">
        <v>1713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</row>
    <row r="859" spans="1:18" x14ac:dyDescent="0.25">
      <c r="A859" t="s">
        <v>1714</v>
      </c>
      <c r="B859" t="s">
        <v>1715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</row>
    <row r="860" spans="1:18" x14ac:dyDescent="0.25">
      <c r="A860" t="s">
        <v>1716</v>
      </c>
      <c r="B860" t="s">
        <v>1717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</row>
    <row r="861" spans="1:18" x14ac:dyDescent="0.25">
      <c r="A861" t="s">
        <v>1718</v>
      </c>
      <c r="B861" t="s">
        <v>1719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</row>
    <row r="862" spans="1:18" x14ac:dyDescent="0.25">
      <c r="A862" t="s">
        <v>1720</v>
      </c>
      <c r="B862" t="s">
        <v>1721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</row>
    <row r="863" spans="1:18" x14ac:dyDescent="0.25">
      <c r="A863" t="s">
        <v>1722</v>
      </c>
      <c r="B863" t="s">
        <v>1723</v>
      </c>
      <c r="C863">
        <v>0</v>
      </c>
      <c r="D863">
        <v>0</v>
      </c>
      <c r="E863" s="1">
        <v>1.3659175184540601E-19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 s="1">
        <v>-5.1885611529276104E-19</v>
      </c>
      <c r="Q863">
        <v>0</v>
      </c>
      <c r="R863">
        <v>0</v>
      </c>
    </row>
    <row r="864" spans="1:18" x14ac:dyDescent="0.25">
      <c r="A864" t="s">
        <v>1724</v>
      </c>
      <c r="B864" t="s">
        <v>1725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 s="1">
        <v>-5.1885611529276104E-19</v>
      </c>
      <c r="Q864">
        <v>0</v>
      </c>
      <c r="R864">
        <v>0</v>
      </c>
    </row>
    <row r="865" spans="1:18" x14ac:dyDescent="0.25">
      <c r="A865" t="s">
        <v>1726</v>
      </c>
      <c r="B865" t="s">
        <v>1727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</row>
    <row r="866" spans="1:18" x14ac:dyDescent="0.25">
      <c r="A866" t="s">
        <v>1728</v>
      </c>
      <c r="B866" t="s">
        <v>1729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</row>
    <row r="867" spans="1:18" x14ac:dyDescent="0.25">
      <c r="A867" t="s">
        <v>1730</v>
      </c>
      <c r="B867" t="s">
        <v>1731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</row>
    <row r="868" spans="1:18" x14ac:dyDescent="0.25">
      <c r="A868" t="s">
        <v>1732</v>
      </c>
      <c r="B868" t="s">
        <v>1733</v>
      </c>
      <c r="C868">
        <v>0</v>
      </c>
      <c r="D868">
        <v>0</v>
      </c>
      <c r="E868">
        <v>0</v>
      </c>
      <c r="F868">
        <v>0</v>
      </c>
      <c r="G868" s="1">
        <v>-7.5429023890296906E-17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</row>
    <row r="869" spans="1:18" x14ac:dyDescent="0.25">
      <c r="A869" t="s">
        <v>1734</v>
      </c>
      <c r="B869" t="s">
        <v>1735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</row>
    <row r="870" spans="1:18" x14ac:dyDescent="0.25">
      <c r="A870" t="s">
        <v>1736</v>
      </c>
      <c r="B870" t="s">
        <v>1737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</row>
    <row r="871" spans="1:18" x14ac:dyDescent="0.25">
      <c r="A871" t="s">
        <v>1738</v>
      </c>
      <c r="B871" t="s">
        <v>1739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</row>
    <row r="872" spans="1:18" x14ac:dyDescent="0.25">
      <c r="A872" t="s">
        <v>1740</v>
      </c>
      <c r="B872" t="s">
        <v>1741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</row>
    <row r="873" spans="1:18" x14ac:dyDescent="0.25">
      <c r="A873" t="s">
        <v>1742</v>
      </c>
      <c r="B873" t="s">
        <v>1743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</row>
    <row r="874" spans="1:18" x14ac:dyDescent="0.25">
      <c r="A874" t="s">
        <v>1744</v>
      </c>
      <c r="B874" t="s">
        <v>1745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</row>
    <row r="875" spans="1:18" x14ac:dyDescent="0.25">
      <c r="A875" t="s">
        <v>1746</v>
      </c>
      <c r="B875" t="s">
        <v>1747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</row>
    <row r="876" spans="1:18" x14ac:dyDescent="0.25">
      <c r="A876" t="s">
        <v>1748</v>
      </c>
      <c r="B876" t="s">
        <v>1749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</row>
    <row r="877" spans="1:18" x14ac:dyDescent="0.25">
      <c r="A877" t="s">
        <v>1750</v>
      </c>
      <c r="B877" t="s">
        <v>1751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</row>
    <row r="878" spans="1:18" x14ac:dyDescent="0.25">
      <c r="A878" t="s">
        <v>1752</v>
      </c>
      <c r="B878" t="s">
        <v>1753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</row>
    <row r="879" spans="1:18" x14ac:dyDescent="0.25">
      <c r="A879" t="s">
        <v>1754</v>
      </c>
      <c r="B879" t="s">
        <v>1755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</row>
    <row r="880" spans="1:18" x14ac:dyDescent="0.25">
      <c r="A880" t="s">
        <v>1756</v>
      </c>
      <c r="B880" t="s">
        <v>1757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</row>
    <row r="881" spans="1:18" x14ac:dyDescent="0.25">
      <c r="A881" t="s">
        <v>1758</v>
      </c>
      <c r="B881" t="s">
        <v>1759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 s="1">
        <v>-1.27396754690738E-18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</row>
    <row r="882" spans="1:18" x14ac:dyDescent="0.25">
      <c r="A882" t="s">
        <v>1760</v>
      </c>
      <c r="B882" t="s">
        <v>1761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 s="1">
        <v>-1.27396754690738E-18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</row>
    <row r="883" spans="1:18" x14ac:dyDescent="0.25">
      <c r="A883" t="s">
        <v>1762</v>
      </c>
      <c r="B883" t="s">
        <v>1763</v>
      </c>
      <c r="C883" s="1">
        <v>6.6808192688629396E-19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 s="1">
        <v>1.27396754690738E-18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</row>
    <row r="884" spans="1:18" x14ac:dyDescent="0.25">
      <c r="A884" t="s">
        <v>1764</v>
      </c>
      <c r="B884" t="s">
        <v>1765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</row>
    <row r="885" spans="1:18" x14ac:dyDescent="0.25">
      <c r="A885" t="s">
        <v>1766</v>
      </c>
      <c r="B885" t="s">
        <v>1767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</row>
    <row r="886" spans="1:18" x14ac:dyDescent="0.25">
      <c r="A886" t="s">
        <v>1768</v>
      </c>
      <c r="B886" t="s">
        <v>1769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</row>
    <row r="887" spans="1:18" x14ac:dyDescent="0.25">
      <c r="A887" t="s">
        <v>1770</v>
      </c>
      <c r="B887" t="s">
        <v>1771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</row>
    <row r="888" spans="1:18" x14ac:dyDescent="0.25">
      <c r="A888" t="s">
        <v>1772</v>
      </c>
      <c r="B888" t="s">
        <v>1773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</row>
    <row r="889" spans="1:18" x14ac:dyDescent="0.25">
      <c r="A889" t="s">
        <v>1774</v>
      </c>
      <c r="B889" t="s">
        <v>1775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</row>
    <row r="890" spans="1:18" x14ac:dyDescent="0.25">
      <c r="A890" t="s">
        <v>1776</v>
      </c>
      <c r="B890" t="s">
        <v>1777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</row>
    <row r="891" spans="1:18" x14ac:dyDescent="0.25">
      <c r="A891" t="s">
        <v>1778</v>
      </c>
      <c r="B891" t="s">
        <v>1779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</row>
    <row r="892" spans="1:18" x14ac:dyDescent="0.25">
      <c r="A892" t="s">
        <v>1780</v>
      </c>
      <c r="B892" t="s">
        <v>1781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</row>
    <row r="893" spans="1:18" x14ac:dyDescent="0.25">
      <c r="A893" t="s">
        <v>1064</v>
      </c>
      <c r="B893" t="s">
        <v>2185</v>
      </c>
      <c r="C893">
        <v>1.21190946073151</v>
      </c>
      <c r="D893">
        <v>1.2357260854941901</v>
      </c>
      <c r="E893">
        <v>1.30383116057106</v>
      </c>
      <c r="F893">
        <v>1.42634883010501</v>
      </c>
      <c r="G893">
        <v>1.09182418854965</v>
      </c>
      <c r="H893">
        <v>1.13713033446043</v>
      </c>
      <c r="I893">
        <v>1.0365980516360001</v>
      </c>
      <c r="J893">
        <v>1.10910435692286</v>
      </c>
      <c r="K893">
        <v>1.87317941413697</v>
      </c>
      <c r="L893">
        <v>1.10217552207781</v>
      </c>
      <c r="M893">
        <v>1.39921589943237</v>
      </c>
      <c r="N893">
        <v>2.2865325023554099</v>
      </c>
      <c r="O893">
        <v>1.77688175876209</v>
      </c>
      <c r="P893">
        <v>1.1472424963200201</v>
      </c>
      <c r="Q893">
        <v>1.0340954088197001</v>
      </c>
      <c r="R893">
        <v>1.46493542052758</v>
      </c>
    </row>
    <row r="894" spans="1:18" x14ac:dyDescent="0.25">
      <c r="A894" t="s">
        <v>2216</v>
      </c>
      <c r="B894" t="s">
        <v>2217</v>
      </c>
      <c r="C894">
        <v>0.14334616590214799</v>
      </c>
      <c r="D894">
        <v>0.182863696689952</v>
      </c>
      <c r="E894">
        <v>6.6673184347384298E-2</v>
      </c>
      <c r="F894">
        <v>0.251750568513532</v>
      </c>
      <c r="G894">
        <v>6.6654105704200703E-2</v>
      </c>
      <c r="H894">
        <v>0.103002852388915</v>
      </c>
      <c r="I894">
        <v>4.4958072801291299E-2</v>
      </c>
      <c r="J894">
        <v>8.2560370242370396E-2</v>
      </c>
      <c r="K894">
        <v>0.31701525519687801</v>
      </c>
      <c r="L894">
        <v>8.6436917302081195E-2</v>
      </c>
      <c r="M894">
        <v>0.24947383479652099</v>
      </c>
      <c r="N894">
        <v>0.87407901567313995</v>
      </c>
      <c r="O894">
        <v>0.446441541888976</v>
      </c>
      <c r="P894">
        <v>0.105833120285525</v>
      </c>
      <c r="Q894">
        <v>4.0790799566973901E-2</v>
      </c>
      <c r="R894">
        <v>0.322634586663814</v>
      </c>
    </row>
    <row r="895" spans="1:18" x14ac:dyDescent="0.25">
      <c r="A895" t="s">
        <v>2218</v>
      </c>
      <c r="B895" t="s">
        <v>2219</v>
      </c>
      <c r="C895">
        <v>0.14334616590214799</v>
      </c>
      <c r="D895">
        <v>0.182863696689952</v>
      </c>
      <c r="E895">
        <v>6.6673184347384298E-2</v>
      </c>
      <c r="F895">
        <v>0.251750568513532</v>
      </c>
      <c r="G895">
        <v>6.6654105704200703E-2</v>
      </c>
      <c r="H895">
        <v>0.103002852388915</v>
      </c>
      <c r="I895">
        <v>4.4958072801291299E-2</v>
      </c>
      <c r="J895">
        <v>8.2560370242370396E-2</v>
      </c>
      <c r="K895">
        <v>0.31701525519687801</v>
      </c>
      <c r="L895">
        <v>8.6436917302081195E-2</v>
      </c>
      <c r="M895">
        <v>0.24947383479652099</v>
      </c>
      <c r="N895">
        <v>0.87407901567313995</v>
      </c>
      <c r="O895">
        <v>0.446441541888976</v>
      </c>
      <c r="P895">
        <v>0.105833120285525</v>
      </c>
      <c r="Q895">
        <v>4.0790799566973901E-2</v>
      </c>
      <c r="R895">
        <v>0.322634586663814</v>
      </c>
    </row>
    <row r="896" spans="1:18" x14ac:dyDescent="0.25">
      <c r="A896" t="s">
        <v>2220</v>
      </c>
      <c r="B896" t="s">
        <v>2221</v>
      </c>
      <c r="C896">
        <v>0.14334616590214799</v>
      </c>
      <c r="D896">
        <v>0.182863696689952</v>
      </c>
      <c r="E896">
        <v>6.6673184347384298E-2</v>
      </c>
      <c r="F896">
        <v>0.251750568513532</v>
      </c>
      <c r="G896">
        <v>6.6654105704200703E-2</v>
      </c>
      <c r="H896">
        <v>0.103002852388915</v>
      </c>
      <c r="I896">
        <v>4.4958072801291299E-2</v>
      </c>
      <c r="J896">
        <v>8.2560370242370507E-2</v>
      </c>
      <c r="K896">
        <v>0.31701525519687801</v>
      </c>
      <c r="L896">
        <v>8.6436917302081195E-2</v>
      </c>
      <c r="M896">
        <v>0.24947383479652099</v>
      </c>
      <c r="N896">
        <v>0.87407901567313995</v>
      </c>
      <c r="O896">
        <v>0.446441541888976</v>
      </c>
      <c r="P896">
        <v>0.105833120285525</v>
      </c>
      <c r="Q896">
        <v>4.0790799566973901E-2</v>
      </c>
      <c r="R896">
        <v>0.322634586663814</v>
      </c>
    </row>
    <row r="897" spans="1:18" x14ac:dyDescent="0.25">
      <c r="A897" t="s">
        <v>2222</v>
      </c>
      <c r="B897" t="s">
        <v>2223</v>
      </c>
      <c r="C897">
        <v>0.14334616590214799</v>
      </c>
      <c r="D897">
        <v>0.182863696689952</v>
      </c>
      <c r="E897">
        <v>6.6673184347384298E-2</v>
      </c>
      <c r="F897">
        <v>0.251750568513532</v>
      </c>
      <c r="G897">
        <v>6.6654105704200703E-2</v>
      </c>
      <c r="H897">
        <v>0.103002852388915</v>
      </c>
      <c r="I897">
        <v>4.4958072801291299E-2</v>
      </c>
      <c r="J897">
        <v>8.2560370242370396E-2</v>
      </c>
      <c r="K897">
        <v>0.31701525519687801</v>
      </c>
      <c r="L897">
        <v>8.6436917302081195E-2</v>
      </c>
      <c r="M897">
        <v>0.24947383479652099</v>
      </c>
      <c r="N897">
        <v>0.87407901567313995</v>
      </c>
      <c r="O897">
        <v>0.446441541888976</v>
      </c>
      <c r="P897">
        <v>0.105833120285525</v>
      </c>
      <c r="Q897">
        <v>4.0790799566973901E-2</v>
      </c>
      <c r="R897">
        <v>0.322634586663814</v>
      </c>
    </row>
    <row r="898" spans="1:18" x14ac:dyDescent="0.25">
      <c r="A898" t="s">
        <v>2224</v>
      </c>
      <c r="B898" t="s">
        <v>2225</v>
      </c>
      <c r="C898">
        <v>0.14334616590214799</v>
      </c>
      <c r="D898">
        <v>0.182863696689952</v>
      </c>
      <c r="E898">
        <v>6.6673184347384298E-2</v>
      </c>
      <c r="F898">
        <v>0.251750568513532</v>
      </c>
      <c r="G898">
        <v>6.6654105704200703E-2</v>
      </c>
      <c r="H898">
        <v>0.103002852388915</v>
      </c>
      <c r="I898">
        <v>4.4958072801291299E-2</v>
      </c>
      <c r="J898">
        <v>8.2560370242370396E-2</v>
      </c>
      <c r="K898">
        <v>0.31701525519687801</v>
      </c>
      <c r="L898">
        <v>8.6436917302081195E-2</v>
      </c>
      <c r="M898">
        <v>0.24947383479652099</v>
      </c>
      <c r="N898">
        <v>0.87407901567313995</v>
      </c>
      <c r="O898">
        <v>0.446441541888976</v>
      </c>
      <c r="P898">
        <v>0.105833120285525</v>
      </c>
      <c r="Q898">
        <v>4.0790799566973901E-2</v>
      </c>
      <c r="R898">
        <v>0.322634586663814</v>
      </c>
    </row>
    <row r="899" spans="1:18" x14ac:dyDescent="0.25">
      <c r="A899" t="s">
        <v>2226</v>
      </c>
      <c r="B899" t="s">
        <v>2227</v>
      </c>
      <c r="C899">
        <v>0.14334616590214799</v>
      </c>
      <c r="D899">
        <v>0.182863696689952</v>
      </c>
      <c r="E899">
        <v>6.6673184347384298E-2</v>
      </c>
      <c r="F899">
        <v>0.251750568513532</v>
      </c>
      <c r="G899">
        <v>6.6654105704200703E-2</v>
      </c>
      <c r="H899">
        <v>0.103002852388915</v>
      </c>
      <c r="I899">
        <v>4.4958072801291299E-2</v>
      </c>
      <c r="J899">
        <v>8.2560370242370396E-2</v>
      </c>
      <c r="K899">
        <v>0.31701525519687801</v>
      </c>
      <c r="L899">
        <v>8.6436917302081195E-2</v>
      </c>
      <c r="M899">
        <v>0.24947383479652099</v>
      </c>
      <c r="N899">
        <v>0.87407901567313995</v>
      </c>
      <c r="O899">
        <v>0.446441541888976</v>
      </c>
      <c r="P899">
        <v>0.105833120285525</v>
      </c>
      <c r="Q899">
        <v>4.0790799566973901E-2</v>
      </c>
      <c r="R899">
        <v>0.322634586663814</v>
      </c>
    </row>
    <row r="900" spans="1:18" x14ac:dyDescent="0.25">
      <c r="A900" t="s">
        <v>2228</v>
      </c>
      <c r="B900" t="s">
        <v>2229</v>
      </c>
      <c r="C900">
        <v>0.28669233180429698</v>
      </c>
      <c r="D900">
        <v>0.36572739337990501</v>
      </c>
      <c r="E900">
        <v>0.13334636869476801</v>
      </c>
      <c r="F900">
        <v>0.50350113702706401</v>
      </c>
      <c r="G900">
        <v>0.13330821140840099</v>
      </c>
      <c r="H900">
        <v>0.20600570477783001</v>
      </c>
      <c r="I900">
        <v>8.9916145602582598E-2</v>
      </c>
      <c r="J900">
        <v>0.16512074048473999</v>
      </c>
      <c r="K900">
        <v>0.63403051039375702</v>
      </c>
      <c r="L900">
        <v>0.172873834604162</v>
      </c>
      <c r="M900">
        <v>0.49894766959304299</v>
      </c>
      <c r="N900">
        <v>1.7481580313462799</v>
      </c>
      <c r="O900">
        <v>0.892883083777952</v>
      </c>
      <c r="P900">
        <v>0.21166624057104999</v>
      </c>
      <c r="Q900">
        <v>8.1581599133947802E-2</v>
      </c>
      <c r="R900">
        <v>0.64526917332762801</v>
      </c>
    </row>
    <row r="901" spans="1:18" x14ac:dyDescent="0.25">
      <c r="A901" t="s">
        <v>2230</v>
      </c>
      <c r="B901" t="s">
        <v>2231</v>
      </c>
      <c r="C901">
        <v>0.14334616590214799</v>
      </c>
      <c r="D901">
        <v>0.182863696689952</v>
      </c>
      <c r="E901">
        <v>6.6673184347384298E-2</v>
      </c>
      <c r="F901">
        <v>0.251750568513532</v>
      </c>
      <c r="G901">
        <v>6.6654105704200606E-2</v>
      </c>
      <c r="H901">
        <v>0.103002852388915</v>
      </c>
      <c r="I901">
        <v>4.4958072801291299E-2</v>
      </c>
      <c r="J901">
        <v>8.2560370242370396E-2</v>
      </c>
      <c r="K901">
        <v>0.31701525519687801</v>
      </c>
      <c r="L901">
        <v>8.6436917302081195E-2</v>
      </c>
      <c r="M901">
        <v>0.24947383479652099</v>
      </c>
      <c r="N901">
        <v>0.87407901567314095</v>
      </c>
      <c r="O901">
        <v>0.446441541888976</v>
      </c>
      <c r="P901">
        <v>0.105833120285525</v>
      </c>
      <c r="Q901">
        <v>4.0790799566973901E-2</v>
      </c>
      <c r="R901">
        <v>0.322634586663814</v>
      </c>
    </row>
    <row r="902" spans="1:18" x14ac:dyDescent="0.25">
      <c r="A902" t="s">
        <v>2232</v>
      </c>
      <c r="B902" t="s">
        <v>2233</v>
      </c>
      <c r="C902">
        <v>0.57338466360859497</v>
      </c>
      <c r="D902">
        <v>0.73145478675981102</v>
      </c>
      <c r="E902">
        <v>0.26669273738953703</v>
      </c>
      <c r="F902">
        <v>1.00700227405412</v>
      </c>
      <c r="G902">
        <v>0.26661642281680198</v>
      </c>
      <c r="H902">
        <v>0.41201140955566101</v>
      </c>
      <c r="I902">
        <v>0.179832291205165</v>
      </c>
      <c r="J902">
        <v>0.33024148096948103</v>
      </c>
      <c r="K902">
        <v>1.26806102078751</v>
      </c>
      <c r="L902">
        <v>0.345747669208325</v>
      </c>
      <c r="M902">
        <v>0.99789533918608697</v>
      </c>
      <c r="N902">
        <v>3.4963160626925598</v>
      </c>
      <c r="O902">
        <v>1.7857661675559</v>
      </c>
      <c r="P902">
        <v>0.42333248114209998</v>
      </c>
      <c r="Q902">
        <v>0.16316319826789499</v>
      </c>
      <c r="R902">
        <v>1.29053834665525</v>
      </c>
    </row>
    <row r="903" spans="1:18" x14ac:dyDescent="0.25">
      <c r="A903" t="s">
        <v>2234</v>
      </c>
      <c r="B903" t="s">
        <v>2235</v>
      </c>
      <c r="C903">
        <v>-0.461574654204919</v>
      </c>
      <c r="D903">
        <v>-0.58882110334164794</v>
      </c>
      <c r="E903">
        <v>-0.214687653598577</v>
      </c>
      <c r="F903">
        <v>-0.81063683061357295</v>
      </c>
      <c r="G903">
        <v>-0.21462622036752599</v>
      </c>
      <c r="H903">
        <v>-0.331669184692307</v>
      </c>
      <c r="I903">
        <v>-0.144764994420158</v>
      </c>
      <c r="J903">
        <v>-0.26584439218043199</v>
      </c>
      <c r="K903">
        <v>-1.02078912173394</v>
      </c>
      <c r="L903">
        <v>-0.27832687371270098</v>
      </c>
      <c r="M903">
        <v>-0.80330574804479904</v>
      </c>
      <c r="N903">
        <v>-2.8145344304675102</v>
      </c>
      <c r="O903">
        <v>-1.4375417648825</v>
      </c>
      <c r="P903">
        <v>-0.34078264731939001</v>
      </c>
      <c r="Q903">
        <v>-0.13134637460565601</v>
      </c>
      <c r="R903">
        <v>-1.0388833690574799</v>
      </c>
    </row>
    <row r="904" spans="1:18" x14ac:dyDescent="0.25">
      <c r="A904" t="s">
        <v>2236</v>
      </c>
      <c r="B904" t="s">
        <v>2237</v>
      </c>
      <c r="C904">
        <v>-0.57338466360859497</v>
      </c>
      <c r="D904">
        <v>-0.73145478675981102</v>
      </c>
      <c r="E904">
        <v>-0.26669273738953703</v>
      </c>
      <c r="F904">
        <v>-1.00700227405412</v>
      </c>
      <c r="G904">
        <v>-0.26661642281680198</v>
      </c>
      <c r="H904">
        <v>-0.41201140955566101</v>
      </c>
      <c r="I904">
        <v>-0.179832291205165</v>
      </c>
      <c r="J904">
        <v>-0.33024148096948103</v>
      </c>
      <c r="K904">
        <v>-1.26806102078751</v>
      </c>
      <c r="L904">
        <v>-0.345747669208325</v>
      </c>
      <c r="M904">
        <v>-0.99789533918608597</v>
      </c>
      <c r="N904">
        <v>-3.4963160626925598</v>
      </c>
      <c r="O904">
        <v>-1.7857661675559</v>
      </c>
      <c r="P904">
        <v>-0.42333248114209998</v>
      </c>
      <c r="Q904">
        <v>-0.16316319826789499</v>
      </c>
      <c r="R904">
        <v>-1.29053834665525</v>
      </c>
    </row>
    <row r="905" spans="1:18" x14ac:dyDescent="0.25">
      <c r="A905" t="s">
        <v>1801</v>
      </c>
      <c r="B905" t="s">
        <v>1802</v>
      </c>
      <c r="C905">
        <v>2.3371</v>
      </c>
      <c r="D905">
        <v>2.2984</v>
      </c>
      <c r="E905">
        <v>2.8675999999999999</v>
      </c>
      <c r="F905">
        <v>2.3357999999999999</v>
      </c>
      <c r="G905">
        <v>2.3464</v>
      </c>
      <c r="H905">
        <v>2.3431999999999999</v>
      </c>
      <c r="I905">
        <v>2.3466999999999998</v>
      </c>
      <c r="J905">
        <v>2.3468</v>
      </c>
      <c r="K905">
        <v>3.1305999999999998</v>
      </c>
      <c r="L905">
        <v>2.3214999999999999</v>
      </c>
      <c r="M905">
        <v>2.3371</v>
      </c>
      <c r="N905">
        <v>2.2717999999999998</v>
      </c>
      <c r="O905">
        <v>2.2806999999999999</v>
      </c>
      <c r="P905">
        <v>2.3433000000000002</v>
      </c>
      <c r="Q905">
        <v>2.3357999999999999</v>
      </c>
      <c r="R905">
        <v>2.3273999999999999</v>
      </c>
    </row>
    <row r="906" spans="1:18" x14ac:dyDescent="0.25">
      <c r="A906" t="s">
        <v>1790</v>
      </c>
      <c r="B906" t="s">
        <v>1803</v>
      </c>
      <c r="C906">
        <v>-1.659341</v>
      </c>
      <c r="D906">
        <v>-1.631864</v>
      </c>
      <c r="E906">
        <v>-2.0359959999999999</v>
      </c>
      <c r="F906">
        <v>-1.65841799999999</v>
      </c>
      <c r="G906">
        <v>-1.6659439999999901</v>
      </c>
      <c r="H906">
        <v>-1.66367199999999</v>
      </c>
      <c r="I906">
        <v>-1.6661569999999899</v>
      </c>
      <c r="J906">
        <v>-1.6662279999999901</v>
      </c>
      <c r="K906">
        <v>-2.22272599999999</v>
      </c>
      <c r="L906">
        <v>-1.6482649999999901</v>
      </c>
      <c r="M906">
        <v>-1.659341</v>
      </c>
      <c r="N906">
        <v>-1.61297799999999</v>
      </c>
      <c r="O906">
        <v>-1.619297</v>
      </c>
      <c r="P906">
        <v>-1.663743</v>
      </c>
      <c r="Q906">
        <v>-1.65841799999999</v>
      </c>
      <c r="R906">
        <v>-1.6524539999999901</v>
      </c>
    </row>
    <row r="907" spans="1:18" x14ac:dyDescent="0.25">
      <c r="A907" t="s">
        <v>1792</v>
      </c>
      <c r="B907" t="s">
        <v>1804</v>
      </c>
      <c r="C907">
        <v>1.3087759999999999</v>
      </c>
      <c r="D907">
        <v>1.287104</v>
      </c>
      <c r="E907">
        <v>1.605856</v>
      </c>
      <c r="F907">
        <v>1.3080480000000001</v>
      </c>
      <c r="G907">
        <v>1.313984</v>
      </c>
      <c r="H907">
        <v>1.312192</v>
      </c>
      <c r="I907">
        <v>1.314152</v>
      </c>
      <c r="J907">
        <v>1.314208</v>
      </c>
      <c r="K907">
        <v>1.753136</v>
      </c>
      <c r="L907">
        <v>1.3000400000000001</v>
      </c>
      <c r="M907">
        <v>1.3087759999999999</v>
      </c>
      <c r="N907">
        <v>1.272208</v>
      </c>
      <c r="O907">
        <v>1.2771920000000001</v>
      </c>
      <c r="P907">
        <v>1.3122480000000001</v>
      </c>
      <c r="Q907">
        <v>1.3080480000000001</v>
      </c>
      <c r="R907">
        <v>1.3033440000000001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0B214-B08A-4CB2-B034-B9674929C328}">
  <dimension ref="A1:V143"/>
  <sheetViews>
    <sheetView zoomScale="85" zoomScaleNormal="85" workbookViewId="0">
      <selection activeCell="I7" sqref="I7"/>
    </sheetView>
  </sheetViews>
  <sheetFormatPr defaultRowHeight="15" x14ac:dyDescent="0.25"/>
  <cols>
    <col min="2" max="2" width="43.7109375" customWidth="1"/>
    <col min="3" max="3" width="39.28515625" customWidth="1"/>
    <col min="4" max="4" width="20.140625" customWidth="1"/>
    <col min="5" max="5" width="16.42578125" customWidth="1"/>
    <col min="6" max="6" width="33.28515625" customWidth="1"/>
    <col min="7" max="7" width="20" bestFit="1" customWidth="1"/>
    <col min="8" max="8" width="23.85546875" bestFit="1" customWidth="1"/>
    <col min="9" max="9" width="19.42578125" bestFit="1" customWidth="1"/>
    <col min="10" max="10" width="17" bestFit="1" customWidth="1"/>
    <col min="11" max="11" width="16.140625" bestFit="1" customWidth="1"/>
    <col min="12" max="12" width="13.42578125" bestFit="1" customWidth="1"/>
    <col min="13" max="13" width="14.7109375" bestFit="1" customWidth="1"/>
    <col min="14" max="14" width="18.7109375" bestFit="1" customWidth="1"/>
    <col min="15" max="15" width="14.5703125" bestFit="1" customWidth="1"/>
    <col min="16" max="16" width="20.42578125" bestFit="1" customWidth="1"/>
    <col min="17" max="17" width="15.42578125" bestFit="1" customWidth="1"/>
    <col min="18" max="18" width="19.42578125" bestFit="1" customWidth="1"/>
    <col min="19" max="20" width="16.28515625" bestFit="1" customWidth="1"/>
    <col min="21" max="21" width="18.140625" bestFit="1" customWidth="1"/>
    <col min="22" max="22" width="9.85546875" bestFit="1" customWidth="1"/>
  </cols>
  <sheetData>
    <row r="1" spans="1:22" x14ac:dyDescent="0.25">
      <c r="A1" s="2" t="s">
        <v>1946</v>
      </c>
      <c r="B1" s="2" t="s">
        <v>1947</v>
      </c>
      <c r="C1" s="2" t="s">
        <v>1948</v>
      </c>
      <c r="D1" s="2" t="s">
        <v>1949</v>
      </c>
      <c r="E1" s="2" t="s">
        <v>1950</v>
      </c>
      <c r="F1" s="2" t="s">
        <v>1951</v>
      </c>
      <c r="G1" s="2" t="s">
        <v>2169</v>
      </c>
      <c r="H1" s="2" t="s">
        <v>2170</v>
      </c>
      <c r="I1" s="2" t="s">
        <v>2171</v>
      </c>
      <c r="J1" s="2" t="s">
        <v>2172</v>
      </c>
      <c r="K1" s="2" t="s">
        <v>2173</v>
      </c>
      <c r="L1" s="2" t="s">
        <v>2174</v>
      </c>
      <c r="M1" s="2" t="s">
        <v>2175</v>
      </c>
      <c r="N1" s="2" t="s">
        <v>2176</v>
      </c>
      <c r="O1" s="2" t="s">
        <v>2177</v>
      </c>
      <c r="P1" s="2" t="s">
        <v>2178</v>
      </c>
      <c r="Q1" s="2" t="s">
        <v>2179</v>
      </c>
      <c r="R1" s="2" t="s">
        <v>2180</v>
      </c>
      <c r="S1" s="2" t="s">
        <v>2181</v>
      </c>
      <c r="T1" s="2" t="s">
        <v>2182</v>
      </c>
      <c r="U1" s="2" t="s">
        <v>2183</v>
      </c>
      <c r="V1" s="2" t="s">
        <v>2184</v>
      </c>
    </row>
    <row r="2" spans="1:22" x14ac:dyDescent="0.25">
      <c r="A2" t="s">
        <v>1805</v>
      </c>
      <c r="B2" t="s">
        <v>1952</v>
      </c>
      <c r="C2" t="s">
        <v>1953</v>
      </c>
      <c r="D2" t="s">
        <v>1954</v>
      </c>
      <c r="E2" t="s">
        <v>1955</v>
      </c>
      <c r="F2" t="s">
        <v>1956</v>
      </c>
      <c r="G2" s="1">
        <v>27.686779999999999</v>
      </c>
      <c r="H2" s="1">
        <v>27.685700000000001</v>
      </c>
      <c r="I2" s="1">
        <v>27.68899</v>
      </c>
      <c r="J2" s="1">
        <v>27.685420000000001</v>
      </c>
      <c r="K2" s="1">
        <v>27.689579999999999</v>
      </c>
      <c r="L2" s="1">
        <v>27.688230000000001</v>
      </c>
      <c r="M2" s="1">
        <v>27.6892</v>
      </c>
      <c r="N2" s="1">
        <v>27.688759999999998</v>
      </c>
      <c r="O2" s="1">
        <v>27.686730000000001</v>
      </c>
      <c r="P2" s="1">
        <v>27.68845</v>
      </c>
      <c r="Q2" s="1">
        <v>27.685459999999999</v>
      </c>
      <c r="R2" s="1">
        <v>27.671430000000001</v>
      </c>
      <c r="S2" s="1">
        <v>27.680900000000001</v>
      </c>
      <c r="T2" s="1">
        <v>27.68854</v>
      </c>
      <c r="U2" s="1">
        <v>27.68965</v>
      </c>
      <c r="V2" s="1">
        <v>27.684570000000001</v>
      </c>
    </row>
    <row r="3" spans="1:22" x14ac:dyDescent="0.25">
      <c r="A3" t="s">
        <v>1806</v>
      </c>
      <c r="B3" t="s">
        <v>1952</v>
      </c>
      <c r="C3" t="s">
        <v>1957</v>
      </c>
      <c r="D3" t="s">
        <v>1954</v>
      </c>
      <c r="E3" t="s">
        <v>1955</v>
      </c>
      <c r="F3" t="s">
        <v>1958</v>
      </c>
      <c r="G3" s="1">
        <v>9.3442889999999998</v>
      </c>
      <c r="H3" s="1">
        <v>9.3439230000000002</v>
      </c>
      <c r="I3" s="1">
        <v>9.3450349999999993</v>
      </c>
      <c r="J3" s="1">
        <v>9.3438289999999995</v>
      </c>
      <c r="K3" s="1">
        <v>9.3452319999999993</v>
      </c>
      <c r="L3" s="1">
        <v>9.3447790000000008</v>
      </c>
      <c r="M3" s="1">
        <v>9.3451059999999995</v>
      </c>
      <c r="N3" s="1">
        <v>9.3449559999999998</v>
      </c>
      <c r="O3" s="1">
        <v>9.3442720000000001</v>
      </c>
      <c r="P3" s="1">
        <v>9.3448530000000005</v>
      </c>
      <c r="Q3" s="1">
        <v>9.3438420000000004</v>
      </c>
      <c r="R3" s="1">
        <v>9.3391079999999995</v>
      </c>
      <c r="S3" s="1">
        <v>9.3423029999999994</v>
      </c>
      <c r="T3" s="1">
        <v>9.3448840000000004</v>
      </c>
      <c r="U3" s="1">
        <v>9.3452579999999994</v>
      </c>
      <c r="V3" s="1">
        <v>9.3435419999999993</v>
      </c>
    </row>
    <row r="4" spans="1:22" x14ac:dyDescent="0.25">
      <c r="A4" t="s">
        <v>1807</v>
      </c>
      <c r="B4" t="s">
        <v>1959</v>
      </c>
      <c r="C4" t="s">
        <v>1960</v>
      </c>
      <c r="D4" t="s">
        <v>1954</v>
      </c>
      <c r="E4" t="s">
        <v>1961</v>
      </c>
      <c r="F4" t="s">
        <v>1956</v>
      </c>
      <c r="G4" s="1">
        <v>69.379509999999996</v>
      </c>
      <c r="H4" s="1">
        <v>69.37679</v>
      </c>
      <c r="I4" s="1">
        <v>69.385050000000007</v>
      </c>
      <c r="J4" s="1">
        <v>69.376090000000005</v>
      </c>
      <c r="K4" s="1">
        <v>69.386520000000004</v>
      </c>
      <c r="L4" s="1">
        <v>69.383150000000001</v>
      </c>
      <c r="M4" s="1">
        <v>69.385580000000004</v>
      </c>
      <c r="N4" s="1">
        <v>69.384460000000004</v>
      </c>
      <c r="O4" s="1">
        <v>69.379379999999998</v>
      </c>
      <c r="P4" s="1">
        <v>69.383700000000005</v>
      </c>
      <c r="Q4" s="1">
        <v>69.376189999999994</v>
      </c>
      <c r="R4" s="1">
        <v>69.340999999999994</v>
      </c>
      <c r="S4" s="1">
        <v>69.364750000000001</v>
      </c>
      <c r="T4" s="1">
        <v>69.383930000000007</v>
      </c>
      <c r="U4" s="1">
        <v>69.386709999999994</v>
      </c>
      <c r="V4" s="1">
        <v>69.373949999999994</v>
      </c>
    </row>
    <row r="5" spans="1:22" x14ac:dyDescent="0.25">
      <c r="A5" t="s">
        <v>1808</v>
      </c>
      <c r="B5" t="s">
        <v>1962</v>
      </c>
      <c r="C5" t="s">
        <v>1963</v>
      </c>
      <c r="D5" t="s">
        <v>1954</v>
      </c>
      <c r="E5" t="s">
        <v>1964</v>
      </c>
      <c r="F5" t="s">
        <v>1956</v>
      </c>
      <c r="G5" s="1">
        <v>69.379509999999996</v>
      </c>
      <c r="H5" s="1">
        <v>69.37679</v>
      </c>
      <c r="I5" s="1">
        <v>69.385050000000007</v>
      </c>
      <c r="J5" s="1">
        <v>69.376090000000005</v>
      </c>
      <c r="K5" s="1">
        <v>69.386520000000004</v>
      </c>
      <c r="L5" s="1">
        <v>69.383150000000001</v>
      </c>
      <c r="M5" s="1">
        <v>69.385580000000004</v>
      </c>
      <c r="N5" s="1">
        <v>69.384460000000004</v>
      </c>
      <c r="O5" s="1">
        <v>69.379379999999998</v>
      </c>
      <c r="P5" s="1">
        <v>69.383700000000005</v>
      </c>
      <c r="Q5" s="1">
        <v>69.376189999999994</v>
      </c>
      <c r="R5" s="1">
        <v>69.340999999999994</v>
      </c>
      <c r="S5" s="1">
        <v>69.364750000000001</v>
      </c>
      <c r="T5" s="1">
        <v>69.383930000000007</v>
      </c>
      <c r="U5" s="1">
        <v>69.386709999999994</v>
      </c>
      <c r="V5" s="1">
        <v>69.373949999999994</v>
      </c>
    </row>
    <row r="6" spans="1:22" x14ac:dyDescent="0.25">
      <c r="A6" t="s">
        <v>1809</v>
      </c>
      <c r="B6" t="s">
        <v>1965</v>
      </c>
      <c r="C6" t="s">
        <v>1966</v>
      </c>
      <c r="D6" t="s">
        <v>1954</v>
      </c>
      <c r="E6" t="s">
        <v>1967</v>
      </c>
      <c r="F6" t="s">
        <v>1956</v>
      </c>
      <c r="G6" s="1">
        <v>13.663320000000001</v>
      </c>
      <c r="H6" s="1">
        <v>13.662430000000001</v>
      </c>
      <c r="I6" s="1">
        <v>13.66499</v>
      </c>
      <c r="J6" s="1">
        <v>13.66226</v>
      </c>
      <c r="K6" s="1">
        <v>13.665469999999999</v>
      </c>
      <c r="L6" s="1">
        <v>13.664429999999999</v>
      </c>
      <c r="M6" s="1">
        <v>13.66525</v>
      </c>
      <c r="N6" s="1">
        <v>13.664770000000001</v>
      </c>
      <c r="O6" s="1">
        <v>13.663119999999999</v>
      </c>
      <c r="P6" s="1">
        <v>13.66455</v>
      </c>
      <c r="Q6" s="1">
        <v>13.662330000000001</v>
      </c>
      <c r="R6" s="1">
        <v>13.651009999999999</v>
      </c>
      <c r="S6" s="1">
        <v>13.658530000000001</v>
      </c>
      <c r="T6" s="1">
        <v>13.66464</v>
      </c>
      <c r="U6" s="1">
        <v>13.66558</v>
      </c>
      <c r="V6" s="1">
        <v>13.661429999999999</v>
      </c>
    </row>
    <row r="7" spans="1:22" x14ac:dyDescent="0.25">
      <c r="A7" t="s">
        <v>1810</v>
      </c>
      <c r="B7" t="s">
        <v>1968</v>
      </c>
      <c r="C7" t="s">
        <v>1969</v>
      </c>
      <c r="D7" t="s">
        <v>1954</v>
      </c>
      <c r="E7" t="s">
        <v>1970</v>
      </c>
      <c r="F7" t="s">
        <v>1956</v>
      </c>
      <c r="G7" s="1">
        <v>13.663320000000001</v>
      </c>
      <c r="H7" s="1">
        <v>13.662430000000001</v>
      </c>
      <c r="I7" s="1">
        <v>13.66499</v>
      </c>
      <c r="J7" s="1">
        <v>13.66226</v>
      </c>
      <c r="K7" s="1">
        <v>13.665469999999999</v>
      </c>
      <c r="L7" s="1">
        <v>13.664429999999999</v>
      </c>
      <c r="M7" s="1">
        <v>13.66525</v>
      </c>
      <c r="N7" s="1">
        <v>13.664770000000001</v>
      </c>
      <c r="O7" s="1">
        <v>13.663119999999999</v>
      </c>
      <c r="P7" s="1">
        <v>13.66455</v>
      </c>
      <c r="Q7" s="1">
        <v>13.662330000000001</v>
      </c>
      <c r="R7" s="1">
        <v>13.651009999999999</v>
      </c>
      <c r="S7" s="1">
        <v>13.658530000000001</v>
      </c>
      <c r="T7" s="1">
        <v>13.66464</v>
      </c>
      <c r="U7" s="1">
        <v>13.66558</v>
      </c>
      <c r="V7" s="1">
        <v>13.661429999999999</v>
      </c>
    </row>
    <row r="8" spans="1:22" x14ac:dyDescent="0.25">
      <c r="A8" t="s">
        <v>1811</v>
      </c>
      <c r="B8" t="s">
        <v>1971</v>
      </c>
      <c r="C8" t="s">
        <v>1972</v>
      </c>
      <c r="D8" t="s">
        <v>1954</v>
      </c>
      <c r="E8" t="s">
        <v>1973</v>
      </c>
      <c r="F8" t="s">
        <v>1956</v>
      </c>
      <c r="G8" s="1">
        <v>12.34369</v>
      </c>
      <c r="H8" s="1">
        <v>12.343209999999999</v>
      </c>
      <c r="I8" s="1">
        <v>12.34468</v>
      </c>
      <c r="J8" s="1">
        <v>12.34308</v>
      </c>
      <c r="K8" s="1">
        <v>12.344939999999999</v>
      </c>
      <c r="L8" s="1">
        <v>12.344340000000001</v>
      </c>
      <c r="M8" s="1">
        <v>12.34477</v>
      </c>
      <c r="N8" s="1">
        <v>12.344569999999999</v>
      </c>
      <c r="O8" s="1">
        <v>12.343669999999999</v>
      </c>
      <c r="P8" s="1">
        <v>12.344440000000001</v>
      </c>
      <c r="Q8" s="1">
        <v>12.3431</v>
      </c>
      <c r="R8" s="1">
        <v>12.33685</v>
      </c>
      <c r="S8" s="1">
        <v>12.34107</v>
      </c>
      <c r="T8" s="1">
        <v>12.344480000000001</v>
      </c>
      <c r="U8" s="1">
        <v>12.34497</v>
      </c>
      <c r="V8" s="1">
        <v>12.342689999999999</v>
      </c>
    </row>
    <row r="9" spans="1:22" x14ac:dyDescent="0.25">
      <c r="A9" t="s">
        <v>1812</v>
      </c>
      <c r="B9" t="s">
        <v>1965</v>
      </c>
      <c r="C9" t="s">
        <v>1974</v>
      </c>
      <c r="D9" t="s">
        <v>1954</v>
      </c>
      <c r="E9" t="s">
        <v>1967</v>
      </c>
      <c r="F9" t="s">
        <v>1956</v>
      </c>
      <c r="G9" s="1">
        <v>12.34369</v>
      </c>
      <c r="H9" s="1">
        <v>12.343209999999999</v>
      </c>
      <c r="I9" s="1">
        <v>12.34468</v>
      </c>
      <c r="J9" s="1">
        <v>12.34308</v>
      </c>
      <c r="K9" s="1">
        <v>12.344939999999999</v>
      </c>
      <c r="L9" s="1">
        <v>12.344340000000001</v>
      </c>
      <c r="M9" s="1">
        <v>12.34477</v>
      </c>
      <c r="N9" s="1">
        <v>12.344569999999999</v>
      </c>
      <c r="O9" s="1">
        <v>12.343669999999999</v>
      </c>
      <c r="P9" s="1">
        <v>12.344440000000001</v>
      </c>
      <c r="Q9" s="1">
        <v>12.3431</v>
      </c>
      <c r="R9" s="1">
        <v>12.33685</v>
      </c>
      <c r="S9" s="1">
        <v>12.34107</v>
      </c>
      <c r="T9" s="1">
        <v>12.344480000000001</v>
      </c>
      <c r="U9" s="1">
        <v>12.34497</v>
      </c>
      <c r="V9" s="1">
        <v>12.34272</v>
      </c>
    </row>
    <row r="10" spans="1:22" x14ac:dyDescent="0.25">
      <c r="A10" t="s">
        <v>1813</v>
      </c>
      <c r="B10" t="s">
        <v>1975</v>
      </c>
      <c r="C10" t="s">
        <v>1976</v>
      </c>
      <c r="D10" t="s">
        <v>1954</v>
      </c>
      <c r="E10" t="s">
        <v>1977</v>
      </c>
      <c r="F10" t="s">
        <v>1956</v>
      </c>
      <c r="G10" s="1">
        <v>12.34369</v>
      </c>
      <c r="H10" s="1">
        <v>12.343209999999999</v>
      </c>
      <c r="I10" s="1">
        <v>12.34468</v>
      </c>
      <c r="J10" s="1">
        <v>12.34308</v>
      </c>
      <c r="K10" s="1">
        <v>12.344939999999999</v>
      </c>
      <c r="L10" s="1">
        <v>12.34435</v>
      </c>
      <c r="M10" s="1">
        <v>12.34477</v>
      </c>
      <c r="N10" s="1">
        <v>12.344569999999999</v>
      </c>
      <c r="O10" s="1">
        <v>12.343669999999999</v>
      </c>
      <c r="P10" s="1">
        <v>12.344440000000001</v>
      </c>
      <c r="Q10" s="1">
        <v>12.3431</v>
      </c>
      <c r="R10" s="1">
        <v>12.33685</v>
      </c>
      <c r="S10" s="1">
        <v>12.34107</v>
      </c>
      <c r="T10" s="1">
        <v>12.344480000000001</v>
      </c>
      <c r="U10" s="1">
        <v>12.34497</v>
      </c>
      <c r="V10" s="1">
        <v>12.342090000000001</v>
      </c>
    </row>
    <row r="11" spans="1:22" x14ac:dyDescent="0.25">
      <c r="A11" t="s">
        <v>1814</v>
      </c>
      <c r="B11" t="s">
        <v>1971</v>
      </c>
      <c r="C11" t="s">
        <v>1978</v>
      </c>
      <c r="D11" t="s">
        <v>1954</v>
      </c>
      <c r="E11" t="s">
        <v>1973</v>
      </c>
      <c r="F11" t="s">
        <v>1956</v>
      </c>
      <c r="G11" s="1">
        <v>12.34369</v>
      </c>
      <c r="H11" s="1">
        <v>12.343209999999999</v>
      </c>
      <c r="I11" s="1">
        <v>12.34468</v>
      </c>
      <c r="J11" s="1">
        <v>12.34308</v>
      </c>
      <c r="K11" s="1">
        <v>12.344939999999999</v>
      </c>
      <c r="L11" s="1">
        <v>12.344340000000001</v>
      </c>
      <c r="M11" s="1">
        <v>12.34477</v>
      </c>
      <c r="N11" s="1">
        <v>12.344569999999999</v>
      </c>
      <c r="O11" s="1">
        <v>12.343669999999999</v>
      </c>
      <c r="P11" s="1">
        <v>12.344440000000001</v>
      </c>
      <c r="Q11" s="1">
        <v>12.3431</v>
      </c>
      <c r="R11" s="1">
        <v>12.33685</v>
      </c>
      <c r="S11" s="1">
        <v>12.34107</v>
      </c>
      <c r="T11" s="1">
        <v>12.344480000000001</v>
      </c>
      <c r="U11" s="1">
        <v>12.34497</v>
      </c>
      <c r="V11" s="1">
        <v>12.34273</v>
      </c>
    </row>
    <row r="12" spans="1:22" x14ac:dyDescent="0.25">
      <c r="A12" t="s">
        <v>1815</v>
      </c>
      <c r="B12" t="s">
        <v>1979</v>
      </c>
      <c r="C12" t="s">
        <v>1980</v>
      </c>
      <c r="D12" t="s">
        <v>1954</v>
      </c>
      <c r="E12" t="s">
        <v>1981</v>
      </c>
      <c r="F12" t="s">
        <v>1956</v>
      </c>
      <c r="G12" s="1">
        <v>37.03107</v>
      </c>
      <c r="H12" s="1">
        <v>37.029620000000001</v>
      </c>
      <c r="I12" s="1">
        <v>37.034030000000001</v>
      </c>
      <c r="J12" s="1">
        <v>37.029249999999998</v>
      </c>
      <c r="K12" s="1">
        <v>37.03481</v>
      </c>
      <c r="L12" s="1">
        <v>37.033009999999997</v>
      </c>
      <c r="M12" s="1">
        <v>37.034309999999998</v>
      </c>
      <c r="N12" s="1">
        <v>37.033709999999999</v>
      </c>
      <c r="O12" s="1">
        <v>37.031010000000002</v>
      </c>
      <c r="P12" s="1">
        <v>37.03331</v>
      </c>
      <c r="Q12" s="1">
        <v>37.029299999999999</v>
      </c>
      <c r="R12" s="1">
        <v>37.010539999999999</v>
      </c>
      <c r="S12" s="1">
        <v>37.023200000000003</v>
      </c>
      <c r="T12" s="1">
        <v>37.033430000000003</v>
      </c>
      <c r="U12" s="1">
        <v>37.034910000000004</v>
      </c>
      <c r="V12" s="1">
        <v>37.028120000000001</v>
      </c>
    </row>
    <row r="13" spans="1:22" x14ac:dyDescent="0.25">
      <c r="A13" t="s">
        <v>1816</v>
      </c>
      <c r="B13" t="s">
        <v>1982</v>
      </c>
      <c r="C13" t="s">
        <v>1983</v>
      </c>
      <c r="D13" t="s">
        <v>1954</v>
      </c>
      <c r="E13" t="s">
        <v>1984</v>
      </c>
      <c r="F13" t="s">
        <v>1985</v>
      </c>
      <c r="G13" s="1">
        <v>1.331901</v>
      </c>
      <c r="H13" s="1">
        <v>1.331491</v>
      </c>
      <c r="I13" s="1">
        <v>1.3325830000000001</v>
      </c>
      <c r="J13" s="1">
        <v>1.33145</v>
      </c>
      <c r="K13" s="1">
        <v>1.3328</v>
      </c>
      <c r="L13" s="1">
        <v>1.332357</v>
      </c>
      <c r="M13" s="1">
        <v>1.332748</v>
      </c>
      <c r="N13" s="1">
        <v>1.3324640000000001</v>
      </c>
      <c r="O13" s="1">
        <v>1.331726</v>
      </c>
      <c r="P13" s="1">
        <v>1.332379</v>
      </c>
      <c r="Q13" s="1">
        <v>1.331496</v>
      </c>
      <c r="R13" s="1">
        <v>1.326435</v>
      </c>
      <c r="S13" s="1">
        <v>1.3297319999999999</v>
      </c>
      <c r="T13" s="1">
        <v>1.332436</v>
      </c>
      <c r="U13" s="1">
        <v>1.3328739999999999</v>
      </c>
      <c r="V13" s="1">
        <v>1.331021</v>
      </c>
    </row>
    <row r="14" spans="1:22" x14ac:dyDescent="0.25">
      <c r="A14" t="s">
        <v>1817</v>
      </c>
      <c r="B14" t="s">
        <v>1986</v>
      </c>
      <c r="C14" t="s">
        <v>1987</v>
      </c>
      <c r="D14" t="s">
        <v>1954</v>
      </c>
      <c r="E14" t="s">
        <v>1988</v>
      </c>
      <c r="F14" t="s">
        <v>1985</v>
      </c>
      <c r="G14" s="1">
        <v>1.331901</v>
      </c>
      <c r="H14" s="1">
        <v>1.331491</v>
      </c>
      <c r="I14" s="1">
        <v>1.3325830000000001</v>
      </c>
      <c r="J14" s="1">
        <v>1.33145</v>
      </c>
      <c r="K14" s="1">
        <v>1.3328</v>
      </c>
      <c r="L14" s="1">
        <v>1.332357</v>
      </c>
      <c r="M14" s="1">
        <v>1.332748</v>
      </c>
      <c r="N14" s="1">
        <v>1.3324640000000001</v>
      </c>
      <c r="O14" s="1">
        <v>1.331726</v>
      </c>
      <c r="P14" s="1">
        <v>1.332379</v>
      </c>
      <c r="Q14" s="1">
        <v>1.331496</v>
      </c>
      <c r="R14" s="1">
        <v>1.326435</v>
      </c>
      <c r="S14" s="1">
        <v>1.3297319999999999</v>
      </c>
      <c r="T14" s="1">
        <v>1.332436</v>
      </c>
      <c r="U14" s="1">
        <v>1.3328739999999999</v>
      </c>
      <c r="V14" s="1">
        <v>1.331021</v>
      </c>
    </row>
    <row r="15" spans="1:22" x14ac:dyDescent="0.25">
      <c r="A15" t="s">
        <v>1818</v>
      </c>
      <c r="B15" t="s">
        <v>1989</v>
      </c>
      <c r="C15" t="s">
        <v>1990</v>
      </c>
      <c r="D15" t="s">
        <v>1954</v>
      </c>
      <c r="F15" t="s">
        <v>1989</v>
      </c>
      <c r="G15" s="1">
        <v>1.2268879999999999E-2</v>
      </c>
      <c r="H15" s="1">
        <v>1.2269449999999999E-2</v>
      </c>
      <c r="I15" s="1">
        <v>1.226908E-2</v>
      </c>
      <c r="J15" s="1">
        <v>1.2269230000000001E-2</v>
      </c>
      <c r="K15" s="1">
        <v>1.2268980000000001E-2</v>
      </c>
      <c r="L15" s="1">
        <v>1.226909E-2</v>
      </c>
      <c r="M15" s="1">
        <v>1.2268909999999999E-2</v>
      </c>
      <c r="N15" s="1">
        <v>1.226934E-2</v>
      </c>
      <c r="O15" s="1">
        <v>1.226995E-2</v>
      </c>
      <c r="P15" s="1">
        <v>1.2268859999999999E-2</v>
      </c>
      <c r="Q15" s="1">
        <v>1.22696E-2</v>
      </c>
      <c r="R15" s="1">
        <v>1.227256E-2</v>
      </c>
      <c r="S15" s="1">
        <v>1.227058E-2</v>
      </c>
      <c r="T15" s="1">
        <v>1.2269270000000001E-2</v>
      </c>
      <c r="U15" s="1">
        <v>1.226876E-2</v>
      </c>
      <c r="V15" s="1">
        <v>1.226992E-2</v>
      </c>
    </row>
    <row r="16" spans="1:22" x14ac:dyDescent="0.25">
      <c r="A16" t="s">
        <v>1819</v>
      </c>
      <c r="B16" t="s">
        <v>1991</v>
      </c>
      <c r="C16" t="s">
        <v>1992</v>
      </c>
      <c r="D16" t="s">
        <v>1954</v>
      </c>
      <c r="E16" t="s">
        <v>1993</v>
      </c>
      <c r="F16" t="s">
        <v>1958</v>
      </c>
      <c r="G16" s="1">
        <v>9.3442889999999998</v>
      </c>
      <c r="H16" s="1">
        <v>9.3439230000000002</v>
      </c>
      <c r="I16" s="1">
        <v>9.3450349999999993</v>
      </c>
      <c r="J16" s="1">
        <v>9.3438289999999995</v>
      </c>
      <c r="K16" s="1">
        <v>9.3452319999999993</v>
      </c>
      <c r="L16" s="1">
        <v>9.3447790000000008</v>
      </c>
      <c r="M16" s="1">
        <v>9.3451059999999995</v>
      </c>
      <c r="N16" s="1">
        <v>9.3449559999999998</v>
      </c>
      <c r="O16" s="1">
        <v>9.3442720000000001</v>
      </c>
      <c r="P16" s="1">
        <v>9.3448530000000005</v>
      </c>
      <c r="Q16" s="1">
        <v>9.3438420000000004</v>
      </c>
      <c r="R16" s="1">
        <v>9.3391079999999995</v>
      </c>
      <c r="S16" s="1">
        <v>9.3423029999999994</v>
      </c>
      <c r="T16" s="1">
        <v>9.3448840000000004</v>
      </c>
      <c r="U16" s="1">
        <v>9.3452579999999994</v>
      </c>
      <c r="V16" s="1">
        <v>9.3435419999999993</v>
      </c>
    </row>
    <row r="17" spans="1:22" x14ac:dyDescent="0.25">
      <c r="A17" t="s">
        <v>1820</v>
      </c>
      <c r="B17" t="s">
        <v>1994</v>
      </c>
      <c r="C17" t="s">
        <v>1995</v>
      </c>
      <c r="D17" t="s">
        <v>1954</v>
      </c>
      <c r="E17" t="s">
        <v>1996</v>
      </c>
      <c r="F17" t="s">
        <v>1958</v>
      </c>
      <c r="G17" s="1">
        <v>4.6721450000000004</v>
      </c>
      <c r="H17" s="1">
        <v>4.6719609999999996</v>
      </c>
      <c r="I17" s="1">
        <v>4.6725180000000002</v>
      </c>
      <c r="J17" s="1">
        <v>4.6719140000000001</v>
      </c>
      <c r="K17" s="1">
        <v>4.6726159999999997</v>
      </c>
      <c r="L17" s="1">
        <v>4.6723889999999999</v>
      </c>
      <c r="M17" s="1">
        <v>4.6725529999999997</v>
      </c>
      <c r="N17" s="1">
        <v>4.6724779999999999</v>
      </c>
      <c r="O17" s="1">
        <v>4.6721360000000001</v>
      </c>
      <c r="P17" s="1">
        <v>4.6724269999999999</v>
      </c>
      <c r="Q17" s="1">
        <v>4.6719210000000002</v>
      </c>
      <c r="R17" s="1">
        <v>4.6695539999999998</v>
      </c>
      <c r="S17" s="1">
        <v>4.6711520000000002</v>
      </c>
      <c r="T17" s="1">
        <v>4.6724420000000002</v>
      </c>
      <c r="U17" s="1">
        <v>4.6726289999999997</v>
      </c>
      <c r="V17" s="1">
        <v>4.6717680000000001</v>
      </c>
    </row>
    <row r="18" spans="1:22" x14ac:dyDescent="0.25">
      <c r="A18" t="s">
        <v>1821</v>
      </c>
      <c r="B18" t="s">
        <v>1997</v>
      </c>
      <c r="C18" t="s">
        <v>1998</v>
      </c>
      <c r="D18" t="s">
        <v>1999</v>
      </c>
      <c r="E18" t="s">
        <v>2000</v>
      </c>
      <c r="F18" t="s">
        <v>1958</v>
      </c>
      <c r="G18" s="1">
        <v>9.3442889999999998</v>
      </c>
      <c r="H18" s="1">
        <v>9.3439230000000002</v>
      </c>
      <c r="I18" s="1">
        <v>9.3450349999999993</v>
      </c>
      <c r="J18" s="1">
        <v>9.3438289999999995</v>
      </c>
      <c r="K18" s="1">
        <v>9.3452319999999993</v>
      </c>
      <c r="L18" s="1">
        <v>9.3447790000000008</v>
      </c>
      <c r="M18" s="1">
        <v>9.3451059999999995</v>
      </c>
      <c r="N18" s="1">
        <v>9.3449559999999998</v>
      </c>
      <c r="O18" s="1">
        <v>9.3442720000000001</v>
      </c>
      <c r="P18" s="1">
        <v>9.3448530000000005</v>
      </c>
      <c r="Q18" s="1">
        <v>9.3438420000000004</v>
      </c>
      <c r="R18" s="1">
        <v>9.3391079999999995</v>
      </c>
      <c r="S18" s="1">
        <v>9.3423029999999994</v>
      </c>
      <c r="T18" s="1">
        <v>9.3448840000000004</v>
      </c>
      <c r="U18" s="1">
        <v>9.3452579999999994</v>
      </c>
      <c r="V18" s="1">
        <v>9.3435410000000001</v>
      </c>
    </row>
    <row r="19" spans="1:22" x14ac:dyDescent="0.25">
      <c r="A19" t="s">
        <v>1822</v>
      </c>
      <c r="B19" t="s">
        <v>2001</v>
      </c>
      <c r="C19" t="s">
        <v>2002</v>
      </c>
      <c r="D19" t="s">
        <v>2003</v>
      </c>
      <c r="E19" t="s">
        <v>2004</v>
      </c>
      <c r="F19" t="s">
        <v>1958</v>
      </c>
      <c r="G19" s="1">
        <v>4.6721450000000004</v>
      </c>
      <c r="H19" s="1">
        <v>4.6719609999999996</v>
      </c>
      <c r="I19" s="1">
        <v>4.6725180000000002</v>
      </c>
      <c r="J19" s="1">
        <v>4.6719140000000001</v>
      </c>
      <c r="K19" s="1">
        <v>4.6726159999999997</v>
      </c>
      <c r="L19" s="1">
        <v>4.6723889999999999</v>
      </c>
      <c r="M19" s="1">
        <v>4.6725529999999997</v>
      </c>
      <c r="N19" s="1">
        <v>4.6724779999999999</v>
      </c>
      <c r="O19" s="1">
        <v>4.6721360000000001</v>
      </c>
      <c r="P19" s="1">
        <v>4.6724269999999999</v>
      </c>
      <c r="Q19" s="1">
        <v>4.6719210000000002</v>
      </c>
      <c r="R19" s="1">
        <v>4.6695539999999998</v>
      </c>
      <c r="S19" s="1">
        <v>4.6711520000000002</v>
      </c>
      <c r="T19" s="1">
        <v>4.6724420000000002</v>
      </c>
      <c r="U19" s="1">
        <v>4.6726289999999997</v>
      </c>
      <c r="V19" s="1">
        <v>4.6717680000000001</v>
      </c>
    </row>
    <row r="20" spans="1:22" x14ac:dyDescent="0.25">
      <c r="A20" t="s">
        <v>1823</v>
      </c>
      <c r="B20" t="s">
        <v>2005</v>
      </c>
      <c r="C20" t="s">
        <v>2006</v>
      </c>
      <c r="D20" t="s">
        <v>2003</v>
      </c>
      <c r="E20" t="s">
        <v>2007</v>
      </c>
      <c r="F20" t="s">
        <v>1958</v>
      </c>
      <c r="G20" s="1">
        <v>4.6721450000000004</v>
      </c>
      <c r="H20" s="1">
        <v>4.6719609999999996</v>
      </c>
      <c r="I20" s="1">
        <v>4.6725180000000002</v>
      </c>
      <c r="J20" s="1">
        <v>4.6719140000000001</v>
      </c>
      <c r="K20" s="1">
        <v>4.6726159999999997</v>
      </c>
      <c r="L20" s="1">
        <v>4.6723889999999999</v>
      </c>
      <c r="M20" s="1">
        <v>4.6725529999999997</v>
      </c>
      <c r="N20" s="1">
        <v>4.6724779999999999</v>
      </c>
      <c r="O20" s="1">
        <v>4.6721360000000001</v>
      </c>
      <c r="P20" s="1">
        <v>4.6724269999999999</v>
      </c>
      <c r="Q20" s="1">
        <v>4.6719210000000002</v>
      </c>
      <c r="R20" s="1">
        <v>4.6695539999999998</v>
      </c>
      <c r="S20" s="1">
        <v>4.6711520000000002</v>
      </c>
      <c r="T20" s="1">
        <v>4.6724420000000002</v>
      </c>
      <c r="U20" s="1">
        <v>4.6726289999999997</v>
      </c>
      <c r="V20" s="1">
        <v>4.6717680000000001</v>
      </c>
    </row>
    <row r="21" spans="1:22" x14ac:dyDescent="0.25">
      <c r="A21" t="s">
        <v>1824</v>
      </c>
      <c r="B21" t="s">
        <v>2008</v>
      </c>
      <c r="C21" t="s">
        <v>2009</v>
      </c>
      <c r="D21" t="s">
        <v>2003</v>
      </c>
      <c r="E21" t="s">
        <v>2010</v>
      </c>
      <c r="F21" t="s">
        <v>1958</v>
      </c>
      <c r="G21" s="1">
        <v>4.6721440000000003</v>
      </c>
      <c r="H21" s="1">
        <v>4.6719609999999996</v>
      </c>
      <c r="I21" s="1">
        <v>4.6725180000000002</v>
      </c>
      <c r="J21" s="1">
        <v>4.6719140000000001</v>
      </c>
      <c r="K21" s="1">
        <v>4.6726159999999997</v>
      </c>
      <c r="L21" s="1">
        <v>4.6723889999999999</v>
      </c>
      <c r="M21" s="1">
        <v>4.6725529999999997</v>
      </c>
      <c r="N21" s="1">
        <v>4.6724779999999999</v>
      </c>
      <c r="O21" s="1">
        <v>4.6721360000000001</v>
      </c>
      <c r="P21" s="1">
        <v>4.6724269999999999</v>
      </c>
      <c r="Q21" s="1">
        <v>4.6719210000000002</v>
      </c>
      <c r="R21" s="1">
        <v>4.6695539999999998</v>
      </c>
      <c r="S21" s="1">
        <v>4.6711520000000002</v>
      </c>
      <c r="T21" s="1">
        <v>4.6724420000000002</v>
      </c>
      <c r="U21" s="1">
        <v>4.6726289999999997</v>
      </c>
      <c r="V21" s="1">
        <v>4.671773</v>
      </c>
    </row>
    <row r="22" spans="1:22" x14ac:dyDescent="0.25">
      <c r="A22" t="s">
        <v>1825</v>
      </c>
      <c r="B22" t="s">
        <v>2011</v>
      </c>
      <c r="C22" t="s">
        <v>2012</v>
      </c>
      <c r="D22" t="s">
        <v>2003</v>
      </c>
      <c r="E22" t="s">
        <v>2013</v>
      </c>
      <c r="F22" t="s">
        <v>1958</v>
      </c>
      <c r="G22" s="1">
        <v>4.6721450000000004</v>
      </c>
      <c r="H22" s="1">
        <v>4.6719609999999996</v>
      </c>
      <c r="I22" s="1">
        <v>4.6725180000000002</v>
      </c>
      <c r="J22" s="1">
        <v>4.6719140000000001</v>
      </c>
      <c r="K22" s="1">
        <v>4.6726159999999997</v>
      </c>
      <c r="L22" s="1">
        <v>4.6723889999999999</v>
      </c>
      <c r="M22" s="1">
        <v>4.6725529999999997</v>
      </c>
      <c r="N22" s="1">
        <v>4.6724779999999999</v>
      </c>
      <c r="O22" s="1">
        <v>4.6721360000000001</v>
      </c>
      <c r="P22" s="1">
        <v>4.6724269999999999</v>
      </c>
      <c r="Q22" s="1">
        <v>4.6719210000000002</v>
      </c>
      <c r="R22" s="1">
        <v>4.6695539999999998</v>
      </c>
      <c r="S22" s="1">
        <v>4.6711520000000002</v>
      </c>
      <c r="T22" s="1">
        <v>4.6724420000000002</v>
      </c>
      <c r="U22" s="1">
        <v>4.6726289999999997</v>
      </c>
      <c r="V22" s="1">
        <v>4.6717700000000004</v>
      </c>
    </row>
    <row r="23" spans="1:22" x14ac:dyDescent="0.25">
      <c r="A23" t="s">
        <v>1826</v>
      </c>
      <c r="B23" t="s">
        <v>2014</v>
      </c>
      <c r="C23" t="s">
        <v>2015</v>
      </c>
      <c r="D23" t="s">
        <v>2016</v>
      </c>
      <c r="F23" t="s">
        <v>1958</v>
      </c>
      <c r="G23" s="1">
        <v>4.6721450000000004</v>
      </c>
      <c r="H23" s="1">
        <v>4.6719609999999996</v>
      </c>
      <c r="I23" s="1">
        <v>4.6725180000000002</v>
      </c>
      <c r="J23" s="1">
        <v>4.6719140000000001</v>
      </c>
      <c r="K23" s="1">
        <v>4.6726159999999997</v>
      </c>
      <c r="L23" s="1">
        <v>4.6723889999999999</v>
      </c>
      <c r="M23" s="1">
        <v>4.6725529999999997</v>
      </c>
      <c r="N23" s="1">
        <v>4.6724779999999999</v>
      </c>
      <c r="O23" s="1">
        <v>4.6721360000000001</v>
      </c>
      <c r="P23" s="1">
        <v>4.6724269999999999</v>
      </c>
      <c r="Q23" s="1">
        <v>4.6719210000000002</v>
      </c>
      <c r="R23" s="1">
        <v>4.6695539999999998</v>
      </c>
      <c r="S23" s="1">
        <v>4.6711520000000002</v>
      </c>
      <c r="T23" s="1">
        <v>4.6724420000000002</v>
      </c>
      <c r="U23" s="1">
        <v>4.6726289999999997</v>
      </c>
      <c r="V23" s="1">
        <v>4.6717680000000001</v>
      </c>
    </row>
    <row r="24" spans="1:22" x14ac:dyDescent="0.25">
      <c r="A24" t="s">
        <v>1827</v>
      </c>
      <c r="B24" t="s">
        <v>2017</v>
      </c>
      <c r="C24" t="s">
        <v>2018</v>
      </c>
      <c r="D24" t="s">
        <v>2016</v>
      </c>
      <c r="F24" t="s">
        <v>1958</v>
      </c>
      <c r="G24" s="1">
        <v>9.3442889999999998</v>
      </c>
      <c r="H24" s="1">
        <v>9.3439230000000002</v>
      </c>
      <c r="I24" s="1">
        <v>9.3450349999999993</v>
      </c>
      <c r="J24" s="1">
        <v>9.3438289999999995</v>
      </c>
      <c r="K24" s="1">
        <v>9.3452319999999993</v>
      </c>
      <c r="L24" s="1">
        <v>9.3447790000000008</v>
      </c>
      <c r="M24" s="1">
        <v>9.3451059999999995</v>
      </c>
      <c r="N24" s="1">
        <v>9.3449559999999998</v>
      </c>
      <c r="O24" s="1">
        <v>9.3442720000000001</v>
      </c>
      <c r="P24" s="1">
        <v>9.3448530000000005</v>
      </c>
      <c r="Q24" s="1">
        <v>9.3438420000000004</v>
      </c>
      <c r="R24" s="1">
        <v>9.3391079999999995</v>
      </c>
      <c r="S24" s="1">
        <v>9.3423029999999994</v>
      </c>
      <c r="T24" s="1">
        <v>9.3448840000000004</v>
      </c>
      <c r="U24" s="1">
        <v>9.3452579999999994</v>
      </c>
      <c r="V24" s="1">
        <v>9.3435410000000001</v>
      </c>
    </row>
    <row r="25" spans="1:22" x14ac:dyDescent="0.25">
      <c r="A25" t="s">
        <v>1828</v>
      </c>
      <c r="B25" t="s">
        <v>2019</v>
      </c>
      <c r="C25" t="s">
        <v>2020</v>
      </c>
      <c r="D25" t="s">
        <v>2021</v>
      </c>
      <c r="E25" t="s">
        <v>1967</v>
      </c>
      <c r="F25" t="s">
        <v>2022</v>
      </c>
      <c r="G25" s="1">
        <v>2.5108959999999998</v>
      </c>
      <c r="H25" s="1">
        <v>2.5111539999999999</v>
      </c>
      <c r="I25" s="1">
        <v>2.5105219999999999</v>
      </c>
      <c r="J25" s="1">
        <v>2.5111569999999999</v>
      </c>
      <c r="K25" s="1">
        <v>2.510386</v>
      </c>
      <c r="L25" s="1">
        <v>2.5106419999999998</v>
      </c>
      <c r="M25" s="1">
        <v>2.510386</v>
      </c>
      <c r="N25" s="1">
        <v>2.510608</v>
      </c>
      <c r="O25" s="1">
        <v>2.5110640000000002</v>
      </c>
      <c r="P25" s="1">
        <v>2.51065</v>
      </c>
      <c r="Q25" s="1">
        <v>2.5111159999999999</v>
      </c>
      <c r="R25" s="1">
        <v>2.514221</v>
      </c>
      <c r="S25" s="1">
        <v>2.5122439999999999</v>
      </c>
      <c r="T25" s="1">
        <v>2.5106060000000001</v>
      </c>
      <c r="U25" s="1">
        <v>2.5103240000000002</v>
      </c>
      <c r="V25" s="1">
        <v>2.5114730000000001</v>
      </c>
    </row>
    <row r="26" spans="1:22" x14ac:dyDescent="0.25">
      <c r="A26" t="s">
        <v>1829</v>
      </c>
      <c r="B26" t="s">
        <v>1968</v>
      </c>
      <c r="C26" t="s">
        <v>2023</v>
      </c>
      <c r="D26" t="s">
        <v>2021</v>
      </c>
      <c r="E26" t="s">
        <v>1970</v>
      </c>
      <c r="F26" t="s">
        <v>2022</v>
      </c>
      <c r="G26" s="1">
        <v>2.5108959999999998</v>
      </c>
      <c r="H26" s="1">
        <v>2.5111539999999999</v>
      </c>
      <c r="I26" s="1">
        <v>2.5105219999999999</v>
      </c>
      <c r="J26" s="1">
        <v>2.5111569999999999</v>
      </c>
      <c r="K26" s="1">
        <v>2.510386</v>
      </c>
      <c r="L26" s="1">
        <v>2.5106419999999998</v>
      </c>
      <c r="M26" s="1">
        <v>2.510386</v>
      </c>
      <c r="N26" s="1">
        <v>2.510608</v>
      </c>
      <c r="O26" s="1">
        <v>2.5110640000000002</v>
      </c>
      <c r="P26" s="1">
        <v>2.51065</v>
      </c>
      <c r="Q26" s="1">
        <v>2.5111159999999999</v>
      </c>
      <c r="R26" s="1">
        <v>2.514221</v>
      </c>
      <c r="S26" s="1">
        <v>2.5122439999999999</v>
      </c>
      <c r="T26" s="1">
        <v>2.5106060000000001</v>
      </c>
      <c r="U26" s="1">
        <v>2.5103240000000002</v>
      </c>
      <c r="V26" s="1">
        <v>2.5114730000000001</v>
      </c>
    </row>
    <row r="27" spans="1:22" x14ac:dyDescent="0.25">
      <c r="A27" t="s">
        <v>1830</v>
      </c>
      <c r="B27" t="s">
        <v>2024</v>
      </c>
      <c r="C27" t="s">
        <v>2025</v>
      </c>
      <c r="D27" t="s">
        <v>2021</v>
      </c>
      <c r="E27" t="s">
        <v>2026</v>
      </c>
      <c r="F27" t="s">
        <v>2022</v>
      </c>
      <c r="G27" s="1">
        <v>1.2554479999999999</v>
      </c>
      <c r="H27" s="1">
        <v>1.2555769999999999</v>
      </c>
      <c r="I27" s="1">
        <v>1.2552620000000001</v>
      </c>
      <c r="J27" s="1">
        <v>1.2555780000000001</v>
      </c>
      <c r="K27" s="1">
        <v>1.255193</v>
      </c>
      <c r="L27" s="1">
        <v>1.2553209999999999</v>
      </c>
      <c r="M27" s="1">
        <v>1.255193</v>
      </c>
      <c r="N27" s="1">
        <v>1.255304</v>
      </c>
      <c r="O27" s="1">
        <v>1.255531</v>
      </c>
      <c r="P27" s="1">
        <v>1.2553270000000001</v>
      </c>
      <c r="Q27" s="1">
        <v>1.255558</v>
      </c>
      <c r="R27" s="1">
        <v>1.2571110000000001</v>
      </c>
      <c r="S27" s="1">
        <v>1.256122</v>
      </c>
      <c r="T27" s="1">
        <v>1.2553030000000001</v>
      </c>
      <c r="U27" s="1">
        <v>1.2551620000000001</v>
      </c>
      <c r="V27" s="1">
        <v>1.255738</v>
      </c>
    </row>
    <row r="28" spans="1:22" x14ac:dyDescent="0.25">
      <c r="A28" t="s">
        <v>1831</v>
      </c>
      <c r="B28" t="s">
        <v>2027</v>
      </c>
      <c r="C28" t="s">
        <v>2028</v>
      </c>
      <c r="D28" t="s">
        <v>2021</v>
      </c>
      <c r="E28" t="s">
        <v>2029</v>
      </c>
      <c r="F28" t="s">
        <v>2022</v>
      </c>
      <c r="G28" s="1">
        <v>1.2554479999999999</v>
      </c>
      <c r="H28" s="1">
        <v>1.2555769999999999</v>
      </c>
      <c r="I28" s="1">
        <v>1.255261</v>
      </c>
      <c r="J28" s="1">
        <v>1.2555780000000001</v>
      </c>
      <c r="K28" s="1">
        <v>1.255193</v>
      </c>
      <c r="L28" s="1">
        <v>1.2553209999999999</v>
      </c>
      <c r="M28" s="1">
        <v>1.255193</v>
      </c>
      <c r="N28" s="1">
        <v>1.255304</v>
      </c>
      <c r="O28" s="1">
        <v>1.2555320000000001</v>
      </c>
      <c r="P28" s="1">
        <v>1.255325</v>
      </c>
      <c r="Q28" s="1">
        <v>1.255558</v>
      </c>
      <c r="R28" s="1">
        <v>1.2571110000000001</v>
      </c>
      <c r="S28" s="1">
        <v>1.256122</v>
      </c>
      <c r="T28" s="1">
        <v>1.2553030000000001</v>
      </c>
      <c r="U28" s="1">
        <v>1.2551620000000001</v>
      </c>
      <c r="V28" s="1">
        <v>1.2557370000000001</v>
      </c>
    </row>
    <row r="29" spans="1:22" x14ac:dyDescent="0.25">
      <c r="A29" t="s">
        <v>1832</v>
      </c>
      <c r="B29" t="s">
        <v>2030</v>
      </c>
      <c r="C29" t="s">
        <v>2031</v>
      </c>
      <c r="D29" t="s">
        <v>2021</v>
      </c>
      <c r="E29" t="s">
        <v>2032</v>
      </c>
      <c r="F29" t="s">
        <v>2022</v>
      </c>
      <c r="G29" s="1">
        <v>1.2554479999999999</v>
      </c>
      <c r="H29" s="1">
        <v>1.2555769999999999</v>
      </c>
      <c r="I29" s="1">
        <v>1.255261</v>
      </c>
      <c r="J29" s="1">
        <v>1.2555780000000001</v>
      </c>
      <c r="K29" s="1">
        <v>1.255193</v>
      </c>
      <c r="L29" s="1">
        <v>1.2553209999999999</v>
      </c>
      <c r="M29" s="1">
        <v>1.255193</v>
      </c>
      <c r="N29" s="1">
        <v>1.255304</v>
      </c>
      <c r="O29" s="1">
        <v>1.2555320000000001</v>
      </c>
      <c r="P29" s="1">
        <v>1.255325</v>
      </c>
      <c r="Q29" s="1">
        <v>1.255558</v>
      </c>
      <c r="R29" s="1">
        <v>1.2571110000000001</v>
      </c>
      <c r="S29" s="1">
        <v>1.256122</v>
      </c>
      <c r="T29" s="1">
        <v>1.2553030000000001</v>
      </c>
      <c r="U29" s="1">
        <v>1.2551620000000001</v>
      </c>
      <c r="V29" s="1">
        <v>1.2557370000000001</v>
      </c>
    </row>
    <row r="30" spans="1:22" x14ac:dyDescent="0.25">
      <c r="A30" t="s">
        <v>1833</v>
      </c>
      <c r="B30" t="s">
        <v>2033</v>
      </c>
      <c r="C30" t="s">
        <v>2034</v>
      </c>
      <c r="D30" t="s">
        <v>2021</v>
      </c>
      <c r="E30" t="s">
        <v>2035</v>
      </c>
      <c r="F30" t="s">
        <v>2022</v>
      </c>
      <c r="G30" s="1">
        <v>6.4751030000000001E-2</v>
      </c>
      <c r="H30" s="1">
        <v>6.4749810000000005E-2</v>
      </c>
      <c r="I30" s="1">
        <v>6.4752799999999999E-2</v>
      </c>
      <c r="J30" s="1">
        <v>6.4749790000000002E-2</v>
      </c>
      <c r="K30" s="1">
        <v>6.4753450000000004E-2</v>
      </c>
      <c r="L30" s="1">
        <v>6.4752229999999994E-2</v>
      </c>
      <c r="M30" s="1">
        <v>6.4753450000000004E-2</v>
      </c>
      <c r="N30" s="1">
        <v>6.4752400000000002E-2</v>
      </c>
      <c r="O30" s="1">
        <v>6.4750249999999995E-2</v>
      </c>
      <c r="P30" s="1">
        <v>6.4752199999999996E-2</v>
      </c>
      <c r="Q30" s="1">
        <v>6.4749979999999999E-2</v>
      </c>
      <c r="R30" s="1">
        <v>6.4735260000000003E-2</v>
      </c>
      <c r="S30" s="1">
        <v>6.4744640000000006E-2</v>
      </c>
      <c r="T30" s="1">
        <v>6.4752409999999996E-2</v>
      </c>
      <c r="U30" s="1">
        <v>6.4753749999999999E-2</v>
      </c>
      <c r="V30" s="1">
        <v>6.4748669999999994E-2</v>
      </c>
    </row>
    <row r="31" spans="1:22" x14ac:dyDescent="0.25">
      <c r="A31" t="s">
        <v>1834</v>
      </c>
      <c r="B31" t="s">
        <v>2036</v>
      </c>
      <c r="C31" t="s">
        <v>2037</v>
      </c>
      <c r="D31" t="s">
        <v>2021</v>
      </c>
      <c r="E31" t="s">
        <v>2038</v>
      </c>
      <c r="F31" t="s">
        <v>2022</v>
      </c>
      <c r="G31" s="1">
        <v>6.4751030000000001E-2</v>
      </c>
      <c r="H31" s="1">
        <v>6.4749810000000005E-2</v>
      </c>
      <c r="I31" s="1">
        <v>6.4752809999999994E-2</v>
      </c>
      <c r="J31" s="1">
        <v>6.4749790000000002E-2</v>
      </c>
      <c r="K31" s="1">
        <v>6.4753450000000004E-2</v>
      </c>
      <c r="L31" s="1">
        <v>6.4752229999999994E-2</v>
      </c>
      <c r="M31" s="1">
        <v>6.4753450000000004E-2</v>
      </c>
      <c r="N31" s="1">
        <v>6.4752400000000002E-2</v>
      </c>
      <c r="O31" s="1">
        <v>6.4750230000000006E-2</v>
      </c>
      <c r="P31" s="1">
        <v>6.4752199999999996E-2</v>
      </c>
      <c r="Q31" s="1">
        <v>6.4749979999999999E-2</v>
      </c>
      <c r="R31" s="1">
        <v>6.4735260000000003E-2</v>
      </c>
      <c r="S31" s="1">
        <v>6.4744640000000006E-2</v>
      </c>
      <c r="T31" s="1">
        <v>6.4752400000000002E-2</v>
      </c>
      <c r="U31" s="1">
        <v>6.4753749999999999E-2</v>
      </c>
      <c r="V31" s="1">
        <v>6.4748189999999997E-2</v>
      </c>
    </row>
    <row r="32" spans="1:22" x14ac:dyDescent="0.25">
      <c r="A32" t="s">
        <v>1835</v>
      </c>
      <c r="B32" t="s">
        <v>2039</v>
      </c>
      <c r="C32" t="s">
        <v>2040</v>
      </c>
      <c r="D32" t="s">
        <v>2021</v>
      </c>
      <c r="F32" t="s">
        <v>2022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 x14ac:dyDescent="0.25">
      <c r="A33" t="s">
        <v>1836</v>
      </c>
      <c r="B33" t="s">
        <v>2041</v>
      </c>
      <c r="C33" t="s">
        <v>2042</v>
      </c>
      <c r="D33" t="s">
        <v>2021</v>
      </c>
      <c r="F33" t="s">
        <v>2022</v>
      </c>
      <c r="G33" s="1">
        <v>1.2554479999999999</v>
      </c>
      <c r="H33" s="1">
        <v>1.2555769999999999</v>
      </c>
      <c r="I33" s="1">
        <v>1.255261</v>
      </c>
      <c r="J33" s="1">
        <v>1.2555780000000001</v>
      </c>
      <c r="K33" s="1">
        <v>1.255193</v>
      </c>
      <c r="L33" s="1">
        <v>1.2553209999999999</v>
      </c>
      <c r="M33" s="1">
        <v>1.255193</v>
      </c>
      <c r="N33" s="1">
        <v>1.255304</v>
      </c>
      <c r="O33" s="1">
        <v>1.2555320000000001</v>
      </c>
      <c r="P33" s="1">
        <v>1.255325</v>
      </c>
      <c r="Q33" s="1">
        <v>1.255558</v>
      </c>
      <c r="R33" s="1">
        <v>1.2571110000000001</v>
      </c>
      <c r="S33" s="1">
        <v>1.256122</v>
      </c>
      <c r="T33" s="1">
        <v>1.2553030000000001</v>
      </c>
      <c r="U33" s="1">
        <v>1.2551620000000001</v>
      </c>
      <c r="V33" s="1">
        <v>1.2557370000000001</v>
      </c>
    </row>
    <row r="34" spans="1:22" x14ac:dyDescent="0.25">
      <c r="A34" t="s">
        <v>1837</v>
      </c>
      <c r="B34" t="s">
        <v>2043</v>
      </c>
      <c r="C34" t="s">
        <v>2044</v>
      </c>
      <c r="D34" t="s">
        <v>2045</v>
      </c>
      <c r="F34" t="s">
        <v>2022</v>
      </c>
      <c r="G34" s="1">
        <v>19.288019999999999</v>
      </c>
      <c r="H34" s="1">
        <v>19.287510000000001</v>
      </c>
      <c r="I34" s="1">
        <v>19.28875</v>
      </c>
      <c r="J34" s="1">
        <v>19.287510000000001</v>
      </c>
      <c r="K34" s="1">
        <v>19.289020000000001</v>
      </c>
      <c r="L34" s="1">
        <v>19.288519999999998</v>
      </c>
      <c r="M34" s="1">
        <v>19.289020000000001</v>
      </c>
      <c r="N34" s="1">
        <v>19.28858</v>
      </c>
      <c r="O34" s="1">
        <v>19.287690000000001</v>
      </c>
      <c r="P34" s="1">
        <v>19.288499999999999</v>
      </c>
      <c r="Q34" s="1">
        <v>19.287590000000002</v>
      </c>
      <c r="R34" s="1">
        <v>19.281500000000001</v>
      </c>
      <c r="S34" s="1">
        <v>19.28538</v>
      </c>
      <c r="T34" s="1">
        <v>19.288589999999999</v>
      </c>
      <c r="U34" s="1">
        <v>19.28914</v>
      </c>
      <c r="V34" s="1">
        <v>19.28687</v>
      </c>
    </row>
    <row r="35" spans="1:22" x14ac:dyDescent="0.25">
      <c r="A35" t="s">
        <v>1838</v>
      </c>
      <c r="B35" t="s">
        <v>2046</v>
      </c>
      <c r="C35" t="s">
        <v>2047</v>
      </c>
      <c r="D35" t="s">
        <v>2045</v>
      </c>
      <c r="F35" t="s">
        <v>2022</v>
      </c>
      <c r="G35" s="1">
        <v>19.288019999999999</v>
      </c>
      <c r="H35" s="1">
        <v>19.287510000000001</v>
      </c>
      <c r="I35" s="1">
        <v>19.28875</v>
      </c>
      <c r="J35" s="1">
        <v>19.287510000000001</v>
      </c>
      <c r="K35" s="1">
        <v>19.289020000000001</v>
      </c>
      <c r="L35" s="1">
        <v>19.288519999999998</v>
      </c>
      <c r="M35" s="1">
        <v>19.289020000000001</v>
      </c>
      <c r="N35" s="1">
        <v>19.28858</v>
      </c>
      <c r="O35" s="1">
        <v>19.287690000000001</v>
      </c>
      <c r="P35" s="1">
        <v>19.288499999999999</v>
      </c>
      <c r="Q35" s="1">
        <v>19.287590000000002</v>
      </c>
      <c r="R35" s="1">
        <v>19.281500000000001</v>
      </c>
      <c r="S35" s="1">
        <v>19.28538</v>
      </c>
      <c r="T35" s="1">
        <v>19.288589999999999</v>
      </c>
      <c r="U35" s="1">
        <v>19.28914</v>
      </c>
      <c r="V35" s="1">
        <v>19.28687</v>
      </c>
    </row>
    <row r="36" spans="1:22" x14ac:dyDescent="0.25">
      <c r="A36" t="s">
        <v>1839</v>
      </c>
      <c r="B36" t="s">
        <v>2048</v>
      </c>
      <c r="C36" t="s">
        <v>2049</v>
      </c>
      <c r="D36" t="s">
        <v>2045</v>
      </c>
      <c r="F36" t="s">
        <v>2022</v>
      </c>
      <c r="G36" s="1">
        <v>19.288019999999999</v>
      </c>
      <c r="H36" s="1">
        <v>19.287510000000001</v>
      </c>
      <c r="I36" s="1">
        <v>19.28875</v>
      </c>
      <c r="J36" s="1">
        <v>19.287510000000001</v>
      </c>
      <c r="K36" s="1">
        <v>19.289020000000001</v>
      </c>
      <c r="L36" s="1">
        <v>19.288519999999998</v>
      </c>
      <c r="M36" s="1">
        <v>19.289020000000001</v>
      </c>
      <c r="N36" s="1">
        <v>19.28858</v>
      </c>
      <c r="O36" s="1">
        <v>19.287690000000001</v>
      </c>
      <c r="P36" s="1">
        <v>19.288499999999999</v>
      </c>
      <c r="Q36" s="1">
        <v>19.287590000000002</v>
      </c>
      <c r="R36" s="1">
        <v>19.281500000000001</v>
      </c>
      <c r="S36" s="1">
        <v>19.28538</v>
      </c>
      <c r="T36" s="1">
        <v>19.288589999999999</v>
      </c>
      <c r="U36" s="1">
        <v>19.28914</v>
      </c>
      <c r="V36" s="1">
        <v>19.28687</v>
      </c>
    </row>
    <row r="37" spans="1:22" x14ac:dyDescent="0.25">
      <c r="A37" t="s">
        <v>1840</v>
      </c>
      <c r="B37" t="s">
        <v>2050</v>
      </c>
      <c r="C37" t="s">
        <v>2051</v>
      </c>
      <c r="D37" t="s">
        <v>2021</v>
      </c>
      <c r="F37" t="s">
        <v>2022</v>
      </c>
      <c r="G37" s="1">
        <v>1.0490869999999999E-2</v>
      </c>
      <c r="H37" s="1">
        <v>1.049346E-2</v>
      </c>
      <c r="I37" s="1">
        <v>1.048702E-2</v>
      </c>
      <c r="J37" s="1">
        <v>1.0493529999999999E-2</v>
      </c>
      <c r="K37" s="1">
        <v>1.0485649999999999E-2</v>
      </c>
      <c r="L37" s="1">
        <v>1.0488259999999999E-2</v>
      </c>
      <c r="M37" s="1">
        <v>1.0485710000000001E-2</v>
      </c>
      <c r="N37" s="1">
        <v>1.048786E-2</v>
      </c>
      <c r="O37" s="1">
        <v>1.049245E-2</v>
      </c>
      <c r="P37" s="1">
        <v>1.0488310000000001E-2</v>
      </c>
      <c r="Q37" s="1">
        <v>1.049314E-2</v>
      </c>
      <c r="R37" s="1">
        <v>1.0524499999999999E-2</v>
      </c>
      <c r="S37" s="1">
        <v>1.050444E-2</v>
      </c>
      <c r="T37" s="1">
        <v>1.048787E-2</v>
      </c>
      <c r="U37" s="1">
        <v>1.0485049999999999E-2</v>
      </c>
      <c r="V37" s="1">
        <v>1.049666E-2</v>
      </c>
    </row>
    <row r="38" spans="1:22" x14ac:dyDescent="0.25">
      <c r="A38" t="s">
        <v>1841</v>
      </c>
      <c r="B38" t="s">
        <v>2052</v>
      </c>
      <c r="D38" t="s">
        <v>2053</v>
      </c>
      <c r="F38" t="s">
        <v>2054</v>
      </c>
      <c r="G38" s="1">
        <v>197.6027</v>
      </c>
      <c r="H38" s="1">
        <v>197.9366</v>
      </c>
      <c r="I38" s="1">
        <v>197.2431</v>
      </c>
      <c r="J38" s="1">
        <v>197.89019999999999</v>
      </c>
      <c r="K38" s="1">
        <v>197.0951</v>
      </c>
      <c r="L38" s="1">
        <v>197.41220000000001</v>
      </c>
      <c r="M38" s="1">
        <v>197.17949999999999</v>
      </c>
      <c r="N38" s="1">
        <v>197.34880000000001</v>
      </c>
      <c r="O38" s="1">
        <v>197.68039999999999</v>
      </c>
      <c r="P38" s="1">
        <v>197.38640000000001</v>
      </c>
      <c r="Q38" s="1">
        <v>197.80170000000001</v>
      </c>
      <c r="R38" s="1">
        <v>200.6508</v>
      </c>
      <c r="S38" s="1">
        <v>198.8416</v>
      </c>
      <c r="T38" s="1">
        <v>197.3965</v>
      </c>
      <c r="U38" s="1">
        <v>197.06030000000001</v>
      </c>
      <c r="V38" s="1">
        <v>198.05420000000001</v>
      </c>
    </row>
    <row r="39" spans="1:22" x14ac:dyDescent="0.25">
      <c r="A39" t="s">
        <v>1842</v>
      </c>
      <c r="B39" t="s">
        <v>2055</v>
      </c>
      <c r="C39" t="s">
        <v>2056</v>
      </c>
      <c r="D39" t="s">
        <v>2053</v>
      </c>
      <c r="F39" t="s">
        <v>2054</v>
      </c>
      <c r="G39" s="1">
        <v>197.6027</v>
      </c>
      <c r="H39" s="1">
        <v>197.9366</v>
      </c>
      <c r="I39" s="1">
        <v>197.2431</v>
      </c>
      <c r="J39" s="1">
        <v>197.89019999999999</v>
      </c>
      <c r="K39" s="1">
        <v>197.0951</v>
      </c>
      <c r="L39" s="1">
        <v>197.41220000000001</v>
      </c>
      <c r="M39" s="1">
        <v>197.17949999999999</v>
      </c>
      <c r="N39" s="1">
        <v>197.34880000000001</v>
      </c>
      <c r="O39" s="1">
        <v>197.68039999999999</v>
      </c>
      <c r="P39" s="1">
        <v>197.38640000000001</v>
      </c>
      <c r="Q39" s="1">
        <v>197.80170000000001</v>
      </c>
      <c r="R39" s="1">
        <v>200.6508</v>
      </c>
      <c r="S39" s="1">
        <v>198.8416</v>
      </c>
      <c r="T39" s="1">
        <v>197.3965</v>
      </c>
      <c r="U39" s="1">
        <v>197.06030000000001</v>
      </c>
      <c r="V39" s="1">
        <v>198.054</v>
      </c>
    </row>
    <row r="40" spans="1:22" x14ac:dyDescent="0.25">
      <c r="A40" t="s">
        <v>1843</v>
      </c>
      <c r="B40" t="s">
        <v>2057</v>
      </c>
      <c r="C40" t="s">
        <v>2058</v>
      </c>
      <c r="D40" t="s">
        <v>2053</v>
      </c>
      <c r="F40" t="s">
        <v>2054</v>
      </c>
      <c r="G40" s="1">
        <v>197.6027</v>
      </c>
      <c r="H40" s="1">
        <v>197.9366</v>
      </c>
      <c r="I40" s="1">
        <v>197.2431</v>
      </c>
      <c r="J40" s="1">
        <v>197.89019999999999</v>
      </c>
      <c r="K40" s="1">
        <v>197.0951</v>
      </c>
      <c r="L40" s="1">
        <v>197.41220000000001</v>
      </c>
      <c r="M40" s="1">
        <v>197.17949999999999</v>
      </c>
      <c r="N40" s="1">
        <v>197.34880000000001</v>
      </c>
      <c r="O40" s="1">
        <v>197.68039999999999</v>
      </c>
      <c r="P40" s="1">
        <v>197.38640000000001</v>
      </c>
      <c r="Q40" s="1">
        <v>197.80170000000001</v>
      </c>
      <c r="R40" s="1">
        <v>200.6508</v>
      </c>
      <c r="S40" s="1">
        <v>198.8416</v>
      </c>
      <c r="T40" s="1">
        <v>197.3965</v>
      </c>
      <c r="U40" s="1">
        <v>197.06030000000001</v>
      </c>
      <c r="V40" s="1">
        <v>198.054</v>
      </c>
    </row>
    <row r="41" spans="1:22" x14ac:dyDescent="0.25">
      <c r="A41" t="s">
        <v>1844</v>
      </c>
      <c r="B41" t="s">
        <v>2059</v>
      </c>
      <c r="C41" t="s">
        <v>2060</v>
      </c>
      <c r="D41" t="s">
        <v>2053</v>
      </c>
      <c r="F41" t="s">
        <v>2054</v>
      </c>
      <c r="G41" s="1">
        <v>197.6027</v>
      </c>
      <c r="H41" s="1">
        <v>197.9366</v>
      </c>
      <c r="I41" s="1">
        <v>197.2431</v>
      </c>
      <c r="J41" s="1">
        <v>197.89019999999999</v>
      </c>
      <c r="K41" s="1">
        <v>197.0951</v>
      </c>
      <c r="L41" s="1">
        <v>197.41220000000001</v>
      </c>
      <c r="M41" s="1">
        <v>197.17949999999999</v>
      </c>
      <c r="N41" s="1">
        <v>197.34880000000001</v>
      </c>
      <c r="O41" s="1">
        <v>197.68039999999999</v>
      </c>
      <c r="P41" s="1">
        <v>197.38640000000001</v>
      </c>
      <c r="Q41" s="1">
        <v>197.80170000000001</v>
      </c>
      <c r="R41" s="1">
        <v>200.6508</v>
      </c>
      <c r="S41" s="1">
        <v>198.8416</v>
      </c>
      <c r="T41" s="1">
        <v>197.3965</v>
      </c>
      <c r="U41" s="1">
        <v>197.06030000000001</v>
      </c>
      <c r="V41" s="1">
        <v>198.054</v>
      </c>
    </row>
    <row r="42" spans="1:22" x14ac:dyDescent="0.25">
      <c r="A42" t="s">
        <v>1845</v>
      </c>
      <c r="B42" t="s">
        <v>2061</v>
      </c>
      <c r="C42" t="s">
        <v>2062</v>
      </c>
      <c r="D42" t="s">
        <v>2053</v>
      </c>
      <c r="F42" t="s">
        <v>2054</v>
      </c>
      <c r="G42" s="1">
        <v>74.456509999999994</v>
      </c>
      <c r="H42" s="1">
        <v>74.395790000000005</v>
      </c>
      <c r="I42" s="1">
        <v>74.391050000000007</v>
      </c>
      <c r="J42" s="1">
        <v>74.458089999999999</v>
      </c>
      <c r="K42" s="1">
        <v>74.393519999999995</v>
      </c>
      <c r="L42" s="1">
        <v>74.361149999999995</v>
      </c>
      <c r="M42" s="1">
        <v>74.326580000000007</v>
      </c>
      <c r="N42" s="1">
        <v>74.371459999999999</v>
      </c>
      <c r="O42" s="1">
        <v>74.536379999999994</v>
      </c>
      <c r="P42" s="1">
        <v>74.379679999999993</v>
      </c>
      <c r="Q42" s="1">
        <v>74.519189999999995</v>
      </c>
      <c r="R42" s="1">
        <v>74.845010000000002</v>
      </c>
      <c r="S42" s="1">
        <v>74.641750000000002</v>
      </c>
      <c r="T42" s="1">
        <v>74.330929999999995</v>
      </c>
      <c r="U42" s="1">
        <v>74.368709999999993</v>
      </c>
      <c r="V42" s="1">
        <v>74.613950000000003</v>
      </c>
    </row>
    <row r="43" spans="1:22" x14ac:dyDescent="0.25">
      <c r="A43" t="s">
        <v>1846</v>
      </c>
      <c r="B43" t="s">
        <v>2063</v>
      </c>
      <c r="C43" t="s">
        <v>2064</v>
      </c>
      <c r="D43" t="s">
        <v>2053</v>
      </c>
      <c r="F43" t="s">
        <v>2054</v>
      </c>
      <c r="G43" s="1">
        <v>123.14619999999999</v>
      </c>
      <c r="H43" s="1">
        <v>123.5408</v>
      </c>
      <c r="I43" s="1">
        <v>122.852</v>
      </c>
      <c r="J43" s="1">
        <v>123.43219999999999</v>
      </c>
      <c r="K43" s="1">
        <v>122.7016</v>
      </c>
      <c r="L43" s="1">
        <v>123.051</v>
      </c>
      <c r="M43" s="1">
        <v>122.85290000000001</v>
      </c>
      <c r="N43" s="1">
        <v>122.9773</v>
      </c>
      <c r="O43" s="1">
        <v>123.14400000000001</v>
      </c>
      <c r="P43" s="1">
        <v>123.0068</v>
      </c>
      <c r="Q43" s="1">
        <v>123.2825</v>
      </c>
      <c r="R43" s="1">
        <v>125.8058</v>
      </c>
      <c r="S43" s="1">
        <v>124.1999</v>
      </c>
      <c r="T43" s="1">
        <v>123.0656</v>
      </c>
      <c r="U43" s="1">
        <v>122.69159999999999</v>
      </c>
      <c r="V43" s="1">
        <v>123.4402</v>
      </c>
    </row>
    <row r="44" spans="1:22" x14ac:dyDescent="0.25">
      <c r="A44" t="s">
        <v>1847</v>
      </c>
      <c r="B44" t="s">
        <v>2065</v>
      </c>
      <c r="C44" t="s">
        <v>2066</v>
      </c>
      <c r="D44" t="s">
        <v>2053</v>
      </c>
      <c r="F44" t="s">
        <v>2054</v>
      </c>
      <c r="G44" s="1">
        <v>123.14619999999999</v>
      </c>
      <c r="H44" s="1">
        <v>123.5408</v>
      </c>
      <c r="I44" s="1">
        <v>122.85209999999999</v>
      </c>
      <c r="J44" s="1">
        <v>123.43219999999999</v>
      </c>
      <c r="K44" s="1">
        <v>122.7016</v>
      </c>
      <c r="L44" s="1">
        <v>123.051</v>
      </c>
      <c r="M44" s="1">
        <v>122.85290000000001</v>
      </c>
      <c r="N44" s="1">
        <v>122.9773</v>
      </c>
      <c r="O44" s="1">
        <v>123.14400000000001</v>
      </c>
      <c r="P44" s="1">
        <v>123.0068</v>
      </c>
      <c r="Q44" s="1">
        <v>123.2825</v>
      </c>
      <c r="R44" s="1">
        <v>125.8058</v>
      </c>
      <c r="S44" s="1">
        <v>124.1999</v>
      </c>
      <c r="T44" s="1">
        <v>123.0656</v>
      </c>
      <c r="U44" s="1">
        <v>122.69159999999999</v>
      </c>
      <c r="V44" s="1">
        <v>123.4421</v>
      </c>
    </row>
    <row r="45" spans="1:22" x14ac:dyDescent="0.25">
      <c r="A45" t="s">
        <v>1848</v>
      </c>
      <c r="B45" t="s">
        <v>2067</v>
      </c>
      <c r="C45" t="s">
        <v>2068</v>
      </c>
      <c r="D45" t="s">
        <v>2053</v>
      </c>
      <c r="F45" t="s">
        <v>2054</v>
      </c>
      <c r="G45" s="1">
        <v>197.6027</v>
      </c>
      <c r="H45" s="1">
        <v>197.9366</v>
      </c>
      <c r="I45" s="1">
        <v>197.2431</v>
      </c>
      <c r="J45" s="1">
        <v>197.89019999999999</v>
      </c>
      <c r="K45" s="1">
        <v>197.0951</v>
      </c>
      <c r="L45" s="1">
        <v>197.41220000000001</v>
      </c>
      <c r="M45" s="1">
        <v>197.17949999999999</v>
      </c>
      <c r="N45" s="1">
        <v>197.34880000000001</v>
      </c>
      <c r="O45" s="1">
        <v>197.68039999999999</v>
      </c>
      <c r="P45" s="1">
        <v>197.38640000000001</v>
      </c>
      <c r="Q45" s="1">
        <v>197.80170000000001</v>
      </c>
      <c r="R45" s="1">
        <v>200.6508</v>
      </c>
      <c r="S45" s="1">
        <v>198.8416</v>
      </c>
      <c r="T45" s="1">
        <v>197.3965</v>
      </c>
      <c r="U45" s="1">
        <v>197.06030000000001</v>
      </c>
      <c r="V45" s="1">
        <v>198.054</v>
      </c>
    </row>
    <row r="46" spans="1:22" x14ac:dyDescent="0.25">
      <c r="A46" t="s">
        <v>1849</v>
      </c>
      <c r="B46" t="s">
        <v>2069</v>
      </c>
      <c r="C46" t="s">
        <v>2070</v>
      </c>
      <c r="D46" t="s">
        <v>2053</v>
      </c>
      <c r="F46" t="s">
        <v>2054</v>
      </c>
      <c r="G46" s="1">
        <v>197.6027</v>
      </c>
      <c r="H46" s="1">
        <v>197.9366</v>
      </c>
      <c r="I46" s="1">
        <v>197.2431</v>
      </c>
      <c r="J46" s="1">
        <v>197.8903</v>
      </c>
      <c r="K46" s="1">
        <v>197.0951</v>
      </c>
      <c r="L46" s="1">
        <v>197.41309999999999</v>
      </c>
      <c r="M46" s="1">
        <v>197.17939999999999</v>
      </c>
      <c r="N46" s="1">
        <v>197.34880000000001</v>
      </c>
      <c r="O46" s="1">
        <v>197.68039999999999</v>
      </c>
      <c r="P46" s="1">
        <v>197.38640000000001</v>
      </c>
      <c r="Q46" s="1">
        <v>197.80170000000001</v>
      </c>
      <c r="R46" s="1">
        <v>200.6508</v>
      </c>
      <c r="S46" s="1">
        <v>198.8416</v>
      </c>
      <c r="T46" s="1">
        <v>197.3965</v>
      </c>
      <c r="U46" s="1">
        <v>197.06030000000001</v>
      </c>
      <c r="V46" s="1">
        <v>198.00970000000001</v>
      </c>
    </row>
    <row r="47" spans="1:22" x14ac:dyDescent="0.25">
      <c r="A47" t="s">
        <v>1850</v>
      </c>
      <c r="B47" t="s">
        <v>2071</v>
      </c>
      <c r="C47" t="s">
        <v>2072</v>
      </c>
      <c r="D47" t="s">
        <v>2053</v>
      </c>
      <c r="F47" t="s">
        <v>2054</v>
      </c>
      <c r="G47" s="1">
        <v>197.60319999999999</v>
      </c>
      <c r="H47" s="1">
        <v>197.9366</v>
      </c>
      <c r="I47" s="1">
        <v>197.2431</v>
      </c>
      <c r="J47" s="1">
        <v>197.88980000000001</v>
      </c>
      <c r="K47" s="1">
        <v>197.09460000000001</v>
      </c>
      <c r="L47" s="1">
        <v>197.41329999999999</v>
      </c>
      <c r="M47" s="1">
        <v>197.17949999999999</v>
      </c>
      <c r="N47" s="1">
        <v>197.34880000000001</v>
      </c>
      <c r="O47" s="1">
        <v>197.68029999999999</v>
      </c>
      <c r="P47" s="1">
        <v>197.38630000000001</v>
      </c>
      <c r="Q47" s="1">
        <v>197.80170000000001</v>
      </c>
      <c r="R47" s="1">
        <v>200.6508</v>
      </c>
      <c r="S47" s="1">
        <v>198.8416</v>
      </c>
      <c r="T47" s="1">
        <v>197.3965</v>
      </c>
      <c r="U47" s="1">
        <v>197.06030000000001</v>
      </c>
      <c r="V47" s="1">
        <v>198.0067</v>
      </c>
    </row>
    <row r="48" spans="1:22" x14ac:dyDescent="0.25">
      <c r="A48" t="s">
        <v>1851</v>
      </c>
      <c r="B48" t="s">
        <v>2073</v>
      </c>
      <c r="C48" t="s">
        <v>2074</v>
      </c>
      <c r="D48" t="s">
        <v>2053</v>
      </c>
      <c r="F48" t="s">
        <v>2054</v>
      </c>
      <c r="G48" s="1">
        <v>116.7636</v>
      </c>
      <c r="H48" s="1">
        <v>116.8809</v>
      </c>
      <c r="I48" s="1">
        <v>116.5812</v>
      </c>
      <c r="J48" s="1">
        <v>116.8877</v>
      </c>
      <c r="K48" s="1">
        <v>116.5187</v>
      </c>
      <c r="L48" s="1">
        <v>116.6409</v>
      </c>
      <c r="M48" s="1">
        <v>116.5262</v>
      </c>
      <c r="N48" s="1">
        <v>116.6181</v>
      </c>
      <c r="O48" s="1">
        <v>116.8312</v>
      </c>
      <c r="P48" s="1">
        <v>116.6378</v>
      </c>
      <c r="Q48" s="1">
        <v>116.8759</v>
      </c>
      <c r="R48" s="1">
        <v>118.2385</v>
      </c>
      <c r="S48" s="1">
        <v>117.37479999999999</v>
      </c>
      <c r="T48" s="1">
        <v>116.6212</v>
      </c>
      <c r="U48" s="1">
        <v>116.4931</v>
      </c>
      <c r="V48" s="1">
        <v>117.0248</v>
      </c>
    </row>
    <row r="49" spans="1:22" x14ac:dyDescent="0.25">
      <c r="A49" t="s">
        <v>1852</v>
      </c>
      <c r="B49" t="s">
        <v>2075</v>
      </c>
      <c r="D49" t="s">
        <v>2053</v>
      </c>
      <c r="F49" t="s">
        <v>2054</v>
      </c>
      <c r="G49" s="1">
        <v>246.29239999999999</v>
      </c>
      <c r="H49" s="1">
        <v>247.08170000000001</v>
      </c>
      <c r="I49" s="1">
        <v>245.70410000000001</v>
      </c>
      <c r="J49" s="1">
        <v>246.86429999999999</v>
      </c>
      <c r="K49" s="1">
        <v>245.4033</v>
      </c>
      <c r="L49" s="1">
        <v>246.102</v>
      </c>
      <c r="M49" s="1">
        <v>245.70570000000001</v>
      </c>
      <c r="N49" s="1">
        <v>245.9546</v>
      </c>
      <c r="O49" s="1">
        <v>246.28809999999999</v>
      </c>
      <c r="P49" s="1">
        <v>246.01349999999999</v>
      </c>
      <c r="Q49" s="1">
        <v>246.565</v>
      </c>
      <c r="R49" s="1">
        <v>251.61150000000001</v>
      </c>
      <c r="S49" s="1">
        <v>248.3997</v>
      </c>
      <c r="T49" s="1">
        <v>246.13120000000001</v>
      </c>
      <c r="U49" s="1">
        <v>245.38310000000001</v>
      </c>
      <c r="V49" s="1">
        <v>246.8802</v>
      </c>
    </row>
    <row r="50" spans="1:22" x14ac:dyDescent="0.25">
      <c r="A50" t="s">
        <v>1853</v>
      </c>
      <c r="B50" t="s">
        <v>2076</v>
      </c>
      <c r="D50" t="s">
        <v>2053</v>
      </c>
      <c r="F50" t="s">
        <v>2054</v>
      </c>
      <c r="G50" s="1">
        <v>23862.2</v>
      </c>
      <c r="H50" s="1">
        <v>23901.29</v>
      </c>
      <c r="I50" s="1">
        <v>23816.33</v>
      </c>
      <c r="J50" s="1">
        <v>23896.11</v>
      </c>
      <c r="K50" s="1">
        <v>23797.98</v>
      </c>
      <c r="L50" s="1">
        <v>23836.97</v>
      </c>
      <c r="M50" s="1">
        <v>23807.71</v>
      </c>
      <c r="N50" s="1">
        <v>23828.77</v>
      </c>
      <c r="O50" s="1">
        <v>23868.77</v>
      </c>
      <c r="P50" s="1">
        <v>23836.26</v>
      </c>
      <c r="Q50" s="1">
        <v>23883.09</v>
      </c>
      <c r="R50" s="1">
        <v>24232.560000000001</v>
      </c>
      <c r="S50" s="1">
        <v>24012.27</v>
      </c>
      <c r="T50" s="1">
        <v>23834.42</v>
      </c>
      <c r="U50" s="1">
        <v>23793.96</v>
      </c>
      <c r="V50" s="1">
        <v>23915.23</v>
      </c>
    </row>
    <row r="51" spans="1:22" x14ac:dyDescent="0.25">
      <c r="A51" t="s">
        <v>1854</v>
      </c>
      <c r="B51" t="s">
        <v>2077</v>
      </c>
      <c r="D51" t="s">
        <v>2053</v>
      </c>
      <c r="F51" t="s">
        <v>2054</v>
      </c>
      <c r="G51" s="1">
        <v>23853.279999999999</v>
      </c>
      <c r="H51" s="1">
        <v>23892.36</v>
      </c>
      <c r="I51" s="1">
        <v>23807.41</v>
      </c>
      <c r="J51" s="1">
        <v>23887.18</v>
      </c>
      <c r="K51" s="1">
        <v>23789.05</v>
      </c>
      <c r="L51" s="1">
        <v>23828.04</v>
      </c>
      <c r="M51" s="1">
        <v>23798.78</v>
      </c>
      <c r="N51" s="1">
        <v>23819.85</v>
      </c>
      <c r="O51" s="1">
        <v>23859.84</v>
      </c>
      <c r="P51" s="1">
        <v>23827.33</v>
      </c>
      <c r="Q51" s="1">
        <v>23874.17</v>
      </c>
      <c r="R51" s="1">
        <v>24223.63</v>
      </c>
      <c r="S51" s="1">
        <v>24003.35</v>
      </c>
      <c r="T51" s="1">
        <v>23825.49</v>
      </c>
      <c r="U51" s="1">
        <v>23785.03</v>
      </c>
      <c r="V51" s="1">
        <v>23906.3</v>
      </c>
    </row>
    <row r="52" spans="1:22" x14ac:dyDescent="0.25">
      <c r="A52" t="s">
        <v>1855</v>
      </c>
      <c r="B52" t="s">
        <v>2078</v>
      </c>
      <c r="D52" t="s">
        <v>2053</v>
      </c>
      <c r="F52" t="s">
        <v>2054</v>
      </c>
      <c r="G52" s="1">
        <v>170.2749</v>
      </c>
      <c r="H52" s="1">
        <v>170.2749</v>
      </c>
      <c r="I52" s="1">
        <v>170.2749</v>
      </c>
      <c r="J52" s="1">
        <v>170.2749</v>
      </c>
      <c r="K52" s="1">
        <v>170.2749</v>
      </c>
      <c r="L52" s="1">
        <v>170.2749</v>
      </c>
      <c r="M52" s="1">
        <v>170.2749</v>
      </c>
      <c r="N52" s="1">
        <v>170.2749</v>
      </c>
      <c r="O52" s="1">
        <v>170.2749</v>
      </c>
      <c r="P52" s="1">
        <v>170.2749</v>
      </c>
      <c r="Q52" s="1">
        <v>170.2749</v>
      </c>
      <c r="R52" s="1">
        <v>170.2749</v>
      </c>
      <c r="S52" s="1">
        <v>170.2749</v>
      </c>
      <c r="T52" s="1">
        <v>170.2749</v>
      </c>
      <c r="U52" s="1">
        <v>170.2749</v>
      </c>
      <c r="V52" s="1">
        <v>170.2749</v>
      </c>
    </row>
    <row r="53" spans="1:22" x14ac:dyDescent="0.25">
      <c r="A53" t="s">
        <v>1856</v>
      </c>
      <c r="B53" t="s">
        <v>2079</v>
      </c>
      <c r="D53" t="s">
        <v>2053</v>
      </c>
      <c r="F53" t="s">
        <v>2054</v>
      </c>
      <c r="G53" s="1">
        <v>188.1985</v>
      </c>
      <c r="H53" s="1">
        <v>188.1985</v>
      </c>
      <c r="I53" s="1">
        <v>188.1985</v>
      </c>
      <c r="J53" s="1">
        <v>188.1985</v>
      </c>
      <c r="K53" s="1">
        <v>188.1985</v>
      </c>
      <c r="L53" s="1">
        <v>188.1985</v>
      </c>
      <c r="M53" s="1">
        <v>188.1985</v>
      </c>
      <c r="N53" s="1">
        <v>188.1985</v>
      </c>
      <c r="O53" s="1">
        <v>188.1985</v>
      </c>
      <c r="P53" s="1">
        <v>188.1985</v>
      </c>
      <c r="Q53" s="1">
        <v>188.1985</v>
      </c>
      <c r="R53" s="1">
        <v>188.1985</v>
      </c>
      <c r="S53" s="1">
        <v>188.1985</v>
      </c>
      <c r="T53" s="1">
        <v>188.1985</v>
      </c>
      <c r="U53" s="1">
        <v>188.1985</v>
      </c>
      <c r="V53" s="1">
        <v>188.1985</v>
      </c>
    </row>
    <row r="54" spans="1:22" x14ac:dyDescent="0.25">
      <c r="A54" t="s">
        <v>1857</v>
      </c>
      <c r="B54" t="s">
        <v>2080</v>
      </c>
      <c r="D54" t="s">
        <v>2053</v>
      </c>
      <c r="F54" t="s">
        <v>2054</v>
      </c>
      <c r="G54" s="1">
        <v>164.23699999999999</v>
      </c>
      <c r="H54" s="1">
        <v>164.2124</v>
      </c>
      <c r="I54" s="1">
        <v>164.26599999999999</v>
      </c>
      <c r="J54" s="1">
        <v>164.21559999999999</v>
      </c>
      <c r="K54" s="1">
        <v>164.27760000000001</v>
      </c>
      <c r="L54" s="1">
        <v>164.25299999999999</v>
      </c>
      <c r="M54" s="1">
        <v>164.2714</v>
      </c>
      <c r="N54" s="1">
        <v>164.25810000000001</v>
      </c>
      <c r="O54" s="1">
        <v>164.2329</v>
      </c>
      <c r="P54" s="1">
        <v>164.2534</v>
      </c>
      <c r="Q54" s="1">
        <v>164.22389999999999</v>
      </c>
      <c r="R54" s="1">
        <v>164.00319999999999</v>
      </c>
      <c r="S54" s="1">
        <v>164.14230000000001</v>
      </c>
      <c r="T54" s="1">
        <v>164.25460000000001</v>
      </c>
      <c r="U54" s="1">
        <v>164.2801</v>
      </c>
      <c r="V54" s="1">
        <v>164.20349999999999</v>
      </c>
    </row>
    <row r="55" spans="1:22" x14ac:dyDescent="0.25">
      <c r="A55" t="s">
        <v>1858</v>
      </c>
      <c r="B55" t="s">
        <v>2081</v>
      </c>
      <c r="D55" t="s">
        <v>2053</v>
      </c>
      <c r="F55" t="s">
        <v>2054</v>
      </c>
      <c r="G55" s="1">
        <v>164.1756</v>
      </c>
      <c r="H55" s="1">
        <v>164.15100000000001</v>
      </c>
      <c r="I55" s="1">
        <v>164.20439999999999</v>
      </c>
      <c r="J55" s="1">
        <v>164.15430000000001</v>
      </c>
      <c r="K55" s="1">
        <v>164.21600000000001</v>
      </c>
      <c r="L55" s="1">
        <v>164.19149999999999</v>
      </c>
      <c r="M55" s="1">
        <v>164.2098</v>
      </c>
      <c r="N55" s="1">
        <v>164.19659999999999</v>
      </c>
      <c r="O55" s="1">
        <v>164.17150000000001</v>
      </c>
      <c r="P55" s="1">
        <v>164.1919</v>
      </c>
      <c r="Q55" s="1">
        <v>164.16249999999999</v>
      </c>
      <c r="R55" s="1">
        <v>163.94280000000001</v>
      </c>
      <c r="S55" s="1">
        <v>164.0813</v>
      </c>
      <c r="T55" s="1">
        <v>164.19309999999999</v>
      </c>
      <c r="U55" s="1">
        <v>164.21850000000001</v>
      </c>
      <c r="V55" s="1">
        <v>164.1422</v>
      </c>
    </row>
    <row r="56" spans="1:22" x14ac:dyDescent="0.25">
      <c r="A56" t="s">
        <v>1859</v>
      </c>
      <c r="B56" t="s">
        <v>2082</v>
      </c>
      <c r="D56" t="s">
        <v>2053</v>
      </c>
      <c r="F56" t="s">
        <v>2054</v>
      </c>
      <c r="G56" s="1">
        <v>15.033189999999999</v>
      </c>
      <c r="H56" s="1">
        <v>15.05781</v>
      </c>
      <c r="I56" s="1">
        <v>15.004289999999999</v>
      </c>
      <c r="J56" s="1">
        <v>15.054550000000001</v>
      </c>
      <c r="K56" s="1">
        <v>14.99273</v>
      </c>
      <c r="L56" s="1">
        <v>15.017289999999999</v>
      </c>
      <c r="M56" s="1">
        <v>14.998860000000001</v>
      </c>
      <c r="N56" s="1">
        <v>15.012130000000001</v>
      </c>
      <c r="O56" s="1">
        <v>15.037330000000001</v>
      </c>
      <c r="P56" s="1">
        <v>15.01684</v>
      </c>
      <c r="Q56" s="1">
        <v>15.04635</v>
      </c>
      <c r="R56" s="1">
        <v>15.26651</v>
      </c>
      <c r="S56" s="1">
        <v>15.12773</v>
      </c>
      <c r="T56" s="1">
        <v>15.01568</v>
      </c>
      <c r="U56" s="1">
        <v>14.99019</v>
      </c>
      <c r="V56" s="1">
        <v>15.066599999999999</v>
      </c>
    </row>
    <row r="57" spans="1:22" x14ac:dyDescent="0.25">
      <c r="A57" t="s">
        <v>1860</v>
      </c>
      <c r="B57" t="s">
        <v>2083</v>
      </c>
      <c r="D57" t="s">
        <v>2053</v>
      </c>
      <c r="F57" t="s">
        <v>2054</v>
      </c>
      <c r="G57" s="1">
        <v>15.027559999999999</v>
      </c>
      <c r="H57" s="1">
        <v>15.05219</v>
      </c>
      <c r="I57" s="1">
        <v>14.998670000000001</v>
      </c>
      <c r="J57" s="1">
        <v>15.048920000000001</v>
      </c>
      <c r="K57" s="1">
        <v>14.9871</v>
      </c>
      <c r="L57" s="1">
        <v>15.011670000000001</v>
      </c>
      <c r="M57" s="1">
        <v>14.993230000000001</v>
      </c>
      <c r="N57" s="1">
        <v>15.006500000000001</v>
      </c>
      <c r="O57" s="1">
        <v>15.031700000000001</v>
      </c>
      <c r="P57" s="1">
        <v>15.01122</v>
      </c>
      <c r="Q57" s="1">
        <v>15.04072</v>
      </c>
      <c r="R57" s="1">
        <v>15.26089</v>
      </c>
      <c r="S57" s="1">
        <v>15.122109999999999</v>
      </c>
      <c r="T57" s="1">
        <v>15.010059999999999</v>
      </c>
      <c r="U57" s="1">
        <v>14.98457</v>
      </c>
      <c r="V57" s="1">
        <v>15.060969999999999</v>
      </c>
    </row>
    <row r="58" spans="1:22" x14ac:dyDescent="0.25">
      <c r="A58" t="s">
        <v>1861</v>
      </c>
      <c r="B58" t="s">
        <v>2084</v>
      </c>
      <c r="D58" t="s">
        <v>2053</v>
      </c>
      <c r="F58" t="s">
        <v>2054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 x14ac:dyDescent="0.25">
      <c r="A59" t="s">
        <v>1862</v>
      </c>
      <c r="B59" t="s">
        <v>2085</v>
      </c>
      <c r="D59" t="s">
        <v>2053</v>
      </c>
      <c r="F59" t="s">
        <v>2054</v>
      </c>
      <c r="G59" s="1">
        <v>1.8398140000000001</v>
      </c>
      <c r="H59" s="1">
        <v>1.8396060000000001</v>
      </c>
      <c r="I59" s="1">
        <v>1.840147</v>
      </c>
      <c r="J59" s="1">
        <v>1.8395900000000001</v>
      </c>
      <c r="K59" s="1">
        <v>1.8402559999999999</v>
      </c>
      <c r="L59" s="1">
        <v>1.8400369999999999</v>
      </c>
      <c r="M59" s="1">
        <v>1.8402369999999999</v>
      </c>
      <c r="N59" s="1">
        <v>1.8400840000000001</v>
      </c>
      <c r="O59" s="1">
        <v>1.8397129999999999</v>
      </c>
      <c r="P59" s="1">
        <v>1.840044</v>
      </c>
      <c r="Q59" s="1">
        <v>1.8396159999999999</v>
      </c>
      <c r="R59" s="1">
        <v>1.8370770000000001</v>
      </c>
      <c r="S59" s="1">
        <v>1.838721</v>
      </c>
      <c r="T59" s="1">
        <v>1.840074</v>
      </c>
      <c r="U59" s="1">
        <v>1.8402970000000001</v>
      </c>
      <c r="V59" s="1">
        <v>1.839359</v>
      </c>
    </row>
    <row r="60" spans="1:22" x14ac:dyDescent="0.25">
      <c r="A60" t="s">
        <v>1863</v>
      </c>
      <c r="B60" t="s">
        <v>2086</v>
      </c>
      <c r="C60" t="s">
        <v>2087</v>
      </c>
      <c r="D60" t="s">
        <v>2053</v>
      </c>
      <c r="F60" t="s">
        <v>2054</v>
      </c>
      <c r="G60" s="1">
        <v>437.76830000000001</v>
      </c>
      <c r="H60" s="1">
        <v>639.8347</v>
      </c>
      <c r="I60" s="1">
        <v>622.79759999999999</v>
      </c>
      <c r="J60" s="1">
        <v>557.46109999999999</v>
      </c>
      <c r="K60" s="1">
        <v>660.30920000000003</v>
      </c>
      <c r="L60" s="1">
        <v>645.66729999999995</v>
      </c>
      <c r="M60" s="1">
        <v>837.44749999999999</v>
      </c>
      <c r="N60" s="1">
        <v>731.33299999999997</v>
      </c>
      <c r="O60" s="1">
        <v>883.26379999999995</v>
      </c>
      <c r="P60" s="1">
        <v>408.88580000000002</v>
      </c>
      <c r="Q60" s="1">
        <v>1214.7360000000001</v>
      </c>
      <c r="R60" s="1">
        <v>966.23099999999999</v>
      </c>
      <c r="S60" s="1">
        <v>602.95799999999997</v>
      </c>
      <c r="T60" s="1">
        <v>804.58410000000003</v>
      </c>
      <c r="U60" s="1">
        <v>620.54070000000002</v>
      </c>
      <c r="V60" s="1">
        <v>677.23820000000001</v>
      </c>
    </row>
    <row r="61" spans="1:22" x14ac:dyDescent="0.25">
      <c r="A61" t="s">
        <v>1864</v>
      </c>
      <c r="B61" t="s">
        <v>2088</v>
      </c>
      <c r="D61" t="s">
        <v>2053</v>
      </c>
      <c r="F61" t="s">
        <v>2054</v>
      </c>
      <c r="G61" s="1">
        <v>-4.2159960000000002E-8</v>
      </c>
      <c r="H61" s="1">
        <v>1.33885E-10</v>
      </c>
      <c r="I61" s="1">
        <v>-9.3440590000000004E-8</v>
      </c>
      <c r="J61" s="1">
        <v>-2.5212169999999999E-8</v>
      </c>
      <c r="K61" s="1">
        <v>-3.26107E-10</v>
      </c>
      <c r="L61" s="1">
        <v>3.63787E-9</v>
      </c>
      <c r="M61" s="1">
        <v>1.1443349999999999E-8</v>
      </c>
      <c r="N61" s="1">
        <v>2.7724600000000002E-10</v>
      </c>
      <c r="O61" s="1">
        <v>7.7403619999999997E-9</v>
      </c>
      <c r="P61" s="1">
        <v>1.082704E-7</v>
      </c>
      <c r="Q61" s="1">
        <v>3.0072389999999998E-12</v>
      </c>
      <c r="R61" s="1">
        <v>-1.7614750000000001E-7</v>
      </c>
      <c r="S61" s="1">
        <v>-6.6283560000000003E-11</v>
      </c>
      <c r="T61" s="1">
        <v>2.923384E-10</v>
      </c>
      <c r="U61" s="1">
        <v>1.9759470000000001E-10</v>
      </c>
      <c r="V61" s="1">
        <v>-4.2177440000000002E-7</v>
      </c>
    </row>
    <row r="62" spans="1:22" x14ac:dyDescent="0.25">
      <c r="A62" t="s">
        <v>1865</v>
      </c>
      <c r="B62" t="s">
        <v>2089</v>
      </c>
      <c r="D62" t="s">
        <v>2053</v>
      </c>
      <c r="F62" t="s">
        <v>2054</v>
      </c>
      <c r="G62" s="1">
        <v>-1.357811E-8</v>
      </c>
      <c r="H62" s="1">
        <v>4.1542880000000001E-11</v>
      </c>
      <c r="I62" s="1">
        <v>-3.0493050000000003E-8</v>
      </c>
      <c r="J62" s="1">
        <v>-8.1402640000000002E-9</v>
      </c>
      <c r="K62" s="1">
        <v>-1.2107109999999999E-10</v>
      </c>
      <c r="L62" s="1">
        <v>1.1001459999999999E-9</v>
      </c>
      <c r="M62" s="1">
        <v>3.665799E-9</v>
      </c>
      <c r="N62" s="1">
        <v>8.8748590000000004E-11</v>
      </c>
      <c r="O62" s="1">
        <v>2.4777310000000002E-9</v>
      </c>
      <c r="P62" s="1">
        <v>3.5227020000000001E-8</v>
      </c>
      <c r="Q62" s="1">
        <v>9.2310069999999997E-13</v>
      </c>
      <c r="R62" s="1">
        <v>-5.6728729999999998E-8</v>
      </c>
      <c r="S62" s="1">
        <v>-1.476355E-11</v>
      </c>
      <c r="T62" s="1">
        <v>8.4169489999999995E-11</v>
      </c>
      <c r="U62" s="1">
        <v>6.3443239999999999E-11</v>
      </c>
      <c r="V62" s="1">
        <v>-1.3371430000000001E-7</v>
      </c>
    </row>
    <row r="63" spans="1:22" x14ac:dyDescent="0.25">
      <c r="A63" t="s">
        <v>1866</v>
      </c>
      <c r="B63" t="s">
        <v>2090</v>
      </c>
      <c r="D63" t="s">
        <v>2053</v>
      </c>
      <c r="F63" t="s">
        <v>2054</v>
      </c>
      <c r="G63" s="1">
        <v>3.9657290000000002E-9</v>
      </c>
      <c r="H63" s="1">
        <v>-9.6912020000000001E-12</v>
      </c>
      <c r="I63" s="1">
        <v>9.6763039999999994E-9</v>
      </c>
      <c r="J63" s="1">
        <v>2.408043E-9</v>
      </c>
      <c r="K63" s="1">
        <v>-2.5349659999999999E-11</v>
      </c>
      <c r="L63" s="1">
        <v>-3.1602080000000001E-10</v>
      </c>
      <c r="M63" s="1">
        <v>-8.9533000000000005E-10</v>
      </c>
      <c r="N63" s="1">
        <v>-2.808878E-11</v>
      </c>
      <c r="O63" s="1">
        <v>-4.7982319999999999E-10</v>
      </c>
      <c r="P63" s="1">
        <v>-1.100995E-8</v>
      </c>
      <c r="Q63" s="1">
        <v>-2.2063030000000001E-13</v>
      </c>
      <c r="R63" s="1">
        <v>1.746262E-8</v>
      </c>
      <c r="S63" s="1">
        <v>-5.1513390000000004E-12</v>
      </c>
      <c r="T63" s="1">
        <v>1.1764650000000001E-12</v>
      </c>
      <c r="U63" s="1">
        <v>-2.9533070000000002E-11</v>
      </c>
      <c r="V63" s="1">
        <v>3.9548599999999997E-8</v>
      </c>
    </row>
    <row r="64" spans="1:22" x14ac:dyDescent="0.25">
      <c r="A64" t="s">
        <v>1867</v>
      </c>
      <c r="B64" t="s">
        <v>2091</v>
      </c>
      <c r="D64" t="s">
        <v>2053</v>
      </c>
      <c r="F64" t="s">
        <v>2054</v>
      </c>
      <c r="G64" s="1">
        <v>197.6027</v>
      </c>
      <c r="H64" s="1">
        <v>197.9366</v>
      </c>
      <c r="I64" s="1">
        <v>197.2431</v>
      </c>
      <c r="J64" s="1">
        <v>197.89019999999999</v>
      </c>
      <c r="K64" s="1">
        <v>197.0951</v>
      </c>
      <c r="L64" s="1">
        <v>197.41220000000001</v>
      </c>
      <c r="M64" s="1">
        <v>197.17949999999999</v>
      </c>
      <c r="N64" s="1">
        <v>197.34880000000001</v>
      </c>
      <c r="O64" s="1">
        <v>197.68039999999999</v>
      </c>
      <c r="P64" s="1">
        <v>197.38640000000001</v>
      </c>
      <c r="Q64" s="1">
        <v>197.80170000000001</v>
      </c>
      <c r="R64" s="1">
        <v>200.6508</v>
      </c>
      <c r="S64" s="1">
        <v>198.8416</v>
      </c>
      <c r="T64" s="1">
        <v>197.3965</v>
      </c>
      <c r="U64" s="1">
        <v>197.06030000000001</v>
      </c>
      <c r="V64" s="1">
        <v>198.054</v>
      </c>
    </row>
    <row r="65" spans="1:22" x14ac:dyDescent="0.25">
      <c r="A65" t="s">
        <v>1868</v>
      </c>
      <c r="B65" t="s">
        <v>2092</v>
      </c>
      <c r="D65" t="s">
        <v>2053</v>
      </c>
      <c r="F65" t="s">
        <v>2054</v>
      </c>
      <c r="G65" s="1">
        <v>197.6027</v>
      </c>
      <c r="H65" s="1">
        <v>197.9366</v>
      </c>
      <c r="I65" s="1">
        <v>197.2431</v>
      </c>
      <c r="J65" s="1">
        <v>197.89019999999999</v>
      </c>
      <c r="K65" s="1">
        <v>197.0951</v>
      </c>
      <c r="L65" s="1">
        <v>197.41220000000001</v>
      </c>
      <c r="M65" s="1">
        <v>197.17949999999999</v>
      </c>
      <c r="N65" s="1">
        <v>197.34880000000001</v>
      </c>
      <c r="O65" s="1">
        <v>197.68039999999999</v>
      </c>
      <c r="P65" s="1">
        <v>197.38640000000001</v>
      </c>
      <c r="Q65" s="1">
        <v>197.80170000000001</v>
      </c>
      <c r="R65" s="1">
        <v>200.6508</v>
      </c>
      <c r="S65" s="1">
        <v>198.8416</v>
      </c>
      <c r="T65" s="1">
        <v>197.3965</v>
      </c>
      <c r="U65" s="1">
        <v>197.06030000000001</v>
      </c>
      <c r="V65" s="1">
        <v>198.054</v>
      </c>
    </row>
    <row r="66" spans="1:22" x14ac:dyDescent="0.25">
      <c r="A66" t="s">
        <v>1869</v>
      </c>
      <c r="B66" t="s">
        <v>2093</v>
      </c>
      <c r="D66" t="s">
        <v>2053</v>
      </c>
      <c r="F66" t="s">
        <v>2054</v>
      </c>
      <c r="G66" s="1">
        <v>74.456509999999994</v>
      </c>
      <c r="H66" s="1">
        <v>74.395790000000005</v>
      </c>
      <c r="I66" s="1">
        <v>74.391050000000007</v>
      </c>
      <c r="J66" s="1">
        <v>74.458089999999999</v>
      </c>
      <c r="K66" s="1">
        <v>74.393519999999995</v>
      </c>
      <c r="L66" s="1">
        <v>74.361149999999995</v>
      </c>
      <c r="M66" s="1">
        <v>74.326580000000007</v>
      </c>
      <c r="N66" s="1">
        <v>74.371459999999999</v>
      </c>
      <c r="O66" s="1">
        <v>74.536379999999994</v>
      </c>
      <c r="P66" s="1">
        <v>74.379679999999993</v>
      </c>
      <c r="Q66" s="1">
        <v>74.519189999999995</v>
      </c>
      <c r="R66" s="1">
        <v>74.845010000000002</v>
      </c>
      <c r="S66" s="1">
        <v>74.641750000000002</v>
      </c>
      <c r="T66" s="1">
        <v>74.330929999999995</v>
      </c>
      <c r="U66" s="1">
        <v>74.368709999999993</v>
      </c>
      <c r="V66" s="1">
        <v>74.613939999999999</v>
      </c>
    </row>
    <row r="67" spans="1:22" x14ac:dyDescent="0.25">
      <c r="A67" t="s">
        <v>1870</v>
      </c>
      <c r="B67" t="s">
        <v>2085</v>
      </c>
      <c r="D67" t="s">
        <v>2053</v>
      </c>
      <c r="F67" t="s">
        <v>2054</v>
      </c>
      <c r="G67" s="1">
        <v>0.70767849999999999</v>
      </c>
      <c r="H67" s="1">
        <v>0.66888809999999999</v>
      </c>
      <c r="I67" s="1">
        <v>0.66087759999999995</v>
      </c>
      <c r="J67" s="1">
        <v>0.68054009999999998</v>
      </c>
      <c r="K67" s="1">
        <v>0.65265830000000002</v>
      </c>
      <c r="L67" s="1">
        <v>0.66107760000000004</v>
      </c>
      <c r="M67" s="1">
        <v>0.63645189999999996</v>
      </c>
      <c r="N67" s="1">
        <v>0.64824210000000004</v>
      </c>
      <c r="O67" s="1">
        <v>0.63252889999999995</v>
      </c>
      <c r="P67" s="1">
        <v>0.71752280000000002</v>
      </c>
      <c r="Q67" s="1">
        <v>0.61603929999999996</v>
      </c>
      <c r="R67" s="1">
        <v>0.66099359999999996</v>
      </c>
      <c r="S67" s="1">
        <v>0.67987019999999998</v>
      </c>
      <c r="T67" s="1">
        <v>0.64276230000000001</v>
      </c>
      <c r="U67" s="1">
        <v>0.65920319999999999</v>
      </c>
      <c r="V67" s="1">
        <v>0.65720650000000003</v>
      </c>
    </row>
    <row r="68" spans="1:22" x14ac:dyDescent="0.25">
      <c r="A68" t="s">
        <v>1871</v>
      </c>
      <c r="B68" t="s">
        <v>2094</v>
      </c>
      <c r="D68" t="s">
        <v>2053</v>
      </c>
      <c r="F68" t="s">
        <v>2054</v>
      </c>
      <c r="G68" s="1">
        <v>123.5757</v>
      </c>
      <c r="H68" s="1">
        <v>122.3051</v>
      </c>
      <c r="I68" s="1">
        <v>122.4198</v>
      </c>
      <c r="J68" s="1">
        <v>122.708</v>
      </c>
      <c r="K68" s="1">
        <v>122.2299</v>
      </c>
      <c r="L68" s="1">
        <v>122.324</v>
      </c>
      <c r="M68" s="1">
        <v>121.53319999999999</v>
      </c>
      <c r="N68" s="1">
        <v>121.91370000000001</v>
      </c>
      <c r="O68" s="1">
        <v>121.1551</v>
      </c>
      <c r="P68" s="1">
        <v>123.9111</v>
      </c>
      <c r="Q68" s="1">
        <v>120.1793</v>
      </c>
      <c r="R68" s="1">
        <v>120.50660000000001</v>
      </c>
      <c r="S68" s="1">
        <v>122.2413</v>
      </c>
      <c r="T68" s="1">
        <v>121.6485</v>
      </c>
      <c r="U68" s="1">
        <v>122.4585</v>
      </c>
      <c r="V68" s="1">
        <v>121.9111</v>
      </c>
    </row>
    <row r="69" spans="1:22" x14ac:dyDescent="0.25">
      <c r="A69" t="s">
        <v>1872</v>
      </c>
      <c r="B69" t="s">
        <v>2095</v>
      </c>
      <c r="D69" t="s">
        <v>2053</v>
      </c>
      <c r="F69" t="s">
        <v>2054</v>
      </c>
      <c r="G69" s="1">
        <v>2.2622629999999999</v>
      </c>
      <c r="H69" s="1">
        <v>2.2430059999999998</v>
      </c>
      <c r="I69" s="1">
        <v>2.236399</v>
      </c>
      <c r="J69" s="1">
        <v>2.2498619999999998</v>
      </c>
      <c r="K69" s="1">
        <v>2.2310530000000002</v>
      </c>
      <c r="L69" s="1">
        <v>2.236764</v>
      </c>
      <c r="M69" s="1">
        <v>2.2193260000000001</v>
      </c>
      <c r="N69" s="1">
        <v>2.228424</v>
      </c>
      <c r="O69" s="1">
        <v>2.2186170000000001</v>
      </c>
      <c r="P69" s="1">
        <v>2.2657090000000002</v>
      </c>
      <c r="Q69" s="1">
        <v>2.2021890000000002</v>
      </c>
      <c r="R69" s="1">
        <v>2.2435109999999998</v>
      </c>
      <c r="S69" s="1">
        <v>2.2532070000000002</v>
      </c>
      <c r="T69" s="1">
        <v>2.224151</v>
      </c>
      <c r="U69" s="1">
        <v>2.2348129999999999</v>
      </c>
      <c r="V69" s="1">
        <v>2.2372049999999999</v>
      </c>
    </row>
    <row r="70" spans="1:22" x14ac:dyDescent="0.25">
      <c r="A70" t="s">
        <v>1873</v>
      </c>
      <c r="B70" t="s">
        <v>2096</v>
      </c>
      <c r="D70" t="s">
        <v>2053</v>
      </c>
      <c r="F70" t="s">
        <v>2054</v>
      </c>
      <c r="G70" s="1">
        <v>17954.47</v>
      </c>
      <c r="H70" s="1">
        <v>17801.63</v>
      </c>
      <c r="I70" s="1">
        <v>17749.2</v>
      </c>
      <c r="J70" s="1">
        <v>17856.05</v>
      </c>
      <c r="K70" s="1">
        <v>17706.77</v>
      </c>
      <c r="L70" s="1">
        <v>17752.09</v>
      </c>
      <c r="M70" s="1">
        <v>17613.7</v>
      </c>
      <c r="N70" s="1">
        <v>17685.91</v>
      </c>
      <c r="O70" s="1">
        <v>17608.07</v>
      </c>
      <c r="P70" s="1">
        <v>17981.82</v>
      </c>
      <c r="Q70" s="1">
        <v>17477.689999999999</v>
      </c>
      <c r="R70" s="1">
        <v>17805.64</v>
      </c>
      <c r="S70" s="1">
        <v>17882.599999999999</v>
      </c>
      <c r="T70" s="1">
        <v>17651.990000000002</v>
      </c>
      <c r="U70" s="1">
        <v>17736.61</v>
      </c>
      <c r="V70" s="1">
        <v>17755.59</v>
      </c>
    </row>
    <row r="71" spans="1:22" x14ac:dyDescent="0.25">
      <c r="A71" t="s">
        <v>1874</v>
      </c>
      <c r="B71" t="s">
        <v>2097</v>
      </c>
      <c r="D71" t="s">
        <v>2053</v>
      </c>
      <c r="F71" t="s">
        <v>2054</v>
      </c>
      <c r="G71" s="1">
        <v>17758.14</v>
      </c>
      <c r="H71" s="1">
        <v>17604.009999999998</v>
      </c>
      <c r="I71" s="1">
        <v>17551.689999999999</v>
      </c>
      <c r="J71" s="1">
        <v>17658.84</v>
      </c>
      <c r="K71" s="1">
        <v>17509.060000000001</v>
      </c>
      <c r="L71" s="1">
        <v>17554.48</v>
      </c>
      <c r="M71" s="1">
        <v>17415.28</v>
      </c>
      <c r="N71" s="1">
        <v>17487.88</v>
      </c>
      <c r="O71" s="1">
        <v>17409.27</v>
      </c>
      <c r="P71" s="1">
        <v>17785.830000000002</v>
      </c>
      <c r="Q71" s="1">
        <v>17277.900000000001</v>
      </c>
      <c r="R71" s="1">
        <v>17606.22</v>
      </c>
      <c r="S71" s="1">
        <v>17684.919999999998</v>
      </c>
      <c r="T71" s="1">
        <v>17453.689999999999</v>
      </c>
      <c r="U71" s="1">
        <v>17539.13</v>
      </c>
      <c r="V71" s="1">
        <v>17557.57</v>
      </c>
    </row>
    <row r="72" spans="1:22" x14ac:dyDescent="0.25">
      <c r="A72" t="s">
        <v>1875</v>
      </c>
      <c r="B72" t="s">
        <v>2098</v>
      </c>
      <c r="D72" t="s">
        <v>2053</v>
      </c>
      <c r="F72" t="s">
        <v>2054</v>
      </c>
      <c r="G72" s="1">
        <v>2.2375250000000002</v>
      </c>
      <c r="H72" s="1">
        <v>2.218105</v>
      </c>
      <c r="I72" s="1">
        <v>2.2115130000000001</v>
      </c>
      <c r="J72" s="1">
        <v>2.2250139999999998</v>
      </c>
      <c r="K72" s="1">
        <v>2.2061419999999998</v>
      </c>
      <c r="L72" s="1">
        <v>2.211865</v>
      </c>
      <c r="M72" s="1">
        <v>2.1943250000000001</v>
      </c>
      <c r="N72" s="1">
        <v>2.2034729999999998</v>
      </c>
      <c r="O72" s="1">
        <v>2.193568</v>
      </c>
      <c r="P72" s="1">
        <v>2.2410139999999998</v>
      </c>
      <c r="Q72" s="1">
        <v>2.1770160000000001</v>
      </c>
      <c r="R72" s="1">
        <v>2.2183839999999999</v>
      </c>
      <c r="S72" s="1">
        <v>2.2282999999999999</v>
      </c>
      <c r="T72" s="1">
        <v>2.1991649999999998</v>
      </c>
      <c r="U72" s="1">
        <v>2.2099310000000001</v>
      </c>
      <c r="V72" s="1">
        <v>2.2122540000000002</v>
      </c>
    </row>
    <row r="73" spans="1:22" x14ac:dyDescent="0.25">
      <c r="A73" t="s">
        <v>1876</v>
      </c>
      <c r="B73" t="s">
        <v>2099</v>
      </c>
      <c r="D73" t="s">
        <v>2053</v>
      </c>
      <c r="F73" t="s">
        <v>2054</v>
      </c>
      <c r="G73" s="1">
        <v>114.3807</v>
      </c>
      <c r="H73" s="1">
        <v>115.24209999999999</v>
      </c>
      <c r="I73" s="1">
        <v>115.1979</v>
      </c>
      <c r="J73" s="1">
        <v>114.9329</v>
      </c>
      <c r="K73" s="1">
        <v>115.28830000000001</v>
      </c>
      <c r="L73" s="1">
        <v>115.2881</v>
      </c>
      <c r="M73" s="1">
        <v>115.6459</v>
      </c>
      <c r="N73" s="1">
        <v>115.4546</v>
      </c>
      <c r="O73" s="1">
        <v>115.4821</v>
      </c>
      <c r="P73" s="1">
        <v>114.2731</v>
      </c>
      <c r="Q73" s="1">
        <v>115.6065</v>
      </c>
      <c r="R73" s="1">
        <v>115.2392</v>
      </c>
      <c r="S73" s="1">
        <v>114.9002</v>
      </c>
      <c r="T73" s="1">
        <v>115.604</v>
      </c>
      <c r="U73" s="1">
        <v>115.21299999999999</v>
      </c>
      <c r="V73" s="1">
        <v>115.10980000000001</v>
      </c>
    </row>
    <row r="74" spans="1:22" x14ac:dyDescent="0.25">
      <c r="A74" t="s">
        <v>1877</v>
      </c>
      <c r="B74" t="s">
        <v>2100</v>
      </c>
      <c r="D74" t="s">
        <v>2053</v>
      </c>
      <c r="F74" t="s">
        <v>2054</v>
      </c>
      <c r="G74" s="1">
        <v>1114.8420000000001</v>
      </c>
      <c r="H74" s="1">
        <v>1460.9739999999999</v>
      </c>
      <c r="I74" s="1">
        <v>1427.8979999999999</v>
      </c>
      <c r="J74" s="1">
        <v>1321.2239999999999</v>
      </c>
      <c r="K74" s="1">
        <v>1489.7950000000001</v>
      </c>
      <c r="L74" s="1">
        <v>1467.5050000000001</v>
      </c>
      <c r="M74" s="1">
        <v>1784.8330000000001</v>
      </c>
      <c r="N74" s="1">
        <v>1610.126</v>
      </c>
      <c r="O74" s="1">
        <v>1863.115</v>
      </c>
      <c r="P74" s="1">
        <v>1063.9659999999999</v>
      </c>
      <c r="Q74" s="1">
        <v>2405.348</v>
      </c>
      <c r="R74" s="1">
        <v>2024.704</v>
      </c>
      <c r="S74" s="1">
        <v>1403.4259999999999</v>
      </c>
      <c r="T74" s="1">
        <v>1732.27</v>
      </c>
      <c r="U74" s="1">
        <v>1423.04</v>
      </c>
      <c r="V74" s="1">
        <v>1523.6030000000001</v>
      </c>
    </row>
    <row r="75" spans="1:22" x14ac:dyDescent="0.25">
      <c r="A75" t="s">
        <v>1878</v>
      </c>
      <c r="B75" t="s">
        <v>2101</v>
      </c>
      <c r="D75" t="s">
        <v>2053</v>
      </c>
      <c r="F75" t="s">
        <v>2054</v>
      </c>
      <c r="G75" s="1">
        <v>965.9289</v>
      </c>
      <c r="H75" s="1">
        <v>1312.182</v>
      </c>
      <c r="I75" s="1">
        <v>1279.116</v>
      </c>
      <c r="J75" s="1">
        <v>1172.308</v>
      </c>
      <c r="K75" s="1">
        <v>1341.008</v>
      </c>
      <c r="L75" s="1">
        <v>1318.7819999999999</v>
      </c>
      <c r="M75" s="1">
        <v>1636.18</v>
      </c>
      <c r="N75" s="1">
        <v>1461.383</v>
      </c>
      <c r="O75" s="1">
        <v>1714.0419999999999</v>
      </c>
      <c r="P75" s="1">
        <v>915.20690000000002</v>
      </c>
      <c r="Q75" s="1">
        <v>2256.31</v>
      </c>
      <c r="R75" s="1">
        <v>1875.0139999999999</v>
      </c>
      <c r="S75" s="1">
        <v>1254.1420000000001</v>
      </c>
      <c r="T75" s="1">
        <v>1583.6079999999999</v>
      </c>
      <c r="U75" s="1">
        <v>1274.3019999999999</v>
      </c>
      <c r="V75" s="1">
        <v>1374.367</v>
      </c>
    </row>
    <row r="76" spans="1:22" x14ac:dyDescent="0.25">
      <c r="A76" t="s">
        <v>1879</v>
      </c>
      <c r="B76" t="s">
        <v>2102</v>
      </c>
      <c r="D76" t="s">
        <v>2053</v>
      </c>
      <c r="F76" t="s">
        <v>2054</v>
      </c>
      <c r="G76" s="1">
        <v>37.228259999999999</v>
      </c>
      <c r="H76" s="1">
        <v>37.197890000000001</v>
      </c>
      <c r="I76" s="1">
        <v>37.195529999999998</v>
      </c>
      <c r="J76" s="1">
        <v>37.229039999999998</v>
      </c>
      <c r="K76" s="1">
        <v>37.196759999999998</v>
      </c>
      <c r="L76" s="1">
        <v>37.180570000000003</v>
      </c>
      <c r="M76" s="1">
        <v>37.163290000000003</v>
      </c>
      <c r="N76" s="1">
        <v>37.18573</v>
      </c>
      <c r="O76" s="1">
        <v>37.268189999999997</v>
      </c>
      <c r="P76" s="1">
        <v>37.189839999999997</v>
      </c>
      <c r="Q76" s="1">
        <v>37.259590000000003</v>
      </c>
      <c r="R76" s="1">
        <v>37.422510000000003</v>
      </c>
      <c r="S76" s="1">
        <v>37.320869999999999</v>
      </c>
      <c r="T76" s="1">
        <v>37.165460000000003</v>
      </c>
      <c r="U76" s="1">
        <v>37.184359999999998</v>
      </c>
      <c r="V76" s="1">
        <v>37.306959999999997</v>
      </c>
    </row>
    <row r="77" spans="1:22" x14ac:dyDescent="0.25">
      <c r="A77" t="s">
        <v>1880</v>
      </c>
      <c r="B77" t="s">
        <v>2103</v>
      </c>
      <c r="D77" t="s">
        <v>2053</v>
      </c>
      <c r="F77" t="s">
        <v>2054</v>
      </c>
      <c r="G77" s="1">
        <v>37.228259999999999</v>
      </c>
      <c r="H77" s="1">
        <v>37.197890000000001</v>
      </c>
      <c r="I77" s="1">
        <v>37.195529999999998</v>
      </c>
      <c r="J77" s="1">
        <v>37.229039999999998</v>
      </c>
      <c r="K77" s="1">
        <v>37.196759999999998</v>
      </c>
      <c r="L77" s="1">
        <v>37.180570000000003</v>
      </c>
      <c r="M77" s="1">
        <v>37.163290000000003</v>
      </c>
      <c r="N77" s="1">
        <v>37.18573</v>
      </c>
      <c r="O77" s="1">
        <v>37.268189999999997</v>
      </c>
      <c r="P77" s="1">
        <v>37.189839999999997</v>
      </c>
      <c r="Q77" s="1">
        <v>37.259590000000003</v>
      </c>
      <c r="R77" s="1">
        <v>37.422510000000003</v>
      </c>
      <c r="S77" s="1">
        <v>37.320869999999999</v>
      </c>
      <c r="T77" s="1">
        <v>37.165460000000003</v>
      </c>
      <c r="U77" s="1">
        <v>37.184359999999998</v>
      </c>
      <c r="V77" s="1">
        <v>37.306959999999997</v>
      </c>
    </row>
    <row r="78" spans="1:22" x14ac:dyDescent="0.25">
      <c r="A78" t="s">
        <v>1881</v>
      </c>
      <c r="B78" t="s">
        <v>2104</v>
      </c>
      <c r="D78" t="s">
        <v>2053</v>
      </c>
      <c r="F78" t="s">
        <v>2054</v>
      </c>
      <c r="G78" s="1">
        <v>37.228259999999999</v>
      </c>
      <c r="H78" s="1">
        <v>37.197890000000001</v>
      </c>
      <c r="I78" s="1">
        <v>37.195529999999998</v>
      </c>
      <c r="J78" s="1">
        <v>37.229039999999998</v>
      </c>
      <c r="K78" s="1">
        <v>37.196759999999998</v>
      </c>
      <c r="L78" s="1">
        <v>37.180570000000003</v>
      </c>
      <c r="M78" s="1">
        <v>37.163290000000003</v>
      </c>
      <c r="N78" s="1">
        <v>37.18573</v>
      </c>
      <c r="O78" s="1">
        <v>37.268189999999997</v>
      </c>
      <c r="P78" s="1">
        <v>37.189839999999997</v>
      </c>
      <c r="Q78" s="1">
        <v>37.259590000000003</v>
      </c>
      <c r="R78" s="1">
        <v>37.422510000000003</v>
      </c>
      <c r="S78" s="1">
        <v>37.320869999999999</v>
      </c>
      <c r="T78" s="1">
        <v>37.165460000000003</v>
      </c>
      <c r="U78" s="1">
        <v>37.184359999999998</v>
      </c>
      <c r="V78" s="1">
        <v>37.306959999999997</v>
      </c>
    </row>
    <row r="79" spans="1:22" x14ac:dyDescent="0.25">
      <c r="A79" t="s">
        <v>1882</v>
      </c>
      <c r="B79" t="s">
        <v>2105</v>
      </c>
      <c r="D79" t="s">
        <v>2053</v>
      </c>
      <c r="F79" t="s">
        <v>2054</v>
      </c>
      <c r="G79" s="1">
        <v>37.228259999999999</v>
      </c>
      <c r="H79" s="1">
        <v>37.197890000000001</v>
      </c>
      <c r="I79" s="1">
        <v>37.195529999999998</v>
      </c>
      <c r="J79" s="1">
        <v>37.229039999999998</v>
      </c>
      <c r="K79" s="1">
        <v>37.196759999999998</v>
      </c>
      <c r="L79" s="1">
        <v>37.180570000000003</v>
      </c>
      <c r="M79" s="1">
        <v>37.163290000000003</v>
      </c>
      <c r="N79" s="1">
        <v>37.18573</v>
      </c>
      <c r="O79" s="1">
        <v>37.268189999999997</v>
      </c>
      <c r="P79" s="1">
        <v>37.189839999999997</v>
      </c>
      <c r="Q79" s="1">
        <v>37.259590000000003</v>
      </c>
      <c r="R79" s="1">
        <v>37.422510000000003</v>
      </c>
      <c r="S79" s="1">
        <v>37.320869999999999</v>
      </c>
      <c r="T79" s="1">
        <v>37.165460000000003</v>
      </c>
      <c r="U79" s="1">
        <v>37.184359999999998</v>
      </c>
      <c r="V79" s="1">
        <v>37.306959999999997</v>
      </c>
    </row>
    <row r="80" spans="1:22" x14ac:dyDescent="0.25">
      <c r="A80" t="s">
        <v>1883</v>
      </c>
      <c r="B80" t="s">
        <v>2106</v>
      </c>
      <c r="D80" t="s">
        <v>2053</v>
      </c>
      <c r="F80" t="s">
        <v>2054</v>
      </c>
      <c r="G80" s="1">
        <v>5.09131</v>
      </c>
      <c r="H80" s="1">
        <v>6.8359920000000001</v>
      </c>
      <c r="I80" s="1">
        <v>6.6694290000000001</v>
      </c>
      <c r="J80" s="1">
        <v>6.1309630000000004</v>
      </c>
      <c r="K80" s="1">
        <v>6.9812320000000003</v>
      </c>
      <c r="L80" s="1">
        <v>6.8694620000000004</v>
      </c>
      <c r="M80" s="1">
        <v>8.4689180000000004</v>
      </c>
      <c r="N80" s="1">
        <v>7.5878589999999999</v>
      </c>
      <c r="O80" s="1">
        <v>8.8593489999999999</v>
      </c>
      <c r="P80" s="1">
        <v>4.8360649999999996</v>
      </c>
      <c r="Q80" s="1">
        <v>11.59107</v>
      </c>
      <c r="R80" s="1">
        <v>9.6670780000000001</v>
      </c>
      <c r="S80" s="1">
        <v>6.5421440000000004</v>
      </c>
      <c r="T80" s="1">
        <v>8.2039910000000003</v>
      </c>
      <c r="U80" s="1">
        <v>6.6453110000000004</v>
      </c>
      <c r="V80" s="1">
        <v>7.1478349999999997</v>
      </c>
    </row>
    <row r="81" spans="1:22" x14ac:dyDescent="0.25">
      <c r="A81" t="s">
        <v>1884</v>
      </c>
      <c r="B81" t="s">
        <v>2085</v>
      </c>
      <c r="D81" t="s">
        <v>2053</v>
      </c>
      <c r="F81" t="s">
        <v>2054</v>
      </c>
      <c r="G81" s="1">
        <v>1.2728280000000001</v>
      </c>
      <c r="H81" s="1">
        <v>1.708998</v>
      </c>
      <c r="I81" s="1">
        <v>1.667357</v>
      </c>
      <c r="J81" s="1">
        <v>1.5327409999999999</v>
      </c>
      <c r="K81" s="1">
        <v>1.7453080000000001</v>
      </c>
      <c r="L81" s="1">
        <v>1.7173659999999999</v>
      </c>
      <c r="M81" s="1">
        <v>2.1172300000000002</v>
      </c>
      <c r="N81" s="1">
        <v>1.896965</v>
      </c>
      <c r="O81" s="1">
        <v>2.2148370000000002</v>
      </c>
      <c r="P81" s="1">
        <v>1.2090160000000001</v>
      </c>
      <c r="Q81" s="1">
        <v>2.8977680000000001</v>
      </c>
      <c r="R81" s="1">
        <v>2.4167689999999999</v>
      </c>
      <c r="S81" s="1">
        <v>1.6355360000000001</v>
      </c>
      <c r="T81" s="1">
        <v>2.0509979999999999</v>
      </c>
      <c r="U81" s="1">
        <v>1.6613279999999999</v>
      </c>
      <c r="V81" s="1">
        <v>1.786959</v>
      </c>
    </row>
    <row r="82" spans="1:22" x14ac:dyDescent="0.25">
      <c r="A82" t="s">
        <v>1885</v>
      </c>
      <c r="B82" t="s">
        <v>2085</v>
      </c>
      <c r="D82" t="s">
        <v>2053</v>
      </c>
      <c r="F82" t="s">
        <v>2054</v>
      </c>
      <c r="G82" s="1">
        <v>1.2728280000000001</v>
      </c>
      <c r="H82" s="1">
        <v>1.708998</v>
      </c>
      <c r="I82" s="1">
        <v>1.667357</v>
      </c>
      <c r="J82" s="1">
        <v>1.5327409999999999</v>
      </c>
      <c r="K82" s="1">
        <v>1.7453080000000001</v>
      </c>
      <c r="L82" s="1">
        <v>1.7173659999999999</v>
      </c>
      <c r="M82" s="1">
        <v>2.1172300000000002</v>
      </c>
      <c r="N82" s="1">
        <v>1.896965</v>
      </c>
      <c r="O82" s="1">
        <v>2.2148370000000002</v>
      </c>
      <c r="P82" s="1">
        <v>1.2090160000000001</v>
      </c>
      <c r="Q82" s="1">
        <v>2.8977680000000001</v>
      </c>
      <c r="R82" s="1">
        <v>2.4167689999999999</v>
      </c>
      <c r="S82" s="1">
        <v>1.6355360000000001</v>
      </c>
      <c r="T82" s="1">
        <v>2.0509979999999999</v>
      </c>
      <c r="U82" s="1">
        <v>1.6613279999999999</v>
      </c>
      <c r="V82" s="1">
        <v>1.786959</v>
      </c>
    </row>
    <row r="83" spans="1:22" x14ac:dyDescent="0.25">
      <c r="A83" t="s">
        <v>1886</v>
      </c>
      <c r="B83" t="s">
        <v>2085</v>
      </c>
      <c r="D83" t="s">
        <v>2053</v>
      </c>
      <c r="F83" t="s">
        <v>2054</v>
      </c>
      <c r="G83" s="1">
        <v>1.2728280000000001</v>
      </c>
      <c r="H83" s="1">
        <v>1.708998</v>
      </c>
      <c r="I83" s="1">
        <v>1.667357</v>
      </c>
      <c r="J83" s="1">
        <v>1.5327409999999999</v>
      </c>
      <c r="K83" s="1">
        <v>1.7453080000000001</v>
      </c>
      <c r="L83" s="1">
        <v>1.7173659999999999</v>
      </c>
      <c r="M83" s="1">
        <v>2.1172300000000002</v>
      </c>
      <c r="N83" s="1">
        <v>1.896965</v>
      </c>
      <c r="O83" s="1">
        <v>2.2148370000000002</v>
      </c>
      <c r="P83" s="1">
        <v>1.2090160000000001</v>
      </c>
      <c r="Q83" s="1">
        <v>2.8977680000000001</v>
      </c>
      <c r="R83" s="1">
        <v>2.4167689999999999</v>
      </c>
      <c r="S83" s="1">
        <v>1.6355360000000001</v>
      </c>
      <c r="T83" s="1">
        <v>2.0509979999999999</v>
      </c>
      <c r="U83" s="1">
        <v>1.6613279999999999</v>
      </c>
      <c r="V83" s="1">
        <v>1.786959</v>
      </c>
    </row>
    <row r="84" spans="1:22" x14ac:dyDescent="0.25">
      <c r="A84" t="s">
        <v>1887</v>
      </c>
      <c r="B84" t="s">
        <v>2085</v>
      </c>
      <c r="D84" t="s">
        <v>2053</v>
      </c>
      <c r="F84" t="s">
        <v>2054</v>
      </c>
      <c r="G84" s="1">
        <v>1.2728280000000001</v>
      </c>
      <c r="H84" s="1">
        <v>1.708998</v>
      </c>
      <c r="I84" s="1">
        <v>1.667357</v>
      </c>
      <c r="J84" s="1">
        <v>1.5327409999999999</v>
      </c>
      <c r="K84" s="1">
        <v>1.7453080000000001</v>
      </c>
      <c r="L84" s="1">
        <v>1.7173659999999999</v>
      </c>
      <c r="M84" s="1">
        <v>2.1172300000000002</v>
      </c>
      <c r="N84" s="1">
        <v>1.896965</v>
      </c>
      <c r="O84" s="1">
        <v>2.2148370000000002</v>
      </c>
      <c r="P84" s="1">
        <v>1.2090160000000001</v>
      </c>
      <c r="Q84" s="1">
        <v>2.8977680000000001</v>
      </c>
      <c r="R84" s="1">
        <v>2.4167689999999999</v>
      </c>
      <c r="S84" s="1">
        <v>1.6355360000000001</v>
      </c>
      <c r="T84" s="1">
        <v>2.0509979999999999</v>
      </c>
      <c r="U84" s="1">
        <v>1.6613279999999999</v>
      </c>
      <c r="V84" s="1">
        <v>1.786959</v>
      </c>
    </row>
    <row r="85" spans="1:22" x14ac:dyDescent="0.25">
      <c r="A85" t="s">
        <v>1888</v>
      </c>
      <c r="B85" t="s">
        <v>2107</v>
      </c>
      <c r="D85" t="s">
        <v>2053</v>
      </c>
      <c r="F85" t="s">
        <v>2054</v>
      </c>
      <c r="G85" s="1">
        <v>143.82169999999999</v>
      </c>
      <c r="H85" s="1">
        <v>141.9556</v>
      </c>
      <c r="I85" s="1">
        <v>142.11269999999999</v>
      </c>
      <c r="J85" s="1">
        <v>142.7852</v>
      </c>
      <c r="K85" s="1">
        <v>141.8058</v>
      </c>
      <c r="L85" s="1">
        <v>141.8528</v>
      </c>
      <c r="M85" s="1">
        <v>140.1842</v>
      </c>
      <c r="N85" s="1">
        <v>141.1551</v>
      </c>
      <c r="O85" s="1">
        <v>140.21340000000001</v>
      </c>
      <c r="P85" s="1">
        <v>143.92330000000001</v>
      </c>
      <c r="Q85" s="1">
        <v>137.44730000000001</v>
      </c>
      <c r="R85" s="1">
        <v>140.023</v>
      </c>
      <c r="S85" s="1">
        <v>142.7414</v>
      </c>
      <c r="T85" s="1">
        <v>140.4579</v>
      </c>
      <c r="U85" s="1">
        <v>142.09209999999999</v>
      </c>
      <c r="V85" s="1">
        <v>142.08000000000001</v>
      </c>
    </row>
    <row r="86" spans="1:22" x14ac:dyDescent="0.25">
      <c r="A86" t="s">
        <v>1889</v>
      </c>
      <c r="B86" t="s">
        <v>2085</v>
      </c>
      <c r="D86" t="s">
        <v>2053</v>
      </c>
      <c r="F86" t="s">
        <v>2054</v>
      </c>
      <c r="G86" s="1">
        <v>35.95543</v>
      </c>
      <c r="H86" s="1">
        <v>35.488889999999998</v>
      </c>
      <c r="I86" s="1">
        <v>35.528170000000003</v>
      </c>
      <c r="J86" s="1">
        <v>35.696300000000001</v>
      </c>
      <c r="K86" s="1">
        <v>35.451450000000001</v>
      </c>
      <c r="L86" s="1">
        <v>35.463209999999997</v>
      </c>
      <c r="M86" s="1">
        <v>35.046059999999997</v>
      </c>
      <c r="N86" s="1">
        <v>35.28877</v>
      </c>
      <c r="O86" s="1">
        <v>35.053350000000002</v>
      </c>
      <c r="P86" s="1">
        <v>35.980820000000001</v>
      </c>
      <c r="Q86" s="1">
        <v>34.361829999999998</v>
      </c>
      <c r="R86" s="1">
        <v>35.005740000000003</v>
      </c>
      <c r="S86" s="1">
        <v>35.685339999999997</v>
      </c>
      <c r="T86" s="1">
        <v>35.114469999999997</v>
      </c>
      <c r="U86" s="1">
        <v>35.523029999999999</v>
      </c>
      <c r="V86" s="1">
        <v>35.520000000000003</v>
      </c>
    </row>
    <row r="87" spans="1:22" x14ac:dyDescent="0.25">
      <c r="A87" t="s">
        <v>1890</v>
      </c>
      <c r="B87" t="s">
        <v>2085</v>
      </c>
      <c r="D87" t="s">
        <v>2053</v>
      </c>
      <c r="F87" t="s">
        <v>2054</v>
      </c>
      <c r="G87" s="1">
        <v>35.95543</v>
      </c>
      <c r="H87" s="1">
        <v>35.488889999999998</v>
      </c>
      <c r="I87" s="1">
        <v>35.528170000000003</v>
      </c>
      <c r="J87" s="1">
        <v>35.696300000000001</v>
      </c>
      <c r="K87" s="1">
        <v>35.451450000000001</v>
      </c>
      <c r="L87" s="1">
        <v>35.463209999999997</v>
      </c>
      <c r="M87" s="1">
        <v>35.046059999999997</v>
      </c>
      <c r="N87" s="1">
        <v>35.28877</v>
      </c>
      <c r="O87" s="1">
        <v>35.053350000000002</v>
      </c>
      <c r="P87" s="1">
        <v>35.980820000000001</v>
      </c>
      <c r="Q87" s="1">
        <v>34.361829999999998</v>
      </c>
      <c r="R87" s="1">
        <v>35.005740000000003</v>
      </c>
      <c r="S87" s="1">
        <v>35.685339999999997</v>
      </c>
      <c r="T87" s="1">
        <v>35.114469999999997</v>
      </c>
      <c r="U87" s="1">
        <v>35.523029999999999</v>
      </c>
      <c r="V87" s="1">
        <v>35.520000000000003</v>
      </c>
    </row>
    <row r="88" spans="1:22" x14ac:dyDescent="0.25">
      <c r="A88" t="s">
        <v>1891</v>
      </c>
      <c r="B88" t="s">
        <v>2085</v>
      </c>
      <c r="D88" t="s">
        <v>2053</v>
      </c>
      <c r="F88" t="s">
        <v>2054</v>
      </c>
      <c r="G88" s="1">
        <v>35.95543</v>
      </c>
      <c r="H88" s="1">
        <v>35.488889999999998</v>
      </c>
      <c r="I88" s="1">
        <v>35.528170000000003</v>
      </c>
      <c r="J88" s="1">
        <v>35.696300000000001</v>
      </c>
      <c r="K88" s="1">
        <v>35.451450000000001</v>
      </c>
      <c r="L88" s="1">
        <v>35.463209999999997</v>
      </c>
      <c r="M88" s="1">
        <v>35.046059999999997</v>
      </c>
      <c r="N88" s="1">
        <v>35.28877</v>
      </c>
      <c r="O88" s="1">
        <v>35.053350000000002</v>
      </c>
      <c r="P88" s="1">
        <v>35.980820000000001</v>
      </c>
      <c r="Q88" s="1">
        <v>34.361829999999998</v>
      </c>
      <c r="R88" s="1">
        <v>35.005740000000003</v>
      </c>
      <c r="S88" s="1">
        <v>35.685339999999997</v>
      </c>
      <c r="T88" s="1">
        <v>35.114469999999997</v>
      </c>
      <c r="U88" s="1">
        <v>35.523029999999999</v>
      </c>
      <c r="V88" s="1">
        <v>35.520000000000003</v>
      </c>
    </row>
    <row r="89" spans="1:22" x14ac:dyDescent="0.25">
      <c r="A89" t="s">
        <v>1892</v>
      </c>
      <c r="B89" t="s">
        <v>2085</v>
      </c>
      <c r="D89" t="s">
        <v>2053</v>
      </c>
      <c r="F89" t="s">
        <v>2054</v>
      </c>
      <c r="G89" s="1">
        <v>35.95543</v>
      </c>
      <c r="H89" s="1">
        <v>35.488889999999998</v>
      </c>
      <c r="I89" s="1">
        <v>35.528170000000003</v>
      </c>
      <c r="J89" s="1">
        <v>35.696300000000001</v>
      </c>
      <c r="K89" s="1">
        <v>35.451450000000001</v>
      </c>
      <c r="L89" s="1">
        <v>35.463209999999997</v>
      </c>
      <c r="M89" s="1">
        <v>35.046059999999997</v>
      </c>
      <c r="N89" s="1">
        <v>35.28877</v>
      </c>
      <c r="O89" s="1">
        <v>35.053350000000002</v>
      </c>
      <c r="P89" s="1">
        <v>35.980820000000001</v>
      </c>
      <c r="Q89" s="1">
        <v>34.361829999999998</v>
      </c>
      <c r="R89" s="1">
        <v>35.005740000000003</v>
      </c>
      <c r="S89" s="1">
        <v>35.685339999999997</v>
      </c>
      <c r="T89" s="1">
        <v>35.114469999999997</v>
      </c>
      <c r="U89" s="1">
        <v>35.523029999999999</v>
      </c>
      <c r="V89" s="1">
        <v>35.520000000000003</v>
      </c>
    </row>
    <row r="90" spans="1:22" x14ac:dyDescent="0.25">
      <c r="A90" t="s">
        <v>1893</v>
      </c>
      <c r="B90" t="s">
        <v>2108</v>
      </c>
      <c r="D90" t="s">
        <v>2053</v>
      </c>
      <c r="F90" t="s">
        <v>2054</v>
      </c>
      <c r="G90" s="1">
        <v>37.228259999999999</v>
      </c>
      <c r="H90" s="1">
        <v>37.197890000000001</v>
      </c>
      <c r="I90" s="1">
        <v>37.195529999999998</v>
      </c>
      <c r="J90" s="1">
        <v>37.229039999999998</v>
      </c>
      <c r="K90" s="1">
        <v>37.196759999999998</v>
      </c>
      <c r="L90" s="1">
        <v>37.180570000000003</v>
      </c>
      <c r="M90" s="1">
        <v>37.163290000000003</v>
      </c>
      <c r="N90" s="1">
        <v>37.18573</v>
      </c>
      <c r="O90" s="1">
        <v>37.268189999999997</v>
      </c>
      <c r="P90" s="1">
        <v>37.189839999999997</v>
      </c>
      <c r="Q90" s="1">
        <v>37.259590000000003</v>
      </c>
      <c r="R90" s="1">
        <v>37.422510000000003</v>
      </c>
      <c r="S90" s="1">
        <v>37.320869999999999</v>
      </c>
      <c r="T90" s="1">
        <v>37.165460000000003</v>
      </c>
      <c r="U90" s="1">
        <v>37.184359999999998</v>
      </c>
      <c r="V90" s="1">
        <v>37.306950000000001</v>
      </c>
    </row>
    <row r="91" spans="1:22" x14ac:dyDescent="0.25">
      <c r="A91" t="s">
        <v>1894</v>
      </c>
      <c r="B91" t="s">
        <v>2109</v>
      </c>
      <c r="D91" t="s">
        <v>2053</v>
      </c>
      <c r="F91" t="s">
        <v>2054</v>
      </c>
      <c r="G91" s="1">
        <v>37.228259999999999</v>
      </c>
      <c r="H91" s="1">
        <v>37.197890000000001</v>
      </c>
      <c r="I91" s="1">
        <v>37.195529999999998</v>
      </c>
      <c r="J91" s="1">
        <v>37.229039999999998</v>
      </c>
      <c r="K91" s="1">
        <v>37.196759999999998</v>
      </c>
      <c r="L91" s="1">
        <v>37.180570000000003</v>
      </c>
      <c r="M91" s="1">
        <v>37.163290000000003</v>
      </c>
      <c r="N91" s="1">
        <v>37.18573</v>
      </c>
      <c r="O91" s="1">
        <v>37.268189999999997</v>
      </c>
      <c r="P91" s="1">
        <v>37.189839999999997</v>
      </c>
      <c r="Q91" s="1">
        <v>37.259590000000003</v>
      </c>
      <c r="R91" s="1">
        <v>37.422510000000003</v>
      </c>
      <c r="S91" s="1">
        <v>37.320869999999999</v>
      </c>
      <c r="T91" s="1">
        <v>37.165460000000003</v>
      </c>
      <c r="U91" s="1">
        <v>37.184359999999998</v>
      </c>
      <c r="V91" s="1">
        <v>37.306950000000001</v>
      </c>
    </row>
    <row r="92" spans="1:22" x14ac:dyDescent="0.25">
      <c r="A92" t="s">
        <v>1895</v>
      </c>
      <c r="B92" t="s">
        <v>2110</v>
      </c>
      <c r="D92" t="s">
        <v>2053</v>
      </c>
      <c r="F92" t="s">
        <v>2054</v>
      </c>
      <c r="G92" s="1">
        <v>37.228259999999999</v>
      </c>
      <c r="H92" s="1">
        <v>37.197890000000001</v>
      </c>
      <c r="I92" s="1">
        <v>37.195529999999998</v>
      </c>
      <c r="J92" s="1">
        <v>37.229039999999998</v>
      </c>
      <c r="K92" s="1">
        <v>37.196759999999998</v>
      </c>
      <c r="L92" s="1">
        <v>37.180570000000003</v>
      </c>
      <c r="M92" s="1">
        <v>37.163290000000003</v>
      </c>
      <c r="N92" s="1">
        <v>37.18573</v>
      </c>
      <c r="O92" s="1">
        <v>37.268189999999997</v>
      </c>
      <c r="P92" s="1">
        <v>37.189839999999997</v>
      </c>
      <c r="Q92" s="1">
        <v>37.259590000000003</v>
      </c>
      <c r="R92" s="1">
        <v>37.422510000000003</v>
      </c>
      <c r="S92" s="1">
        <v>37.320869999999999</v>
      </c>
      <c r="T92" s="1">
        <v>37.165460000000003</v>
      </c>
      <c r="U92" s="1">
        <v>37.184359999999998</v>
      </c>
      <c r="V92" s="1">
        <v>37.306950000000001</v>
      </c>
    </row>
    <row r="93" spans="1:22" x14ac:dyDescent="0.25">
      <c r="A93" t="s">
        <v>1896</v>
      </c>
      <c r="B93" t="s">
        <v>2111</v>
      </c>
      <c r="D93" t="s">
        <v>2053</v>
      </c>
      <c r="F93" t="s">
        <v>2054</v>
      </c>
      <c r="G93" s="1">
        <v>37.228259999999999</v>
      </c>
      <c r="H93" s="1">
        <v>37.197890000000001</v>
      </c>
      <c r="I93" s="1">
        <v>37.195529999999998</v>
      </c>
      <c r="J93" s="1">
        <v>37.229039999999998</v>
      </c>
      <c r="K93" s="1">
        <v>37.196759999999998</v>
      </c>
      <c r="L93" s="1">
        <v>37.180570000000003</v>
      </c>
      <c r="M93" s="1">
        <v>37.163290000000003</v>
      </c>
      <c r="N93" s="1">
        <v>37.18573</v>
      </c>
      <c r="O93" s="1">
        <v>37.268189999999997</v>
      </c>
      <c r="P93" s="1">
        <v>37.189839999999997</v>
      </c>
      <c r="Q93" s="1">
        <v>37.259590000000003</v>
      </c>
      <c r="R93" s="1">
        <v>37.422510000000003</v>
      </c>
      <c r="S93" s="1">
        <v>37.320869999999999</v>
      </c>
      <c r="T93" s="1">
        <v>37.165460000000003</v>
      </c>
      <c r="U93" s="1">
        <v>37.184359999999998</v>
      </c>
      <c r="V93" s="1">
        <v>37.306950000000001</v>
      </c>
    </row>
    <row r="94" spans="1:22" x14ac:dyDescent="0.25">
      <c r="A94" t="s">
        <v>1897</v>
      </c>
      <c r="B94" t="s">
        <v>2112</v>
      </c>
      <c r="D94" t="s">
        <v>2053</v>
      </c>
      <c r="F94" t="s">
        <v>2054</v>
      </c>
      <c r="G94" s="1">
        <v>75.319869999999995</v>
      </c>
      <c r="H94" s="1">
        <v>74.974969999999999</v>
      </c>
      <c r="I94" s="1">
        <v>74.988849999999999</v>
      </c>
      <c r="J94" s="1">
        <v>75.127769999999998</v>
      </c>
      <c r="K94" s="1">
        <v>74.956670000000003</v>
      </c>
      <c r="L94" s="1">
        <v>74.935910000000007</v>
      </c>
      <c r="M94" s="1">
        <v>74.765069999999994</v>
      </c>
      <c r="N94" s="1">
        <v>74.876869999999997</v>
      </c>
      <c r="O94" s="1">
        <v>74.952830000000006</v>
      </c>
      <c r="P94" s="1">
        <v>75.3065</v>
      </c>
      <c r="Q94" s="1">
        <v>74.814880000000002</v>
      </c>
      <c r="R94" s="1">
        <v>75.221519999999998</v>
      </c>
      <c r="S94" s="1">
        <v>75.259709999999998</v>
      </c>
      <c r="T94" s="1">
        <v>74.787700000000001</v>
      </c>
      <c r="U94" s="1">
        <v>74.968919999999997</v>
      </c>
      <c r="V94" s="1">
        <v>75.163669999999996</v>
      </c>
    </row>
    <row r="95" spans="1:22" x14ac:dyDescent="0.25">
      <c r="A95" t="s">
        <v>1898</v>
      </c>
      <c r="B95" t="s">
        <v>2113</v>
      </c>
      <c r="D95" t="s">
        <v>2053</v>
      </c>
      <c r="F95" t="s">
        <v>2054</v>
      </c>
      <c r="G95" s="1">
        <v>0.86336000000000002</v>
      </c>
      <c r="H95" s="1">
        <v>0.57918939999999997</v>
      </c>
      <c r="I95" s="1">
        <v>0.5978</v>
      </c>
      <c r="J95" s="1">
        <v>0.66968559999999999</v>
      </c>
      <c r="K95" s="1">
        <v>0.56315440000000005</v>
      </c>
      <c r="L95" s="1">
        <v>0.57475810000000005</v>
      </c>
      <c r="M95" s="1">
        <v>0.4384903</v>
      </c>
      <c r="N95" s="1">
        <v>0.50540450000000003</v>
      </c>
      <c r="O95" s="1">
        <v>0.4164487</v>
      </c>
      <c r="P95" s="1">
        <v>0.92682489999999995</v>
      </c>
      <c r="Q95" s="1">
        <v>0.29569580000000001</v>
      </c>
      <c r="R95" s="1">
        <v>0.3765056</v>
      </c>
      <c r="S95" s="1">
        <v>0.61796519999999999</v>
      </c>
      <c r="T95" s="1">
        <v>0.45677679999999998</v>
      </c>
      <c r="U95" s="1">
        <v>0.60020680000000004</v>
      </c>
      <c r="V95" s="1">
        <v>0.54975499999999999</v>
      </c>
    </row>
    <row r="96" spans="1:22" x14ac:dyDescent="0.25">
      <c r="A96" t="s">
        <v>1899</v>
      </c>
      <c r="B96" t="s">
        <v>2114</v>
      </c>
      <c r="D96" t="s">
        <v>2053</v>
      </c>
      <c r="F96" t="s">
        <v>2054</v>
      </c>
      <c r="G96" s="1">
        <v>96.223129999999998</v>
      </c>
      <c r="H96" s="1">
        <v>85.212490000000003</v>
      </c>
      <c r="I96" s="1">
        <v>85.803299999999993</v>
      </c>
      <c r="J96" s="1">
        <v>88.453580000000002</v>
      </c>
      <c r="K96" s="1">
        <v>84.634879999999995</v>
      </c>
      <c r="L96" s="1">
        <v>85.012540000000001</v>
      </c>
      <c r="M96" s="1">
        <v>80.845529999999997</v>
      </c>
      <c r="N96" s="1">
        <v>82.807640000000006</v>
      </c>
      <c r="O96" s="1">
        <v>80.448710000000005</v>
      </c>
      <c r="P96" s="1">
        <v>98.952119999999994</v>
      </c>
      <c r="Q96" s="1">
        <v>77.696169999999995</v>
      </c>
      <c r="R96" s="1">
        <v>79.791719999999998</v>
      </c>
      <c r="S96" s="1">
        <v>86.761189999999999</v>
      </c>
      <c r="T96" s="1">
        <v>81.36</v>
      </c>
      <c r="U96" s="1">
        <v>85.860640000000004</v>
      </c>
      <c r="V96" s="1">
        <v>84.403329999999997</v>
      </c>
    </row>
    <row r="97" spans="1:22" x14ac:dyDescent="0.25">
      <c r="A97" t="s">
        <v>1900</v>
      </c>
      <c r="B97" t="s">
        <v>2115</v>
      </c>
      <c r="D97" t="s">
        <v>2053</v>
      </c>
      <c r="F97" t="s">
        <v>2054</v>
      </c>
      <c r="G97" s="1">
        <v>21.76662</v>
      </c>
      <c r="H97" s="1">
        <v>10.816700000000001</v>
      </c>
      <c r="I97" s="1">
        <v>11.41226</v>
      </c>
      <c r="J97" s="1">
        <v>13.99549</v>
      </c>
      <c r="K97" s="1">
        <v>10.24137</v>
      </c>
      <c r="L97" s="1">
        <v>10.651389999999999</v>
      </c>
      <c r="M97" s="1">
        <v>6.5189500000000002</v>
      </c>
      <c r="N97" s="1">
        <v>8.4361820000000005</v>
      </c>
      <c r="O97" s="1">
        <v>5.9123289999999997</v>
      </c>
      <c r="P97" s="1">
        <v>24.57244</v>
      </c>
      <c r="Q97" s="1">
        <v>3.1769820000000002</v>
      </c>
      <c r="R97" s="1">
        <v>4.9467100000000004</v>
      </c>
      <c r="S97" s="1">
        <v>12.119450000000001</v>
      </c>
      <c r="T97" s="1">
        <v>7.0290699999999999</v>
      </c>
      <c r="U97" s="1">
        <v>11.49193</v>
      </c>
      <c r="V97" s="1">
        <v>9.7894220000000001</v>
      </c>
    </row>
    <row r="98" spans="1:22" x14ac:dyDescent="0.25">
      <c r="A98" t="s">
        <v>1808</v>
      </c>
      <c r="B98" t="s">
        <v>2116</v>
      </c>
      <c r="D98" t="s">
        <v>2053</v>
      </c>
      <c r="F98" t="s">
        <v>2054</v>
      </c>
      <c r="G98" s="1">
        <v>4.764367</v>
      </c>
      <c r="H98" s="1">
        <v>3.4604509999999999</v>
      </c>
      <c r="I98" s="1">
        <v>3.553763</v>
      </c>
      <c r="J98" s="1">
        <v>3.9009710000000002</v>
      </c>
      <c r="K98" s="1">
        <v>3.3812340000000001</v>
      </c>
      <c r="L98" s="1">
        <v>3.4386269999999999</v>
      </c>
      <c r="M98" s="1">
        <v>2.7296390000000001</v>
      </c>
      <c r="N98" s="1">
        <v>3.084829</v>
      </c>
      <c r="O98" s="1">
        <v>2.6110730000000002</v>
      </c>
      <c r="P98" s="1">
        <v>5.0236609999999997</v>
      </c>
      <c r="Q98" s="1">
        <v>1.9295960000000001</v>
      </c>
      <c r="R98" s="1">
        <v>2.3898320000000002</v>
      </c>
      <c r="S98" s="1">
        <v>3.653759</v>
      </c>
      <c r="T98" s="1">
        <v>2.8277389999999998</v>
      </c>
      <c r="U98" s="1">
        <v>3.5656059999999998</v>
      </c>
      <c r="V98" s="1">
        <v>3.3148849999999999</v>
      </c>
    </row>
    <row r="99" spans="1:22" x14ac:dyDescent="0.25">
      <c r="A99" t="s">
        <v>1901</v>
      </c>
      <c r="B99" t="s">
        <v>2117</v>
      </c>
      <c r="D99" t="s">
        <v>2053</v>
      </c>
      <c r="F99" t="s">
        <v>2054</v>
      </c>
      <c r="G99" s="1">
        <v>0.1092383</v>
      </c>
      <c r="H99" s="1">
        <v>7.0855989999999994E-2</v>
      </c>
      <c r="I99" s="1">
        <v>7.3425099999999993E-2</v>
      </c>
      <c r="J99" s="1">
        <v>8.3356070000000004E-2</v>
      </c>
      <c r="K99" s="1">
        <v>6.8581639999999999E-2</v>
      </c>
      <c r="L99" s="1">
        <v>7.0228529999999997E-2</v>
      </c>
      <c r="M99" s="1">
        <v>5.1006269999999999E-2</v>
      </c>
      <c r="N99" s="1">
        <v>6.0477339999999997E-2</v>
      </c>
      <c r="O99" s="1">
        <v>4.7817369999999998E-2</v>
      </c>
      <c r="P99" s="1">
        <v>0.1174225</v>
      </c>
      <c r="Q99" s="1">
        <v>3.070171E-2</v>
      </c>
      <c r="R99" s="1">
        <v>4.2160799999999998E-2</v>
      </c>
      <c r="S99" s="1">
        <v>7.6202450000000005E-2</v>
      </c>
      <c r="T99" s="1">
        <v>5.3610459999999999E-2</v>
      </c>
      <c r="U99" s="1">
        <v>7.3760489999999998E-2</v>
      </c>
      <c r="V99" s="1">
        <v>6.6664139999999997E-2</v>
      </c>
    </row>
    <row r="100" spans="1:22" x14ac:dyDescent="0.25">
      <c r="A100" t="s">
        <v>1902</v>
      </c>
      <c r="B100" t="s">
        <v>2118</v>
      </c>
      <c r="D100" t="s">
        <v>2053</v>
      </c>
      <c r="F100" t="s">
        <v>2054</v>
      </c>
      <c r="G100" s="1">
        <v>71.360860000000002</v>
      </c>
      <c r="H100" s="1">
        <v>72.46566</v>
      </c>
      <c r="I100" s="1">
        <v>72.378039999999999</v>
      </c>
      <c r="J100" s="1">
        <v>72.139330000000001</v>
      </c>
      <c r="K100" s="1">
        <v>72.531390000000002</v>
      </c>
      <c r="L100" s="1">
        <v>72.449089999999998</v>
      </c>
      <c r="M100" s="1">
        <v>73.021010000000004</v>
      </c>
      <c r="N100" s="1">
        <v>72.765969999999996</v>
      </c>
      <c r="O100" s="1">
        <v>73.330780000000004</v>
      </c>
      <c r="P100" s="1">
        <v>71.047420000000002</v>
      </c>
      <c r="Q100" s="1">
        <v>73.844120000000004</v>
      </c>
      <c r="R100" s="1">
        <v>73.825180000000003</v>
      </c>
      <c r="S100" s="1">
        <v>72.54504</v>
      </c>
      <c r="T100" s="1">
        <v>72.943640000000002</v>
      </c>
      <c r="U100" s="1">
        <v>72.344840000000005</v>
      </c>
      <c r="V100" s="1">
        <v>72.813860000000005</v>
      </c>
    </row>
    <row r="101" spans="1:22" x14ac:dyDescent="0.25">
      <c r="A101" t="s">
        <v>1903</v>
      </c>
      <c r="B101" t="s">
        <v>2119</v>
      </c>
      <c r="D101" t="s">
        <v>2053</v>
      </c>
      <c r="F101" t="s">
        <v>2054</v>
      </c>
      <c r="G101" s="1">
        <v>1.559482</v>
      </c>
      <c r="H101" s="1">
        <v>1.4594659999999999</v>
      </c>
      <c r="I101" s="1">
        <v>1.467322</v>
      </c>
      <c r="J101" s="1">
        <v>1.4988600000000001</v>
      </c>
      <c r="K101" s="1">
        <v>1.4505239999999999</v>
      </c>
      <c r="L101" s="1">
        <v>1.4563390000000001</v>
      </c>
      <c r="M101" s="1">
        <v>1.3730599999999999</v>
      </c>
      <c r="N101" s="1">
        <v>1.418857</v>
      </c>
      <c r="O101" s="1">
        <v>1.3576550000000001</v>
      </c>
      <c r="P101" s="1">
        <v>1.5739700000000001</v>
      </c>
      <c r="Q101" s="1">
        <v>1.223827</v>
      </c>
      <c r="R101" s="1">
        <v>1.3278399999999999</v>
      </c>
      <c r="S101" s="1">
        <v>1.480853</v>
      </c>
      <c r="T101" s="1">
        <v>1.3868389999999999</v>
      </c>
      <c r="U101" s="1">
        <v>1.46797</v>
      </c>
      <c r="V101" s="1">
        <v>1.4469350000000001</v>
      </c>
    </row>
    <row r="102" spans="1:22" x14ac:dyDescent="0.25">
      <c r="A102" t="s">
        <v>1904</v>
      </c>
      <c r="B102" t="s">
        <v>2120</v>
      </c>
      <c r="D102" t="s">
        <v>2053</v>
      </c>
      <c r="F102" t="s">
        <v>2054</v>
      </c>
      <c r="G102" s="1">
        <v>2588.0990000000002</v>
      </c>
      <c r="H102" s="1">
        <v>2433.2550000000001</v>
      </c>
      <c r="I102" s="1">
        <v>2445.9</v>
      </c>
      <c r="J102" s="1">
        <v>2493.8510000000001</v>
      </c>
      <c r="K102" s="1">
        <v>2418.9369999999999</v>
      </c>
      <c r="L102" s="1">
        <v>2429.308</v>
      </c>
      <c r="M102" s="1">
        <v>2295.6239999999998</v>
      </c>
      <c r="N102" s="1">
        <v>2368.6509999999998</v>
      </c>
      <c r="O102" s="1">
        <v>2264.1819999999998</v>
      </c>
      <c r="P102" s="1">
        <v>2612.607</v>
      </c>
      <c r="Q102" s="1">
        <v>2044.758</v>
      </c>
      <c r="R102" s="1">
        <v>2206.549</v>
      </c>
      <c r="S102" s="1">
        <v>2459.5700000000002</v>
      </c>
      <c r="T102" s="1">
        <v>2317.9589999999998</v>
      </c>
      <c r="U102" s="1">
        <v>2447.6309999999999</v>
      </c>
      <c r="V102" s="1">
        <v>2406.3069999999998</v>
      </c>
    </row>
    <row r="103" spans="1:22" x14ac:dyDescent="0.25">
      <c r="A103" t="s">
        <v>1905</v>
      </c>
      <c r="B103" t="s">
        <v>2121</v>
      </c>
      <c r="D103" t="s">
        <v>2053</v>
      </c>
      <c r="F103" t="s">
        <v>2054</v>
      </c>
      <c r="G103" s="1">
        <v>70.534300000000002</v>
      </c>
      <c r="H103" s="1">
        <v>70.534300000000002</v>
      </c>
      <c r="I103" s="1">
        <v>70.534300000000002</v>
      </c>
      <c r="J103" s="1">
        <v>70.534300000000002</v>
      </c>
      <c r="K103" s="1">
        <v>70.534300000000002</v>
      </c>
      <c r="L103" s="1">
        <v>70.534300000000002</v>
      </c>
      <c r="M103" s="1">
        <v>70.534300000000002</v>
      </c>
      <c r="N103" s="1">
        <v>70.534300000000002</v>
      </c>
      <c r="O103" s="1">
        <v>70.534300000000002</v>
      </c>
      <c r="P103" s="1">
        <v>70.534300000000002</v>
      </c>
      <c r="Q103" s="1">
        <v>70.534300000000002</v>
      </c>
      <c r="R103" s="1">
        <v>70.534300000000002</v>
      </c>
      <c r="S103" s="1">
        <v>70.534300000000002</v>
      </c>
      <c r="T103" s="1">
        <v>70.534300000000002</v>
      </c>
      <c r="U103" s="1">
        <v>70.534300000000002</v>
      </c>
      <c r="V103" s="1">
        <v>70.534300000000002</v>
      </c>
    </row>
    <row r="104" spans="1:22" x14ac:dyDescent="0.25">
      <c r="A104" t="s">
        <v>1906</v>
      </c>
      <c r="B104" t="s">
        <v>2122</v>
      </c>
      <c r="D104" t="s">
        <v>2053</v>
      </c>
      <c r="F104" t="s">
        <v>2054</v>
      </c>
      <c r="G104" s="1">
        <v>322.17020000000002</v>
      </c>
      <c r="H104" s="1">
        <v>322.17020000000002</v>
      </c>
      <c r="I104" s="1">
        <v>322.17020000000002</v>
      </c>
      <c r="J104" s="1">
        <v>322.17020000000002</v>
      </c>
      <c r="K104" s="1">
        <v>322.17020000000002</v>
      </c>
      <c r="L104" s="1">
        <v>322.17020000000002</v>
      </c>
      <c r="M104" s="1">
        <v>322.17020000000002</v>
      </c>
      <c r="N104" s="1">
        <v>322.17020000000002</v>
      </c>
      <c r="O104" s="1">
        <v>322.17020000000002</v>
      </c>
      <c r="P104" s="1">
        <v>322.17020000000002</v>
      </c>
      <c r="Q104" s="1">
        <v>322.17020000000002</v>
      </c>
      <c r="R104" s="1">
        <v>322.17020000000002</v>
      </c>
      <c r="S104" s="1">
        <v>322.17020000000002</v>
      </c>
      <c r="T104" s="1">
        <v>322.17020000000002</v>
      </c>
      <c r="U104" s="1">
        <v>322.17020000000002</v>
      </c>
      <c r="V104" s="1">
        <v>322.17020000000002</v>
      </c>
    </row>
    <row r="105" spans="1:22" x14ac:dyDescent="0.25">
      <c r="A105" t="s">
        <v>1907</v>
      </c>
      <c r="B105" t="s">
        <v>2123</v>
      </c>
      <c r="D105" t="s">
        <v>2053</v>
      </c>
      <c r="F105" t="s">
        <v>2054</v>
      </c>
      <c r="G105" s="1">
        <v>143.90809999999999</v>
      </c>
      <c r="H105" s="1">
        <v>142.01570000000001</v>
      </c>
      <c r="I105" s="1">
        <v>142.17439999999999</v>
      </c>
      <c r="J105" s="1">
        <v>142.85390000000001</v>
      </c>
      <c r="K105" s="1">
        <v>141.86420000000001</v>
      </c>
      <c r="L105" s="1">
        <v>141.91239999999999</v>
      </c>
      <c r="M105" s="1">
        <v>140.23070000000001</v>
      </c>
      <c r="N105" s="1">
        <v>141.208</v>
      </c>
      <c r="O105" s="1">
        <v>140.2578</v>
      </c>
      <c r="P105" s="1">
        <v>144.01519999999999</v>
      </c>
      <c r="Q105" s="1">
        <v>137.47999999999999</v>
      </c>
      <c r="R105" s="1">
        <v>140.06399999999999</v>
      </c>
      <c r="S105" s="1">
        <v>142.80539999999999</v>
      </c>
      <c r="T105" s="1">
        <v>140.5061</v>
      </c>
      <c r="U105" s="1">
        <v>142.154</v>
      </c>
      <c r="V105" s="1">
        <v>142.14060000000001</v>
      </c>
    </row>
    <row r="106" spans="1:22" x14ac:dyDescent="0.25">
      <c r="A106" t="s">
        <v>1908</v>
      </c>
      <c r="B106" t="s">
        <v>2124</v>
      </c>
      <c r="D106" t="s">
        <v>2053</v>
      </c>
      <c r="F106" t="s">
        <v>2054</v>
      </c>
      <c r="G106" s="1">
        <v>2731.6860000000001</v>
      </c>
      <c r="H106" s="1">
        <v>1930.4670000000001</v>
      </c>
      <c r="I106" s="1">
        <v>1977.9880000000001</v>
      </c>
      <c r="J106" s="1">
        <v>2190.2350000000001</v>
      </c>
      <c r="K106" s="1">
        <v>1875.655</v>
      </c>
      <c r="L106" s="1">
        <v>1913.569</v>
      </c>
      <c r="M106" s="1">
        <v>1512.3140000000001</v>
      </c>
      <c r="N106" s="1">
        <v>1709.549</v>
      </c>
      <c r="O106" s="1">
        <v>1445.8630000000001</v>
      </c>
      <c r="P106" s="1">
        <v>2905.0320000000002</v>
      </c>
      <c r="Q106" s="1">
        <v>1091.1189999999999</v>
      </c>
      <c r="R106" s="1">
        <v>1340.617</v>
      </c>
      <c r="S106" s="1">
        <v>2044.2670000000001</v>
      </c>
      <c r="T106" s="1">
        <v>1567.8219999999999</v>
      </c>
      <c r="U106" s="1">
        <v>1983.8889999999999</v>
      </c>
      <c r="V106" s="1">
        <v>1838.6110000000001</v>
      </c>
    </row>
    <row r="107" spans="1:22" x14ac:dyDescent="0.25">
      <c r="A107" t="s">
        <v>1909</v>
      </c>
      <c r="B107" t="s">
        <v>2125</v>
      </c>
      <c r="D107" t="s">
        <v>2053</v>
      </c>
      <c r="F107" t="s">
        <v>2054</v>
      </c>
      <c r="G107" s="1">
        <v>3.2483810000000002</v>
      </c>
      <c r="H107" s="1">
        <v>4.3422739999999997</v>
      </c>
      <c r="I107" s="1">
        <v>4.2561939999999998</v>
      </c>
      <c r="J107" s="1">
        <v>3.9136980000000001</v>
      </c>
      <c r="K107" s="1">
        <v>4.4493729999999996</v>
      </c>
      <c r="L107" s="1">
        <v>4.3713839999999999</v>
      </c>
      <c r="M107" s="1">
        <v>5.3026850000000003</v>
      </c>
      <c r="N107" s="1">
        <v>4.8009779999999997</v>
      </c>
      <c r="O107" s="1">
        <v>5.5289029999999997</v>
      </c>
      <c r="P107" s="1">
        <v>3.0772240000000002</v>
      </c>
      <c r="Q107" s="1">
        <v>6.909751</v>
      </c>
      <c r="R107" s="1">
        <v>5.9143720000000002</v>
      </c>
      <c r="S107" s="1">
        <v>4.1647910000000001</v>
      </c>
      <c r="T107" s="1">
        <v>5.1489539999999998</v>
      </c>
      <c r="U107" s="1">
        <v>4.2435159999999996</v>
      </c>
      <c r="V107" s="1">
        <v>4.5480489999999998</v>
      </c>
    </row>
    <row r="108" spans="1:22" x14ac:dyDescent="0.25">
      <c r="A108" t="s">
        <v>1910</v>
      </c>
      <c r="B108" t="s">
        <v>2126</v>
      </c>
      <c r="D108" t="s">
        <v>2053</v>
      </c>
      <c r="F108" t="s">
        <v>2054</v>
      </c>
      <c r="G108" s="1">
        <v>6.644539</v>
      </c>
      <c r="H108" s="1">
        <v>8.6367229999999999</v>
      </c>
      <c r="I108" s="1">
        <v>8.4756210000000003</v>
      </c>
      <c r="J108" s="1">
        <v>7.8413639999999996</v>
      </c>
      <c r="K108" s="1">
        <v>8.8377750000000006</v>
      </c>
      <c r="L108" s="1">
        <v>8.6910670000000003</v>
      </c>
      <c r="M108" s="1">
        <v>10.46485</v>
      </c>
      <c r="N108" s="1">
        <v>9.5033609999999999</v>
      </c>
      <c r="O108" s="1">
        <v>10.9025</v>
      </c>
      <c r="P108" s="1">
        <v>6.345701</v>
      </c>
      <c r="Q108" s="1">
        <v>13.60777</v>
      </c>
      <c r="R108" s="1">
        <v>11.654260000000001</v>
      </c>
      <c r="S108" s="1">
        <v>8.3070629999999994</v>
      </c>
      <c r="T108" s="1">
        <v>10.16902</v>
      </c>
      <c r="U108" s="1">
        <v>8.4517959999999999</v>
      </c>
      <c r="V108" s="1">
        <v>9.0251210000000004</v>
      </c>
    </row>
    <row r="109" spans="1:22" x14ac:dyDescent="0.25">
      <c r="A109" t="s">
        <v>1911</v>
      </c>
      <c r="B109" t="s">
        <v>2127</v>
      </c>
      <c r="D109" t="s">
        <v>2053</v>
      </c>
      <c r="F109" t="s">
        <v>2054</v>
      </c>
      <c r="G109" s="1">
        <v>134.01519999999999</v>
      </c>
      <c r="H109" s="1">
        <v>129.0367</v>
      </c>
      <c r="I109" s="1">
        <v>129.4426</v>
      </c>
      <c r="J109" s="1">
        <v>131.09880000000001</v>
      </c>
      <c r="K109" s="1">
        <v>128.577</v>
      </c>
      <c r="L109" s="1">
        <v>128.84989999999999</v>
      </c>
      <c r="M109" s="1">
        <v>124.4631</v>
      </c>
      <c r="N109" s="1">
        <v>126.9036</v>
      </c>
      <c r="O109" s="1">
        <v>123.82640000000001</v>
      </c>
      <c r="P109" s="1">
        <v>134.59229999999999</v>
      </c>
      <c r="Q109" s="1">
        <v>116.96250000000001</v>
      </c>
      <c r="R109" s="1">
        <v>122.4954</v>
      </c>
      <c r="S109" s="1">
        <v>130.33359999999999</v>
      </c>
      <c r="T109" s="1">
        <v>125.18810000000001</v>
      </c>
      <c r="U109" s="1">
        <v>129.45869999999999</v>
      </c>
      <c r="V109" s="1">
        <v>128.56739999999999</v>
      </c>
    </row>
    <row r="110" spans="1:22" x14ac:dyDescent="0.25">
      <c r="A110" t="s">
        <v>1912</v>
      </c>
      <c r="B110" t="s">
        <v>2128</v>
      </c>
      <c r="D110" t="s">
        <v>2053</v>
      </c>
      <c r="F110" t="s">
        <v>2054</v>
      </c>
      <c r="G110" s="1">
        <v>61.661290000000001</v>
      </c>
      <c r="H110" s="1">
        <v>59.025979999999997</v>
      </c>
      <c r="I110" s="1">
        <v>59.213909999999998</v>
      </c>
      <c r="J110" s="1">
        <v>60.004809999999999</v>
      </c>
      <c r="K110" s="1">
        <v>58.827300000000001</v>
      </c>
      <c r="L110" s="1">
        <v>58.944420000000001</v>
      </c>
      <c r="M110" s="1">
        <v>57.186689999999999</v>
      </c>
      <c r="N110" s="1">
        <v>58.123550000000002</v>
      </c>
      <c r="O110" s="1">
        <v>56.995289999999997</v>
      </c>
      <c r="P110" s="1">
        <v>62.072850000000003</v>
      </c>
      <c r="Q110" s="1">
        <v>54.839680000000001</v>
      </c>
      <c r="R110" s="1">
        <v>56.609160000000003</v>
      </c>
      <c r="S110" s="1">
        <v>59.619199999999999</v>
      </c>
      <c r="T110" s="1">
        <v>57.45402</v>
      </c>
      <c r="U110" s="1">
        <v>59.222149999999999</v>
      </c>
      <c r="V110" s="1">
        <v>58.829729999999998</v>
      </c>
    </row>
    <row r="111" spans="1:22" x14ac:dyDescent="0.25">
      <c r="A111" t="s">
        <v>1913</v>
      </c>
      <c r="B111" t="s">
        <v>2129</v>
      </c>
      <c r="D111" t="s">
        <v>2053</v>
      </c>
      <c r="F111" t="s">
        <v>2054</v>
      </c>
      <c r="G111" s="1">
        <v>126.1277</v>
      </c>
      <c r="H111" s="1">
        <v>117.4019</v>
      </c>
      <c r="I111" s="1">
        <v>117.91630000000001</v>
      </c>
      <c r="J111" s="1">
        <v>120.2238</v>
      </c>
      <c r="K111" s="1">
        <v>116.8485</v>
      </c>
      <c r="L111" s="1">
        <v>117.1917</v>
      </c>
      <c r="M111" s="1">
        <v>112.8579</v>
      </c>
      <c r="N111" s="1">
        <v>115.0534</v>
      </c>
      <c r="O111" s="1">
        <v>112.3896</v>
      </c>
      <c r="P111" s="1">
        <v>128.00360000000001</v>
      </c>
      <c r="Q111" s="1">
        <v>107.99890000000001</v>
      </c>
      <c r="R111" s="1">
        <v>111.5483</v>
      </c>
      <c r="S111" s="1">
        <v>118.9161</v>
      </c>
      <c r="T111" s="1">
        <v>113.4699</v>
      </c>
      <c r="U111" s="1">
        <v>117.9525</v>
      </c>
      <c r="V111" s="1">
        <v>116.7414</v>
      </c>
    </row>
    <row r="112" spans="1:22" x14ac:dyDescent="0.25">
      <c r="A112" t="s">
        <v>1914</v>
      </c>
      <c r="B112" t="s">
        <v>2130</v>
      </c>
      <c r="D112" t="s">
        <v>2053</v>
      </c>
      <c r="F112" t="s">
        <v>2054</v>
      </c>
      <c r="G112" s="1">
        <v>2543.8969999999999</v>
      </c>
      <c r="H112" s="1">
        <v>1754.039</v>
      </c>
      <c r="I112" s="1">
        <v>1800.8579999999999</v>
      </c>
      <c r="J112" s="1">
        <v>2010.0070000000001</v>
      </c>
      <c r="K112" s="1">
        <v>1699.979</v>
      </c>
      <c r="L112" s="1">
        <v>1737.433</v>
      </c>
      <c r="M112" s="1">
        <v>1342.27</v>
      </c>
      <c r="N112" s="1">
        <v>1536.3720000000001</v>
      </c>
      <c r="O112" s="1">
        <v>1276.4780000000001</v>
      </c>
      <c r="P112" s="1">
        <v>2714.9560000000001</v>
      </c>
      <c r="Q112" s="1">
        <v>928.28020000000004</v>
      </c>
      <c r="R112" s="1">
        <v>1172.4590000000001</v>
      </c>
      <c r="S112" s="1">
        <v>1865.732</v>
      </c>
      <c r="T112" s="1">
        <v>1396.8979999999999</v>
      </c>
      <c r="U112" s="1">
        <v>1806.7139999999999</v>
      </c>
      <c r="V112" s="1">
        <v>1663.04</v>
      </c>
    </row>
    <row r="113" spans="1:22" x14ac:dyDescent="0.25">
      <c r="A113" t="s">
        <v>1915</v>
      </c>
      <c r="B113" t="s">
        <v>2131</v>
      </c>
      <c r="D113" t="s">
        <v>2053</v>
      </c>
      <c r="F113" t="s">
        <v>2054</v>
      </c>
      <c r="G113" s="1">
        <v>1.9084760000000001E-3</v>
      </c>
      <c r="H113" s="1">
        <v>1.8749330000000001E-3</v>
      </c>
      <c r="I113" s="1">
        <v>1.8773430000000001E-3</v>
      </c>
      <c r="J113" s="1">
        <v>1.889894E-3</v>
      </c>
      <c r="K113" s="1">
        <v>1.872491E-3</v>
      </c>
      <c r="L113" s="1">
        <v>1.8725110000000001E-3</v>
      </c>
      <c r="M113" s="1">
        <v>1.84618E-3</v>
      </c>
      <c r="N113" s="1">
        <v>1.8618580000000001E-3</v>
      </c>
      <c r="O113" s="1">
        <v>1.8517290000000001E-3</v>
      </c>
      <c r="P113" s="1">
        <v>1.9092860000000001E-3</v>
      </c>
      <c r="Q113" s="1">
        <v>1.811815E-3</v>
      </c>
      <c r="R113" s="1">
        <v>1.8566209999999999E-3</v>
      </c>
      <c r="S113" s="1">
        <v>1.8931029999999999E-3</v>
      </c>
      <c r="T113" s="1">
        <v>1.850354E-3</v>
      </c>
      <c r="U113" s="1">
        <v>1.876515E-3</v>
      </c>
      <c r="V113" s="1">
        <v>1.8818559999999999E-3</v>
      </c>
    </row>
    <row r="114" spans="1:22" x14ac:dyDescent="0.25">
      <c r="A114" t="s">
        <v>1916</v>
      </c>
      <c r="B114" t="s">
        <v>2132</v>
      </c>
      <c r="D114" t="s">
        <v>2053</v>
      </c>
      <c r="F114" t="s">
        <v>2054</v>
      </c>
      <c r="G114" s="1">
        <v>1.847067E-3</v>
      </c>
      <c r="H114" s="1">
        <v>1.6143539999999999E-3</v>
      </c>
      <c r="I114" s="1">
        <v>1.6273349999999999E-3</v>
      </c>
      <c r="J114" s="1">
        <v>1.6856919999999999E-3</v>
      </c>
      <c r="K114" s="1">
        <v>1.601714E-3</v>
      </c>
      <c r="L114" s="1">
        <v>1.6093240000000001E-3</v>
      </c>
      <c r="M114" s="1">
        <v>1.5123669999999999E-3</v>
      </c>
      <c r="N114" s="1">
        <v>1.5598949999999999E-3</v>
      </c>
      <c r="O114" s="1">
        <v>1.505686E-3</v>
      </c>
      <c r="P114" s="1">
        <v>1.9005949999999999E-3</v>
      </c>
      <c r="Q114" s="1">
        <v>1.4254490000000001E-3</v>
      </c>
      <c r="R114" s="1">
        <v>1.491987E-3</v>
      </c>
      <c r="S114" s="1">
        <v>1.653344E-3</v>
      </c>
      <c r="T114" s="1">
        <v>1.524971E-3</v>
      </c>
      <c r="U114" s="1">
        <v>1.628137E-3</v>
      </c>
      <c r="V114" s="1">
        <v>1.6008999999999999E-3</v>
      </c>
    </row>
    <row r="115" spans="1:22" x14ac:dyDescent="0.25">
      <c r="A115" t="s">
        <v>1917</v>
      </c>
      <c r="B115" t="s">
        <v>2133</v>
      </c>
      <c r="D115" t="s">
        <v>2053</v>
      </c>
      <c r="F115" t="s">
        <v>2054</v>
      </c>
      <c r="G115" s="1">
        <v>8.2608169999999995E-2</v>
      </c>
      <c r="H115" s="1">
        <v>5.6645290000000001E-2</v>
      </c>
      <c r="I115" s="1">
        <v>5.8188450000000003E-2</v>
      </c>
      <c r="J115" s="1">
        <v>6.5106510000000006E-2</v>
      </c>
      <c r="K115" s="1">
        <v>5.4880520000000002E-2</v>
      </c>
      <c r="L115" s="1">
        <v>5.6077490000000001E-2</v>
      </c>
      <c r="M115" s="1">
        <v>4.3062120000000002E-2</v>
      </c>
      <c r="N115" s="1">
        <v>4.9481419999999998E-2</v>
      </c>
      <c r="O115" s="1">
        <v>4.1021849999999999E-2</v>
      </c>
      <c r="P115" s="1">
        <v>8.8107859999999996E-2</v>
      </c>
      <c r="Q115" s="1">
        <v>2.9443540000000001E-2</v>
      </c>
      <c r="R115" s="1">
        <v>3.771679E-2</v>
      </c>
      <c r="S115" s="1">
        <v>6.0528850000000002E-2</v>
      </c>
      <c r="T115" s="1">
        <v>4.4861180000000001E-2</v>
      </c>
      <c r="U115" s="1">
        <v>5.8363070000000003E-2</v>
      </c>
      <c r="V115" s="1">
        <v>5.3837030000000001E-2</v>
      </c>
    </row>
    <row r="116" spans="1:22" x14ac:dyDescent="0.25">
      <c r="A116" t="s">
        <v>1918</v>
      </c>
      <c r="B116" t="s">
        <v>2134</v>
      </c>
      <c r="D116" t="s">
        <v>2053</v>
      </c>
      <c r="F116" t="s">
        <v>2054</v>
      </c>
      <c r="G116" s="1">
        <v>8.6363709999999996E-2</v>
      </c>
      <c r="H116" s="1">
        <v>6.0134569999999998E-2</v>
      </c>
      <c r="I116" s="1">
        <v>6.1693119999999997E-2</v>
      </c>
      <c r="J116" s="1">
        <v>6.8682090000000001E-2</v>
      </c>
      <c r="K116" s="1">
        <v>5.8354719999999999E-2</v>
      </c>
      <c r="L116" s="1">
        <v>5.9559330000000001E-2</v>
      </c>
      <c r="M116" s="1">
        <v>4.6420669999999997E-2</v>
      </c>
      <c r="N116" s="1">
        <v>5.2903169999999999E-2</v>
      </c>
      <c r="O116" s="1">
        <v>4.4379269999999998E-2</v>
      </c>
      <c r="P116" s="1">
        <v>9.1917739999999998E-2</v>
      </c>
      <c r="Q116" s="1">
        <v>3.2680809999999998E-2</v>
      </c>
      <c r="R116" s="1">
        <v>4.1065400000000002E-2</v>
      </c>
      <c r="S116" s="1">
        <v>6.4075300000000002E-2</v>
      </c>
      <c r="T116" s="1">
        <v>4.8236500000000002E-2</v>
      </c>
      <c r="U116" s="1">
        <v>6.1867720000000001E-2</v>
      </c>
      <c r="V116" s="1">
        <v>5.7319780000000001E-2</v>
      </c>
    </row>
    <row r="117" spans="1:22" x14ac:dyDescent="0.25">
      <c r="A117" t="s">
        <v>1919</v>
      </c>
      <c r="B117" t="s">
        <v>2135</v>
      </c>
      <c r="D117" t="s">
        <v>2053</v>
      </c>
      <c r="F117" t="s">
        <v>2054</v>
      </c>
      <c r="G117" s="1">
        <v>60.25264</v>
      </c>
      <c r="H117" s="1">
        <v>59.976790000000001</v>
      </c>
      <c r="I117" s="1">
        <v>59.98789</v>
      </c>
      <c r="J117" s="1">
        <v>60.098999999999997</v>
      </c>
      <c r="K117" s="1">
        <v>59.962150000000001</v>
      </c>
      <c r="L117" s="1">
        <v>59.945540000000001</v>
      </c>
      <c r="M117" s="1">
        <v>59.808889999999998</v>
      </c>
      <c r="N117" s="1">
        <v>59.898319999999998</v>
      </c>
      <c r="O117" s="1">
        <v>59.959090000000003</v>
      </c>
      <c r="P117" s="1">
        <v>60.241930000000004</v>
      </c>
      <c r="Q117" s="1">
        <v>59.848730000000003</v>
      </c>
      <c r="R117" s="1">
        <v>60.173999999999999</v>
      </c>
      <c r="S117" s="1">
        <v>60.204549999999998</v>
      </c>
      <c r="T117" s="1">
        <v>59.826999999999998</v>
      </c>
      <c r="U117" s="1">
        <v>59.971939999999996</v>
      </c>
      <c r="V117" s="1">
        <v>60.12773</v>
      </c>
    </row>
    <row r="118" spans="1:22" x14ac:dyDescent="0.25">
      <c r="A118" t="s">
        <v>1920</v>
      </c>
      <c r="B118" t="s">
        <v>2136</v>
      </c>
      <c r="D118" t="s">
        <v>2053</v>
      </c>
      <c r="F118" t="s">
        <v>2054</v>
      </c>
      <c r="G118" s="1">
        <v>58.313890000000001</v>
      </c>
      <c r="H118" s="1">
        <v>51.641179999999999</v>
      </c>
      <c r="I118" s="1">
        <v>51.99924</v>
      </c>
      <c r="J118" s="1">
        <v>53.605359999999997</v>
      </c>
      <c r="K118" s="1">
        <v>51.291139999999999</v>
      </c>
      <c r="L118" s="1">
        <v>51.520009999999999</v>
      </c>
      <c r="M118" s="1">
        <v>48.994700000000002</v>
      </c>
      <c r="N118" s="1">
        <v>50.183790000000002</v>
      </c>
      <c r="O118" s="1">
        <v>48.75421</v>
      </c>
      <c r="P118" s="1">
        <v>59.967730000000003</v>
      </c>
      <c r="Q118" s="1">
        <v>47.086080000000003</v>
      </c>
      <c r="R118" s="1">
        <v>48.35604</v>
      </c>
      <c r="S118" s="1">
        <v>52.579729999999998</v>
      </c>
      <c r="T118" s="1">
        <v>49.306480000000001</v>
      </c>
      <c r="U118" s="1">
        <v>52.03398</v>
      </c>
      <c r="V118" s="1">
        <v>51.15081</v>
      </c>
    </row>
    <row r="119" spans="1:22" x14ac:dyDescent="0.25">
      <c r="A119" t="s">
        <v>1921</v>
      </c>
      <c r="B119" t="s">
        <v>2137</v>
      </c>
      <c r="D119" t="s">
        <v>2053</v>
      </c>
      <c r="F119" t="s">
        <v>2054</v>
      </c>
      <c r="G119" s="1">
        <v>2608.0279999999998</v>
      </c>
      <c r="H119" s="1">
        <v>1812.0129999999999</v>
      </c>
      <c r="I119" s="1">
        <v>1859.3309999999999</v>
      </c>
      <c r="J119" s="1">
        <v>2070.4</v>
      </c>
      <c r="K119" s="1">
        <v>1757.42</v>
      </c>
      <c r="L119" s="1">
        <v>1795.2339999999999</v>
      </c>
      <c r="M119" s="1">
        <v>1395.0419999999999</v>
      </c>
      <c r="N119" s="1">
        <v>1591.8789999999999</v>
      </c>
      <c r="O119" s="1">
        <v>1328.29</v>
      </c>
      <c r="P119" s="1">
        <v>2779.9859999999999</v>
      </c>
      <c r="Q119" s="1">
        <v>972.59289999999999</v>
      </c>
      <c r="R119" s="1">
        <v>1222.42</v>
      </c>
      <c r="S119" s="1">
        <v>1924.941</v>
      </c>
      <c r="T119" s="1">
        <v>1450.4839999999999</v>
      </c>
      <c r="U119" s="1">
        <v>1865.2370000000001</v>
      </c>
      <c r="V119" s="1">
        <v>1720.163</v>
      </c>
    </row>
    <row r="120" spans="1:22" x14ac:dyDescent="0.25">
      <c r="A120" t="s">
        <v>1922</v>
      </c>
      <c r="B120" t="s">
        <v>2138</v>
      </c>
      <c r="D120" t="s">
        <v>2053</v>
      </c>
      <c r="F120" t="s">
        <v>2054</v>
      </c>
      <c r="G120" s="1">
        <v>2726.5949999999998</v>
      </c>
      <c r="H120" s="1">
        <v>1923.6310000000001</v>
      </c>
      <c r="I120" s="1">
        <v>1971.318</v>
      </c>
      <c r="J120" s="1">
        <v>2184.1039999999998</v>
      </c>
      <c r="K120" s="1">
        <v>1868.673</v>
      </c>
      <c r="L120" s="1">
        <v>1906.6990000000001</v>
      </c>
      <c r="M120" s="1">
        <v>1503.845</v>
      </c>
      <c r="N120" s="1">
        <v>1701.961</v>
      </c>
      <c r="O120" s="1">
        <v>1437.0029999999999</v>
      </c>
      <c r="P120" s="1">
        <v>2900.1959999999999</v>
      </c>
      <c r="Q120" s="1">
        <v>1079.528</v>
      </c>
      <c r="R120" s="1">
        <v>1330.95</v>
      </c>
      <c r="S120" s="1">
        <v>2037.7249999999999</v>
      </c>
      <c r="T120" s="1">
        <v>1559.6179999999999</v>
      </c>
      <c r="U120" s="1">
        <v>1977.2429999999999</v>
      </c>
      <c r="V120" s="1">
        <v>1831.441</v>
      </c>
    </row>
    <row r="121" spans="1:22" x14ac:dyDescent="0.25">
      <c r="A121" t="s">
        <v>1923</v>
      </c>
      <c r="B121" t="s">
        <v>2139</v>
      </c>
      <c r="D121" t="s">
        <v>2053</v>
      </c>
      <c r="F121" t="s">
        <v>2054</v>
      </c>
      <c r="G121" s="1">
        <v>1.33524</v>
      </c>
      <c r="H121" s="1">
        <v>1.9046829999999999</v>
      </c>
      <c r="I121" s="1">
        <v>1.8568389999999999</v>
      </c>
      <c r="J121" s="1">
        <v>1.6725159999999999</v>
      </c>
      <c r="K121" s="1">
        <v>1.962016</v>
      </c>
      <c r="L121" s="1">
        <v>1.9214610000000001</v>
      </c>
      <c r="M121" s="1">
        <v>2.4586139999999999</v>
      </c>
      <c r="N121" s="1">
        <v>2.1613250000000002</v>
      </c>
      <c r="O121" s="1">
        <v>2.5823459999999998</v>
      </c>
      <c r="P121" s="1">
        <v>1.2542660000000001</v>
      </c>
      <c r="Q121" s="1">
        <v>3.501131</v>
      </c>
      <c r="R121" s="1">
        <v>2.80674</v>
      </c>
      <c r="S121" s="1">
        <v>1.798041</v>
      </c>
      <c r="T121" s="1">
        <v>2.3668110000000002</v>
      </c>
      <c r="U121" s="1">
        <v>1.8507819999999999</v>
      </c>
      <c r="V121" s="1">
        <v>2.0063119999999999</v>
      </c>
    </row>
    <row r="122" spans="1:22" x14ac:dyDescent="0.25">
      <c r="A122" t="s">
        <v>1924</v>
      </c>
      <c r="B122" t="s">
        <v>2085</v>
      </c>
      <c r="D122" t="s">
        <v>2053</v>
      </c>
      <c r="F122" t="s">
        <v>2054</v>
      </c>
      <c r="G122" s="1">
        <v>1.3500019999999999</v>
      </c>
      <c r="H122" s="1">
        <v>1.9260649999999999</v>
      </c>
      <c r="I122" s="1">
        <v>1.877734</v>
      </c>
      <c r="J122" s="1">
        <v>1.691195</v>
      </c>
      <c r="K122" s="1">
        <v>1.9841709999999999</v>
      </c>
      <c r="L122" s="1">
        <v>1.9430909999999999</v>
      </c>
      <c r="M122" s="1">
        <v>2.4866259999999998</v>
      </c>
      <c r="N122" s="1">
        <v>2.1857989999999998</v>
      </c>
      <c r="O122" s="1">
        <v>2.6118329999999998</v>
      </c>
      <c r="P122" s="1">
        <v>1.2680880000000001</v>
      </c>
      <c r="Q122" s="1">
        <v>3.5416150000000002</v>
      </c>
      <c r="R122" s="1">
        <v>2.8385310000000001</v>
      </c>
      <c r="S122" s="1">
        <v>1.8181389999999999</v>
      </c>
      <c r="T122" s="1">
        <v>2.3937010000000001</v>
      </c>
      <c r="U122" s="1">
        <v>1.8716200000000001</v>
      </c>
      <c r="V122" s="1">
        <v>2.02894</v>
      </c>
    </row>
    <row r="123" spans="1:22" x14ac:dyDescent="0.25">
      <c r="A123" t="s">
        <v>1925</v>
      </c>
      <c r="B123" t="s">
        <v>2140</v>
      </c>
      <c r="C123" t="s">
        <v>2141</v>
      </c>
      <c r="D123" t="s">
        <v>2053</v>
      </c>
      <c r="F123" t="s">
        <v>2054</v>
      </c>
      <c r="G123" s="1">
        <v>150.2483</v>
      </c>
      <c r="H123" s="1">
        <v>150.69630000000001</v>
      </c>
      <c r="I123" s="1">
        <v>150.63890000000001</v>
      </c>
      <c r="J123" s="1">
        <v>150.58869999999999</v>
      </c>
      <c r="K123" s="1">
        <v>150.7491</v>
      </c>
      <c r="L123" s="1">
        <v>150.6438</v>
      </c>
      <c r="M123" s="1">
        <v>151.11179999999999</v>
      </c>
      <c r="N123" s="1">
        <v>150.9042</v>
      </c>
      <c r="O123" s="1">
        <v>151.6551</v>
      </c>
      <c r="P123" s="1">
        <v>150.0136</v>
      </c>
      <c r="Q123" s="1">
        <v>152.5395</v>
      </c>
      <c r="R123" s="1">
        <v>152.49680000000001</v>
      </c>
      <c r="S123" s="1">
        <v>151.08150000000001</v>
      </c>
      <c r="T123" s="1">
        <v>151.02869999999999</v>
      </c>
      <c r="U123" s="1">
        <v>150.5882</v>
      </c>
      <c r="V123" s="1">
        <v>151.23419999999999</v>
      </c>
    </row>
    <row r="124" spans="1:22" x14ac:dyDescent="0.25">
      <c r="A124" t="s">
        <v>1926</v>
      </c>
      <c r="B124" t="s">
        <v>2142</v>
      </c>
      <c r="D124" t="s">
        <v>2053</v>
      </c>
      <c r="F124" t="s">
        <v>2054</v>
      </c>
      <c r="G124" s="1">
        <v>1.3352409999999999</v>
      </c>
      <c r="H124" s="1">
        <v>1.9046829999999999</v>
      </c>
      <c r="I124" s="1">
        <v>1.85684</v>
      </c>
      <c r="J124" s="1">
        <v>1.672515</v>
      </c>
      <c r="K124" s="1">
        <v>1.962016</v>
      </c>
      <c r="L124" s="1">
        <v>1.9214610000000001</v>
      </c>
      <c r="M124" s="1">
        <v>2.4586139999999999</v>
      </c>
      <c r="N124" s="1">
        <v>2.1613250000000002</v>
      </c>
      <c r="O124" s="1">
        <v>2.5823459999999998</v>
      </c>
      <c r="P124" s="1">
        <v>1.2542819999999999</v>
      </c>
      <c r="Q124" s="1">
        <v>3.501131</v>
      </c>
      <c r="R124" s="1">
        <v>2.806743</v>
      </c>
      <c r="S124" s="1">
        <v>1.798041</v>
      </c>
      <c r="T124" s="1">
        <v>2.3668110000000002</v>
      </c>
      <c r="U124" s="1">
        <v>1.8507819999999999</v>
      </c>
      <c r="V124" s="1">
        <v>2.0063219999999999</v>
      </c>
    </row>
    <row r="125" spans="1:22" x14ac:dyDescent="0.25">
      <c r="A125" t="s">
        <v>1927</v>
      </c>
      <c r="B125" t="s">
        <v>2085</v>
      </c>
      <c r="D125" t="s">
        <v>2053</v>
      </c>
      <c r="F125" t="s">
        <v>2054</v>
      </c>
      <c r="G125" s="1">
        <v>-1.5762940000000001E-6</v>
      </c>
      <c r="H125" s="1">
        <v>5.1003650000000004E-12</v>
      </c>
      <c r="I125" s="1">
        <v>-2.1492899999999999E-5</v>
      </c>
      <c r="J125" s="1">
        <v>3.840432E-7</v>
      </c>
      <c r="K125" s="1">
        <v>-1.2552550000000001E-5</v>
      </c>
      <c r="L125" s="1">
        <v>2.1823410000000001E-8</v>
      </c>
      <c r="M125" s="1">
        <v>7.2069740000000006E-8</v>
      </c>
      <c r="N125" s="1">
        <v>9.3149169999999994E-9</v>
      </c>
      <c r="O125" s="1">
        <v>-4.5351829999999997E-7</v>
      </c>
      <c r="P125" s="1">
        <v>-9.1001669999999998E-5</v>
      </c>
      <c r="Q125" s="1">
        <v>-1.025282E-10</v>
      </c>
      <c r="R125" s="1">
        <v>-4.5669570000000004E-6</v>
      </c>
      <c r="S125" s="1">
        <v>-1.7535590000000001E-8</v>
      </c>
      <c r="T125" s="1">
        <v>4.0874300000000002E-8</v>
      </c>
      <c r="U125" s="1">
        <v>1.7424389999999999E-9</v>
      </c>
      <c r="V125" s="1">
        <v>-7.9981319999999998E-3</v>
      </c>
    </row>
    <row r="126" spans="1:22" x14ac:dyDescent="0.25">
      <c r="A126" t="s">
        <v>1928</v>
      </c>
      <c r="B126" t="s">
        <v>2143</v>
      </c>
      <c r="D126" t="s">
        <v>2053</v>
      </c>
      <c r="F126" t="s">
        <v>2054</v>
      </c>
      <c r="G126" s="1">
        <v>2.4691930000000001E-2</v>
      </c>
      <c r="H126" s="1">
        <v>2.467426E-2</v>
      </c>
      <c r="I126" s="1">
        <v>2.4712230000000002E-2</v>
      </c>
      <c r="J126" s="1">
        <v>2.4676549999999998E-2</v>
      </c>
      <c r="K126" s="1">
        <v>2.472019E-2</v>
      </c>
      <c r="L126" s="1">
        <v>2.470321E-2</v>
      </c>
      <c r="M126" s="1">
        <v>2.4715979999999999E-2</v>
      </c>
      <c r="N126" s="1">
        <v>2.4706800000000001E-2</v>
      </c>
      <c r="O126" s="1">
        <v>2.468909E-2</v>
      </c>
      <c r="P126" s="1">
        <v>2.4703610000000001E-2</v>
      </c>
      <c r="Q126" s="1">
        <v>2.4682570000000001E-2</v>
      </c>
      <c r="R126" s="1">
        <v>2.450714E-2</v>
      </c>
      <c r="S126" s="1">
        <v>2.4621710000000002E-2</v>
      </c>
      <c r="T126" s="1">
        <v>2.470431E-2</v>
      </c>
      <c r="U126" s="1">
        <v>2.4721900000000002E-2</v>
      </c>
      <c r="V126" s="1">
        <v>2.4667669999999999E-2</v>
      </c>
    </row>
    <row r="127" spans="1:22" x14ac:dyDescent="0.25">
      <c r="A127" t="s">
        <v>1929</v>
      </c>
      <c r="B127" t="s">
        <v>2144</v>
      </c>
      <c r="D127" t="s">
        <v>2053</v>
      </c>
      <c r="F127" t="s">
        <v>2054</v>
      </c>
      <c r="G127" s="1">
        <v>4.1601970000000002E-2</v>
      </c>
      <c r="H127" s="1">
        <v>4.1387960000000001E-2</v>
      </c>
      <c r="I127" s="1">
        <v>4.185295E-2</v>
      </c>
      <c r="J127" s="1">
        <v>4.1416399999999999E-2</v>
      </c>
      <c r="K127" s="1">
        <v>4.1953310000000001E-2</v>
      </c>
      <c r="L127" s="1">
        <v>4.1740029999999997E-2</v>
      </c>
      <c r="M127" s="1">
        <v>4.1900100000000003E-2</v>
      </c>
      <c r="N127" s="1">
        <v>4.1784880000000003E-2</v>
      </c>
      <c r="O127" s="1">
        <v>4.1565940000000003E-2</v>
      </c>
      <c r="P127" s="1">
        <v>4.1743870000000002E-2</v>
      </c>
      <c r="Q127" s="1">
        <v>4.1487570000000001E-2</v>
      </c>
      <c r="R127" s="1">
        <v>3.9570519999999998E-2</v>
      </c>
      <c r="S127" s="1">
        <v>4.077973E-2</v>
      </c>
      <c r="T127" s="1">
        <v>4.1754010000000001E-2</v>
      </c>
      <c r="U127" s="1">
        <v>4.1975350000000002E-2</v>
      </c>
      <c r="V127" s="1">
        <v>4.1311630000000002E-2</v>
      </c>
    </row>
    <row r="128" spans="1:22" x14ac:dyDescent="0.25">
      <c r="A128" t="s">
        <v>1930</v>
      </c>
      <c r="B128" t="s">
        <v>2145</v>
      </c>
      <c r="D128" t="s">
        <v>2053</v>
      </c>
      <c r="F128" t="s">
        <v>2054</v>
      </c>
      <c r="G128" s="1">
        <v>4.160179E-2</v>
      </c>
      <c r="H128" s="1">
        <v>4.1387729999999998E-2</v>
      </c>
      <c r="I128" s="1">
        <v>4.18527E-2</v>
      </c>
      <c r="J128" s="1">
        <v>4.1416290000000001E-2</v>
      </c>
      <c r="K128" s="1">
        <v>4.1953049999999999E-2</v>
      </c>
      <c r="L128" s="1">
        <v>4.1739770000000002E-2</v>
      </c>
      <c r="M128" s="1">
        <v>4.1899859999999997E-2</v>
      </c>
      <c r="N128" s="1">
        <v>4.1784639999999998E-2</v>
      </c>
      <c r="O128" s="1">
        <v>4.1565629999999999E-2</v>
      </c>
      <c r="P128" s="1">
        <v>4.1743500000000003E-2</v>
      </c>
      <c r="Q128" s="1">
        <v>4.1487320000000001E-2</v>
      </c>
      <c r="R128" s="1">
        <v>3.957049E-2</v>
      </c>
      <c r="S128" s="1">
        <v>4.0779500000000003E-2</v>
      </c>
      <c r="T128" s="1">
        <v>4.1753779999999997E-2</v>
      </c>
      <c r="U128" s="1">
        <v>4.1975119999999998E-2</v>
      </c>
      <c r="V128" s="1">
        <v>4.1311580000000001E-2</v>
      </c>
    </row>
    <row r="129" spans="1:22" x14ac:dyDescent="0.25">
      <c r="A129" t="s">
        <v>1931</v>
      </c>
      <c r="B129" t="s">
        <v>2146</v>
      </c>
      <c r="D129" t="s">
        <v>2053</v>
      </c>
      <c r="F129" t="s">
        <v>2054</v>
      </c>
      <c r="G129" s="1">
        <v>2.46917E-2</v>
      </c>
      <c r="H129" s="1">
        <v>2.4673980000000002E-2</v>
      </c>
      <c r="I129" s="1">
        <v>2.4711940000000002E-2</v>
      </c>
      <c r="J129" s="1">
        <v>2.4676389999999999E-2</v>
      </c>
      <c r="K129" s="1">
        <v>2.4719870000000001E-2</v>
      </c>
      <c r="L129" s="1">
        <v>2.4702890000000002E-2</v>
      </c>
      <c r="M129" s="1">
        <v>2.471568E-2</v>
      </c>
      <c r="N129" s="1">
        <v>2.4706499999999999E-2</v>
      </c>
      <c r="O129" s="1">
        <v>2.4688709999999999E-2</v>
      </c>
      <c r="P129" s="1">
        <v>2.4703159999999998E-2</v>
      </c>
      <c r="Q129" s="1">
        <v>2.4682269999999999E-2</v>
      </c>
      <c r="R129" s="1">
        <v>2.4507089999999999E-2</v>
      </c>
      <c r="S129" s="1">
        <v>2.462143E-2</v>
      </c>
      <c r="T129" s="1">
        <v>2.470402E-2</v>
      </c>
      <c r="U129" s="1">
        <v>2.4721610000000002E-2</v>
      </c>
      <c r="V129" s="1">
        <v>2.4667649999999999E-2</v>
      </c>
    </row>
    <row r="130" spans="1:22" x14ac:dyDescent="0.25">
      <c r="A130" t="s">
        <v>1932</v>
      </c>
      <c r="B130" t="s">
        <v>2085</v>
      </c>
      <c r="D130" t="s">
        <v>2053</v>
      </c>
      <c r="F130" t="s">
        <v>2054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</row>
    <row r="131" spans="1:22" x14ac:dyDescent="0.25">
      <c r="A131" t="s">
        <v>1933</v>
      </c>
      <c r="B131" t="s">
        <v>2085</v>
      </c>
      <c r="D131" t="s">
        <v>2053</v>
      </c>
      <c r="F131" t="s">
        <v>2054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</row>
    <row r="132" spans="1:22" x14ac:dyDescent="0.25">
      <c r="A132" t="s">
        <v>1934</v>
      </c>
      <c r="B132" t="s">
        <v>2085</v>
      </c>
      <c r="D132" t="s">
        <v>2053</v>
      </c>
      <c r="F132" t="s">
        <v>2054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</row>
    <row r="133" spans="1:22" x14ac:dyDescent="0.25">
      <c r="A133" t="s">
        <v>1935</v>
      </c>
      <c r="B133" t="s">
        <v>2147</v>
      </c>
      <c r="D133" t="s">
        <v>1954</v>
      </c>
      <c r="F133" t="s">
        <v>2148</v>
      </c>
      <c r="G133" s="1">
        <v>5.2829559999999996E-12</v>
      </c>
      <c r="H133" s="1">
        <v>8.9311600000000002E-14</v>
      </c>
      <c r="I133" s="1">
        <v>-7.7809080000000003E-13</v>
      </c>
      <c r="J133" s="1">
        <v>3.3681889999999998E-12</v>
      </c>
      <c r="K133" s="1">
        <v>1.615139E-12</v>
      </c>
      <c r="L133" s="1">
        <v>-3.0334870000000002E-14</v>
      </c>
      <c r="M133" s="1">
        <v>-2.0947080000000001E-12</v>
      </c>
      <c r="N133" s="1">
        <v>-1.6266199999999999E-14</v>
      </c>
      <c r="O133" s="1">
        <v>1.464525E-12</v>
      </c>
      <c r="P133" s="1">
        <v>-2.222078E-11</v>
      </c>
      <c r="Q133" s="1">
        <v>-3.897018E-17</v>
      </c>
      <c r="R133" s="1">
        <v>6.65423E-12</v>
      </c>
      <c r="S133" s="1">
        <v>3.6612510000000002E-13</v>
      </c>
      <c r="T133" s="1">
        <v>1.6768360000000001E-13</v>
      </c>
      <c r="U133" s="1">
        <v>-8.0060239999999996E-14</v>
      </c>
      <c r="V133" s="1">
        <v>-2.721224E-11</v>
      </c>
    </row>
    <row r="134" spans="1:22" x14ac:dyDescent="0.25">
      <c r="A134" t="s">
        <v>1936</v>
      </c>
      <c r="B134" t="s">
        <v>2149</v>
      </c>
      <c r="D134" t="s">
        <v>1954</v>
      </c>
      <c r="F134" t="s">
        <v>2148</v>
      </c>
      <c r="G134" s="1">
        <v>2.2372189999999999E-12</v>
      </c>
      <c r="H134" s="1">
        <v>9.4459340000000006E-13</v>
      </c>
      <c r="I134" s="1">
        <v>4.7503059999999999E-13</v>
      </c>
      <c r="J134" s="1">
        <v>4.5155500000000001E-12</v>
      </c>
      <c r="K134" s="1">
        <v>1.102189E-12</v>
      </c>
      <c r="L134" s="1">
        <v>7.2127760000000004E-14</v>
      </c>
      <c r="M134" s="1">
        <v>-1.4413839999999999E-13</v>
      </c>
      <c r="N134" s="1">
        <v>1.2356919999999999E-13</v>
      </c>
      <c r="O134" s="1">
        <v>4.9774929999999997E-13</v>
      </c>
      <c r="P134" s="1">
        <v>-2.2199399999999999E-12</v>
      </c>
      <c r="Q134" s="1">
        <v>-3.018704E-15</v>
      </c>
      <c r="R134" s="1">
        <v>2.9768010000000002E-12</v>
      </c>
      <c r="S134" s="1">
        <v>6.7244939999999998E-13</v>
      </c>
      <c r="T134" s="1">
        <v>3.2632499999999998E-13</v>
      </c>
      <c r="U134" s="1">
        <v>2.1673329999999999E-13</v>
      </c>
      <c r="V134" s="1">
        <v>-3.2379770000000002E-12</v>
      </c>
    </row>
    <row r="135" spans="1:22" x14ac:dyDescent="0.25">
      <c r="A135" t="s">
        <v>1937</v>
      </c>
      <c r="B135" t="s">
        <v>2150</v>
      </c>
      <c r="D135" t="s">
        <v>1954</v>
      </c>
      <c r="F135" t="s">
        <v>2148</v>
      </c>
      <c r="G135" s="1">
        <v>9.213706E-12</v>
      </c>
      <c r="H135" s="1">
        <v>3.6155980000000001E-12</v>
      </c>
      <c r="I135" s="1">
        <v>9.2603119999999993E-13</v>
      </c>
      <c r="J135" s="1">
        <v>1.873885E-11</v>
      </c>
      <c r="K135" s="1">
        <v>4.394603E-12</v>
      </c>
      <c r="L135" s="1">
        <v>1.793979E-14</v>
      </c>
      <c r="M135" s="1">
        <v>-9.1815429999999994E-13</v>
      </c>
      <c r="N135" s="1">
        <v>2.525107E-13</v>
      </c>
      <c r="O135" s="1">
        <v>1.6747209999999999E-12</v>
      </c>
      <c r="P135" s="1">
        <v>-1.0301880000000001E-11</v>
      </c>
      <c r="Q135" s="1">
        <v>-6.2804489999999994E-14</v>
      </c>
      <c r="R135" s="1">
        <v>1.2021480000000001E-11</v>
      </c>
      <c r="S135" s="1">
        <v>2.6002399999999998E-12</v>
      </c>
      <c r="T135" s="1">
        <v>1.066358E-12</v>
      </c>
      <c r="U135" s="1">
        <v>6.5442540000000004E-13</v>
      </c>
      <c r="V135" s="1">
        <v>-1.454336E-11</v>
      </c>
    </row>
    <row r="136" spans="1:22" x14ac:dyDescent="0.25">
      <c r="A136" t="s">
        <v>1938</v>
      </c>
      <c r="B136" t="s">
        <v>2151</v>
      </c>
      <c r="D136" t="s">
        <v>1954</v>
      </c>
      <c r="F136" t="s">
        <v>2148</v>
      </c>
      <c r="G136" s="1">
        <v>3.8069639999999997E-12</v>
      </c>
      <c r="H136" s="1">
        <v>5.1776300000000001E-16</v>
      </c>
      <c r="I136" s="1">
        <v>-7.5057939999999998E-13</v>
      </c>
      <c r="J136" s="1">
        <v>1.0197309999999999E-12</v>
      </c>
      <c r="K136" s="1">
        <v>1.3020780000000001E-12</v>
      </c>
      <c r="L136" s="1">
        <v>-3.6487000000000001E-14</v>
      </c>
      <c r="M136" s="1">
        <v>-2.0536479999999999E-12</v>
      </c>
      <c r="N136" s="1">
        <v>-1.8875970000000001E-14</v>
      </c>
      <c r="O136" s="1">
        <v>4.144833E-13</v>
      </c>
      <c r="P136" s="1">
        <v>-2.1683389999999999E-11</v>
      </c>
      <c r="Q136" s="1">
        <v>-3.5895580000000002E-17</v>
      </c>
      <c r="R136" s="1">
        <v>6.7328039999999996E-12</v>
      </c>
      <c r="S136" s="1">
        <v>1.1718179999999999E-13</v>
      </c>
      <c r="T136" s="1">
        <v>1.092347E-13</v>
      </c>
      <c r="U136" s="1">
        <v>-3.283265E-14</v>
      </c>
      <c r="V136" s="1">
        <v>-2.6014739999999999E-11</v>
      </c>
    </row>
    <row r="137" spans="1:22" x14ac:dyDescent="0.25">
      <c r="A137" t="s">
        <v>1939</v>
      </c>
      <c r="B137" t="s">
        <v>2152</v>
      </c>
      <c r="D137" t="s">
        <v>1954</v>
      </c>
      <c r="F137" t="s">
        <v>2148</v>
      </c>
      <c r="G137" s="1">
        <v>4.2819299999999998E-13</v>
      </c>
      <c r="H137" s="1">
        <v>6.3553619999999994E-17</v>
      </c>
      <c r="I137" s="1">
        <v>-8.4426830000000002E-14</v>
      </c>
      <c r="J137" s="1">
        <v>1.1473320000000001E-13</v>
      </c>
      <c r="K137" s="1">
        <v>1.4651369999999999E-13</v>
      </c>
      <c r="L137" s="1">
        <v>-4.1032769999999996E-15</v>
      </c>
      <c r="M137" s="1">
        <v>-2.3100139999999998E-13</v>
      </c>
      <c r="N137" s="1">
        <v>-2.1228940000000001E-15</v>
      </c>
      <c r="O137" s="1">
        <v>4.634621E-14</v>
      </c>
      <c r="P137" s="1">
        <v>-2.438944E-12</v>
      </c>
      <c r="Q137" s="1">
        <v>-4.0449129999999998E-18</v>
      </c>
      <c r="R137" s="1">
        <v>7.5734990000000004E-13</v>
      </c>
      <c r="S137" s="1">
        <v>1.317434E-14</v>
      </c>
      <c r="T137" s="1">
        <v>1.2295359999999999E-14</v>
      </c>
      <c r="U137" s="1">
        <v>-3.6786239999999999E-15</v>
      </c>
      <c r="V137" s="1">
        <v>-2.9262239999999999E-12</v>
      </c>
    </row>
    <row r="138" spans="1:22" x14ac:dyDescent="0.25">
      <c r="A138" t="s">
        <v>1940</v>
      </c>
      <c r="B138" t="s">
        <v>2153</v>
      </c>
      <c r="D138" t="s">
        <v>1954</v>
      </c>
      <c r="F138" t="s">
        <v>2148</v>
      </c>
      <c r="G138" s="1">
        <v>1.1732109999999999E-11</v>
      </c>
      <c r="H138" s="1">
        <v>2.2460800000000001E-12</v>
      </c>
      <c r="I138" s="1">
        <v>-1.008692E-12</v>
      </c>
      <c r="J138" s="1">
        <v>1.8586520000000001E-11</v>
      </c>
      <c r="K138" s="1">
        <v>4.6469659999999996E-12</v>
      </c>
      <c r="L138" s="1">
        <v>-1.571745E-14</v>
      </c>
      <c r="M138" s="1">
        <v>-2.0111580000000001E-12</v>
      </c>
      <c r="N138" s="1">
        <v>1.4303759999999999E-13</v>
      </c>
      <c r="O138" s="1">
        <v>2.7091390000000001E-12</v>
      </c>
      <c r="P138" s="1">
        <v>-2.1563079999999999E-11</v>
      </c>
      <c r="Q138" s="1">
        <v>-5.344578E-17</v>
      </c>
      <c r="R138" s="1">
        <v>8.9361899999999997E-12</v>
      </c>
      <c r="S138" s="1">
        <v>2.5968330000000001E-12</v>
      </c>
      <c r="T138" s="1">
        <v>8.9213559999999996E-13</v>
      </c>
      <c r="U138" s="1">
        <v>2.9691269999999999E-13</v>
      </c>
      <c r="V138" s="1">
        <v>-2.7942479999999999E-11</v>
      </c>
    </row>
    <row r="139" spans="1:22" x14ac:dyDescent="0.25">
      <c r="A139" t="s">
        <v>1941</v>
      </c>
      <c r="B139" t="s">
        <v>2154</v>
      </c>
      <c r="D139" t="s">
        <v>1954</v>
      </c>
      <c r="F139" t="s">
        <v>2148</v>
      </c>
      <c r="G139" s="1">
        <v>1.5624170000000001E-14</v>
      </c>
      <c r="H139" s="1">
        <v>4.6539380000000001E-17</v>
      </c>
      <c r="I139" s="1">
        <v>-3.0290169999999998E-15</v>
      </c>
      <c r="J139" s="1">
        <v>5.3768030000000004E-15</v>
      </c>
      <c r="K139" s="1">
        <v>5.6216150000000001E-15</v>
      </c>
      <c r="L139" s="1">
        <v>-1.633351E-16</v>
      </c>
      <c r="M139" s="1">
        <v>-7.9743610000000003E-15</v>
      </c>
      <c r="N139" s="1">
        <v>-7.8387820000000001E-17</v>
      </c>
      <c r="O139" s="1">
        <v>-1.089352E-16</v>
      </c>
      <c r="P139" s="1">
        <v>-8.4103109999999998E-14</v>
      </c>
      <c r="Q139" s="1">
        <v>-1.0842019999999999E-19</v>
      </c>
      <c r="R139" s="1">
        <v>2.6231209999999999E-14</v>
      </c>
      <c r="S139" s="1">
        <v>3.6019909999999998E-16</v>
      </c>
      <c r="T139" s="1">
        <v>4.9835349999999996E-16</v>
      </c>
      <c r="U139" s="1">
        <v>-6.1094789999999998E-17</v>
      </c>
      <c r="V139" s="1">
        <v>-9.9352329999999998E-14</v>
      </c>
    </row>
    <row r="140" spans="1:22" x14ac:dyDescent="0.25">
      <c r="A140" t="s">
        <v>1942</v>
      </c>
      <c r="B140" t="s">
        <v>2155</v>
      </c>
      <c r="D140" t="s">
        <v>1954</v>
      </c>
      <c r="F140" t="s">
        <v>2148</v>
      </c>
      <c r="G140" s="1">
        <v>13.60887</v>
      </c>
      <c r="H140" s="1">
        <v>13.980119999999999</v>
      </c>
      <c r="I140" s="1">
        <v>14.050369999999999</v>
      </c>
      <c r="J140" s="1">
        <v>13.871090000000001</v>
      </c>
      <c r="K140" s="1">
        <v>14.120100000000001</v>
      </c>
      <c r="L140" s="1">
        <v>14.050409999999999</v>
      </c>
      <c r="M140" s="1">
        <v>14.2563</v>
      </c>
      <c r="N140" s="1">
        <v>14.158149999999999</v>
      </c>
      <c r="O140" s="1">
        <v>14.27552</v>
      </c>
      <c r="P140" s="1">
        <v>13.512370000000001</v>
      </c>
      <c r="Q140" s="1">
        <v>14.40302</v>
      </c>
      <c r="R140" s="1">
        <v>14.022460000000001</v>
      </c>
      <c r="S140" s="1">
        <v>13.865959999999999</v>
      </c>
      <c r="T140" s="1">
        <v>14.205360000000001</v>
      </c>
      <c r="U140" s="1">
        <v>14.06607</v>
      </c>
      <c r="V140" s="1">
        <v>14.06869</v>
      </c>
    </row>
    <row r="141" spans="1:22" x14ac:dyDescent="0.25">
      <c r="A141" t="s">
        <v>1943</v>
      </c>
      <c r="B141" t="s">
        <v>2156</v>
      </c>
      <c r="D141" t="s">
        <v>1954</v>
      </c>
      <c r="F141" t="s">
        <v>2148</v>
      </c>
      <c r="G141" s="1">
        <v>3.7586440000000003E-11</v>
      </c>
      <c r="H141" s="1">
        <v>7.1446259999999997E-12</v>
      </c>
      <c r="I141" s="1">
        <v>-1.9663690000000001E-12</v>
      </c>
      <c r="J141" s="1">
        <v>4.9611119999999998E-11</v>
      </c>
      <c r="K141" s="1">
        <v>1.4994059999999999E-11</v>
      </c>
      <c r="L141" s="1">
        <v>3.2141810000000001E-12</v>
      </c>
      <c r="M141" s="1">
        <v>-9.5297130000000007E-12</v>
      </c>
      <c r="N141" s="1">
        <v>4.783266E-13</v>
      </c>
      <c r="O141" s="1">
        <v>7.0401910000000003E-12</v>
      </c>
      <c r="P141" s="1">
        <v>-1.0160240000000001E-10</v>
      </c>
      <c r="Q141" s="1">
        <v>-6.6001650000000002E-14</v>
      </c>
      <c r="R141" s="1">
        <v>4.5176089999999998E-11</v>
      </c>
      <c r="S141" s="1">
        <v>6.7151139999999999E-12</v>
      </c>
      <c r="T141" s="1">
        <v>2.7853369999999998E-12</v>
      </c>
      <c r="U141" s="1">
        <v>1.070944E-12</v>
      </c>
      <c r="V141" s="1">
        <v>-4.1003290000000002E-10</v>
      </c>
    </row>
    <row r="142" spans="1:22" x14ac:dyDescent="0.25">
      <c r="A142" t="s">
        <v>1944</v>
      </c>
      <c r="B142" t="s">
        <v>2157</v>
      </c>
      <c r="D142" t="s">
        <v>1954</v>
      </c>
      <c r="F142" t="s">
        <v>2148</v>
      </c>
      <c r="G142" s="1">
        <v>1.8500300000000001</v>
      </c>
      <c r="H142" s="1">
        <v>1.709538</v>
      </c>
      <c r="I142" s="1">
        <v>1.6829559999999999</v>
      </c>
      <c r="J142" s="1">
        <v>1.750799</v>
      </c>
      <c r="K142" s="1">
        <v>1.6565669999999999</v>
      </c>
      <c r="L142" s="1">
        <v>1.682938</v>
      </c>
      <c r="M142" s="1">
        <v>1.6050230000000001</v>
      </c>
      <c r="N142" s="1">
        <v>1.6421680000000001</v>
      </c>
      <c r="O142" s="1">
        <v>1.59775</v>
      </c>
      <c r="P142" s="1">
        <v>1.8865479999999999</v>
      </c>
      <c r="Q142" s="1">
        <v>1.5495000000000001</v>
      </c>
      <c r="R142" s="1">
        <v>1.693516</v>
      </c>
      <c r="S142" s="1">
        <v>1.7527410000000001</v>
      </c>
      <c r="T142" s="1">
        <v>1.6243019999999999</v>
      </c>
      <c r="U142" s="1">
        <v>1.6770119999999999</v>
      </c>
      <c r="V142" s="1">
        <v>1.6760219999999999</v>
      </c>
    </row>
    <row r="143" spans="1:22" x14ac:dyDescent="0.25">
      <c r="A143" t="s">
        <v>1945</v>
      </c>
      <c r="B143" t="s">
        <v>2158</v>
      </c>
      <c r="D143" t="s">
        <v>1954</v>
      </c>
      <c r="F143" t="s">
        <v>2148</v>
      </c>
      <c r="G143" s="1">
        <v>1.241915E-12</v>
      </c>
      <c r="H143" s="1">
        <v>2.3593479999999998E-13</v>
      </c>
      <c r="I143" s="1">
        <v>-1.068283E-13</v>
      </c>
      <c r="J143" s="1">
        <v>1.961991E-12</v>
      </c>
      <c r="K143" s="1">
        <v>4.9099810000000004E-13</v>
      </c>
      <c r="L143" s="1">
        <v>-1.681169E-15</v>
      </c>
      <c r="M143" s="1">
        <v>-2.1384159999999999E-13</v>
      </c>
      <c r="N143" s="1">
        <v>1.5006539999999999E-14</v>
      </c>
      <c r="O143" s="1">
        <v>2.8736430000000001E-13</v>
      </c>
      <c r="P143" s="1">
        <v>-2.2925469999999998E-12</v>
      </c>
      <c r="Q143" s="1">
        <v>-5.6469210000000001E-18</v>
      </c>
      <c r="R143" s="1">
        <v>9.4458379999999997E-13</v>
      </c>
      <c r="S143" s="1">
        <v>2.739834E-13</v>
      </c>
      <c r="T143" s="1">
        <v>9.4069980000000001E-14</v>
      </c>
      <c r="U143" s="1">
        <v>3.1012139999999998E-14</v>
      </c>
      <c r="V143" s="1">
        <v>-2.9695320000000001E-12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44A69-C521-4231-BE87-20F8725D4762}">
  <dimension ref="A1:V142"/>
  <sheetViews>
    <sheetView topLeftCell="C1" zoomScale="85" zoomScaleNormal="85" workbookViewId="0">
      <selection activeCell="V1" sqref="V1:V1048576"/>
    </sheetView>
  </sheetViews>
  <sheetFormatPr defaultRowHeight="15" x14ac:dyDescent="0.25"/>
  <cols>
    <col min="2" max="2" width="43.7109375" customWidth="1"/>
    <col min="3" max="3" width="39.28515625" customWidth="1"/>
    <col min="4" max="4" width="20.140625" customWidth="1"/>
    <col min="5" max="5" width="16.42578125" customWidth="1"/>
    <col min="6" max="6" width="15.28515625" customWidth="1"/>
  </cols>
  <sheetData>
    <row r="1" spans="1:22" x14ac:dyDescent="0.25">
      <c r="A1" t="s">
        <v>1805</v>
      </c>
      <c r="B1" t="s">
        <v>1952</v>
      </c>
      <c r="C1" t="s">
        <v>1953</v>
      </c>
      <c r="D1" t="s">
        <v>1954</v>
      </c>
      <c r="E1" t="s">
        <v>1955</v>
      </c>
      <c r="F1" t="s">
        <v>1956</v>
      </c>
      <c r="G1" s="1">
        <v>37.296729999999997</v>
      </c>
      <c r="H1" s="1">
        <v>37.237389999999998</v>
      </c>
      <c r="I1" s="1">
        <v>49.063310000000001</v>
      </c>
      <c r="J1" s="1">
        <v>37.29457</v>
      </c>
      <c r="K1" s="1">
        <v>37.310299999999998</v>
      </c>
      <c r="L1" s="1">
        <v>37.305410000000002</v>
      </c>
      <c r="M1" s="1">
        <v>37.310780000000001</v>
      </c>
      <c r="N1" s="1">
        <v>37.311430000000001</v>
      </c>
      <c r="O1" s="1">
        <v>49.085380000000001</v>
      </c>
      <c r="P1" s="1">
        <v>37.272939999999998</v>
      </c>
      <c r="Q1" s="1">
        <v>37.296309999999998</v>
      </c>
      <c r="R1" s="1">
        <v>37.196060000000003</v>
      </c>
      <c r="S1" s="1">
        <v>37.210239999999999</v>
      </c>
      <c r="T1" s="1">
        <v>37.305630000000001</v>
      </c>
      <c r="U1" s="1">
        <v>37.294789999999999</v>
      </c>
      <c r="V1" s="1">
        <v>37.280940000000001</v>
      </c>
    </row>
    <row r="2" spans="1:22" x14ac:dyDescent="0.25">
      <c r="A2" t="s">
        <v>1806</v>
      </c>
      <c r="B2" t="s">
        <v>1952</v>
      </c>
      <c r="C2" t="s">
        <v>1957</v>
      </c>
      <c r="D2" t="s">
        <v>1954</v>
      </c>
      <c r="E2" t="s">
        <v>1955</v>
      </c>
      <c r="F2" t="s">
        <v>1958</v>
      </c>
      <c r="G2" s="1">
        <v>6.2938239999999999</v>
      </c>
      <c r="H2" s="1">
        <v>6.2838099999999999</v>
      </c>
      <c r="I2" s="1">
        <v>8.2794340000000002</v>
      </c>
      <c r="J2" s="1">
        <v>6.2934590000000004</v>
      </c>
      <c r="K2" s="1">
        <v>6.2961130000000001</v>
      </c>
      <c r="L2" s="1">
        <v>6.2952890000000004</v>
      </c>
      <c r="M2" s="1">
        <v>6.2961939999999998</v>
      </c>
      <c r="N2" s="1">
        <v>6.2963040000000001</v>
      </c>
      <c r="O2" s="1">
        <v>8.2831580000000002</v>
      </c>
      <c r="P2" s="1">
        <v>6.2898079999999998</v>
      </c>
      <c r="Q2" s="1">
        <v>6.2937529999999997</v>
      </c>
      <c r="R2" s="1">
        <v>6.2768350000000002</v>
      </c>
      <c r="S2" s="1">
        <v>6.2792279999999998</v>
      </c>
      <c r="T2" s="1">
        <v>6.2953260000000002</v>
      </c>
      <c r="U2" s="1">
        <v>6.2934960000000002</v>
      </c>
      <c r="V2" s="1">
        <v>6.2911590000000004</v>
      </c>
    </row>
    <row r="3" spans="1:22" x14ac:dyDescent="0.25">
      <c r="A3" t="s">
        <v>1807</v>
      </c>
      <c r="B3" t="s">
        <v>1959</v>
      </c>
      <c r="C3" t="s">
        <v>1960</v>
      </c>
      <c r="D3" t="s">
        <v>1954</v>
      </c>
      <c r="E3" t="s">
        <v>1961</v>
      </c>
      <c r="F3" t="s">
        <v>1956</v>
      </c>
      <c r="G3" s="1">
        <v>84.015720000000002</v>
      </c>
      <c r="H3" s="1">
        <v>83.881630000000001</v>
      </c>
      <c r="I3" s="1">
        <v>110.4619</v>
      </c>
      <c r="J3" s="1">
        <v>84.010850000000005</v>
      </c>
      <c r="K3" s="1">
        <v>84.046390000000002</v>
      </c>
      <c r="L3" s="1">
        <v>84.035340000000005</v>
      </c>
      <c r="M3" s="1">
        <v>84.047460000000001</v>
      </c>
      <c r="N3" s="1">
        <v>84.048929999999999</v>
      </c>
      <c r="O3" s="1">
        <v>110.5132</v>
      </c>
      <c r="P3" s="1">
        <v>83.961950000000002</v>
      </c>
      <c r="Q3" s="1">
        <v>84.014780000000002</v>
      </c>
      <c r="R3" s="1">
        <v>83.788229999999999</v>
      </c>
      <c r="S3" s="1">
        <v>83.820269999999994</v>
      </c>
      <c r="T3" s="1">
        <v>84.035839999999993</v>
      </c>
      <c r="U3" s="1">
        <v>84.011330000000001</v>
      </c>
      <c r="V3" s="1">
        <v>83.980310000000003</v>
      </c>
    </row>
    <row r="4" spans="1:22" x14ac:dyDescent="0.25">
      <c r="A4" t="s">
        <v>1808</v>
      </c>
      <c r="B4" t="s">
        <v>1962</v>
      </c>
      <c r="C4" t="s">
        <v>1963</v>
      </c>
      <c r="D4" t="s">
        <v>1954</v>
      </c>
      <c r="E4" t="s">
        <v>1964</v>
      </c>
      <c r="F4" t="s">
        <v>1956</v>
      </c>
      <c r="G4" s="1">
        <v>84.015720000000002</v>
      </c>
      <c r="H4" s="1">
        <v>83.881630000000001</v>
      </c>
      <c r="I4" s="1">
        <v>116.0765</v>
      </c>
      <c r="J4" s="1">
        <v>84.010850000000005</v>
      </c>
      <c r="K4" s="1">
        <v>84.046390000000002</v>
      </c>
      <c r="L4" s="1">
        <v>84.035349999999994</v>
      </c>
      <c r="M4" s="1">
        <v>84.047460000000001</v>
      </c>
      <c r="N4" s="1">
        <v>84.048929999999999</v>
      </c>
      <c r="O4" s="1">
        <v>116.7557</v>
      </c>
      <c r="P4" s="1">
        <v>83.961950000000002</v>
      </c>
      <c r="Q4" s="1">
        <v>84.014780000000002</v>
      </c>
      <c r="R4" s="1">
        <v>83.788229999999999</v>
      </c>
      <c r="S4" s="1">
        <v>83.820269999999994</v>
      </c>
      <c r="T4" s="1">
        <v>84.035839999999993</v>
      </c>
      <c r="U4" s="1">
        <v>84.011330000000001</v>
      </c>
      <c r="V4" s="1">
        <v>83.980159999999998</v>
      </c>
    </row>
    <row r="5" spans="1:22" x14ac:dyDescent="0.25">
      <c r="A5" t="s">
        <v>1809</v>
      </c>
      <c r="B5" t="s">
        <v>1965</v>
      </c>
      <c r="C5" t="s">
        <v>1966</v>
      </c>
      <c r="D5" t="s">
        <v>1954</v>
      </c>
      <c r="E5" t="s">
        <v>1967</v>
      </c>
      <c r="F5" t="s">
        <v>1956</v>
      </c>
      <c r="G5" s="1">
        <v>16.867280000000001</v>
      </c>
      <c r="H5" s="1">
        <v>16.805510000000002</v>
      </c>
      <c r="I5" s="1">
        <v>23.042470000000002</v>
      </c>
      <c r="J5" s="1">
        <v>16.865130000000001</v>
      </c>
      <c r="K5" s="1">
        <v>16.881920000000001</v>
      </c>
      <c r="L5" s="1">
        <v>16.87679</v>
      </c>
      <c r="M5" s="1">
        <v>16.882359999999998</v>
      </c>
      <c r="N5" s="1">
        <v>16.882709999999999</v>
      </c>
      <c r="O5" s="1">
        <v>23.384869999999999</v>
      </c>
      <c r="P5" s="1">
        <v>16.842390000000002</v>
      </c>
      <c r="Q5" s="1">
        <v>16.86713</v>
      </c>
      <c r="R5" s="1">
        <v>16.76276</v>
      </c>
      <c r="S5" s="1">
        <v>16.77721</v>
      </c>
      <c r="T5" s="1">
        <v>16.876909999999999</v>
      </c>
      <c r="U5" s="1">
        <v>16.86525</v>
      </c>
      <c r="V5" s="1">
        <v>16.851510000000001</v>
      </c>
    </row>
    <row r="6" spans="1:22" x14ac:dyDescent="0.25">
      <c r="A6" t="s">
        <v>1810</v>
      </c>
      <c r="B6" t="s">
        <v>1968</v>
      </c>
      <c r="C6" t="s">
        <v>1969</v>
      </c>
      <c r="D6" t="s">
        <v>1954</v>
      </c>
      <c r="E6" t="s">
        <v>1970</v>
      </c>
      <c r="F6" t="s">
        <v>1956</v>
      </c>
      <c r="G6" s="1">
        <v>16.867280000000001</v>
      </c>
      <c r="H6" s="1">
        <v>16.805510000000002</v>
      </c>
      <c r="I6" s="1">
        <v>22.987369999999999</v>
      </c>
      <c r="J6" s="1">
        <v>16.865130000000001</v>
      </c>
      <c r="K6" s="1">
        <v>16.881920000000001</v>
      </c>
      <c r="L6" s="1">
        <v>16.87679</v>
      </c>
      <c r="M6" s="1">
        <v>16.882359999999998</v>
      </c>
      <c r="N6" s="1">
        <v>16.882709999999999</v>
      </c>
      <c r="O6" s="1">
        <v>23.321660000000001</v>
      </c>
      <c r="P6" s="1">
        <v>16.842390000000002</v>
      </c>
      <c r="Q6" s="1">
        <v>16.86713</v>
      </c>
      <c r="R6" s="1">
        <v>16.76276</v>
      </c>
      <c r="S6" s="1">
        <v>16.77721</v>
      </c>
      <c r="T6" s="1">
        <v>16.876909999999999</v>
      </c>
      <c r="U6" s="1">
        <v>16.86525</v>
      </c>
      <c r="V6" s="1">
        <v>16.85153</v>
      </c>
    </row>
    <row r="7" spans="1:22" x14ac:dyDescent="0.25">
      <c r="A7" t="s">
        <v>1811</v>
      </c>
      <c r="B7" t="s">
        <v>1971</v>
      </c>
      <c r="C7" t="s">
        <v>1972</v>
      </c>
      <c r="D7" t="s">
        <v>1954</v>
      </c>
      <c r="E7" t="s">
        <v>1973</v>
      </c>
      <c r="F7" t="s">
        <v>1956</v>
      </c>
      <c r="G7" s="1">
        <v>14.530189999999999</v>
      </c>
      <c r="H7" s="1">
        <v>14.507070000000001</v>
      </c>
      <c r="I7" s="1">
        <v>19.189440000000001</v>
      </c>
      <c r="J7" s="1">
        <v>14.529339999999999</v>
      </c>
      <c r="K7" s="1">
        <v>14.53547</v>
      </c>
      <c r="L7" s="1">
        <v>14.533569999999999</v>
      </c>
      <c r="M7" s="1">
        <v>14.53566</v>
      </c>
      <c r="N7" s="1">
        <v>14.535909999999999</v>
      </c>
      <c r="O7" s="1">
        <v>19.204429999999999</v>
      </c>
      <c r="P7" s="1">
        <v>14.52092</v>
      </c>
      <c r="Q7" s="1">
        <v>14.53002</v>
      </c>
      <c r="R7" s="1">
        <v>14.490959999999999</v>
      </c>
      <c r="S7" s="1">
        <v>14.49649</v>
      </c>
      <c r="T7" s="1">
        <v>14.53365</v>
      </c>
      <c r="U7" s="1">
        <v>14.52943</v>
      </c>
      <c r="V7" s="1">
        <v>14.52411</v>
      </c>
    </row>
    <row r="8" spans="1:22" x14ac:dyDescent="0.25">
      <c r="A8" t="s">
        <v>1812</v>
      </c>
      <c r="B8" t="s">
        <v>1965</v>
      </c>
      <c r="C8" t="s">
        <v>1974</v>
      </c>
      <c r="D8" t="s">
        <v>1954</v>
      </c>
      <c r="E8" t="s">
        <v>1967</v>
      </c>
      <c r="F8" t="s">
        <v>1956</v>
      </c>
      <c r="G8" s="1">
        <v>14.530189999999999</v>
      </c>
      <c r="H8" s="1">
        <v>14.507070000000001</v>
      </c>
      <c r="I8" s="1">
        <v>19.18929</v>
      </c>
      <c r="J8" s="1">
        <v>14.529339999999999</v>
      </c>
      <c r="K8" s="1">
        <v>14.53547</v>
      </c>
      <c r="L8" s="1">
        <v>14.533569999999999</v>
      </c>
      <c r="M8" s="1">
        <v>14.53565</v>
      </c>
      <c r="N8" s="1">
        <v>14.535909999999999</v>
      </c>
      <c r="O8" s="1">
        <v>19.204270000000001</v>
      </c>
      <c r="P8" s="1">
        <v>14.52092</v>
      </c>
      <c r="Q8" s="1">
        <v>14.53002</v>
      </c>
      <c r="R8" s="1">
        <v>14.490959999999999</v>
      </c>
      <c r="S8" s="1">
        <v>14.49649</v>
      </c>
      <c r="T8" s="1">
        <v>14.53365</v>
      </c>
      <c r="U8" s="1">
        <v>14.52943</v>
      </c>
      <c r="V8" s="1">
        <v>14.524150000000001</v>
      </c>
    </row>
    <row r="9" spans="1:22" x14ac:dyDescent="0.25">
      <c r="A9" t="s">
        <v>1813</v>
      </c>
      <c r="B9" t="s">
        <v>1975</v>
      </c>
      <c r="C9" t="s">
        <v>1976</v>
      </c>
      <c r="D9" t="s">
        <v>1954</v>
      </c>
      <c r="E9" t="s">
        <v>1977</v>
      </c>
      <c r="F9" t="s">
        <v>1956</v>
      </c>
      <c r="G9" s="1">
        <v>14.530189999999999</v>
      </c>
      <c r="H9" s="1">
        <v>14.507070000000001</v>
      </c>
      <c r="I9" s="1">
        <v>19.187619999999999</v>
      </c>
      <c r="J9" s="1">
        <v>14.529339999999999</v>
      </c>
      <c r="K9" s="1">
        <v>14.53547</v>
      </c>
      <c r="L9" s="1">
        <v>14.533569999999999</v>
      </c>
      <c r="M9" s="1">
        <v>14.53565</v>
      </c>
      <c r="N9" s="1">
        <v>14.535909999999999</v>
      </c>
      <c r="O9" s="1">
        <v>19.202480000000001</v>
      </c>
      <c r="P9" s="1">
        <v>14.52092</v>
      </c>
      <c r="Q9" s="1">
        <v>14.53002</v>
      </c>
      <c r="R9" s="1">
        <v>14.490959999999999</v>
      </c>
      <c r="S9" s="1">
        <v>14.49649</v>
      </c>
      <c r="T9" s="1">
        <v>14.53365</v>
      </c>
      <c r="U9" s="1">
        <v>14.52943</v>
      </c>
      <c r="V9" s="1">
        <v>14.534219999999999</v>
      </c>
    </row>
    <row r="10" spans="1:22" x14ac:dyDescent="0.25">
      <c r="A10" t="s">
        <v>1814</v>
      </c>
      <c r="B10" t="s">
        <v>1971</v>
      </c>
      <c r="C10" t="s">
        <v>1978</v>
      </c>
      <c r="D10" t="s">
        <v>1954</v>
      </c>
      <c r="E10" t="s">
        <v>1973</v>
      </c>
      <c r="F10" t="s">
        <v>1956</v>
      </c>
      <c r="G10" s="1">
        <v>14.530189999999999</v>
      </c>
      <c r="H10" s="1">
        <v>14.507070000000001</v>
      </c>
      <c r="I10" s="1">
        <v>19.152840000000001</v>
      </c>
      <c r="J10" s="1">
        <v>14.529339999999999</v>
      </c>
      <c r="K10" s="1">
        <v>14.53547</v>
      </c>
      <c r="L10" s="1">
        <v>14.533569999999999</v>
      </c>
      <c r="M10" s="1">
        <v>14.53565</v>
      </c>
      <c r="N10" s="1">
        <v>14.535909999999999</v>
      </c>
      <c r="O10" s="1">
        <v>19.165559999999999</v>
      </c>
      <c r="P10" s="1">
        <v>14.52092</v>
      </c>
      <c r="Q10" s="1">
        <v>14.53002</v>
      </c>
      <c r="R10" s="1">
        <v>14.490959999999999</v>
      </c>
      <c r="S10" s="1">
        <v>14.49649</v>
      </c>
      <c r="T10" s="1">
        <v>14.53365</v>
      </c>
      <c r="U10" s="1">
        <v>14.52943</v>
      </c>
      <c r="V10" s="1">
        <v>14.523999999999999</v>
      </c>
    </row>
    <row r="11" spans="1:22" x14ac:dyDescent="0.25">
      <c r="A11" t="s">
        <v>1815</v>
      </c>
      <c r="B11" t="s">
        <v>1979</v>
      </c>
      <c r="C11" t="s">
        <v>1980</v>
      </c>
      <c r="D11" t="s">
        <v>1954</v>
      </c>
      <c r="E11" t="s">
        <v>1981</v>
      </c>
      <c r="F11" t="s">
        <v>1956</v>
      </c>
      <c r="G11" s="1">
        <v>43.590560000000004</v>
      </c>
      <c r="H11" s="1">
        <v>43.5212</v>
      </c>
      <c r="I11" s="1">
        <v>57.478850000000001</v>
      </c>
      <c r="J11" s="1">
        <v>43.588030000000003</v>
      </c>
      <c r="K11" s="1">
        <v>43.60642</v>
      </c>
      <c r="L11" s="1">
        <v>43.600700000000003</v>
      </c>
      <c r="M11" s="1">
        <v>43.606969999999997</v>
      </c>
      <c r="N11" s="1">
        <v>43.607729999999997</v>
      </c>
      <c r="O11" s="1">
        <v>57.518039999999999</v>
      </c>
      <c r="P11" s="1">
        <v>43.562750000000001</v>
      </c>
      <c r="Q11" s="1">
        <v>43.590069999999997</v>
      </c>
      <c r="R11" s="1">
        <v>43.47289</v>
      </c>
      <c r="S11" s="1">
        <v>43.489469999999997</v>
      </c>
      <c r="T11" s="1">
        <v>43.600960000000001</v>
      </c>
      <c r="U11" s="1">
        <v>43.588279999999997</v>
      </c>
      <c r="V11" s="1">
        <v>43.572249999999997</v>
      </c>
    </row>
    <row r="12" spans="1:22" x14ac:dyDescent="0.25">
      <c r="A12" t="s">
        <v>1816</v>
      </c>
      <c r="B12" t="s">
        <v>1982</v>
      </c>
      <c r="C12" t="s">
        <v>1983</v>
      </c>
      <c r="D12" t="s">
        <v>1954</v>
      </c>
      <c r="E12" t="s">
        <v>1984</v>
      </c>
      <c r="F12" t="s">
        <v>1985</v>
      </c>
      <c r="G12" s="1">
        <v>2.3525499999999999</v>
      </c>
      <c r="H12" s="1">
        <v>2.3138459999999998</v>
      </c>
      <c r="I12" s="1">
        <v>5.8992740000000004E-3</v>
      </c>
      <c r="J12" s="1">
        <v>2.3512430000000002</v>
      </c>
      <c r="K12" s="1">
        <v>2.3619150000000002</v>
      </c>
      <c r="L12" s="1">
        <v>2.3586839999999998</v>
      </c>
      <c r="M12" s="1">
        <v>2.362171</v>
      </c>
      <c r="N12" s="1">
        <v>2.3622670000000001</v>
      </c>
      <c r="O12" s="1">
        <v>5.5676570000000002E-3</v>
      </c>
      <c r="P12" s="1">
        <v>2.336913</v>
      </c>
      <c r="Q12" s="1">
        <v>2.3525670000000001</v>
      </c>
      <c r="R12" s="1">
        <v>2.2871630000000001</v>
      </c>
      <c r="S12" s="1">
        <v>2.2961040000000001</v>
      </c>
      <c r="T12" s="1">
        <v>2.3587189999999998</v>
      </c>
      <c r="U12" s="1">
        <v>2.3512810000000002</v>
      </c>
      <c r="V12" s="1">
        <v>2.3428610000000001</v>
      </c>
    </row>
    <row r="13" spans="1:22" x14ac:dyDescent="0.25">
      <c r="A13" t="s">
        <v>1817</v>
      </c>
      <c r="B13" t="s">
        <v>1986</v>
      </c>
      <c r="C13" t="s">
        <v>1987</v>
      </c>
      <c r="D13" t="s">
        <v>1954</v>
      </c>
      <c r="E13" t="s">
        <v>1988</v>
      </c>
      <c r="F13" t="s">
        <v>1985</v>
      </c>
      <c r="G13" s="1">
        <v>2.3525499999999999</v>
      </c>
      <c r="H13" s="1">
        <v>2.3138459999999998</v>
      </c>
      <c r="I13" s="1">
        <v>5.8992690000000004E-3</v>
      </c>
      <c r="J13" s="1">
        <v>2.3512430000000002</v>
      </c>
      <c r="K13" s="1">
        <v>2.3619150000000002</v>
      </c>
      <c r="L13" s="1">
        <v>2.3586839999999998</v>
      </c>
      <c r="M13" s="1">
        <v>2.3621699999999999</v>
      </c>
      <c r="N13" s="1">
        <v>2.3622670000000001</v>
      </c>
      <c r="O13" s="1">
        <v>5.567631E-3</v>
      </c>
      <c r="P13" s="1">
        <v>2.336913</v>
      </c>
      <c r="Q13" s="1">
        <v>2.3525670000000001</v>
      </c>
      <c r="R13" s="1">
        <v>2.2871630000000001</v>
      </c>
      <c r="S13" s="1">
        <v>2.2961040000000001</v>
      </c>
      <c r="T13" s="1">
        <v>2.3587189999999998</v>
      </c>
      <c r="U13" s="1">
        <v>2.3512810000000002</v>
      </c>
      <c r="V13" s="1">
        <v>2.3428550000000001</v>
      </c>
    </row>
    <row r="14" spans="1:22" x14ac:dyDescent="0.25">
      <c r="A14" t="s">
        <v>1818</v>
      </c>
      <c r="B14" t="s">
        <v>1989</v>
      </c>
      <c r="C14" t="s">
        <v>1990</v>
      </c>
      <c r="D14" t="s">
        <v>1954</v>
      </c>
      <c r="F14" t="s">
        <v>1989</v>
      </c>
      <c r="G14" s="1">
        <v>1.54553E-2</v>
      </c>
      <c r="H14" s="1">
        <v>1.540185E-2</v>
      </c>
      <c r="I14" s="1">
        <v>-2.86172</v>
      </c>
      <c r="J14" s="1">
        <v>1.545446E-2</v>
      </c>
      <c r="K14" s="1">
        <v>1.546871E-2</v>
      </c>
      <c r="L14" s="1">
        <v>1.546465E-2</v>
      </c>
      <c r="M14" s="1">
        <v>1.546936E-2</v>
      </c>
      <c r="N14" s="1">
        <v>1.5470279999999999E-2</v>
      </c>
      <c r="O14" s="1">
        <v>-3.1250390000000001</v>
      </c>
      <c r="P14" s="1">
        <v>1.543579E-2</v>
      </c>
      <c r="Q14" s="1">
        <v>1.5456340000000001E-2</v>
      </c>
      <c r="R14" s="1">
        <v>1.5369229999999999E-2</v>
      </c>
      <c r="S14" s="1">
        <v>1.538175E-2</v>
      </c>
      <c r="T14" s="1">
        <v>1.5464729999999999E-2</v>
      </c>
      <c r="U14" s="1">
        <v>1.545609E-2</v>
      </c>
      <c r="V14" s="1">
        <v>1.544356E-2</v>
      </c>
    </row>
    <row r="15" spans="1:22" x14ac:dyDescent="0.25">
      <c r="A15" t="s">
        <v>1819</v>
      </c>
      <c r="B15" t="s">
        <v>1991</v>
      </c>
      <c r="C15" t="s">
        <v>1992</v>
      </c>
      <c r="D15" t="s">
        <v>1954</v>
      </c>
      <c r="E15" t="s">
        <v>1993</v>
      </c>
      <c r="F15" t="s">
        <v>1958</v>
      </c>
      <c r="G15" s="1">
        <v>6.2938239999999999</v>
      </c>
      <c r="H15" s="1">
        <v>6.2838099999999999</v>
      </c>
      <c r="I15" s="1">
        <v>8.2794190000000008</v>
      </c>
      <c r="J15" s="1">
        <v>6.2934590000000004</v>
      </c>
      <c r="K15" s="1">
        <v>6.2961130000000001</v>
      </c>
      <c r="L15" s="1">
        <v>6.2952890000000004</v>
      </c>
      <c r="M15" s="1">
        <v>6.2961929999999997</v>
      </c>
      <c r="N15" s="1">
        <v>6.2963040000000001</v>
      </c>
      <c r="O15" s="1">
        <v>8.2831499999999991</v>
      </c>
      <c r="P15" s="1">
        <v>6.2898079999999998</v>
      </c>
      <c r="Q15" s="1">
        <v>6.2937529999999997</v>
      </c>
      <c r="R15" s="1">
        <v>6.2768350000000002</v>
      </c>
      <c r="S15" s="1">
        <v>6.2792279999999998</v>
      </c>
      <c r="T15" s="1">
        <v>6.2953250000000001</v>
      </c>
      <c r="U15" s="1">
        <v>6.2934960000000002</v>
      </c>
      <c r="V15" s="1">
        <v>6.2911669999999997</v>
      </c>
    </row>
    <row r="16" spans="1:22" x14ac:dyDescent="0.25">
      <c r="A16" t="s">
        <v>1820</v>
      </c>
      <c r="B16" t="s">
        <v>1994</v>
      </c>
      <c r="C16" t="s">
        <v>1995</v>
      </c>
      <c r="D16" t="s">
        <v>1954</v>
      </c>
      <c r="E16" t="s">
        <v>1996</v>
      </c>
      <c r="F16" t="s">
        <v>1958</v>
      </c>
      <c r="G16" s="1">
        <v>3.1469119999999999</v>
      </c>
      <c r="H16" s="1">
        <v>3.1419049999999999</v>
      </c>
      <c r="I16" s="1">
        <v>4.1397079999999997</v>
      </c>
      <c r="J16" s="1">
        <v>3.1467299999999998</v>
      </c>
      <c r="K16" s="1">
        <v>3.1480570000000001</v>
      </c>
      <c r="L16" s="1">
        <v>3.1476440000000001</v>
      </c>
      <c r="M16" s="1">
        <v>3.1480969999999999</v>
      </c>
      <c r="N16" s="1">
        <v>3.1481520000000001</v>
      </c>
      <c r="O16" s="1">
        <v>4.1415689999999996</v>
      </c>
      <c r="P16" s="1">
        <v>3.1449039999999999</v>
      </c>
      <c r="Q16" s="1">
        <v>3.1468759999999998</v>
      </c>
      <c r="R16" s="1">
        <v>3.138417</v>
      </c>
      <c r="S16" s="1">
        <v>3.1396139999999999</v>
      </c>
      <c r="T16" s="1">
        <v>3.1476630000000001</v>
      </c>
      <c r="U16" s="1">
        <v>3.1467480000000001</v>
      </c>
      <c r="V16" s="1">
        <v>3.1455850000000001</v>
      </c>
    </row>
    <row r="17" spans="1:22" x14ac:dyDescent="0.25">
      <c r="A17" t="s">
        <v>1821</v>
      </c>
      <c r="B17" t="s">
        <v>1997</v>
      </c>
      <c r="C17" t="s">
        <v>1998</v>
      </c>
      <c r="D17" t="s">
        <v>1999</v>
      </c>
      <c r="E17" t="s">
        <v>2000</v>
      </c>
      <c r="F17" t="s">
        <v>1958</v>
      </c>
      <c r="G17" s="1">
        <v>6.2938239999999999</v>
      </c>
      <c r="H17" s="1">
        <v>6.2838099999999999</v>
      </c>
      <c r="I17" s="1">
        <v>8.2794159999999994</v>
      </c>
      <c r="J17" s="1">
        <v>6.2934590000000004</v>
      </c>
      <c r="K17" s="1">
        <v>6.2961130000000001</v>
      </c>
      <c r="L17" s="1">
        <v>6.2952890000000004</v>
      </c>
      <c r="M17" s="1">
        <v>6.2961939999999998</v>
      </c>
      <c r="N17" s="1">
        <v>6.2963040000000001</v>
      </c>
      <c r="O17" s="1">
        <v>8.2831390000000003</v>
      </c>
      <c r="P17" s="1">
        <v>6.2898079999999998</v>
      </c>
      <c r="Q17" s="1">
        <v>6.2937529999999997</v>
      </c>
      <c r="R17" s="1">
        <v>6.2768350000000002</v>
      </c>
      <c r="S17" s="1">
        <v>6.2792279999999998</v>
      </c>
      <c r="T17" s="1">
        <v>6.2953260000000002</v>
      </c>
      <c r="U17" s="1">
        <v>6.2934960000000002</v>
      </c>
      <c r="V17" s="1">
        <v>6.2911609999999998</v>
      </c>
    </row>
    <row r="18" spans="1:22" x14ac:dyDescent="0.25">
      <c r="A18" t="s">
        <v>1822</v>
      </c>
      <c r="B18" t="s">
        <v>2001</v>
      </c>
      <c r="C18" t="s">
        <v>2002</v>
      </c>
      <c r="D18" t="s">
        <v>2003</v>
      </c>
      <c r="E18" t="s">
        <v>2004</v>
      </c>
      <c r="F18" t="s">
        <v>1958</v>
      </c>
      <c r="G18" s="1">
        <v>3.1469119999999999</v>
      </c>
      <c r="H18" s="1">
        <v>3.1419049999999999</v>
      </c>
      <c r="I18" s="1">
        <v>4.1397079999999997</v>
      </c>
      <c r="J18" s="1">
        <v>3.1467299999999998</v>
      </c>
      <c r="K18" s="1">
        <v>3.1480570000000001</v>
      </c>
      <c r="L18" s="1">
        <v>3.1476440000000001</v>
      </c>
      <c r="M18" s="1">
        <v>3.1480969999999999</v>
      </c>
      <c r="N18" s="1">
        <v>3.1481520000000001</v>
      </c>
      <c r="O18" s="1">
        <v>4.1415689999999996</v>
      </c>
      <c r="P18" s="1">
        <v>3.1449039999999999</v>
      </c>
      <c r="Q18" s="1">
        <v>3.1468759999999998</v>
      </c>
      <c r="R18" s="1">
        <v>3.138417</v>
      </c>
      <c r="S18" s="1">
        <v>3.1396139999999999</v>
      </c>
      <c r="T18" s="1">
        <v>3.1476630000000001</v>
      </c>
      <c r="U18" s="1">
        <v>3.1467480000000001</v>
      </c>
      <c r="V18" s="1">
        <v>3.1455850000000001</v>
      </c>
    </row>
    <row r="19" spans="1:22" x14ac:dyDescent="0.25">
      <c r="A19" t="s">
        <v>1823</v>
      </c>
      <c r="B19" t="s">
        <v>2005</v>
      </c>
      <c r="C19" t="s">
        <v>2006</v>
      </c>
      <c r="D19" t="s">
        <v>2003</v>
      </c>
      <c r="E19" t="s">
        <v>2007</v>
      </c>
      <c r="F19" t="s">
        <v>1958</v>
      </c>
      <c r="G19" s="1">
        <v>3.1469119999999999</v>
      </c>
      <c r="H19" s="1">
        <v>3.1419049999999999</v>
      </c>
      <c r="I19" s="1">
        <v>4.1397079999999997</v>
      </c>
      <c r="J19" s="1">
        <v>3.1467299999999998</v>
      </c>
      <c r="K19" s="1">
        <v>3.1480570000000001</v>
      </c>
      <c r="L19" s="1">
        <v>3.1476440000000001</v>
      </c>
      <c r="M19" s="1">
        <v>3.1480969999999999</v>
      </c>
      <c r="N19" s="1">
        <v>3.1481520000000001</v>
      </c>
      <c r="O19" s="1">
        <v>4.1415689999999996</v>
      </c>
      <c r="P19" s="1">
        <v>3.1449039999999999</v>
      </c>
      <c r="Q19" s="1">
        <v>3.1468759999999998</v>
      </c>
      <c r="R19" s="1">
        <v>3.138417</v>
      </c>
      <c r="S19" s="1">
        <v>3.1396139999999999</v>
      </c>
      <c r="T19" s="1">
        <v>3.1476630000000001</v>
      </c>
      <c r="U19" s="1">
        <v>3.1467480000000001</v>
      </c>
      <c r="V19" s="1">
        <v>3.1455850000000001</v>
      </c>
    </row>
    <row r="20" spans="1:22" x14ac:dyDescent="0.25">
      <c r="A20" t="s">
        <v>1824</v>
      </c>
      <c r="B20" t="s">
        <v>2008</v>
      </c>
      <c r="C20" t="s">
        <v>2009</v>
      </c>
      <c r="D20" t="s">
        <v>2003</v>
      </c>
      <c r="E20" t="s">
        <v>2010</v>
      </c>
      <c r="F20" t="s">
        <v>1958</v>
      </c>
      <c r="G20" s="1">
        <v>3.1469119999999999</v>
      </c>
      <c r="H20" s="1">
        <v>3.1419049999999999</v>
      </c>
      <c r="I20" s="1">
        <v>4.1397079999999997</v>
      </c>
      <c r="J20" s="1">
        <v>3.1467299999999998</v>
      </c>
      <c r="K20" s="1">
        <v>3.1480570000000001</v>
      </c>
      <c r="L20" s="1">
        <v>3.1476440000000001</v>
      </c>
      <c r="M20" s="1">
        <v>3.1480969999999999</v>
      </c>
      <c r="N20" s="1">
        <v>3.1481520000000001</v>
      </c>
      <c r="O20" s="1">
        <v>4.1415699999999998</v>
      </c>
      <c r="P20" s="1">
        <v>3.1449039999999999</v>
      </c>
      <c r="Q20" s="1">
        <v>3.1468759999999998</v>
      </c>
      <c r="R20" s="1">
        <v>3.138417</v>
      </c>
      <c r="S20" s="1">
        <v>3.1396139999999999</v>
      </c>
      <c r="T20" s="1">
        <v>3.1476630000000001</v>
      </c>
      <c r="U20" s="1">
        <v>3.1467480000000001</v>
      </c>
      <c r="V20" s="1">
        <v>3.145575</v>
      </c>
    </row>
    <row r="21" spans="1:22" x14ac:dyDescent="0.25">
      <c r="A21" t="s">
        <v>1825</v>
      </c>
      <c r="B21" t="s">
        <v>2011</v>
      </c>
      <c r="C21" t="s">
        <v>2012</v>
      </c>
      <c r="D21" t="s">
        <v>2003</v>
      </c>
      <c r="E21" t="s">
        <v>2013</v>
      </c>
      <c r="F21" t="s">
        <v>1958</v>
      </c>
      <c r="G21" s="1">
        <v>3.1469119999999999</v>
      </c>
      <c r="H21" s="1">
        <v>3.1419049999999999</v>
      </c>
      <c r="I21" s="1">
        <v>4.1397079999999997</v>
      </c>
      <c r="J21" s="1">
        <v>3.1467299999999998</v>
      </c>
      <c r="K21" s="1">
        <v>3.1480570000000001</v>
      </c>
      <c r="L21" s="1">
        <v>3.1476440000000001</v>
      </c>
      <c r="M21" s="1">
        <v>3.1480969999999999</v>
      </c>
      <c r="N21" s="1">
        <v>3.1481520000000001</v>
      </c>
      <c r="O21" s="1">
        <v>4.1415689999999996</v>
      </c>
      <c r="P21" s="1">
        <v>3.1449039999999999</v>
      </c>
      <c r="Q21" s="1">
        <v>3.1468759999999998</v>
      </c>
      <c r="R21" s="1">
        <v>3.138417</v>
      </c>
      <c r="S21" s="1">
        <v>3.1396139999999999</v>
      </c>
      <c r="T21" s="1">
        <v>3.1476630000000001</v>
      </c>
      <c r="U21" s="1">
        <v>3.1467480000000001</v>
      </c>
      <c r="V21" s="1">
        <v>3.1455820000000001</v>
      </c>
    </row>
    <row r="22" spans="1:22" x14ac:dyDescent="0.25">
      <c r="A22" t="s">
        <v>1826</v>
      </c>
      <c r="B22" t="s">
        <v>2014</v>
      </c>
      <c r="C22" t="s">
        <v>2015</v>
      </c>
      <c r="D22" t="s">
        <v>2016</v>
      </c>
      <c r="F22" t="s">
        <v>1958</v>
      </c>
      <c r="G22" s="1">
        <v>3.1469119999999999</v>
      </c>
      <c r="H22" s="1">
        <v>3.1419049999999999</v>
      </c>
      <c r="I22" s="1">
        <v>4.1397079999999997</v>
      </c>
      <c r="J22" s="1">
        <v>3.1467299999999998</v>
      </c>
      <c r="K22" s="1">
        <v>3.1480570000000001</v>
      </c>
      <c r="L22" s="1">
        <v>3.1476440000000001</v>
      </c>
      <c r="M22" s="1">
        <v>3.1480969999999999</v>
      </c>
      <c r="N22" s="1">
        <v>3.1481520000000001</v>
      </c>
      <c r="O22" s="1">
        <v>4.1415689999999996</v>
      </c>
      <c r="P22" s="1">
        <v>3.1449039999999999</v>
      </c>
      <c r="Q22" s="1">
        <v>3.1468759999999998</v>
      </c>
      <c r="R22" s="1">
        <v>3.138417</v>
      </c>
      <c r="S22" s="1">
        <v>3.1396139999999999</v>
      </c>
      <c r="T22" s="1">
        <v>3.1476630000000001</v>
      </c>
      <c r="U22" s="1">
        <v>3.1467480000000001</v>
      </c>
      <c r="V22" s="1">
        <v>3.1455850000000001</v>
      </c>
    </row>
    <row r="23" spans="1:22" x14ac:dyDescent="0.25">
      <c r="A23" t="s">
        <v>1827</v>
      </c>
      <c r="B23" t="s">
        <v>2017</v>
      </c>
      <c r="C23" t="s">
        <v>2018</v>
      </c>
      <c r="D23" t="s">
        <v>2016</v>
      </c>
      <c r="F23" t="s">
        <v>1958</v>
      </c>
      <c r="G23" s="1">
        <v>6.2938239999999999</v>
      </c>
      <c r="H23" s="1">
        <v>6.2838099999999999</v>
      </c>
      <c r="I23" s="1">
        <v>8.2794159999999994</v>
      </c>
      <c r="J23" s="1">
        <v>6.2934590000000004</v>
      </c>
      <c r="K23" s="1">
        <v>6.2961130000000001</v>
      </c>
      <c r="L23" s="1">
        <v>6.2952890000000004</v>
      </c>
      <c r="M23" s="1">
        <v>6.2961939999999998</v>
      </c>
      <c r="N23" s="1">
        <v>6.2963040000000001</v>
      </c>
      <c r="O23" s="1">
        <v>8.2831390000000003</v>
      </c>
      <c r="P23" s="1">
        <v>6.2898079999999998</v>
      </c>
      <c r="Q23" s="1">
        <v>6.2937529999999997</v>
      </c>
      <c r="R23" s="1">
        <v>6.2768350000000002</v>
      </c>
      <c r="S23" s="1">
        <v>6.2792279999999998</v>
      </c>
      <c r="T23" s="1">
        <v>6.2953260000000002</v>
      </c>
      <c r="U23" s="1">
        <v>6.2934960000000002</v>
      </c>
      <c r="V23" s="1">
        <v>6.2911609999999998</v>
      </c>
    </row>
    <row r="24" spans="1:22" x14ac:dyDescent="0.25">
      <c r="A24" t="s">
        <v>1828</v>
      </c>
      <c r="B24" t="s">
        <v>2019</v>
      </c>
      <c r="C24" t="s">
        <v>2020</v>
      </c>
      <c r="D24" t="s">
        <v>2021</v>
      </c>
      <c r="E24" t="s">
        <v>1967</v>
      </c>
      <c r="F24" t="s">
        <v>2022</v>
      </c>
      <c r="G24" s="1">
        <v>3.3453029999999999</v>
      </c>
      <c r="H24" s="1">
        <v>3.3746999999999998</v>
      </c>
      <c r="I24" s="1">
        <v>6.2211550000000004</v>
      </c>
      <c r="J24" s="1">
        <v>3.3462730000000001</v>
      </c>
      <c r="K24" s="1">
        <v>3.338069</v>
      </c>
      <c r="L24" s="1">
        <v>3.3405339999999999</v>
      </c>
      <c r="M24" s="1">
        <v>3.3378869999999998</v>
      </c>
      <c r="N24" s="1">
        <v>3.3378920000000001</v>
      </c>
      <c r="O24" s="1">
        <v>6.19618</v>
      </c>
      <c r="P24" s="1">
        <v>3.3572099999999998</v>
      </c>
      <c r="Q24" s="1">
        <v>3.345224</v>
      </c>
      <c r="R24" s="1">
        <v>3.394908</v>
      </c>
      <c r="S24" s="1">
        <v>3.388188</v>
      </c>
      <c r="T24" s="1">
        <v>3.340535</v>
      </c>
      <c r="U24" s="1">
        <v>3.3462689999999999</v>
      </c>
      <c r="V24" s="1">
        <v>3.3525299999999998</v>
      </c>
    </row>
    <row r="25" spans="1:22" x14ac:dyDescent="0.25">
      <c r="A25" t="s">
        <v>1829</v>
      </c>
      <c r="B25" t="s">
        <v>1968</v>
      </c>
      <c r="C25" t="s">
        <v>2023</v>
      </c>
      <c r="D25" t="s">
        <v>2021</v>
      </c>
      <c r="E25" t="s">
        <v>1970</v>
      </c>
      <c r="F25" t="s">
        <v>2022</v>
      </c>
      <c r="G25" s="1">
        <v>3.3453029999999999</v>
      </c>
      <c r="H25" s="1">
        <v>3.3746999999999998</v>
      </c>
      <c r="I25" s="1">
        <v>6.2211530000000002</v>
      </c>
      <c r="J25" s="1">
        <v>3.3462730000000001</v>
      </c>
      <c r="K25" s="1">
        <v>3.338069</v>
      </c>
      <c r="L25" s="1">
        <v>3.3405339999999999</v>
      </c>
      <c r="M25" s="1">
        <v>3.337888</v>
      </c>
      <c r="N25" s="1">
        <v>3.3378920000000001</v>
      </c>
      <c r="O25" s="1">
        <v>6.1961769999999996</v>
      </c>
      <c r="P25" s="1">
        <v>3.3572099999999998</v>
      </c>
      <c r="Q25" s="1">
        <v>3.3452229999999998</v>
      </c>
      <c r="R25" s="1">
        <v>3.394908</v>
      </c>
      <c r="S25" s="1">
        <v>3.388188</v>
      </c>
      <c r="T25" s="1">
        <v>3.3405360000000002</v>
      </c>
      <c r="U25" s="1">
        <v>3.3462689999999999</v>
      </c>
      <c r="V25" s="1">
        <v>3.3525160000000001</v>
      </c>
    </row>
    <row r="26" spans="1:22" x14ac:dyDescent="0.25">
      <c r="A26" t="s">
        <v>1830</v>
      </c>
      <c r="B26" t="s">
        <v>2024</v>
      </c>
      <c r="C26" t="s">
        <v>2025</v>
      </c>
      <c r="D26" t="s">
        <v>2021</v>
      </c>
      <c r="E26" t="s">
        <v>2026</v>
      </c>
      <c r="F26" t="s">
        <v>2022</v>
      </c>
      <c r="G26" s="1">
        <v>1.672623</v>
      </c>
      <c r="H26" s="1">
        <v>1.6873499999999999</v>
      </c>
      <c r="I26" s="1">
        <v>3.110576</v>
      </c>
      <c r="J26" s="1">
        <v>1.6731370000000001</v>
      </c>
      <c r="K26" s="1">
        <v>1.669035</v>
      </c>
      <c r="L26" s="1">
        <v>1.6702669999999999</v>
      </c>
      <c r="M26" s="1">
        <v>1.6689449999999999</v>
      </c>
      <c r="N26" s="1">
        <v>1.668946</v>
      </c>
      <c r="O26" s="1">
        <v>3.0980889999999999</v>
      </c>
      <c r="P26" s="1">
        <v>1.6786049999999999</v>
      </c>
      <c r="Q26" s="1">
        <v>1.672612</v>
      </c>
      <c r="R26" s="1">
        <v>1.6974530000000001</v>
      </c>
      <c r="S26" s="1">
        <v>1.694094</v>
      </c>
      <c r="T26" s="1">
        <v>1.670253</v>
      </c>
      <c r="U26" s="1">
        <v>1.6731339999999999</v>
      </c>
      <c r="V26" s="1">
        <v>1.676261</v>
      </c>
    </row>
    <row r="27" spans="1:22" x14ac:dyDescent="0.25">
      <c r="A27" t="s">
        <v>1831</v>
      </c>
      <c r="B27" t="s">
        <v>2027</v>
      </c>
      <c r="C27" t="s">
        <v>2028</v>
      </c>
      <c r="D27" t="s">
        <v>2021</v>
      </c>
      <c r="E27" t="s">
        <v>2029</v>
      </c>
      <c r="F27" t="s">
        <v>2022</v>
      </c>
      <c r="G27" s="1">
        <v>1.672652</v>
      </c>
      <c r="H27" s="1">
        <v>1.6873499999999999</v>
      </c>
      <c r="I27" s="1">
        <v>3.110576</v>
      </c>
      <c r="J27" s="1">
        <v>1.673136</v>
      </c>
      <c r="K27" s="1">
        <v>1.669035</v>
      </c>
      <c r="L27" s="1">
        <v>1.6702669999999999</v>
      </c>
      <c r="M27" s="1">
        <v>1.668954</v>
      </c>
      <c r="N27" s="1">
        <v>1.668946</v>
      </c>
      <c r="O27" s="1">
        <v>3.0980889999999999</v>
      </c>
      <c r="P27" s="1">
        <v>1.6786049999999999</v>
      </c>
      <c r="Q27" s="1">
        <v>1.672612</v>
      </c>
      <c r="R27" s="1">
        <v>1.697454</v>
      </c>
      <c r="S27" s="1">
        <v>1.694094</v>
      </c>
      <c r="T27" s="1">
        <v>1.6702680000000001</v>
      </c>
      <c r="U27" s="1">
        <v>1.6731339999999999</v>
      </c>
      <c r="V27" s="1">
        <v>1.6762550000000001</v>
      </c>
    </row>
    <row r="28" spans="1:22" x14ac:dyDescent="0.25">
      <c r="A28" t="s">
        <v>1832</v>
      </c>
      <c r="B28" t="s">
        <v>2030</v>
      </c>
      <c r="C28" t="s">
        <v>2031</v>
      </c>
      <c r="D28" t="s">
        <v>2021</v>
      </c>
      <c r="E28" t="s">
        <v>2032</v>
      </c>
      <c r="F28" t="s">
        <v>2022</v>
      </c>
      <c r="G28" s="1">
        <v>1.672652</v>
      </c>
      <c r="H28" s="1">
        <v>1.6873499999999999</v>
      </c>
      <c r="I28" s="1">
        <v>3.1105770000000001</v>
      </c>
      <c r="J28" s="1">
        <v>1.673136</v>
      </c>
      <c r="K28" s="1">
        <v>1.669035</v>
      </c>
      <c r="L28" s="1">
        <v>1.6702669999999999</v>
      </c>
      <c r="M28" s="1">
        <v>1.668955</v>
      </c>
      <c r="N28" s="1">
        <v>1.668946</v>
      </c>
      <c r="O28" s="1">
        <v>3.0980889999999999</v>
      </c>
      <c r="P28" s="1">
        <v>1.6786049999999999</v>
      </c>
      <c r="Q28" s="1">
        <v>1.672612</v>
      </c>
      <c r="R28" s="1">
        <v>1.697454</v>
      </c>
      <c r="S28" s="1">
        <v>1.694094</v>
      </c>
      <c r="T28" s="1">
        <v>1.6702680000000001</v>
      </c>
      <c r="U28" s="1">
        <v>1.6731339999999999</v>
      </c>
      <c r="V28" s="1">
        <v>1.6762630000000001</v>
      </c>
    </row>
    <row r="29" spans="1:22" x14ac:dyDescent="0.25">
      <c r="A29" t="s">
        <v>1833</v>
      </c>
      <c r="B29" t="s">
        <v>2033</v>
      </c>
      <c r="C29" t="s">
        <v>2034</v>
      </c>
      <c r="D29" t="s">
        <v>2021</v>
      </c>
      <c r="E29" t="s">
        <v>2035</v>
      </c>
      <c r="F29" t="s">
        <v>2022</v>
      </c>
      <c r="G29" s="1">
        <v>6.1328180000000003E-2</v>
      </c>
      <c r="H29" s="1">
        <v>6.122553E-2</v>
      </c>
      <c r="I29" s="1">
        <v>5.685407E-2</v>
      </c>
      <c r="J29" s="1">
        <v>6.1324799999999999E-2</v>
      </c>
      <c r="K29" s="1">
        <v>6.1353640000000001E-2</v>
      </c>
      <c r="L29" s="1">
        <v>6.1344929999999999E-2</v>
      </c>
      <c r="M29" s="1">
        <v>6.1354529999999997E-2</v>
      </c>
      <c r="N29" s="1">
        <v>6.1354239999999997E-2</v>
      </c>
      <c r="O29" s="1">
        <v>5.6830400000000003E-2</v>
      </c>
      <c r="P29" s="1">
        <v>6.1286510000000002E-2</v>
      </c>
      <c r="Q29" s="1">
        <v>6.1328489999999999E-2</v>
      </c>
      <c r="R29" s="1">
        <v>6.11557E-2</v>
      </c>
      <c r="S29" s="1">
        <v>6.1178870000000003E-2</v>
      </c>
      <c r="T29" s="1">
        <v>6.1345139999999999E-2</v>
      </c>
      <c r="U29" s="1">
        <v>6.132481E-2</v>
      </c>
      <c r="V29" s="1">
        <v>6.1301170000000002E-2</v>
      </c>
    </row>
    <row r="30" spans="1:22" x14ac:dyDescent="0.25">
      <c r="A30" t="s">
        <v>1834</v>
      </c>
      <c r="B30" t="s">
        <v>2036</v>
      </c>
      <c r="C30" t="s">
        <v>2037</v>
      </c>
      <c r="D30" t="s">
        <v>2021</v>
      </c>
      <c r="E30" t="s">
        <v>2038</v>
      </c>
      <c r="F30" t="s">
        <v>2022</v>
      </c>
      <c r="G30" s="1">
        <v>6.1328140000000003E-2</v>
      </c>
      <c r="H30" s="1">
        <v>6.1225599999999998E-2</v>
      </c>
      <c r="I30" s="1">
        <v>5.6854380000000003E-2</v>
      </c>
      <c r="J30" s="1">
        <v>6.1324799999999999E-2</v>
      </c>
      <c r="K30" s="1">
        <v>6.1353640000000001E-2</v>
      </c>
      <c r="L30" s="1">
        <v>6.1344969999999999E-2</v>
      </c>
      <c r="M30" s="1">
        <v>6.1354209999999999E-2</v>
      </c>
      <c r="N30" s="1">
        <v>6.1354260000000001E-2</v>
      </c>
      <c r="O30" s="1">
        <v>5.6830760000000001E-2</v>
      </c>
      <c r="P30" s="1">
        <v>6.1286500000000001E-2</v>
      </c>
      <c r="Q30" s="1">
        <v>6.1328489999999999E-2</v>
      </c>
      <c r="R30" s="1">
        <v>6.11557E-2</v>
      </c>
      <c r="S30" s="1">
        <v>6.1178879999999998E-2</v>
      </c>
      <c r="T30" s="1">
        <v>6.1344870000000003E-2</v>
      </c>
      <c r="U30" s="1">
        <v>6.1324820000000002E-2</v>
      </c>
      <c r="V30" s="1">
        <v>6.1303440000000001E-2</v>
      </c>
    </row>
    <row r="31" spans="1:22" x14ac:dyDescent="0.25">
      <c r="A31" t="s">
        <v>1835</v>
      </c>
      <c r="B31" t="s">
        <v>2039</v>
      </c>
      <c r="C31" t="s">
        <v>2040</v>
      </c>
      <c r="D31" t="s">
        <v>2021</v>
      </c>
      <c r="F31" t="s">
        <v>2022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 x14ac:dyDescent="0.25">
      <c r="A32" t="s">
        <v>1836</v>
      </c>
      <c r="B32" t="s">
        <v>2041</v>
      </c>
      <c r="C32" t="s">
        <v>2042</v>
      </c>
      <c r="D32" t="s">
        <v>2021</v>
      </c>
      <c r="F32" t="s">
        <v>2022</v>
      </c>
      <c r="G32" s="1">
        <v>1.672652</v>
      </c>
      <c r="H32" s="1">
        <v>1.6873499999999999</v>
      </c>
      <c r="I32" s="1">
        <v>3.1105770000000001</v>
      </c>
      <c r="J32" s="1">
        <v>1.673136</v>
      </c>
      <c r="K32" s="1">
        <v>1.669035</v>
      </c>
      <c r="L32" s="1">
        <v>1.6702669999999999</v>
      </c>
      <c r="M32" s="1">
        <v>1.6689560000000001</v>
      </c>
      <c r="N32" s="1">
        <v>1.668946</v>
      </c>
      <c r="O32" s="1">
        <v>3.09809</v>
      </c>
      <c r="P32" s="1">
        <v>1.6786049999999999</v>
      </c>
      <c r="Q32" s="1">
        <v>1.672612</v>
      </c>
      <c r="R32" s="1">
        <v>1.697454</v>
      </c>
      <c r="S32" s="1">
        <v>1.694094</v>
      </c>
      <c r="T32" s="1">
        <v>1.6702680000000001</v>
      </c>
      <c r="U32" s="1">
        <v>1.6731339999999999</v>
      </c>
      <c r="V32" s="1">
        <v>1.676264</v>
      </c>
    </row>
    <row r="33" spans="1:22" x14ac:dyDescent="0.25">
      <c r="A33" t="s">
        <v>1837</v>
      </c>
      <c r="B33" t="s">
        <v>2043</v>
      </c>
      <c r="C33" t="s">
        <v>2044</v>
      </c>
      <c r="D33" t="s">
        <v>2045</v>
      </c>
      <c r="F33" t="s">
        <v>2022</v>
      </c>
      <c r="G33" s="1">
        <v>17.683479999999999</v>
      </c>
      <c r="H33" s="1">
        <v>17.626359999999998</v>
      </c>
      <c r="I33" s="1">
        <v>9.192456</v>
      </c>
      <c r="J33" s="1">
        <v>17.681570000000001</v>
      </c>
      <c r="K33" s="1">
        <v>17.697479999999999</v>
      </c>
      <c r="L33" s="1">
        <v>17.692699999999999</v>
      </c>
      <c r="M33" s="1">
        <v>17.697800000000001</v>
      </c>
      <c r="N33" s="1">
        <v>17.69782</v>
      </c>
      <c r="O33" s="1">
        <v>9.3254439999999992</v>
      </c>
      <c r="P33" s="1">
        <v>17.660340000000001</v>
      </c>
      <c r="Q33" s="1">
        <v>17.683599999999998</v>
      </c>
      <c r="R33" s="1">
        <v>17.587029999999999</v>
      </c>
      <c r="S33" s="1">
        <v>17.600110000000001</v>
      </c>
      <c r="T33" s="1">
        <v>17.692699999999999</v>
      </c>
      <c r="U33" s="1">
        <v>17.68158</v>
      </c>
      <c r="V33" s="1">
        <v>17.66957</v>
      </c>
    </row>
    <row r="34" spans="1:22" x14ac:dyDescent="0.25">
      <c r="A34" t="s">
        <v>1838</v>
      </c>
      <c r="B34" t="s">
        <v>2046</v>
      </c>
      <c r="C34" t="s">
        <v>2047</v>
      </c>
      <c r="D34" t="s">
        <v>2045</v>
      </c>
      <c r="F34" t="s">
        <v>2022</v>
      </c>
      <c r="G34" s="1">
        <v>17.683479999999999</v>
      </c>
      <c r="H34" s="1">
        <v>17.626359999999998</v>
      </c>
      <c r="I34" s="1">
        <v>9.192456</v>
      </c>
      <c r="J34" s="1">
        <v>17.681570000000001</v>
      </c>
      <c r="K34" s="1">
        <v>17.697479999999999</v>
      </c>
      <c r="L34" s="1">
        <v>17.692699999999999</v>
      </c>
      <c r="M34" s="1">
        <v>17.697800000000001</v>
      </c>
      <c r="N34" s="1">
        <v>17.69782</v>
      </c>
      <c r="O34" s="1">
        <v>9.3254439999999992</v>
      </c>
      <c r="P34" s="1">
        <v>17.660340000000001</v>
      </c>
      <c r="Q34" s="1">
        <v>17.683599999999998</v>
      </c>
      <c r="R34" s="1">
        <v>17.587029999999999</v>
      </c>
      <c r="S34" s="1">
        <v>17.600110000000001</v>
      </c>
      <c r="T34" s="1">
        <v>17.692699999999999</v>
      </c>
      <c r="U34" s="1">
        <v>17.68158</v>
      </c>
      <c r="V34" s="1">
        <v>17.66957</v>
      </c>
    </row>
    <row r="35" spans="1:22" x14ac:dyDescent="0.25">
      <c r="A35" t="s">
        <v>1839</v>
      </c>
      <c r="B35" t="s">
        <v>2048</v>
      </c>
      <c r="C35" t="s">
        <v>2049</v>
      </c>
      <c r="D35" t="s">
        <v>2045</v>
      </c>
      <c r="F35" t="s">
        <v>2022</v>
      </c>
      <c r="G35" s="1">
        <v>17.683479999999999</v>
      </c>
      <c r="H35" s="1">
        <v>17.626359999999998</v>
      </c>
      <c r="I35" s="1">
        <v>9.192456</v>
      </c>
      <c r="J35" s="1">
        <v>17.681570000000001</v>
      </c>
      <c r="K35" s="1">
        <v>17.697479999999999</v>
      </c>
      <c r="L35" s="1">
        <v>17.692699999999999</v>
      </c>
      <c r="M35" s="1">
        <v>17.697800000000001</v>
      </c>
      <c r="N35" s="1">
        <v>17.69782</v>
      </c>
      <c r="O35" s="1">
        <v>9.3254439999999992</v>
      </c>
      <c r="P35" s="1">
        <v>17.660340000000001</v>
      </c>
      <c r="Q35" s="1">
        <v>17.683599999999998</v>
      </c>
      <c r="R35" s="1">
        <v>17.587029999999999</v>
      </c>
      <c r="S35" s="1">
        <v>17.600110000000001</v>
      </c>
      <c r="T35" s="1">
        <v>17.692699999999999</v>
      </c>
      <c r="U35" s="1">
        <v>17.68158</v>
      </c>
      <c r="V35" s="1">
        <v>17.66957</v>
      </c>
    </row>
    <row r="36" spans="1:22" x14ac:dyDescent="0.25">
      <c r="A36" t="s">
        <v>1840</v>
      </c>
      <c r="B36" t="s">
        <v>2050</v>
      </c>
      <c r="C36" t="s">
        <v>2051</v>
      </c>
      <c r="D36" t="s">
        <v>2021</v>
      </c>
      <c r="F36" t="s">
        <v>2022</v>
      </c>
      <c r="G36" s="1">
        <v>1.8478979999999999E-2</v>
      </c>
      <c r="H36" s="1">
        <v>1.88714E-2</v>
      </c>
      <c r="I36" s="1">
        <v>8.3857609999999999E-2</v>
      </c>
      <c r="J36" s="1">
        <v>1.8491919999999998E-2</v>
      </c>
      <c r="K36" s="1">
        <v>1.8383529999999999E-2</v>
      </c>
      <c r="L36" s="1">
        <v>1.8416080000000001E-2</v>
      </c>
      <c r="M36" s="1">
        <v>1.8381229999999998E-2</v>
      </c>
      <c r="N36" s="1">
        <v>1.838103E-2</v>
      </c>
      <c r="O36" s="1">
        <v>8.2304539999999995E-2</v>
      </c>
      <c r="P36" s="1">
        <v>1.8637219999999999E-2</v>
      </c>
      <c r="Q36" s="1">
        <v>1.8478080000000001E-2</v>
      </c>
      <c r="R36" s="1">
        <v>1.914455E-2</v>
      </c>
      <c r="S36" s="1">
        <v>1.9053339999999998E-2</v>
      </c>
      <c r="T36" s="1">
        <v>1.841607E-2</v>
      </c>
      <c r="U36" s="1">
        <v>1.8491819999999999E-2</v>
      </c>
      <c r="V36" s="1">
        <v>1.8574980000000001E-2</v>
      </c>
    </row>
    <row r="37" spans="1:22" x14ac:dyDescent="0.25">
      <c r="A37" t="s">
        <v>1841</v>
      </c>
      <c r="B37" t="s">
        <v>2052</v>
      </c>
      <c r="D37" t="s">
        <v>2053</v>
      </c>
      <c r="F37" t="s">
        <v>2054</v>
      </c>
      <c r="G37" s="1">
        <v>229.53360000000001</v>
      </c>
      <c r="H37" s="1">
        <v>231.06899999999999</v>
      </c>
      <c r="I37" s="1">
        <v>289.98820000000001</v>
      </c>
      <c r="J37" s="1">
        <v>229.84219999999999</v>
      </c>
      <c r="K37" s="1">
        <v>229.00049999999999</v>
      </c>
      <c r="L37" s="1">
        <v>229.37710000000001</v>
      </c>
      <c r="M37" s="1">
        <v>229.1405</v>
      </c>
      <c r="N37" s="1">
        <v>229.29429999999999</v>
      </c>
      <c r="O37" s="1">
        <v>289.05220000000003</v>
      </c>
      <c r="P37" s="1">
        <v>230.40029999999999</v>
      </c>
      <c r="Q37" s="1">
        <v>229.6644</v>
      </c>
      <c r="R37" s="1">
        <v>234.37289999999999</v>
      </c>
      <c r="S37" s="1">
        <v>232.75819999999999</v>
      </c>
      <c r="T37" s="1">
        <v>229.33150000000001</v>
      </c>
      <c r="U37" s="1">
        <v>229.07509999999999</v>
      </c>
      <c r="V37" s="1">
        <v>230.34549999999999</v>
      </c>
    </row>
    <row r="38" spans="1:22" x14ac:dyDescent="0.25">
      <c r="A38" t="s">
        <v>1842</v>
      </c>
      <c r="B38" t="s">
        <v>2055</v>
      </c>
      <c r="C38" t="s">
        <v>2056</v>
      </c>
      <c r="D38" t="s">
        <v>2053</v>
      </c>
      <c r="F38" t="s">
        <v>2054</v>
      </c>
      <c r="G38" s="1">
        <v>229.53360000000001</v>
      </c>
      <c r="H38" s="1">
        <v>231.06899999999999</v>
      </c>
      <c r="I38" s="1">
        <v>289.98820000000001</v>
      </c>
      <c r="J38" s="1">
        <v>229.84219999999999</v>
      </c>
      <c r="K38" s="1">
        <v>229.00049999999999</v>
      </c>
      <c r="L38" s="1">
        <v>229.3768</v>
      </c>
      <c r="M38" s="1">
        <v>229.1405</v>
      </c>
      <c r="N38" s="1">
        <v>229.29429999999999</v>
      </c>
      <c r="O38" s="1">
        <v>289.05220000000003</v>
      </c>
      <c r="P38" s="1">
        <v>230.40029999999999</v>
      </c>
      <c r="Q38" s="1">
        <v>229.6644</v>
      </c>
      <c r="R38" s="1">
        <v>234.37289999999999</v>
      </c>
      <c r="S38" s="1">
        <v>232.75819999999999</v>
      </c>
      <c r="T38" s="1">
        <v>229.33150000000001</v>
      </c>
      <c r="U38" s="1">
        <v>229.07509999999999</v>
      </c>
      <c r="V38" s="1">
        <v>230.34540000000001</v>
      </c>
    </row>
    <row r="39" spans="1:22" x14ac:dyDescent="0.25">
      <c r="A39" t="s">
        <v>1843</v>
      </c>
      <c r="B39" t="s">
        <v>2057</v>
      </c>
      <c r="C39" t="s">
        <v>2058</v>
      </c>
      <c r="D39" t="s">
        <v>2053</v>
      </c>
      <c r="F39" t="s">
        <v>2054</v>
      </c>
      <c r="G39" s="1">
        <v>229.53360000000001</v>
      </c>
      <c r="H39" s="1">
        <v>231.06899999999999</v>
      </c>
      <c r="I39" s="1">
        <v>289.98820000000001</v>
      </c>
      <c r="J39" s="1">
        <v>229.84219999999999</v>
      </c>
      <c r="K39" s="1">
        <v>229.00049999999999</v>
      </c>
      <c r="L39" s="1">
        <v>229.3768</v>
      </c>
      <c r="M39" s="1">
        <v>229.1405</v>
      </c>
      <c r="N39" s="1">
        <v>229.29429999999999</v>
      </c>
      <c r="O39" s="1">
        <v>289.05220000000003</v>
      </c>
      <c r="P39" s="1">
        <v>230.40029999999999</v>
      </c>
      <c r="Q39" s="1">
        <v>229.6644</v>
      </c>
      <c r="R39" s="1">
        <v>234.37289999999999</v>
      </c>
      <c r="S39" s="1">
        <v>232.75819999999999</v>
      </c>
      <c r="T39" s="1">
        <v>229.33150000000001</v>
      </c>
      <c r="U39" s="1">
        <v>229.07509999999999</v>
      </c>
      <c r="V39" s="1">
        <v>230.34540000000001</v>
      </c>
    </row>
    <row r="40" spans="1:22" x14ac:dyDescent="0.25">
      <c r="A40" t="s">
        <v>1844</v>
      </c>
      <c r="B40" t="s">
        <v>2059</v>
      </c>
      <c r="C40" t="s">
        <v>2060</v>
      </c>
      <c r="D40" t="s">
        <v>2053</v>
      </c>
      <c r="F40" t="s">
        <v>2054</v>
      </c>
      <c r="G40" s="1">
        <v>229.53360000000001</v>
      </c>
      <c r="H40" s="1">
        <v>231.06899999999999</v>
      </c>
      <c r="I40" s="1">
        <v>289.98820000000001</v>
      </c>
      <c r="J40" s="1">
        <v>229.84219999999999</v>
      </c>
      <c r="K40" s="1">
        <v>229.00049999999999</v>
      </c>
      <c r="L40" s="1">
        <v>229.3768</v>
      </c>
      <c r="M40" s="1">
        <v>229.1405</v>
      </c>
      <c r="N40" s="1">
        <v>229.29429999999999</v>
      </c>
      <c r="O40" s="1">
        <v>289.05220000000003</v>
      </c>
      <c r="P40" s="1">
        <v>230.40029999999999</v>
      </c>
      <c r="Q40" s="1">
        <v>229.6644</v>
      </c>
      <c r="R40" s="1">
        <v>234.37289999999999</v>
      </c>
      <c r="S40" s="1">
        <v>232.75819999999999</v>
      </c>
      <c r="T40" s="1">
        <v>229.33150000000001</v>
      </c>
      <c r="U40" s="1">
        <v>229.07509999999999</v>
      </c>
      <c r="V40" s="1">
        <v>230.34540000000001</v>
      </c>
    </row>
    <row r="41" spans="1:22" x14ac:dyDescent="0.25">
      <c r="A41" t="s">
        <v>1845</v>
      </c>
      <c r="B41" t="s">
        <v>2061</v>
      </c>
      <c r="C41" t="s">
        <v>2062</v>
      </c>
      <c r="D41" t="s">
        <v>2053</v>
      </c>
      <c r="F41" t="s">
        <v>2054</v>
      </c>
      <c r="G41" s="1">
        <v>87.676680000000005</v>
      </c>
      <c r="H41" s="1">
        <v>88.652640000000005</v>
      </c>
      <c r="I41" s="1">
        <v>121.3205</v>
      </c>
      <c r="J41" s="1">
        <v>87.696849999999998</v>
      </c>
      <c r="K41" s="1">
        <v>87.606390000000005</v>
      </c>
      <c r="L41" s="1">
        <v>87.555390000000003</v>
      </c>
      <c r="M41" s="1">
        <v>87.51746</v>
      </c>
      <c r="N41" s="1">
        <v>87.57893</v>
      </c>
      <c r="O41" s="1">
        <v>122.1657</v>
      </c>
      <c r="P41" s="1">
        <v>88.521950000000004</v>
      </c>
      <c r="Q41" s="1">
        <v>87.784779999999998</v>
      </c>
      <c r="R41" s="1">
        <v>87.998220000000003</v>
      </c>
      <c r="S41" s="1">
        <v>89.400270000000006</v>
      </c>
      <c r="T41" s="1">
        <v>87.625810000000001</v>
      </c>
      <c r="U41" s="1">
        <v>89.013329999999996</v>
      </c>
      <c r="V41" s="1">
        <v>87.878150000000005</v>
      </c>
    </row>
    <row r="42" spans="1:22" x14ac:dyDescent="0.25">
      <c r="A42" t="s">
        <v>1846</v>
      </c>
      <c r="B42" t="s">
        <v>2063</v>
      </c>
      <c r="C42" t="s">
        <v>2064</v>
      </c>
      <c r="D42" t="s">
        <v>2053</v>
      </c>
      <c r="F42" t="s">
        <v>2054</v>
      </c>
      <c r="G42" s="1">
        <v>141.8569</v>
      </c>
      <c r="H42" s="1">
        <v>142.41640000000001</v>
      </c>
      <c r="I42" s="1">
        <v>168.6677</v>
      </c>
      <c r="J42" s="1">
        <v>142.1454</v>
      </c>
      <c r="K42" s="1">
        <v>141.39410000000001</v>
      </c>
      <c r="L42" s="1">
        <v>141.82149999999999</v>
      </c>
      <c r="M42" s="1">
        <v>141.62299999999999</v>
      </c>
      <c r="N42" s="1">
        <v>141.71539999999999</v>
      </c>
      <c r="O42" s="1">
        <v>166.88650000000001</v>
      </c>
      <c r="P42" s="1">
        <v>141.8784</v>
      </c>
      <c r="Q42" s="1">
        <v>141.87960000000001</v>
      </c>
      <c r="R42" s="1">
        <v>146.37469999999999</v>
      </c>
      <c r="S42" s="1">
        <v>143.358</v>
      </c>
      <c r="T42" s="1">
        <v>141.70570000000001</v>
      </c>
      <c r="U42" s="1">
        <v>140.06180000000001</v>
      </c>
      <c r="V42" s="1">
        <v>142.4675</v>
      </c>
    </row>
    <row r="43" spans="1:22" x14ac:dyDescent="0.25">
      <c r="A43" t="s">
        <v>1847</v>
      </c>
      <c r="B43" t="s">
        <v>2065</v>
      </c>
      <c r="C43" t="s">
        <v>2066</v>
      </c>
      <c r="D43" t="s">
        <v>2053</v>
      </c>
      <c r="F43" t="s">
        <v>2054</v>
      </c>
      <c r="G43" s="1">
        <v>141.8569</v>
      </c>
      <c r="H43" s="1">
        <v>142.41640000000001</v>
      </c>
      <c r="I43" s="1">
        <v>168.6677</v>
      </c>
      <c r="J43" s="1">
        <v>142.1454</v>
      </c>
      <c r="K43" s="1">
        <v>141.39410000000001</v>
      </c>
      <c r="L43" s="1">
        <v>141.82339999999999</v>
      </c>
      <c r="M43" s="1">
        <v>141.62299999999999</v>
      </c>
      <c r="N43" s="1">
        <v>141.71539999999999</v>
      </c>
      <c r="O43" s="1">
        <v>166.88650000000001</v>
      </c>
      <c r="P43" s="1">
        <v>141.8784</v>
      </c>
      <c r="Q43" s="1">
        <v>141.87960000000001</v>
      </c>
      <c r="R43" s="1">
        <v>146.37469999999999</v>
      </c>
      <c r="S43" s="1">
        <v>143.358</v>
      </c>
      <c r="T43" s="1">
        <v>141.70570000000001</v>
      </c>
      <c r="U43" s="1">
        <v>140.06190000000001</v>
      </c>
      <c r="V43" s="1">
        <v>142.46729999999999</v>
      </c>
    </row>
    <row r="44" spans="1:22" x14ac:dyDescent="0.25">
      <c r="A44" t="s">
        <v>1848</v>
      </c>
      <c r="B44" t="s">
        <v>2067</v>
      </c>
      <c r="C44" t="s">
        <v>2068</v>
      </c>
      <c r="D44" t="s">
        <v>2053</v>
      </c>
      <c r="F44" t="s">
        <v>2054</v>
      </c>
      <c r="G44" s="1">
        <v>229.53360000000001</v>
      </c>
      <c r="H44" s="1">
        <v>231.06899999999999</v>
      </c>
      <c r="I44" s="1">
        <v>289.98820000000001</v>
      </c>
      <c r="J44" s="1">
        <v>229.84219999999999</v>
      </c>
      <c r="K44" s="1">
        <v>229.00049999999999</v>
      </c>
      <c r="L44" s="1">
        <v>229.3768</v>
      </c>
      <c r="M44" s="1">
        <v>229.1405</v>
      </c>
      <c r="N44" s="1">
        <v>229.29429999999999</v>
      </c>
      <c r="O44" s="1">
        <v>289.05220000000003</v>
      </c>
      <c r="P44" s="1">
        <v>230.40029999999999</v>
      </c>
      <c r="Q44" s="1">
        <v>229.6644</v>
      </c>
      <c r="R44" s="1">
        <v>234.37289999999999</v>
      </c>
      <c r="S44" s="1">
        <v>232.75819999999999</v>
      </c>
      <c r="T44" s="1">
        <v>229.33150000000001</v>
      </c>
      <c r="U44" s="1">
        <v>229.07509999999999</v>
      </c>
      <c r="V44" s="1">
        <v>230.3458</v>
      </c>
    </row>
    <row r="45" spans="1:22" x14ac:dyDescent="0.25">
      <c r="A45" t="s">
        <v>1849</v>
      </c>
      <c r="B45" t="s">
        <v>2069</v>
      </c>
      <c r="C45" t="s">
        <v>2070</v>
      </c>
      <c r="D45" t="s">
        <v>2053</v>
      </c>
      <c r="F45" t="s">
        <v>2054</v>
      </c>
      <c r="G45" s="1">
        <v>229.53360000000001</v>
      </c>
      <c r="H45" s="1">
        <v>231.06909999999999</v>
      </c>
      <c r="I45" s="1">
        <v>289.98829999999998</v>
      </c>
      <c r="J45" s="1">
        <v>229.84219999999999</v>
      </c>
      <c r="K45" s="1">
        <v>229.00049999999999</v>
      </c>
      <c r="L45" s="1">
        <v>229.3768</v>
      </c>
      <c r="M45" s="1">
        <v>229.14060000000001</v>
      </c>
      <c r="N45" s="1">
        <v>229.29429999999999</v>
      </c>
      <c r="O45" s="1">
        <v>289.0523</v>
      </c>
      <c r="P45" s="1">
        <v>230.40029999999999</v>
      </c>
      <c r="Q45" s="1">
        <v>229.6644</v>
      </c>
      <c r="R45" s="1">
        <v>234.37289999999999</v>
      </c>
      <c r="S45" s="1">
        <v>232.75819999999999</v>
      </c>
      <c r="T45" s="1">
        <v>229.33170000000001</v>
      </c>
      <c r="U45" s="1">
        <v>229.0752</v>
      </c>
      <c r="V45" s="1">
        <v>231.76949999999999</v>
      </c>
    </row>
    <row r="46" spans="1:22" x14ac:dyDescent="0.25">
      <c r="A46" t="s">
        <v>1850</v>
      </c>
      <c r="B46" t="s">
        <v>2071</v>
      </c>
      <c r="C46" t="s">
        <v>2072</v>
      </c>
      <c r="D46" t="s">
        <v>2053</v>
      </c>
      <c r="F46" t="s">
        <v>2054</v>
      </c>
      <c r="G46" s="1">
        <v>229.5384</v>
      </c>
      <c r="H46" s="1">
        <v>231.0694</v>
      </c>
      <c r="I46" s="1">
        <v>289.98910000000001</v>
      </c>
      <c r="J46" s="1">
        <v>229.84219999999999</v>
      </c>
      <c r="K46" s="1">
        <v>229.0018</v>
      </c>
      <c r="L46" s="1">
        <v>229.3768</v>
      </c>
      <c r="M46" s="1">
        <v>229.13900000000001</v>
      </c>
      <c r="N46" s="1">
        <v>229.29390000000001</v>
      </c>
      <c r="O46" s="1">
        <v>289.05410000000001</v>
      </c>
      <c r="P46" s="1">
        <v>230.40020000000001</v>
      </c>
      <c r="Q46" s="1">
        <v>229.6644</v>
      </c>
      <c r="R46" s="1">
        <v>234.37280000000001</v>
      </c>
      <c r="S46" s="1">
        <v>232.75829999999999</v>
      </c>
      <c r="T46" s="1">
        <v>229.33869999999999</v>
      </c>
      <c r="U46" s="1">
        <v>229.0753</v>
      </c>
      <c r="V46" s="1">
        <v>232.81</v>
      </c>
    </row>
    <row r="47" spans="1:22" x14ac:dyDescent="0.25">
      <c r="A47" t="s">
        <v>1851</v>
      </c>
      <c r="B47" t="s">
        <v>2073</v>
      </c>
      <c r="C47" t="s">
        <v>2074</v>
      </c>
      <c r="D47" t="s">
        <v>2053</v>
      </c>
      <c r="F47" t="s">
        <v>2054</v>
      </c>
      <c r="G47" s="1">
        <v>136.14169999999999</v>
      </c>
      <c r="H47" s="1">
        <v>137.21960000000001</v>
      </c>
      <c r="I47" s="1">
        <v>176.5274</v>
      </c>
      <c r="J47" s="1">
        <v>136.28290000000001</v>
      </c>
      <c r="K47" s="1">
        <v>135.8828</v>
      </c>
      <c r="L47" s="1">
        <v>136.0224</v>
      </c>
      <c r="M47" s="1">
        <v>135.90469999999999</v>
      </c>
      <c r="N47" s="1">
        <v>135.99709999999999</v>
      </c>
      <c r="O47" s="1">
        <v>176.48840000000001</v>
      </c>
      <c r="P47" s="1">
        <v>136.87649999999999</v>
      </c>
      <c r="Q47" s="1">
        <v>136.24430000000001</v>
      </c>
      <c r="R47" s="1">
        <v>138.35669999999999</v>
      </c>
      <c r="S47" s="1">
        <v>138.2655</v>
      </c>
      <c r="T47" s="1">
        <v>136.03319999999999</v>
      </c>
      <c r="U47" s="1">
        <v>136.51859999999999</v>
      </c>
      <c r="V47" s="1">
        <v>136.57749999999999</v>
      </c>
    </row>
    <row r="48" spans="1:22" x14ac:dyDescent="0.25">
      <c r="A48" t="s">
        <v>1852</v>
      </c>
      <c r="B48" t="s">
        <v>2075</v>
      </c>
      <c r="D48" t="s">
        <v>2053</v>
      </c>
      <c r="F48" t="s">
        <v>2054</v>
      </c>
      <c r="G48" s="1">
        <v>283.71390000000002</v>
      </c>
      <c r="H48" s="1">
        <v>284.83269999999999</v>
      </c>
      <c r="I48" s="1">
        <v>337.33539999999999</v>
      </c>
      <c r="J48" s="1">
        <v>284.29070000000002</v>
      </c>
      <c r="K48" s="1">
        <v>282.78820000000002</v>
      </c>
      <c r="L48" s="1">
        <v>283.64280000000002</v>
      </c>
      <c r="M48" s="1">
        <v>283.24610000000001</v>
      </c>
      <c r="N48" s="1">
        <v>283.4307</v>
      </c>
      <c r="O48" s="1">
        <v>333.77300000000002</v>
      </c>
      <c r="P48" s="1">
        <v>283.7568</v>
      </c>
      <c r="Q48" s="1">
        <v>283.7593</v>
      </c>
      <c r="R48" s="1">
        <v>292.74930000000001</v>
      </c>
      <c r="S48" s="1">
        <v>286.71600000000001</v>
      </c>
      <c r="T48" s="1">
        <v>283.41149999999999</v>
      </c>
      <c r="U48" s="1">
        <v>280.12360000000001</v>
      </c>
      <c r="V48" s="1">
        <v>284.93470000000002</v>
      </c>
    </row>
    <row r="49" spans="1:22" x14ac:dyDescent="0.25">
      <c r="A49" t="s">
        <v>1853</v>
      </c>
      <c r="B49" t="s">
        <v>2076</v>
      </c>
      <c r="D49" t="s">
        <v>2053</v>
      </c>
      <c r="F49" t="s">
        <v>2054</v>
      </c>
      <c r="G49" s="1">
        <v>27797.32</v>
      </c>
      <c r="H49" s="1">
        <v>28057.22</v>
      </c>
      <c r="I49" s="1">
        <v>35958.660000000003</v>
      </c>
      <c r="J49" s="1">
        <v>27824.01</v>
      </c>
      <c r="K49" s="1">
        <v>27719.51</v>
      </c>
      <c r="L49" s="1">
        <v>27764.14</v>
      </c>
      <c r="M49" s="1">
        <v>27735.73</v>
      </c>
      <c r="N49" s="1">
        <v>27753.87</v>
      </c>
      <c r="O49" s="1">
        <v>35767.49</v>
      </c>
      <c r="P49" s="1">
        <v>27890.39</v>
      </c>
      <c r="Q49" s="1">
        <v>27800.16</v>
      </c>
      <c r="R49" s="1">
        <v>28387</v>
      </c>
      <c r="S49" s="1">
        <v>28183.33</v>
      </c>
      <c r="T49" s="1">
        <v>27759.200000000001</v>
      </c>
      <c r="U49" s="1">
        <v>27723.96</v>
      </c>
      <c r="V49" s="1">
        <v>27885.759999999998</v>
      </c>
    </row>
    <row r="50" spans="1:22" x14ac:dyDescent="0.25">
      <c r="A50" t="s">
        <v>1854</v>
      </c>
      <c r="B50" t="s">
        <v>2077</v>
      </c>
      <c r="D50" t="s">
        <v>2053</v>
      </c>
      <c r="F50" t="s">
        <v>2054</v>
      </c>
      <c r="G50" s="1">
        <v>27788.38</v>
      </c>
      <c r="H50" s="1">
        <v>28048.28</v>
      </c>
      <c r="I50" s="1">
        <v>35949.72</v>
      </c>
      <c r="J50" s="1">
        <v>27815.08</v>
      </c>
      <c r="K50" s="1">
        <v>27710.58</v>
      </c>
      <c r="L50" s="1">
        <v>27755.21</v>
      </c>
      <c r="M50" s="1">
        <v>27726.799999999999</v>
      </c>
      <c r="N50" s="1">
        <v>27744.93</v>
      </c>
      <c r="O50" s="1">
        <v>35758.550000000003</v>
      </c>
      <c r="P50" s="1">
        <v>27881.46</v>
      </c>
      <c r="Q50" s="1">
        <v>27791.23</v>
      </c>
      <c r="R50" s="1">
        <v>28378.07</v>
      </c>
      <c r="S50" s="1">
        <v>28174.39</v>
      </c>
      <c r="T50" s="1">
        <v>27750.27</v>
      </c>
      <c r="U50" s="1">
        <v>27715.03</v>
      </c>
      <c r="V50" s="1">
        <v>27876.83</v>
      </c>
    </row>
    <row r="51" spans="1:22" x14ac:dyDescent="0.25">
      <c r="A51" t="s">
        <v>1855</v>
      </c>
      <c r="B51" t="s">
        <v>2078</v>
      </c>
      <c r="D51" t="s">
        <v>2053</v>
      </c>
      <c r="F51" t="s">
        <v>2054</v>
      </c>
      <c r="G51" s="1">
        <v>170.2749</v>
      </c>
      <c r="H51" s="1">
        <v>170.2749</v>
      </c>
      <c r="I51" s="1">
        <v>170.2749</v>
      </c>
      <c r="J51" s="1">
        <v>170.2749</v>
      </c>
      <c r="K51" s="1">
        <v>170.2749</v>
      </c>
      <c r="L51" s="1">
        <v>170.2749</v>
      </c>
      <c r="M51" s="1">
        <v>170.2749</v>
      </c>
      <c r="N51" s="1">
        <v>170.2749</v>
      </c>
      <c r="O51" s="1">
        <v>170.2749</v>
      </c>
      <c r="P51" s="1">
        <v>170.2749</v>
      </c>
      <c r="Q51" s="1">
        <v>170.2749</v>
      </c>
      <c r="R51" s="1">
        <v>170.2749</v>
      </c>
      <c r="S51" s="1">
        <v>170.2749</v>
      </c>
      <c r="T51" s="1">
        <v>170.2749</v>
      </c>
      <c r="U51" s="1">
        <v>170.2749</v>
      </c>
      <c r="V51" s="1">
        <v>170.2749</v>
      </c>
    </row>
    <row r="52" spans="1:22" x14ac:dyDescent="0.25">
      <c r="A52" t="s">
        <v>1856</v>
      </c>
      <c r="B52" t="s">
        <v>2079</v>
      </c>
      <c r="D52" t="s">
        <v>2053</v>
      </c>
      <c r="F52" t="s">
        <v>2054</v>
      </c>
      <c r="G52" s="1">
        <v>188.1985</v>
      </c>
      <c r="H52" s="1">
        <v>188.1985</v>
      </c>
      <c r="I52" s="1">
        <v>188.1985</v>
      </c>
      <c r="J52" s="1">
        <v>188.1985</v>
      </c>
      <c r="K52" s="1">
        <v>188.1985</v>
      </c>
      <c r="L52" s="1">
        <v>188.1985</v>
      </c>
      <c r="M52" s="1">
        <v>188.1985</v>
      </c>
      <c r="N52" s="1">
        <v>188.1985</v>
      </c>
      <c r="O52" s="1">
        <v>188.1985</v>
      </c>
      <c r="P52" s="1">
        <v>188.1985</v>
      </c>
      <c r="Q52" s="1">
        <v>188.1985</v>
      </c>
      <c r="R52" s="1">
        <v>188.1985</v>
      </c>
      <c r="S52" s="1">
        <v>188.1985</v>
      </c>
      <c r="T52" s="1">
        <v>188.1985</v>
      </c>
      <c r="U52" s="1">
        <v>188.1985</v>
      </c>
      <c r="V52" s="1">
        <v>188.1985</v>
      </c>
    </row>
    <row r="53" spans="1:22" x14ac:dyDescent="0.25">
      <c r="A53" t="s">
        <v>1857</v>
      </c>
      <c r="B53" t="s">
        <v>2080</v>
      </c>
      <c r="D53" t="s">
        <v>2053</v>
      </c>
      <c r="F53" t="s">
        <v>2054</v>
      </c>
      <c r="G53" s="1">
        <v>161.75319999999999</v>
      </c>
      <c r="H53" s="1">
        <v>161.58920000000001</v>
      </c>
      <c r="I53" s="1">
        <v>156.60499999999999</v>
      </c>
      <c r="J53" s="1">
        <v>161.7363</v>
      </c>
      <c r="K53" s="1">
        <v>161.8023</v>
      </c>
      <c r="L53" s="1">
        <v>161.7741</v>
      </c>
      <c r="M53" s="1">
        <v>161.792</v>
      </c>
      <c r="N53" s="1">
        <v>161.78059999999999</v>
      </c>
      <c r="O53" s="1">
        <v>156.72559999999999</v>
      </c>
      <c r="P53" s="1">
        <v>161.69450000000001</v>
      </c>
      <c r="Q53" s="1">
        <v>161.75139999999999</v>
      </c>
      <c r="R53" s="1">
        <v>161.3811</v>
      </c>
      <c r="S53" s="1">
        <v>161.50960000000001</v>
      </c>
      <c r="T53" s="1">
        <v>161.77719999999999</v>
      </c>
      <c r="U53" s="1">
        <v>161.79949999999999</v>
      </c>
      <c r="V53" s="1">
        <v>161.69759999999999</v>
      </c>
    </row>
    <row r="54" spans="1:22" x14ac:dyDescent="0.25">
      <c r="A54" t="s">
        <v>1858</v>
      </c>
      <c r="B54" t="s">
        <v>2081</v>
      </c>
      <c r="D54" t="s">
        <v>2053</v>
      </c>
      <c r="F54" t="s">
        <v>2054</v>
      </c>
      <c r="G54" s="1">
        <v>161.7012</v>
      </c>
      <c r="H54" s="1">
        <v>161.5377</v>
      </c>
      <c r="I54" s="1">
        <v>156.56610000000001</v>
      </c>
      <c r="J54" s="1">
        <v>161.68440000000001</v>
      </c>
      <c r="K54" s="1">
        <v>161.7501</v>
      </c>
      <c r="L54" s="1">
        <v>161.72210000000001</v>
      </c>
      <c r="M54" s="1">
        <v>161.73990000000001</v>
      </c>
      <c r="N54" s="1">
        <v>161.7285</v>
      </c>
      <c r="O54" s="1">
        <v>156.68639999999999</v>
      </c>
      <c r="P54" s="1">
        <v>161.64269999999999</v>
      </c>
      <c r="Q54" s="1">
        <v>161.6994</v>
      </c>
      <c r="R54" s="1">
        <v>161.33029999999999</v>
      </c>
      <c r="S54" s="1">
        <v>161.45840000000001</v>
      </c>
      <c r="T54" s="1">
        <v>161.7252</v>
      </c>
      <c r="U54" s="1">
        <v>161.7473</v>
      </c>
      <c r="V54" s="1">
        <v>161.64580000000001</v>
      </c>
    </row>
    <row r="55" spans="1:22" x14ac:dyDescent="0.25">
      <c r="A55" t="s">
        <v>1859</v>
      </c>
      <c r="B55" t="s">
        <v>2082</v>
      </c>
      <c r="D55" t="s">
        <v>2053</v>
      </c>
      <c r="F55" t="s">
        <v>2054</v>
      </c>
      <c r="G55" s="1">
        <v>17.512309999999999</v>
      </c>
      <c r="H55" s="1">
        <v>17.67605</v>
      </c>
      <c r="I55" s="1">
        <v>22.653960000000001</v>
      </c>
      <c r="J55" s="1">
        <v>17.529129999999999</v>
      </c>
      <c r="K55" s="1">
        <v>17.463290000000001</v>
      </c>
      <c r="L55" s="1">
        <v>17.491409999999998</v>
      </c>
      <c r="M55" s="1">
        <v>17.473510000000001</v>
      </c>
      <c r="N55" s="1">
        <v>17.484940000000002</v>
      </c>
      <c r="O55" s="1">
        <v>22.533519999999999</v>
      </c>
      <c r="P55" s="1">
        <v>17.57095</v>
      </c>
      <c r="Q55" s="1">
        <v>17.514099999999999</v>
      </c>
      <c r="R55" s="1">
        <v>17.88381</v>
      </c>
      <c r="S55" s="1">
        <v>17.755500000000001</v>
      </c>
      <c r="T55" s="1">
        <v>17.488299999999999</v>
      </c>
      <c r="U55" s="1">
        <v>17.466100000000001</v>
      </c>
      <c r="V55" s="1">
        <v>17.56803</v>
      </c>
    </row>
    <row r="56" spans="1:22" x14ac:dyDescent="0.25">
      <c r="A56" t="s">
        <v>1860</v>
      </c>
      <c r="B56" t="s">
        <v>2083</v>
      </c>
      <c r="D56" t="s">
        <v>2053</v>
      </c>
      <c r="F56" t="s">
        <v>2054</v>
      </c>
      <c r="G56" s="1">
        <v>17.506679999999999</v>
      </c>
      <c r="H56" s="1">
        <v>17.67042</v>
      </c>
      <c r="I56" s="1">
        <v>22.648330000000001</v>
      </c>
      <c r="J56" s="1">
        <v>17.523499999999999</v>
      </c>
      <c r="K56" s="1">
        <v>17.457660000000001</v>
      </c>
      <c r="L56" s="1">
        <v>17.485779999999998</v>
      </c>
      <c r="M56" s="1">
        <v>17.467880000000001</v>
      </c>
      <c r="N56" s="1">
        <v>17.479310000000002</v>
      </c>
      <c r="O56" s="1">
        <v>22.527889999999999</v>
      </c>
      <c r="P56" s="1">
        <v>17.56532</v>
      </c>
      <c r="Q56" s="1">
        <v>17.508479999999999</v>
      </c>
      <c r="R56" s="1">
        <v>17.87818</v>
      </c>
      <c r="S56" s="1">
        <v>17.749870000000001</v>
      </c>
      <c r="T56" s="1">
        <v>17.482669999999999</v>
      </c>
      <c r="U56" s="1">
        <v>17.460470000000001</v>
      </c>
      <c r="V56" s="1">
        <v>17.5624</v>
      </c>
    </row>
    <row r="57" spans="1:22" x14ac:dyDescent="0.25">
      <c r="A57" t="s">
        <v>1861</v>
      </c>
      <c r="B57" t="s">
        <v>2084</v>
      </c>
      <c r="D57" t="s">
        <v>2053</v>
      </c>
      <c r="F57" t="s">
        <v>2054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 x14ac:dyDescent="0.25">
      <c r="A58" t="s">
        <v>1862</v>
      </c>
      <c r="B58" t="s">
        <v>2085</v>
      </c>
      <c r="D58" t="s">
        <v>2053</v>
      </c>
      <c r="F58" t="s">
        <v>2054</v>
      </c>
      <c r="G58" s="1">
        <v>2.455978</v>
      </c>
      <c r="H58" s="1">
        <v>2.4338850000000001</v>
      </c>
      <c r="I58" s="1">
        <v>1.4221459999999999</v>
      </c>
      <c r="J58" s="1">
        <v>2.4552320000000001</v>
      </c>
      <c r="K58" s="1">
        <v>2.4613879999999999</v>
      </c>
      <c r="L58" s="1">
        <v>2.4595280000000002</v>
      </c>
      <c r="M58" s="1">
        <v>2.461525</v>
      </c>
      <c r="N58" s="1">
        <v>2.4615640000000001</v>
      </c>
      <c r="O58" s="1">
        <v>1.4392229999999999</v>
      </c>
      <c r="P58" s="1">
        <v>2.4470149999999999</v>
      </c>
      <c r="Q58" s="1">
        <v>2.4560040000000001</v>
      </c>
      <c r="R58" s="1">
        <v>2.4187919999999998</v>
      </c>
      <c r="S58" s="1">
        <v>2.4238230000000001</v>
      </c>
      <c r="T58" s="1">
        <v>2.4595379999999998</v>
      </c>
      <c r="U58" s="1">
        <v>2.4552459999999998</v>
      </c>
      <c r="V58" s="1">
        <v>2.4504830000000002</v>
      </c>
    </row>
    <row r="59" spans="1:22" x14ac:dyDescent="0.25">
      <c r="A59" t="s">
        <v>1863</v>
      </c>
      <c r="B59" t="s">
        <v>2086</v>
      </c>
      <c r="C59" t="s">
        <v>2087</v>
      </c>
      <c r="D59" t="s">
        <v>2053</v>
      </c>
      <c r="F59" t="s">
        <v>2054</v>
      </c>
      <c r="G59" s="1">
        <v>344.88510000000002</v>
      </c>
      <c r="H59" s="1">
        <v>202.8646</v>
      </c>
      <c r="I59" s="1">
        <v>2886.2109999999998</v>
      </c>
      <c r="J59" s="1">
        <v>692.6694</v>
      </c>
      <c r="K59" s="1">
        <v>661.09339999999997</v>
      </c>
      <c r="L59" s="1">
        <v>976.98209999999995</v>
      </c>
      <c r="M59" s="1">
        <v>807.45640000000003</v>
      </c>
      <c r="N59" s="1">
        <v>963.40740000000005</v>
      </c>
      <c r="O59" s="1">
        <v>1185.9760000000001</v>
      </c>
      <c r="P59" s="1">
        <v>922.76530000000002</v>
      </c>
      <c r="Q59" s="1">
        <v>871.56150000000002</v>
      </c>
      <c r="R59" s="1">
        <v>1130.6189999999999</v>
      </c>
      <c r="S59" s="1">
        <v>917.13559999999995</v>
      </c>
      <c r="T59" s="1">
        <v>828.54409999999996</v>
      </c>
      <c r="U59" s="1">
        <v>1045.818</v>
      </c>
      <c r="V59" s="1">
        <v>765.05359999999996</v>
      </c>
    </row>
    <row r="60" spans="1:22" x14ac:dyDescent="0.25">
      <c r="A60" t="s">
        <v>1864</v>
      </c>
      <c r="B60" t="s">
        <v>2088</v>
      </c>
      <c r="D60" t="s">
        <v>2053</v>
      </c>
      <c r="F60" t="s">
        <v>2054</v>
      </c>
      <c r="G60" s="1">
        <v>1.132839E-7</v>
      </c>
      <c r="H60" s="1">
        <v>4.005253E-7</v>
      </c>
      <c r="I60" s="1">
        <v>1.4795730000000001E-8</v>
      </c>
      <c r="J60" s="1">
        <v>-1.525448E-10</v>
      </c>
      <c r="K60" s="1">
        <v>9.9442780000000005E-9</v>
      </c>
      <c r="L60" s="1">
        <v>1.791431E-7</v>
      </c>
      <c r="M60" s="1">
        <v>4.0746599999999998E-7</v>
      </c>
      <c r="N60" s="1">
        <v>1.27943E-7</v>
      </c>
      <c r="O60" s="1">
        <v>2.406016E-8</v>
      </c>
      <c r="P60" s="1">
        <v>-2.8624579999999998E-8</v>
      </c>
      <c r="Q60" s="1">
        <v>1.1991590000000001E-8</v>
      </c>
      <c r="R60" s="1">
        <v>-2.6899589999999999E-10</v>
      </c>
      <c r="S60" s="1">
        <v>3.7269980000000002E-8</v>
      </c>
      <c r="T60" s="1">
        <v>-1.5350839999999999E-6</v>
      </c>
      <c r="U60" s="1">
        <v>7.4004029999999995E-8</v>
      </c>
      <c r="V60" s="1">
        <v>1.2472070000000001E-6</v>
      </c>
    </row>
    <row r="61" spans="1:22" x14ac:dyDescent="0.25">
      <c r="A61" t="s">
        <v>1865</v>
      </c>
      <c r="B61" t="s">
        <v>2089</v>
      </c>
      <c r="D61" t="s">
        <v>2053</v>
      </c>
      <c r="F61" t="s">
        <v>2054</v>
      </c>
      <c r="G61" s="1">
        <v>3.2755160000000003E-8</v>
      </c>
      <c r="H61" s="1">
        <v>1.2052960000000001E-7</v>
      </c>
      <c r="I61" s="1">
        <v>4.1394140000000003E-9</v>
      </c>
      <c r="J61" s="1">
        <v>-4.8634240000000003E-11</v>
      </c>
      <c r="K61" s="1">
        <v>3.011476E-9</v>
      </c>
      <c r="L61" s="1">
        <v>5.5018220000000001E-8</v>
      </c>
      <c r="M61" s="1">
        <v>1.202887E-7</v>
      </c>
      <c r="N61" s="1">
        <v>3.9051930000000002E-8</v>
      </c>
      <c r="O61" s="1">
        <v>6.7471809999999998E-9</v>
      </c>
      <c r="P61" s="1">
        <v>-8.9330710000000008E-9</v>
      </c>
      <c r="Q61" s="1">
        <v>3.6415240000000001E-9</v>
      </c>
      <c r="R61" s="1">
        <v>-8.1198419999999994E-11</v>
      </c>
      <c r="S61" s="1">
        <v>1.142099E-8</v>
      </c>
      <c r="T61" s="1">
        <v>-4.6703220000000001E-7</v>
      </c>
      <c r="U61" s="1">
        <v>2.2706820000000002E-8</v>
      </c>
      <c r="V61" s="1">
        <v>3.4684439999999997E-7</v>
      </c>
    </row>
    <row r="62" spans="1:22" x14ac:dyDescent="0.25">
      <c r="A62" t="s">
        <v>1866</v>
      </c>
      <c r="B62" t="s">
        <v>2090</v>
      </c>
      <c r="D62" t="s">
        <v>2053</v>
      </c>
      <c r="F62" t="s">
        <v>2054</v>
      </c>
      <c r="G62" s="1">
        <v>-3.9465119999999997E-9</v>
      </c>
      <c r="H62" s="1">
        <v>-3.8349919999999997E-8</v>
      </c>
      <c r="I62" s="1">
        <v>-1.479625E-9</v>
      </c>
      <c r="J62" s="1">
        <v>1.63487E-11</v>
      </c>
      <c r="K62" s="1">
        <v>-5.9426440000000003E-10</v>
      </c>
      <c r="L62" s="1">
        <v>-1.9399929999999999E-8</v>
      </c>
      <c r="M62" s="1">
        <v>-2.9591470000000001E-8</v>
      </c>
      <c r="N62" s="1">
        <v>-1.2688669999999999E-8</v>
      </c>
      <c r="O62" s="1">
        <v>-2.4064269999999998E-9</v>
      </c>
      <c r="P62" s="1">
        <v>3.7933180000000001E-9</v>
      </c>
      <c r="Q62" s="1">
        <v>-1.1465640000000001E-9</v>
      </c>
      <c r="R62" s="1">
        <v>5.4997079999999999E-11</v>
      </c>
      <c r="S62" s="1">
        <v>-4.2363100000000002E-9</v>
      </c>
      <c r="T62" s="1">
        <v>1.4775710000000001E-7</v>
      </c>
      <c r="U62" s="1">
        <v>-7.8360800000000005E-9</v>
      </c>
      <c r="V62" s="1">
        <v>-1.089442E-7</v>
      </c>
    </row>
    <row r="63" spans="1:22" x14ac:dyDescent="0.25">
      <c r="A63" t="s">
        <v>1867</v>
      </c>
      <c r="B63" t="s">
        <v>2091</v>
      </c>
      <c r="D63" t="s">
        <v>2053</v>
      </c>
      <c r="F63" t="s">
        <v>2054</v>
      </c>
      <c r="G63" s="1">
        <v>229.53360000000001</v>
      </c>
      <c r="H63" s="1">
        <v>231.06899999999999</v>
      </c>
      <c r="I63" s="1">
        <v>289.98820000000001</v>
      </c>
      <c r="J63" s="1">
        <v>229.84219999999999</v>
      </c>
      <c r="K63" s="1">
        <v>229.00049999999999</v>
      </c>
      <c r="L63" s="1">
        <v>229.3768</v>
      </c>
      <c r="M63" s="1">
        <v>229.1405</v>
      </c>
      <c r="N63" s="1">
        <v>229.29429999999999</v>
      </c>
      <c r="O63" s="1">
        <v>289.05220000000003</v>
      </c>
      <c r="P63" s="1">
        <v>230.40029999999999</v>
      </c>
      <c r="Q63" s="1">
        <v>229.6644</v>
      </c>
      <c r="R63" s="1">
        <v>234.37289999999999</v>
      </c>
      <c r="S63" s="1">
        <v>232.75819999999999</v>
      </c>
      <c r="T63" s="1">
        <v>229.33150000000001</v>
      </c>
      <c r="U63" s="1">
        <v>229.07509999999999</v>
      </c>
      <c r="V63" s="1">
        <v>230.34540000000001</v>
      </c>
    </row>
    <row r="64" spans="1:22" x14ac:dyDescent="0.25">
      <c r="A64" t="s">
        <v>1868</v>
      </c>
      <c r="B64" t="s">
        <v>2092</v>
      </c>
      <c r="D64" t="s">
        <v>2053</v>
      </c>
      <c r="F64" t="s">
        <v>2054</v>
      </c>
      <c r="G64" s="1">
        <v>229.53360000000001</v>
      </c>
      <c r="H64" s="1">
        <v>231.06899999999999</v>
      </c>
      <c r="I64" s="1">
        <v>289.98820000000001</v>
      </c>
      <c r="J64" s="1">
        <v>229.84219999999999</v>
      </c>
      <c r="K64" s="1">
        <v>229.00049999999999</v>
      </c>
      <c r="L64" s="1">
        <v>229.3768</v>
      </c>
      <c r="M64" s="1">
        <v>229.1405</v>
      </c>
      <c r="N64" s="1">
        <v>229.29429999999999</v>
      </c>
      <c r="O64" s="1">
        <v>289.05220000000003</v>
      </c>
      <c r="P64" s="1">
        <v>230.40029999999999</v>
      </c>
      <c r="Q64" s="1">
        <v>229.6644</v>
      </c>
      <c r="R64" s="1">
        <v>234.37289999999999</v>
      </c>
      <c r="S64" s="1">
        <v>232.75819999999999</v>
      </c>
      <c r="T64" s="1">
        <v>229.33150000000001</v>
      </c>
      <c r="U64" s="1">
        <v>229.07509999999999</v>
      </c>
      <c r="V64" s="1">
        <v>230.34569999999999</v>
      </c>
    </row>
    <row r="65" spans="1:22" x14ac:dyDescent="0.25">
      <c r="A65" t="s">
        <v>1869</v>
      </c>
      <c r="B65" t="s">
        <v>2093</v>
      </c>
      <c r="D65" t="s">
        <v>2053</v>
      </c>
      <c r="F65" t="s">
        <v>2054</v>
      </c>
      <c r="G65" s="1">
        <v>87.676680000000005</v>
      </c>
      <c r="H65" s="1">
        <v>88.652640000000005</v>
      </c>
      <c r="I65" s="1">
        <v>121.3205</v>
      </c>
      <c r="J65" s="1">
        <v>87.696849999999998</v>
      </c>
      <c r="K65" s="1">
        <v>87.606390000000005</v>
      </c>
      <c r="L65" s="1">
        <v>87.55538</v>
      </c>
      <c r="M65" s="1">
        <v>87.51746</v>
      </c>
      <c r="N65" s="1">
        <v>87.57893</v>
      </c>
      <c r="O65" s="1">
        <v>122.1657</v>
      </c>
      <c r="P65" s="1">
        <v>88.521950000000004</v>
      </c>
      <c r="Q65" s="1">
        <v>87.784779999999998</v>
      </c>
      <c r="R65" s="1">
        <v>87.998220000000003</v>
      </c>
      <c r="S65" s="1">
        <v>89.400270000000006</v>
      </c>
      <c r="T65" s="1">
        <v>87.625810000000001</v>
      </c>
      <c r="U65" s="1">
        <v>89.013329999999996</v>
      </c>
      <c r="V65" s="1">
        <v>87.878159999999994</v>
      </c>
    </row>
    <row r="66" spans="1:22" x14ac:dyDescent="0.25">
      <c r="A66" t="s">
        <v>1870</v>
      </c>
      <c r="B66" t="s">
        <v>2085</v>
      </c>
      <c r="D66" t="s">
        <v>2053</v>
      </c>
      <c r="F66" t="s">
        <v>2054</v>
      </c>
      <c r="G66" s="1">
        <v>1.144461</v>
      </c>
      <c r="H66" s="1">
        <v>1.39954</v>
      </c>
      <c r="I66" s="1">
        <v>0.4404381</v>
      </c>
      <c r="J66" s="1">
        <v>0.97828680000000001</v>
      </c>
      <c r="K66" s="1">
        <v>0.9729892</v>
      </c>
      <c r="L66" s="1">
        <v>0.92801290000000003</v>
      </c>
      <c r="M66" s="1">
        <v>0.94893450000000001</v>
      </c>
      <c r="N66" s="1">
        <v>0.92632760000000003</v>
      </c>
      <c r="O66" s="1">
        <v>0.44924730000000002</v>
      </c>
      <c r="P66" s="1">
        <v>0.90866179999999996</v>
      </c>
      <c r="Q66" s="1">
        <v>0.9367877</v>
      </c>
      <c r="R66" s="1">
        <v>0.99165349999999997</v>
      </c>
      <c r="S66" s="1">
        <v>0.91661269999999995</v>
      </c>
      <c r="T66" s="1">
        <v>0.94415490000000002</v>
      </c>
      <c r="U66" s="1">
        <v>0.83764300000000003</v>
      </c>
      <c r="V66" s="1">
        <v>0.96461770000000002</v>
      </c>
    </row>
    <row r="67" spans="1:22" x14ac:dyDescent="0.25">
      <c r="A67" t="s">
        <v>1871</v>
      </c>
      <c r="B67" t="s">
        <v>2094</v>
      </c>
      <c r="D67" t="s">
        <v>2053</v>
      </c>
      <c r="F67" t="s">
        <v>2054</v>
      </c>
      <c r="G67" s="1">
        <v>110.92440000000001</v>
      </c>
      <c r="H67" s="1">
        <v>112.10120000000001</v>
      </c>
      <c r="I67" s="1">
        <v>71.700969999999998</v>
      </c>
      <c r="J67" s="1">
        <v>108.5916</v>
      </c>
      <c r="K67" s="1">
        <v>108.83969999999999</v>
      </c>
      <c r="L67" s="1">
        <v>107.7364</v>
      </c>
      <c r="M67" s="1">
        <v>108.3276</v>
      </c>
      <c r="N67" s="1">
        <v>107.7561</v>
      </c>
      <c r="O67" s="1">
        <v>73.152600000000007</v>
      </c>
      <c r="P67" s="1">
        <v>106.9603</v>
      </c>
      <c r="Q67" s="1">
        <v>107.8402</v>
      </c>
      <c r="R67" s="1">
        <v>106.7872</v>
      </c>
      <c r="S67" s="1">
        <v>106.09</v>
      </c>
      <c r="T67" s="1">
        <v>108.14530000000001</v>
      </c>
      <c r="U67" s="1">
        <v>106.16759999999999</v>
      </c>
      <c r="V67" s="1">
        <v>108.1134</v>
      </c>
    </row>
    <row r="68" spans="1:22" x14ac:dyDescent="0.25">
      <c r="A68" t="s">
        <v>1872</v>
      </c>
      <c r="B68" t="s">
        <v>2095</v>
      </c>
      <c r="D68" t="s">
        <v>2053</v>
      </c>
      <c r="F68" t="s">
        <v>2054</v>
      </c>
      <c r="G68" s="1">
        <v>2.401859</v>
      </c>
      <c r="H68" s="1">
        <v>2.4525229999999998</v>
      </c>
      <c r="I68" s="1">
        <v>2.0744050000000001</v>
      </c>
      <c r="J68" s="1">
        <v>2.35385</v>
      </c>
      <c r="K68" s="1">
        <v>2.3494100000000002</v>
      </c>
      <c r="L68" s="1">
        <v>2.3297430000000001</v>
      </c>
      <c r="M68" s="1">
        <v>2.339871</v>
      </c>
      <c r="N68" s="1">
        <v>2.329215</v>
      </c>
      <c r="O68" s="1">
        <v>2.1035309999999998</v>
      </c>
      <c r="P68" s="1">
        <v>2.324624</v>
      </c>
      <c r="Q68" s="1">
        <v>2.3353419999999998</v>
      </c>
      <c r="R68" s="1">
        <v>2.3667739999999999</v>
      </c>
      <c r="S68" s="1">
        <v>2.3325909999999999</v>
      </c>
      <c r="T68" s="1">
        <v>2.3381249999999998</v>
      </c>
      <c r="U68" s="1">
        <v>2.292138</v>
      </c>
      <c r="V68" s="1">
        <v>2.3492489999999999</v>
      </c>
    </row>
    <row r="69" spans="1:22" x14ac:dyDescent="0.25">
      <c r="A69" t="s">
        <v>1873</v>
      </c>
      <c r="B69" t="s">
        <v>2096</v>
      </c>
      <c r="D69" t="s">
        <v>2053</v>
      </c>
      <c r="F69" t="s">
        <v>2054</v>
      </c>
      <c r="G69" s="1">
        <v>19062.38</v>
      </c>
      <c r="H69" s="1">
        <v>19464.47</v>
      </c>
      <c r="I69" s="1">
        <v>16463.53</v>
      </c>
      <c r="J69" s="1">
        <v>18681.349999999999</v>
      </c>
      <c r="K69" s="1">
        <v>18646.11</v>
      </c>
      <c r="L69" s="1">
        <v>18490.02</v>
      </c>
      <c r="M69" s="1">
        <v>18570.41</v>
      </c>
      <c r="N69" s="1">
        <v>18485.830000000002</v>
      </c>
      <c r="O69" s="1">
        <v>16694.689999999999</v>
      </c>
      <c r="P69" s="1">
        <v>18449.39</v>
      </c>
      <c r="Q69" s="1">
        <v>18534.46</v>
      </c>
      <c r="R69" s="1">
        <v>18783.919999999998</v>
      </c>
      <c r="S69" s="1">
        <v>18512.63</v>
      </c>
      <c r="T69" s="1">
        <v>18556.55</v>
      </c>
      <c r="U69" s="1">
        <v>18191.57</v>
      </c>
      <c r="V69" s="1">
        <v>18644.830000000002</v>
      </c>
    </row>
    <row r="70" spans="1:22" x14ac:dyDescent="0.25">
      <c r="A70" t="s">
        <v>1874</v>
      </c>
      <c r="B70" t="s">
        <v>2097</v>
      </c>
      <c r="D70" t="s">
        <v>2053</v>
      </c>
      <c r="F70" t="s">
        <v>2054</v>
      </c>
      <c r="G70" s="1">
        <v>18853.53</v>
      </c>
      <c r="H70" s="1">
        <v>19256.849999999999</v>
      </c>
      <c r="I70" s="1">
        <v>16215.13</v>
      </c>
      <c r="J70" s="1">
        <v>18470.13</v>
      </c>
      <c r="K70" s="1">
        <v>18435.13</v>
      </c>
      <c r="L70" s="1">
        <v>18277.919999999998</v>
      </c>
      <c r="M70" s="1">
        <v>18358.900000000001</v>
      </c>
      <c r="N70" s="1">
        <v>18273.75</v>
      </c>
      <c r="O70" s="1">
        <v>16447.78</v>
      </c>
      <c r="P70" s="1">
        <v>18236.509999999998</v>
      </c>
      <c r="Q70" s="1">
        <v>18322.47</v>
      </c>
      <c r="R70" s="1">
        <v>18570.900000000001</v>
      </c>
      <c r="S70" s="1">
        <v>18298.88</v>
      </c>
      <c r="T70" s="1">
        <v>18344.86</v>
      </c>
      <c r="U70" s="1">
        <v>17977.86</v>
      </c>
      <c r="V70" s="1">
        <v>18433.12</v>
      </c>
    </row>
    <row r="71" spans="1:22" x14ac:dyDescent="0.25">
      <c r="A71" t="s">
        <v>1875</v>
      </c>
      <c r="B71" t="s">
        <v>2098</v>
      </c>
      <c r="D71" t="s">
        <v>2053</v>
      </c>
      <c r="F71" t="s">
        <v>2054</v>
      </c>
      <c r="G71" s="1">
        <v>2.3755449999999998</v>
      </c>
      <c r="H71" s="1">
        <v>2.4263629999999998</v>
      </c>
      <c r="I71" s="1">
        <v>2.043107</v>
      </c>
      <c r="J71" s="1">
        <v>2.3272360000000001</v>
      </c>
      <c r="K71" s="1">
        <v>2.3228260000000001</v>
      </c>
      <c r="L71" s="1">
        <v>2.3030179999999998</v>
      </c>
      <c r="M71" s="1">
        <v>2.3132220000000001</v>
      </c>
      <c r="N71" s="1">
        <v>2.302492</v>
      </c>
      <c r="O71" s="1">
        <v>2.0724200000000002</v>
      </c>
      <c r="P71" s="1">
        <v>2.2978000000000001</v>
      </c>
      <c r="Q71" s="1">
        <v>2.3086310000000001</v>
      </c>
      <c r="R71" s="1">
        <v>2.339934</v>
      </c>
      <c r="S71" s="1">
        <v>2.3056589999999999</v>
      </c>
      <c r="T71" s="1">
        <v>2.3114530000000002</v>
      </c>
      <c r="U71" s="1">
        <v>2.2652109999999999</v>
      </c>
      <c r="V71" s="1">
        <v>2.3225739999999999</v>
      </c>
    </row>
    <row r="72" spans="1:22" x14ac:dyDescent="0.25">
      <c r="A72" t="s">
        <v>1876</v>
      </c>
      <c r="B72" t="s">
        <v>2099</v>
      </c>
      <c r="D72" t="s">
        <v>2053</v>
      </c>
      <c r="F72" t="s">
        <v>2054</v>
      </c>
      <c r="G72" s="1">
        <v>100.6692</v>
      </c>
      <c r="H72" s="1">
        <v>97.803640000000001</v>
      </c>
      <c r="I72" s="1">
        <v>69.237110000000001</v>
      </c>
      <c r="J72" s="1">
        <v>102.18470000000001</v>
      </c>
      <c r="K72" s="1">
        <v>102.20399999999999</v>
      </c>
      <c r="L72" s="1">
        <v>102.6614</v>
      </c>
      <c r="M72" s="1">
        <v>102.54640000000001</v>
      </c>
      <c r="N72" s="1">
        <v>102.62990000000001</v>
      </c>
      <c r="O72" s="1">
        <v>68.889020000000002</v>
      </c>
      <c r="P72" s="1">
        <v>101.6691</v>
      </c>
      <c r="Q72" s="1">
        <v>102.35380000000001</v>
      </c>
      <c r="R72" s="1">
        <v>102.2811</v>
      </c>
      <c r="S72" s="1">
        <v>100.7985</v>
      </c>
      <c r="T72" s="1">
        <v>102.4649</v>
      </c>
      <c r="U72" s="1">
        <v>101.25369999999999</v>
      </c>
      <c r="V72" s="1">
        <v>102.1324</v>
      </c>
    </row>
    <row r="73" spans="1:22" x14ac:dyDescent="0.25">
      <c r="A73" t="s">
        <v>1877</v>
      </c>
      <c r="B73" t="s">
        <v>2100</v>
      </c>
      <c r="D73" t="s">
        <v>2053</v>
      </c>
      <c r="F73" t="s">
        <v>2054</v>
      </c>
      <c r="G73" s="1">
        <v>1057.3150000000001</v>
      </c>
      <c r="H73" s="1">
        <v>788.87279999999998</v>
      </c>
      <c r="I73" s="1">
        <v>5210.3680000000004</v>
      </c>
      <c r="J73" s="1">
        <v>1689.692</v>
      </c>
      <c r="K73" s="1">
        <v>1628.8119999999999</v>
      </c>
      <c r="L73" s="1">
        <v>2185.0129999999999</v>
      </c>
      <c r="M73" s="1">
        <v>1888.212</v>
      </c>
      <c r="N73" s="1">
        <v>2160.4479999999999</v>
      </c>
      <c r="O73" s="1">
        <v>2551.59</v>
      </c>
      <c r="P73" s="1">
        <v>2089.8159999999998</v>
      </c>
      <c r="Q73" s="1">
        <v>2001.9590000000001</v>
      </c>
      <c r="R73" s="1">
        <v>2495.81</v>
      </c>
      <c r="S73" s="1">
        <v>2091.0549999999998</v>
      </c>
      <c r="T73" s="1">
        <v>1925.6110000000001</v>
      </c>
      <c r="U73" s="1">
        <v>2283.6089999999999</v>
      </c>
      <c r="V73" s="1">
        <v>1819.7670000000001</v>
      </c>
    </row>
    <row r="74" spans="1:22" x14ac:dyDescent="0.25">
      <c r="A74" t="s">
        <v>1878</v>
      </c>
      <c r="B74" t="s">
        <v>2101</v>
      </c>
      <c r="D74" t="s">
        <v>2053</v>
      </c>
      <c r="F74" t="s">
        <v>2054</v>
      </c>
      <c r="G74" s="1">
        <v>881.96159999999998</v>
      </c>
      <c r="H74" s="1">
        <v>611.56759999999997</v>
      </c>
      <c r="I74" s="1">
        <v>4967.7269999999999</v>
      </c>
      <c r="J74" s="1">
        <v>1514.298</v>
      </c>
      <c r="K74" s="1">
        <v>1453.6</v>
      </c>
      <c r="L74" s="1">
        <v>2009.8920000000001</v>
      </c>
      <c r="M74" s="1">
        <v>1713.1769999999999</v>
      </c>
      <c r="N74" s="1">
        <v>1985.2909999999999</v>
      </c>
      <c r="O74" s="1">
        <v>2307.259</v>
      </c>
      <c r="P74" s="1">
        <v>1912.7719999999999</v>
      </c>
      <c r="Q74" s="1">
        <v>1826.39</v>
      </c>
      <c r="R74" s="1">
        <v>2319.8130000000001</v>
      </c>
      <c r="S74" s="1">
        <v>1912.2550000000001</v>
      </c>
      <c r="T74" s="1">
        <v>1750.3589999999999</v>
      </c>
      <c r="U74" s="1">
        <v>2105.5810000000001</v>
      </c>
      <c r="V74" s="1">
        <v>1644.011</v>
      </c>
    </row>
    <row r="75" spans="1:22" x14ac:dyDescent="0.25">
      <c r="A75" t="s">
        <v>1879</v>
      </c>
      <c r="B75" t="s">
        <v>2102</v>
      </c>
      <c r="D75" t="s">
        <v>2053</v>
      </c>
      <c r="F75" t="s">
        <v>2054</v>
      </c>
      <c r="G75" s="1">
        <v>43.838340000000002</v>
      </c>
      <c r="H75" s="1">
        <v>44.326309999999999</v>
      </c>
      <c r="I75" s="1">
        <v>60.660269999999997</v>
      </c>
      <c r="J75" s="1">
        <v>43.848419999999997</v>
      </c>
      <c r="K75" s="1">
        <v>43.803199999999997</v>
      </c>
      <c r="L75" s="1">
        <v>43.777679999999997</v>
      </c>
      <c r="M75" s="1">
        <v>43.75873</v>
      </c>
      <c r="N75" s="1">
        <v>43.789459999999998</v>
      </c>
      <c r="O75" s="1">
        <v>61.082850000000001</v>
      </c>
      <c r="P75" s="1">
        <v>44.260980000000004</v>
      </c>
      <c r="Q75" s="1">
        <v>43.892389999999999</v>
      </c>
      <c r="R75" s="1">
        <v>43.999110000000002</v>
      </c>
      <c r="S75" s="1">
        <v>44.700130000000001</v>
      </c>
      <c r="T75" s="1">
        <v>43.812919999999998</v>
      </c>
      <c r="U75" s="1">
        <v>44.506659999999997</v>
      </c>
      <c r="V75" s="1">
        <v>43.939030000000002</v>
      </c>
    </row>
    <row r="76" spans="1:22" x14ac:dyDescent="0.25">
      <c r="A76" t="s">
        <v>1880</v>
      </c>
      <c r="B76" t="s">
        <v>2103</v>
      </c>
      <c r="D76" t="s">
        <v>2053</v>
      </c>
      <c r="F76" t="s">
        <v>2054</v>
      </c>
      <c r="G76" s="1">
        <v>43.838340000000002</v>
      </c>
      <c r="H76" s="1">
        <v>44.326309999999999</v>
      </c>
      <c r="I76" s="1">
        <v>60.660269999999997</v>
      </c>
      <c r="J76" s="1">
        <v>43.848419999999997</v>
      </c>
      <c r="K76" s="1">
        <v>43.803199999999997</v>
      </c>
      <c r="L76" s="1">
        <v>43.777679999999997</v>
      </c>
      <c r="M76" s="1">
        <v>43.75873</v>
      </c>
      <c r="N76" s="1">
        <v>43.789459999999998</v>
      </c>
      <c r="O76" s="1">
        <v>61.082850000000001</v>
      </c>
      <c r="P76" s="1">
        <v>44.260980000000004</v>
      </c>
      <c r="Q76" s="1">
        <v>43.892389999999999</v>
      </c>
      <c r="R76" s="1">
        <v>43.999110000000002</v>
      </c>
      <c r="S76" s="1">
        <v>44.700130000000001</v>
      </c>
      <c r="T76" s="1">
        <v>43.812919999999998</v>
      </c>
      <c r="U76" s="1">
        <v>44.506659999999997</v>
      </c>
      <c r="V76" s="1">
        <v>43.939030000000002</v>
      </c>
    </row>
    <row r="77" spans="1:22" x14ac:dyDescent="0.25">
      <c r="A77" t="s">
        <v>1881</v>
      </c>
      <c r="B77" t="s">
        <v>2104</v>
      </c>
      <c r="D77" t="s">
        <v>2053</v>
      </c>
      <c r="F77" t="s">
        <v>2054</v>
      </c>
      <c r="G77" s="1">
        <v>43.838340000000002</v>
      </c>
      <c r="H77" s="1">
        <v>44.326309999999999</v>
      </c>
      <c r="I77" s="1">
        <v>60.660269999999997</v>
      </c>
      <c r="J77" s="1">
        <v>43.848419999999997</v>
      </c>
      <c r="K77" s="1">
        <v>43.803199999999997</v>
      </c>
      <c r="L77" s="1">
        <v>43.777679999999997</v>
      </c>
      <c r="M77" s="1">
        <v>43.75873</v>
      </c>
      <c r="N77" s="1">
        <v>43.789459999999998</v>
      </c>
      <c r="O77" s="1">
        <v>61.082850000000001</v>
      </c>
      <c r="P77" s="1">
        <v>44.260980000000004</v>
      </c>
      <c r="Q77" s="1">
        <v>43.892389999999999</v>
      </c>
      <c r="R77" s="1">
        <v>43.999110000000002</v>
      </c>
      <c r="S77" s="1">
        <v>44.700130000000001</v>
      </c>
      <c r="T77" s="1">
        <v>43.812919999999998</v>
      </c>
      <c r="U77" s="1">
        <v>44.506659999999997</v>
      </c>
      <c r="V77" s="1">
        <v>43.939030000000002</v>
      </c>
    </row>
    <row r="78" spans="1:22" x14ac:dyDescent="0.25">
      <c r="A78" t="s">
        <v>1882</v>
      </c>
      <c r="B78" t="s">
        <v>2105</v>
      </c>
      <c r="D78" t="s">
        <v>2053</v>
      </c>
      <c r="F78" t="s">
        <v>2054</v>
      </c>
      <c r="G78" s="1">
        <v>43.838340000000002</v>
      </c>
      <c r="H78" s="1">
        <v>44.326309999999999</v>
      </c>
      <c r="I78" s="1">
        <v>60.660269999999997</v>
      </c>
      <c r="J78" s="1">
        <v>43.848419999999997</v>
      </c>
      <c r="K78" s="1">
        <v>43.803199999999997</v>
      </c>
      <c r="L78" s="1">
        <v>43.777679999999997</v>
      </c>
      <c r="M78" s="1">
        <v>43.75873</v>
      </c>
      <c r="N78" s="1">
        <v>43.789459999999998</v>
      </c>
      <c r="O78" s="1">
        <v>61.082850000000001</v>
      </c>
      <c r="P78" s="1">
        <v>44.260980000000004</v>
      </c>
      <c r="Q78" s="1">
        <v>43.892389999999999</v>
      </c>
      <c r="R78" s="1">
        <v>43.999110000000002</v>
      </c>
      <c r="S78" s="1">
        <v>44.700130000000001</v>
      </c>
      <c r="T78" s="1">
        <v>43.812919999999998</v>
      </c>
      <c r="U78" s="1">
        <v>44.506659999999997</v>
      </c>
      <c r="V78" s="1">
        <v>43.939030000000002</v>
      </c>
    </row>
    <row r="79" spans="1:22" x14ac:dyDescent="0.25">
      <c r="A79" t="s">
        <v>1883</v>
      </c>
      <c r="B79" t="s">
        <v>2106</v>
      </c>
      <c r="D79" t="s">
        <v>2053</v>
      </c>
      <c r="F79" t="s">
        <v>2054</v>
      </c>
      <c r="G79" s="1">
        <v>4.6239559999999997</v>
      </c>
      <c r="H79" s="1">
        <v>3.2848120000000001</v>
      </c>
      <c r="I79" s="1">
        <v>23.779209999999999</v>
      </c>
      <c r="J79" s="1">
        <v>7.7521469999999999</v>
      </c>
      <c r="K79" s="1">
        <v>7.4525199999999998</v>
      </c>
      <c r="L79" s="1">
        <v>10.20556</v>
      </c>
      <c r="M79" s="1">
        <v>8.7376780000000007</v>
      </c>
      <c r="N79" s="1">
        <v>10.08356</v>
      </c>
      <c r="O79" s="1">
        <v>11.21691</v>
      </c>
      <c r="P79" s="1">
        <v>9.7148640000000004</v>
      </c>
      <c r="Q79" s="1">
        <v>9.2952720000000006</v>
      </c>
      <c r="R79" s="1">
        <v>11.73325</v>
      </c>
      <c r="S79" s="1">
        <v>9.7031209999999994</v>
      </c>
      <c r="T79" s="1">
        <v>8.9206620000000001</v>
      </c>
      <c r="U79" s="1">
        <v>10.66187</v>
      </c>
      <c r="V79" s="1">
        <v>8.3923059999999996</v>
      </c>
    </row>
    <row r="80" spans="1:22" x14ac:dyDescent="0.25">
      <c r="A80" t="s">
        <v>1884</v>
      </c>
      <c r="B80" t="s">
        <v>2085</v>
      </c>
      <c r="D80" t="s">
        <v>2053</v>
      </c>
      <c r="F80" t="s">
        <v>2054</v>
      </c>
      <c r="G80" s="1">
        <v>1.1559889999999999</v>
      </c>
      <c r="H80" s="1">
        <v>0.82120289999999996</v>
      </c>
      <c r="I80" s="1">
        <v>5.9448020000000001</v>
      </c>
      <c r="J80" s="1">
        <v>1.938037</v>
      </c>
      <c r="K80" s="1">
        <v>1.86313</v>
      </c>
      <c r="L80" s="1">
        <v>2.5513889999999999</v>
      </c>
      <c r="M80" s="1">
        <v>2.1844199999999998</v>
      </c>
      <c r="N80" s="1">
        <v>2.5208889999999999</v>
      </c>
      <c r="O80" s="1">
        <v>2.8042280000000002</v>
      </c>
      <c r="P80" s="1">
        <v>2.4287160000000001</v>
      </c>
      <c r="Q80" s="1">
        <v>2.3238180000000002</v>
      </c>
      <c r="R80" s="1">
        <v>2.9333130000000001</v>
      </c>
      <c r="S80" s="1">
        <v>2.42578</v>
      </c>
      <c r="T80" s="1">
        <v>2.230165</v>
      </c>
      <c r="U80" s="1">
        <v>2.665467</v>
      </c>
      <c r="V80" s="1">
        <v>2.098077</v>
      </c>
    </row>
    <row r="81" spans="1:22" x14ac:dyDescent="0.25">
      <c r="A81" t="s">
        <v>1885</v>
      </c>
      <c r="B81" t="s">
        <v>2085</v>
      </c>
      <c r="D81" t="s">
        <v>2053</v>
      </c>
      <c r="F81" t="s">
        <v>2054</v>
      </c>
      <c r="G81" s="1">
        <v>1.1559889999999999</v>
      </c>
      <c r="H81" s="1">
        <v>0.82120289999999996</v>
      </c>
      <c r="I81" s="1">
        <v>5.9448020000000001</v>
      </c>
      <c r="J81" s="1">
        <v>1.938037</v>
      </c>
      <c r="K81" s="1">
        <v>1.86313</v>
      </c>
      <c r="L81" s="1">
        <v>2.5513889999999999</v>
      </c>
      <c r="M81" s="1">
        <v>2.1844199999999998</v>
      </c>
      <c r="N81" s="1">
        <v>2.5208889999999999</v>
      </c>
      <c r="O81" s="1">
        <v>2.8042280000000002</v>
      </c>
      <c r="P81" s="1">
        <v>2.4287160000000001</v>
      </c>
      <c r="Q81" s="1">
        <v>2.3238180000000002</v>
      </c>
      <c r="R81" s="1">
        <v>2.9333130000000001</v>
      </c>
      <c r="S81" s="1">
        <v>2.42578</v>
      </c>
      <c r="T81" s="1">
        <v>2.230165</v>
      </c>
      <c r="U81" s="1">
        <v>2.665467</v>
      </c>
      <c r="V81" s="1">
        <v>2.098077</v>
      </c>
    </row>
    <row r="82" spans="1:22" x14ac:dyDescent="0.25">
      <c r="A82" t="s">
        <v>1886</v>
      </c>
      <c r="B82" t="s">
        <v>2085</v>
      </c>
      <c r="D82" t="s">
        <v>2053</v>
      </c>
      <c r="F82" t="s">
        <v>2054</v>
      </c>
      <c r="G82" s="1">
        <v>1.1559889999999999</v>
      </c>
      <c r="H82" s="1">
        <v>0.82120289999999996</v>
      </c>
      <c r="I82" s="1">
        <v>5.9448020000000001</v>
      </c>
      <c r="J82" s="1">
        <v>1.938037</v>
      </c>
      <c r="K82" s="1">
        <v>1.86313</v>
      </c>
      <c r="L82" s="1">
        <v>2.5513889999999999</v>
      </c>
      <c r="M82" s="1">
        <v>2.1844199999999998</v>
      </c>
      <c r="N82" s="1">
        <v>2.5208889999999999</v>
      </c>
      <c r="O82" s="1">
        <v>2.8042280000000002</v>
      </c>
      <c r="P82" s="1">
        <v>2.4287160000000001</v>
      </c>
      <c r="Q82" s="1">
        <v>2.3238180000000002</v>
      </c>
      <c r="R82" s="1">
        <v>2.9333130000000001</v>
      </c>
      <c r="S82" s="1">
        <v>2.42578</v>
      </c>
      <c r="T82" s="1">
        <v>2.230165</v>
      </c>
      <c r="U82" s="1">
        <v>2.665467</v>
      </c>
      <c r="V82" s="1">
        <v>2.098077</v>
      </c>
    </row>
    <row r="83" spans="1:22" x14ac:dyDescent="0.25">
      <c r="A83" t="s">
        <v>1887</v>
      </c>
      <c r="B83" t="s">
        <v>2085</v>
      </c>
      <c r="D83" t="s">
        <v>2053</v>
      </c>
      <c r="F83" t="s">
        <v>2054</v>
      </c>
      <c r="G83" s="1">
        <v>1.1559889999999999</v>
      </c>
      <c r="H83" s="1">
        <v>0.82120289999999996</v>
      </c>
      <c r="I83" s="1">
        <v>5.9448020000000001</v>
      </c>
      <c r="J83" s="1">
        <v>1.938037</v>
      </c>
      <c r="K83" s="1">
        <v>1.86313</v>
      </c>
      <c r="L83" s="1">
        <v>2.5513889999999999</v>
      </c>
      <c r="M83" s="1">
        <v>2.1844199999999998</v>
      </c>
      <c r="N83" s="1">
        <v>2.5208889999999999</v>
      </c>
      <c r="O83" s="1">
        <v>2.8042280000000002</v>
      </c>
      <c r="P83" s="1">
        <v>2.4287160000000001</v>
      </c>
      <c r="Q83" s="1">
        <v>2.3238180000000002</v>
      </c>
      <c r="R83" s="1">
        <v>2.9333130000000001</v>
      </c>
      <c r="S83" s="1">
        <v>2.42578</v>
      </c>
      <c r="T83" s="1">
        <v>2.230165</v>
      </c>
      <c r="U83" s="1">
        <v>2.665467</v>
      </c>
      <c r="V83" s="1">
        <v>2.098077</v>
      </c>
    </row>
    <row r="84" spans="1:22" x14ac:dyDescent="0.25">
      <c r="A84" t="s">
        <v>1888</v>
      </c>
      <c r="B84" t="s">
        <v>2107</v>
      </c>
      <c r="D84" t="s">
        <v>2053</v>
      </c>
      <c r="F84" t="s">
        <v>2054</v>
      </c>
      <c r="G84" s="1">
        <v>170.7294</v>
      </c>
      <c r="H84" s="1">
        <v>174.0204</v>
      </c>
      <c r="I84" s="1">
        <v>218.86189999999999</v>
      </c>
      <c r="J84" s="1">
        <v>167.64150000000001</v>
      </c>
      <c r="K84" s="1">
        <v>167.7603</v>
      </c>
      <c r="L84" s="1">
        <v>164.90520000000001</v>
      </c>
      <c r="M84" s="1">
        <v>166.2972</v>
      </c>
      <c r="N84" s="1">
        <v>165.07429999999999</v>
      </c>
      <c r="O84" s="1">
        <v>233.11449999999999</v>
      </c>
      <c r="P84" s="1">
        <v>167.32900000000001</v>
      </c>
      <c r="Q84" s="1">
        <v>166.27430000000001</v>
      </c>
      <c r="R84" s="1">
        <v>164.26320000000001</v>
      </c>
      <c r="S84" s="1">
        <v>169.09739999999999</v>
      </c>
      <c r="T84" s="1">
        <v>166.33099999999999</v>
      </c>
      <c r="U84" s="1">
        <v>167.3648</v>
      </c>
      <c r="V84" s="1">
        <v>167.3638</v>
      </c>
    </row>
    <row r="85" spans="1:22" x14ac:dyDescent="0.25">
      <c r="A85" t="s">
        <v>1889</v>
      </c>
      <c r="B85" t="s">
        <v>2085</v>
      </c>
      <c r="D85" t="s">
        <v>2053</v>
      </c>
      <c r="F85" t="s">
        <v>2054</v>
      </c>
      <c r="G85" s="1">
        <v>42.68235</v>
      </c>
      <c r="H85" s="1">
        <v>43.505110000000002</v>
      </c>
      <c r="I85" s="1">
        <v>54.715470000000003</v>
      </c>
      <c r="J85" s="1">
        <v>41.91039</v>
      </c>
      <c r="K85" s="1">
        <v>41.940069999999999</v>
      </c>
      <c r="L85" s="1">
        <v>41.226289999999999</v>
      </c>
      <c r="M85" s="1">
        <v>41.574309999999997</v>
      </c>
      <c r="N85" s="1">
        <v>41.26858</v>
      </c>
      <c r="O85" s="1">
        <v>58.278619999999997</v>
      </c>
      <c r="P85" s="1">
        <v>41.832259999999998</v>
      </c>
      <c r="Q85" s="1">
        <v>41.568570000000001</v>
      </c>
      <c r="R85" s="1">
        <v>41.065800000000003</v>
      </c>
      <c r="S85" s="1">
        <v>42.274349999999998</v>
      </c>
      <c r="T85" s="1">
        <v>41.582749999999997</v>
      </c>
      <c r="U85" s="1">
        <v>41.841189999999997</v>
      </c>
      <c r="V85" s="1">
        <v>41.840960000000003</v>
      </c>
    </row>
    <row r="86" spans="1:22" x14ac:dyDescent="0.25">
      <c r="A86" t="s">
        <v>1890</v>
      </c>
      <c r="B86" t="s">
        <v>2085</v>
      </c>
      <c r="D86" t="s">
        <v>2053</v>
      </c>
      <c r="F86" t="s">
        <v>2054</v>
      </c>
      <c r="G86" s="1">
        <v>42.68235</v>
      </c>
      <c r="H86" s="1">
        <v>43.505110000000002</v>
      </c>
      <c r="I86" s="1">
        <v>54.715470000000003</v>
      </c>
      <c r="J86" s="1">
        <v>41.91039</v>
      </c>
      <c r="K86" s="1">
        <v>41.940069999999999</v>
      </c>
      <c r="L86" s="1">
        <v>41.226289999999999</v>
      </c>
      <c r="M86" s="1">
        <v>41.574309999999997</v>
      </c>
      <c r="N86" s="1">
        <v>41.26858</v>
      </c>
      <c r="O86" s="1">
        <v>58.278619999999997</v>
      </c>
      <c r="P86" s="1">
        <v>41.832259999999998</v>
      </c>
      <c r="Q86" s="1">
        <v>41.568570000000001</v>
      </c>
      <c r="R86" s="1">
        <v>41.065800000000003</v>
      </c>
      <c r="S86" s="1">
        <v>42.274349999999998</v>
      </c>
      <c r="T86" s="1">
        <v>41.582749999999997</v>
      </c>
      <c r="U86" s="1">
        <v>41.841189999999997</v>
      </c>
      <c r="V86" s="1">
        <v>41.840960000000003</v>
      </c>
    </row>
    <row r="87" spans="1:22" x14ac:dyDescent="0.25">
      <c r="A87" t="s">
        <v>1891</v>
      </c>
      <c r="B87" t="s">
        <v>2085</v>
      </c>
      <c r="D87" t="s">
        <v>2053</v>
      </c>
      <c r="F87" t="s">
        <v>2054</v>
      </c>
      <c r="G87" s="1">
        <v>42.68235</v>
      </c>
      <c r="H87" s="1">
        <v>43.505110000000002</v>
      </c>
      <c r="I87" s="1">
        <v>54.715470000000003</v>
      </c>
      <c r="J87" s="1">
        <v>41.91039</v>
      </c>
      <c r="K87" s="1">
        <v>41.940069999999999</v>
      </c>
      <c r="L87" s="1">
        <v>41.226289999999999</v>
      </c>
      <c r="M87" s="1">
        <v>41.574309999999997</v>
      </c>
      <c r="N87" s="1">
        <v>41.26858</v>
      </c>
      <c r="O87" s="1">
        <v>58.278619999999997</v>
      </c>
      <c r="P87" s="1">
        <v>41.832259999999998</v>
      </c>
      <c r="Q87" s="1">
        <v>41.568570000000001</v>
      </c>
      <c r="R87" s="1">
        <v>41.065800000000003</v>
      </c>
      <c r="S87" s="1">
        <v>42.274349999999998</v>
      </c>
      <c r="T87" s="1">
        <v>41.582749999999997</v>
      </c>
      <c r="U87" s="1">
        <v>41.841189999999997</v>
      </c>
      <c r="V87" s="1">
        <v>41.840960000000003</v>
      </c>
    </row>
    <row r="88" spans="1:22" x14ac:dyDescent="0.25">
      <c r="A88" t="s">
        <v>1892</v>
      </c>
      <c r="B88" t="s">
        <v>2085</v>
      </c>
      <c r="D88" t="s">
        <v>2053</v>
      </c>
      <c r="F88" t="s">
        <v>2054</v>
      </c>
      <c r="G88" s="1">
        <v>42.68235</v>
      </c>
      <c r="H88" s="1">
        <v>43.505110000000002</v>
      </c>
      <c r="I88" s="1">
        <v>54.715470000000003</v>
      </c>
      <c r="J88" s="1">
        <v>41.91039</v>
      </c>
      <c r="K88" s="1">
        <v>41.940069999999999</v>
      </c>
      <c r="L88" s="1">
        <v>41.226289999999999</v>
      </c>
      <c r="M88" s="1">
        <v>41.574309999999997</v>
      </c>
      <c r="N88" s="1">
        <v>41.26858</v>
      </c>
      <c r="O88" s="1">
        <v>58.278619999999997</v>
      </c>
      <c r="P88" s="1">
        <v>41.832259999999998</v>
      </c>
      <c r="Q88" s="1">
        <v>41.568570000000001</v>
      </c>
      <c r="R88" s="1">
        <v>41.065800000000003</v>
      </c>
      <c r="S88" s="1">
        <v>42.274349999999998</v>
      </c>
      <c r="T88" s="1">
        <v>41.582749999999997</v>
      </c>
      <c r="U88" s="1">
        <v>41.841189999999997</v>
      </c>
      <c r="V88" s="1">
        <v>41.840960000000003</v>
      </c>
    </row>
    <row r="89" spans="1:22" x14ac:dyDescent="0.25">
      <c r="A89" t="s">
        <v>1893</v>
      </c>
      <c r="B89" t="s">
        <v>2108</v>
      </c>
      <c r="D89" t="s">
        <v>2053</v>
      </c>
      <c r="F89" t="s">
        <v>2054</v>
      </c>
      <c r="G89" s="1">
        <v>43.838340000000002</v>
      </c>
      <c r="H89" s="1">
        <v>44.326309999999999</v>
      </c>
      <c r="I89" s="1">
        <v>60.660269999999997</v>
      </c>
      <c r="J89" s="1">
        <v>43.848419999999997</v>
      </c>
      <c r="K89" s="1">
        <v>43.803199999999997</v>
      </c>
      <c r="L89" s="1">
        <v>43.777679999999997</v>
      </c>
      <c r="M89" s="1">
        <v>43.75873</v>
      </c>
      <c r="N89" s="1">
        <v>43.789459999999998</v>
      </c>
      <c r="O89" s="1">
        <v>61.082850000000001</v>
      </c>
      <c r="P89" s="1">
        <v>44.260980000000004</v>
      </c>
      <c r="Q89" s="1">
        <v>43.892389999999999</v>
      </c>
      <c r="R89" s="1">
        <v>43.999110000000002</v>
      </c>
      <c r="S89" s="1">
        <v>44.700130000000001</v>
      </c>
      <c r="T89" s="1">
        <v>43.812919999999998</v>
      </c>
      <c r="U89" s="1">
        <v>44.506659999999997</v>
      </c>
      <c r="V89" s="1">
        <v>43.939039999999999</v>
      </c>
    </row>
    <row r="90" spans="1:22" x14ac:dyDescent="0.25">
      <c r="A90" t="s">
        <v>1894</v>
      </c>
      <c r="B90" t="s">
        <v>2109</v>
      </c>
      <c r="D90" t="s">
        <v>2053</v>
      </c>
      <c r="F90" t="s">
        <v>2054</v>
      </c>
      <c r="G90" s="1">
        <v>43.838340000000002</v>
      </c>
      <c r="H90" s="1">
        <v>44.326309999999999</v>
      </c>
      <c r="I90" s="1">
        <v>60.660269999999997</v>
      </c>
      <c r="J90" s="1">
        <v>43.848419999999997</v>
      </c>
      <c r="K90" s="1">
        <v>43.803199999999997</v>
      </c>
      <c r="L90" s="1">
        <v>43.777679999999997</v>
      </c>
      <c r="M90" s="1">
        <v>43.75873</v>
      </c>
      <c r="N90" s="1">
        <v>43.789459999999998</v>
      </c>
      <c r="O90" s="1">
        <v>61.082850000000001</v>
      </c>
      <c r="P90" s="1">
        <v>44.260980000000004</v>
      </c>
      <c r="Q90" s="1">
        <v>43.892389999999999</v>
      </c>
      <c r="R90" s="1">
        <v>43.999110000000002</v>
      </c>
      <c r="S90" s="1">
        <v>44.700130000000001</v>
      </c>
      <c r="T90" s="1">
        <v>43.812919999999998</v>
      </c>
      <c r="U90" s="1">
        <v>44.506659999999997</v>
      </c>
      <c r="V90" s="1">
        <v>43.939039999999999</v>
      </c>
    </row>
    <row r="91" spans="1:22" x14ac:dyDescent="0.25">
      <c r="A91" t="s">
        <v>1895</v>
      </c>
      <c r="B91" t="s">
        <v>2110</v>
      </c>
      <c r="D91" t="s">
        <v>2053</v>
      </c>
      <c r="F91" t="s">
        <v>2054</v>
      </c>
      <c r="G91" s="1">
        <v>43.838340000000002</v>
      </c>
      <c r="H91" s="1">
        <v>44.326309999999999</v>
      </c>
      <c r="I91" s="1">
        <v>60.660269999999997</v>
      </c>
      <c r="J91" s="1">
        <v>43.848419999999997</v>
      </c>
      <c r="K91" s="1">
        <v>43.803199999999997</v>
      </c>
      <c r="L91" s="1">
        <v>43.777679999999997</v>
      </c>
      <c r="M91" s="1">
        <v>43.75873</v>
      </c>
      <c r="N91" s="1">
        <v>43.789459999999998</v>
      </c>
      <c r="O91" s="1">
        <v>61.082850000000001</v>
      </c>
      <c r="P91" s="1">
        <v>44.260980000000004</v>
      </c>
      <c r="Q91" s="1">
        <v>43.892389999999999</v>
      </c>
      <c r="R91" s="1">
        <v>43.999110000000002</v>
      </c>
      <c r="S91" s="1">
        <v>44.700130000000001</v>
      </c>
      <c r="T91" s="1">
        <v>43.812919999999998</v>
      </c>
      <c r="U91" s="1">
        <v>44.506659999999997</v>
      </c>
      <c r="V91" s="1">
        <v>43.939039999999999</v>
      </c>
    </row>
    <row r="92" spans="1:22" x14ac:dyDescent="0.25">
      <c r="A92" t="s">
        <v>1896</v>
      </c>
      <c r="B92" t="s">
        <v>2111</v>
      </c>
      <c r="D92" t="s">
        <v>2053</v>
      </c>
      <c r="F92" t="s">
        <v>2054</v>
      </c>
      <c r="G92" s="1">
        <v>43.838340000000002</v>
      </c>
      <c r="H92" s="1">
        <v>44.326309999999999</v>
      </c>
      <c r="I92" s="1">
        <v>60.660269999999997</v>
      </c>
      <c r="J92" s="1">
        <v>43.848419999999997</v>
      </c>
      <c r="K92" s="1">
        <v>43.803199999999997</v>
      </c>
      <c r="L92" s="1">
        <v>43.777679999999997</v>
      </c>
      <c r="M92" s="1">
        <v>43.75873</v>
      </c>
      <c r="N92" s="1">
        <v>43.789459999999998</v>
      </c>
      <c r="O92" s="1">
        <v>61.082850000000001</v>
      </c>
      <c r="P92" s="1">
        <v>44.260980000000004</v>
      </c>
      <c r="Q92" s="1">
        <v>43.892389999999999</v>
      </c>
      <c r="R92" s="1">
        <v>43.999110000000002</v>
      </c>
      <c r="S92" s="1">
        <v>44.700130000000001</v>
      </c>
      <c r="T92" s="1">
        <v>43.812919999999998</v>
      </c>
      <c r="U92" s="1">
        <v>44.506659999999997</v>
      </c>
      <c r="V92" s="1">
        <v>43.939039999999999</v>
      </c>
    </row>
    <row r="93" spans="1:22" x14ac:dyDescent="0.25">
      <c r="A93" t="s">
        <v>1897</v>
      </c>
      <c r="B93" t="s">
        <v>2112</v>
      </c>
      <c r="D93" t="s">
        <v>2053</v>
      </c>
      <c r="F93" t="s">
        <v>2054</v>
      </c>
      <c r="G93" s="1">
        <v>89.106790000000004</v>
      </c>
      <c r="H93" s="1">
        <v>91.337019999999995</v>
      </c>
      <c r="I93" s="1">
        <v>121.62350000000001</v>
      </c>
      <c r="J93" s="1">
        <v>88.389769999999999</v>
      </c>
      <c r="K93" s="1">
        <v>88.334159999999997</v>
      </c>
      <c r="L93" s="1">
        <v>88.040189999999996</v>
      </c>
      <c r="M93" s="1">
        <v>88.108289999999997</v>
      </c>
      <c r="N93" s="1">
        <v>88.071460000000002</v>
      </c>
      <c r="O93" s="1">
        <v>122.9842</v>
      </c>
      <c r="P93" s="1">
        <v>89.049490000000006</v>
      </c>
      <c r="Q93" s="1">
        <v>88.333889999999997</v>
      </c>
      <c r="R93" s="1">
        <v>88.409329999999997</v>
      </c>
      <c r="S93" s="1">
        <v>89.939449999999994</v>
      </c>
      <c r="T93" s="1">
        <v>88.202520000000007</v>
      </c>
      <c r="U93" s="1">
        <v>89.486339999999998</v>
      </c>
      <c r="V93" s="1">
        <v>88.505840000000006</v>
      </c>
    </row>
    <row r="94" spans="1:22" x14ac:dyDescent="0.25">
      <c r="A94" t="s">
        <v>1898</v>
      </c>
      <c r="B94" t="s">
        <v>2113</v>
      </c>
      <c r="D94" t="s">
        <v>2053</v>
      </c>
      <c r="F94" t="s">
        <v>2054</v>
      </c>
      <c r="G94" s="1">
        <v>1.4301170000000001</v>
      </c>
      <c r="H94" s="1">
        <v>2.68438</v>
      </c>
      <c r="I94" s="1">
        <v>0.30296469999999998</v>
      </c>
      <c r="J94" s="1">
        <v>0.69292109999999996</v>
      </c>
      <c r="K94" s="1">
        <v>0.72776739999999995</v>
      </c>
      <c r="L94" s="1">
        <v>0.4848229</v>
      </c>
      <c r="M94" s="1">
        <v>0.59082539999999995</v>
      </c>
      <c r="N94" s="1">
        <v>0.49253360000000002</v>
      </c>
      <c r="O94" s="1">
        <v>0.8185325</v>
      </c>
      <c r="P94" s="1">
        <v>0.52753530000000004</v>
      </c>
      <c r="Q94" s="1">
        <v>0.54910910000000002</v>
      </c>
      <c r="R94" s="1">
        <v>0.41110819999999998</v>
      </c>
      <c r="S94" s="1">
        <v>0.53917789999999999</v>
      </c>
      <c r="T94" s="1">
        <v>0.57672679999999998</v>
      </c>
      <c r="U94" s="1">
        <v>0.47301120000000002</v>
      </c>
      <c r="V94" s="1">
        <v>0.62777019999999994</v>
      </c>
    </row>
    <row r="95" spans="1:22" x14ac:dyDescent="0.25">
      <c r="A95" t="s">
        <v>1899</v>
      </c>
      <c r="B95" t="s">
        <v>2114</v>
      </c>
      <c r="D95" t="s">
        <v>2053</v>
      </c>
      <c r="F95" t="s">
        <v>2054</v>
      </c>
      <c r="G95" s="1">
        <v>129.6927</v>
      </c>
      <c r="H95" s="1">
        <v>193.3295</v>
      </c>
      <c r="I95" s="1">
        <v>122.8381</v>
      </c>
      <c r="J95" s="1">
        <v>99.706950000000006</v>
      </c>
      <c r="K95" s="1">
        <v>100.7146</v>
      </c>
      <c r="L95" s="1">
        <v>93.825850000000003</v>
      </c>
      <c r="M95" s="1">
        <v>96.518119999999996</v>
      </c>
      <c r="N95" s="1">
        <v>94.026309999999995</v>
      </c>
      <c r="O95" s="1">
        <v>130.91290000000001</v>
      </c>
      <c r="P95" s="1">
        <v>95.683700000000002</v>
      </c>
      <c r="Q95" s="1">
        <v>95.619929999999997</v>
      </c>
      <c r="R95" s="1">
        <v>92.68383</v>
      </c>
      <c r="S95" s="1">
        <v>96.756060000000005</v>
      </c>
      <c r="T95" s="1">
        <v>96.220070000000007</v>
      </c>
      <c r="U95" s="1">
        <v>94.770229999999998</v>
      </c>
      <c r="V95" s="1">
        <v>97.888120000000001</v>
      </c>
    </row>
    <row r="96" spans="1:22" x14ac:dyDescent="0.25">
      <c r="A96" t="s">
        <v>1900</v>
      </c>
      <c r="B96" t="s">
        <v>2115</v>
      </c>
      <c r="D96" t="s">
        <v>2053</v>
      </c>
      <c r="F96" t="s">
        <v>2054</v>
      </c>
      <c r="G96" s="1">
        <v>42.016069999999999</v>
      </c>
      <c r="H96" s="1">
        <v>104.6768</v>
      </c>
      <c r="I96" s="1">
        <v>1.5175259999999999</v>
      </c>
      <c r="J96" s="1">
        <v>12.0101</v>
      </c>
      <c r="K96" s="1">
        <v>13.108219999999999</v>
      </c>
      <c r="L96" s="1">
        <v>6.2704810000000002</v>
      </c>
      <c r="M96" s="1">
        <v>9.0006559999999993</v>
      </c>
      <c r="N96" s="1">
        <v>6.4473820000000002</v>
      </c>
      <c r="O96" s="1">
        <v>8.7472180000000002</v>
      </c>
      <c r="P96" s="1">
        <v>7.1617499999999996</v>
      </c>
      <c r="Q96" s="1">
        <v>7.8351490000000004</v>
      </c>
      <c r="R96" s="1">
        <v>4.6856090000000004</v>
      </c>
      <c r="S96" s="1">
        <v>7.355791</v>
      </c>
      <c r="T96" s="1">
        <v>8.5942749999999997</v>
      </c>
      <c r="U96" s="1">
        <v>5.756901</v>
      </c>
      <c r="V96" s="1">
        <v>10.010059999999999</v>
      </c>
    </row>
    <row r="97" spans="1:22" x14ac:dyDescent="0.25">
      <c r="A97" t="s">
        <v>1808</v>
      </c>
      <c r="B97" t="s">
        <v>2116</v>
      </c>
      <c r="D97" t="s">
        <v>2053</v>
      </c>
      <c r="F97" t="s">
        <v>2054</v>
      </c>
      <c r="G97" s="1">
        <v>7.2453580000000004</v>
      </c>
      <c r="H97" s="1">
        <v>10.617610000000001</v>
      </c>
      <c r="I97" s="1">
        <v>2.1899500000000001</v>
      </c>
      <c r="J97" s="1">
        <v>4.159516</v>
      </c>
      <c r="K97" s="1">
        <v>4.3328769999999999</v>
      </c>
      <c r="L97" s="1">
        <v>3.0630739999999999</v>
      </c>
      <c r="M97" s="1">
        <v>3.6338189999999999</v>
      </c>
      <c r="N97" s="1">
        <v>3.105728</v>
      </c>
      <c r="O97" s="1">
        <v>5.1869949999999996</v>
      </c>
      <c r="P97" s="1">
        <v>3.3043070000000001</v>
      </c>
      <c r="Q97" s="1">
        <v>3.4144070000000002</v>
      </c>
      <c r="R97" s="1">
        <v>2.648819</v>
      </c>
      <c r="S97" s="1">
        <v>3.373129</v>
      </c>
      <c r="T97" s="1">
        <v>3.560368</v>
      </c>
      <c r="U97" s="1">
        <v>3.010335</v>
      </c>
      <c r="V97" s="1">
        <v>3.8291149999999998</v>
      </c>
    </row>
    <row r="98" spans="1:22" x14ac:dyDescent="0.25">
      <c r="A98" t="s">
        <v>1901</v>
      </c>
      <c r="B98" t="s">
        <v>2117</v>
      </c>
      <c r="D98" t="s">
        <v>2053</v>
      </c>
      <c r="F98" t="s">
        <v>2054</v>
      </c>
      <c r="G98" s="1">
        <v>0.1790638</v>
      </c>
      <c r="H98" s="1">
        <v>0.30857410000000002</v>
      </c>
      <c r="I98" s="1">
        <v>1.3827870000000001E-2</v>
      </c>
      <c r="J98" s="1">
        <v>8.3040329999999996E-2</v>
      </c>
      <c r="K98" s="1">
        <v>8.7910329999999995E-2</v>
      </c>
      <c r="L98" s="1">
        <v>5.3675540000000001E-2</v>
      </c>
      <c r="M98" s="1">
        <v>6.8706349999999999E-2</v>
      </c>
      <c r="N98" s="1">
        <v>5.4753900000000001E-2</v>
      </c>
      <c r="O98" s="1">
        <v>8.3574339999999997E-2</v>
      </c>
      <c r="P98" s="1">
        <v>5.9343920000000001E-2</v>
      </c>
      <c r="Q98" s="1">
        <v>6.2704220000000005E-2</v>
      </c>
      <c r="R98" s="1">
        <v>4.331256E-2</v>
      </c>
      <c r="S98" s="1">
        <v>6.0712469999999998E-2</v>
      </c>
      <c r="T98" s="1">
        <v>6.6671720000000004E-2</v>
      </c>
      <c r="U98" s="1">
        <v>5.13044E-2</v>
      </c>
      <c r="V98" s="1">
        <v>7.3825039999999995E-2</v>
      </c>
    </row>
    <row r="99" spans="1:22" x14ac:dyDescent="0.25">
      <c r="A99" t="s">
        <v>1902</v>
      </c>
      <c r="B99" t="s">
        <v>2118</v>
      </c>
      <c r="D99" t="s">
        <v>2053</v>
      </c>
      <c r="F99" t="s">
        <v>2054</v>
      </c>
      <c r="G99" s="1">
        <v>82.504589999999993</v>
      </c>
      <c r="H99" s="1">
        <v>80.417050000000003</v>
      </c>
      <c r="I99" s="1">
        <v>120.0184</v>
      </c>
      <c r="J99" s="1">
        <v>85.298779999999994</v>
      </c>
      <c r="K99" s="1">
        <v>85.055260000000004</v>
      </c>
      <c r="L99" s="1">
        <v>86.080609999999993</v>
      </c>
      <c r="M99" s="1">
        <v>85.56859</v>
      </c>
      <c r="N99" s="1">
        <v>86.068370000000002</v>
      </c>
      <c r="O99" s="1">
        <v>119.0183</v>
      </c>
      <c r="P99" s="1">
        <v>86.853359999999995</v>
      </c>
      <c r="Q99" s="1">
        <v>86.021940000000001</v>
      </c>
      <c r="R99" s="1">
        <v>86.857690000000005</v>
      </c>
      <c r="S99" s="1">
        <v>87.681470000000004</v>
      </c>
      <c r="T99" s="1">
        <v>85.739689999999996</v>
      </c>
      <c r="U99" s="1">
        <v>87.579800000000006</v>
      </c>
      <c r="V99" s="1">
        <v>85.766679999999994</v>
      </c>
    </row>
    <row r="100" spans="1:22" x14ac:dyDescent="0.25">
      <c r="A100" t="s">
        <v>1903</v>
      </c>
      <c r="B100" t="s">
        <v>2119</v>
      </c>
      <c r="D100" t="s">
        <v>2053</v>
      </c>
      <c r="F100" t="s">
        <v>2054</v>
      </c>
      <c r="G100" s="1">
        <v>1.8942129999999999</v>
      </c>
      <c r="H100" s="1">
        <v>2.073448</v>
      </c>
      <c r="I100" s="1">
        <v>0.87398810000000005</v>
      </c>
      <c r="J100" s="1">
        <v>1.6784110000000001</v>
      </c>
      <c r="K100" s="1">
        <v>1.693832</v>
      </c>
      <c r="L100" s="1">
        <v>1.5333969999999999</v>
      </c>
      <c r="M100" s="1">
        <v>1.6162449999999999</v>
      </c>
      <c r="N100" s="1">
        <v>1.540411</v>
      </c>
      <c r="O100" s="1">
        <v>1.9560059999999999</v>
      </c>
      <c r="P100" s="1">
        <v>1.576373</v>
      </c>
      <c r="Q100" s="1">
        <v>1.5888640000000001</v>
      </c>
      <c r="R100" s="1">
        <v>1.464968</v>
      </c>
      <c r="S100" s="1">
        <v>1.59362</v>
      </c>
      <c r="T100" s="1">
        <v>1.607559</v>
      </c>
      <c r="U100" s="1">
        <v>1.525415</v>
      </c>
      <c r="V100" s="1">
        <v>1.643937</v>
      </c>
    </row>
    <row r="101" spans="1:22" x14ac:dyDescent="0.25">
      <c r="A101" t="s">
        <v>1904</v>
      </c>
      <c r="B101" t="s">
        <v>2120</v>
      </c>
      <c r="D101" t="s">
        <v>2053</v>
      </c>
      <c r="F101" t="s">
        <v>2054</v>
      </c>
      <c r="G101" s="1">
        <v>2657.2240000000002</v>
      </c>
      <c r="H101" s="1">
        <v>2837.6329999999998</v>
      </c>
      <c r="I101" s="1">
        <v>898.25170000000003</v>
      </c>
      <c r="J101" s="1">
        <v>2373.5940000000001</v>
      </c>
      <c r="K101" s="1">
        <v>2396.9090000000001</v>
      </c>
      <c r="L101" s="1">
        <v>2177.1260000000002</v>
      </c>
      <c r="M101" s="1">
        <v>2292.9810000000002</v>
      </c>
      <c r="N101" s="1">
        <v>2186.308</v>
      </c>
      <c r="O101" s="1">
        <v>1988.0650000000001</v>
      </c>
      <c r="P101" s="1">
        <v>2212.777</v>
      </c>
      <c r="Q101" s="1">
        <v>2248.3780000000002</v>
      </c>
      <c r="R101" s="1">
        <v>2071.2860000000001</v>
      </c>
      <c r="S101" s="1">
        <v>2214.8510000000001</v>
      </c>
      <c r="T101" s="1">
        <v>2278.221</v>
      </c>
      <c r="U101" s="1">
        <v>2130.7930000000001</v>
      </c>
      <c r="V101" s="1">
        <v>2321.7910000000002</v>
      </c>
    </row>
    <row r="102" spans="1:22" x14ac:dyDescent="0.25">
      <c r="A102" t="s">
        <v>1905</v>
      </c>
      <c r="B102" t="s">
        <v>2121</v>
      </c>
      <c r="D102" t="s">
        <v>2053</v>
      </c>
      <c r="F102" t="s">
        <v>2054</v>
      </c>
      <c r="G102" s="1">
        <v>70.534300000000002</v>
      </c>
      <c r="H102" s="1">
        <v>70.534300000000002</v>
      </c>
      <c r="I102" s="1">
        <v>70.534300000000002</v>
      </c>
      <c r="J102" s="1">
        <v>70.534300000000002</v>
      </c>
      <c r="K102" s="1">
        <v>70.534300000000002</v>
      </c>
      <c r="L102" s="1">
        <v>70.534300000000002</v>
      </c>
      <c r="M102" s="1">
        <v>70.534300000000002</v>
      </c>
      <c r="N102" s="1">
        <v>70.534300000000002</v>
      </c>
      <c r="O102" s="1">
        <v>70.534300000000002</v>
      </c>
      <c r="P102" s="1">
        <v>70.534300000000002</v>
      </c>
      <c r="Q102" s="1">
        <v>70.534300000000002</v>
      </c>
      <c r="R102" s="1">
        <v>70.534300000000002</v>
      </c>
      <c r="S102" s="1">
        <v>70.534300000000002</v>
      </c>
      <c r="T102" s="1">
        <v>70.534300000000002</v>
      </c>
      <c r="U102" s="1">
        <v>70.534300000000002</v>
      </c>
      <c r="V102" s="1">
        <v>70.534300000000002</v>
      </c>
    </row>
    <row r="103" spans="1:22" x14ac:dyDescent="0.25">
      <c r="A103" t="s">
        <v>1906</v>
      </c>
      <c r="B103" t="s">
        <v>2122</v>
      </c>
      <c r="D103" t="s">
        <v>2053</v>
      </c>
      <c r="F103" t="s">
        <v>2054</v>
      </c>
      <c r="G103" s="1">
        <v>322.17020000000002</v>
      </c>
      <c r="H103" s="1">
        <v>322.17020000000002</v>
      </c>
      <c r="I103" s="1">
        <v>322.17020000000002</v>
      </c>
      <c r="J103" s="1">
        <v>322.17020000000002</v>
      </c>
      <c r="K103" s="1">
        <v>322.17020000000002</v>
      </c>
      <c r="L103" s="1">
        <v>322.17020000000002</v>
      </c>
      <c r="M103" s="1">
        <v>322.17020000000002</v>
      </c>
      <c r="N103" s="1">
        <v>322.17020000000002</v>
      </c>
      <c r="O103" s="1">
        <v>322.17020000000002</v>
      </c>
      <c r="P103" s="1">
        <v>322.17020000000002</v>
      </c>
      <c r="Q103" s="1">
        <v>322.17020000000002</v>
      </c>
      <c r="R103" s="1">
        <v>322.17020000000002</v>
      </c>
      <c r="S103" s="1">
        <v>322.17020000000002</v>
      </c>
      <c r="T103" s="1">
        <v>322.17020000000002</v>
      </c>
      <c r="U103" s="1">
        <v>322.17020000000002</v>
      </c>
      <c r="V103" s="1">
        <v>322.17020000000002</v>
      </c>
    </row>
    <row r="104" spans="1:22" x14ac:dyDescent="0.25">
      <c r="A104" t="s">
        <v>1907</v>
      </c>
      <c r="B104" t="s">
        <v>2123</v>
      </c>
      <c r="D104" t="s">
        <v>2053</v>
      </c>
      <c r="F104" t="s">
        <v>2054</v>
      </c>
      <c r="G104" s="1">
        <v>170.8817</v>
      </c>
      <c r="H104" s="1">
        <v>174.2757</v>
      </c>
      <c r="I104" s="1">
        <v>218.905</v>
      </c>
      <c r="J104" s="1">
        <v>167.72059999999999</v>
      </c>
      <c r="K104" s="1">
        <v>167.84270000000001</v>
      </c>
      <c r="L104" s="1">
        <v>164.96600000000001</v>
      </c>
      <c r="M104" s="1">
        <v>166.36529999999999</v>
      </c>
      <c r="N104" s="1">
        <v>165.1319</v>
      </c>
      <c r="O104" s="1">
        <v>233.2124</v>
      </c>
      <c r="P104" s="1">
        <v>167.3905</v>
      </c>
      <c r="Q104" s="1">
        <v>166.33799999999999</v>
      </c>
      <c r="R104" s="1">
        <v>164.31319999999999</v>
      </c>
      <c r="S104" s="1">
        <v>169.16050000000001</v>
      </c>
      <c r="T104" s="1">
        <v>166.39779999999999</v>
      </c>
      <c r="U104" s="1">
        <v>167.4203</v>
      </c>
      <c r="V104" s="1">
        <v>167.43600000000001</v>
      </c>
    </row>
    <row r="105" spans="1:22" x14ac:dyDescent="0.25">
      <c r="A105" t="s">
        <v>1908</v>
      </c>
      <c r="B105" t="s">
        <v>2124</v>
      </c>
      <c r="D105" t="s">
        <v>2053</v>
      </c>
      <c r="F105" t="s">
        <v>2054</v>
      </c>
      <c r="G105" s="1">
        <v>3981.8319999999999</v>
      </c>
      <c r="H105" s="1">
        <v>6535.6030000000001</v>
      </c>
      <c r="I105" s="1">
        <v>860.79309999999998</v>
      </c>
      <c r="J105" s="1">
        <v>2109.0839999999998</v>
      </c>
      <c r="K105" s="1">
        <v>2197.56</v>
      </c>
      <c r="L105" s="1">
        <v>1547.1669999999999</v>
      </c>
      <c r="M105" s="1">
        <v>1833.1769999999999</v>
      </c>
      <c r="N105" s="1">
        <v>1566.8309999999999</v>
      </c>
      <c r="O105" s="1">
        <v>1794.482</v>
      </c>
      <c r="P105" s="1">
        <v>1644.8109999999999</v>
      </c>
      <c r="Q105" s="1">
        <v>1716.9880000000001</v>
      </c>
      <c r="R105" s="1">
        <v>1367.72</v>
      </c>
      <c r="S105" s="1">
        <v>1669.85</v>
      </c>
      <c r="T105" s="1">
        <v>1793.4079999999999</v>
      </c>
      <c r="U105" s="1">
        <v>1479.4849999999999</v>
      </c>
      <c r="V105" s="1">
        <v>1932.0920000000001</v>
      </c>
    </row>
    <row r="106" spans="1:22" x14ac:dyDescent="0.25">
      <c r="A106" t="s">
        <v>1909</v>
      </c>
      <c r="B106" t="s">
        <v>2125</v>
      </c>
      <c r="D106" t="s">
        <v>2053</v>
      </c>
      <c r="F106" t="s">
        <v>2054</v>
      </c>
      <c r="G106" s="1">
        <v>3.2240519999999999</v>
      </c>
      <c r="H106" s="1">
        <v>2.16554</v>
      </c>
      <c r="I106" s="1">
        <v>20.167639999999999</v>
      </c>
      <c r="J106" s="1">
        <v>5.5091479999999997</v>
      </c>
      <c r="K106" s="1">
        <v>5.3154570000000003</v>
      </c>
      <c r="L106" s="1">
        <v>7.076022</v>
      </c>
      <c r="M106" s="1">
        <v>6.1610889999999996</v>
      </c>
      <c r="N106" s="1">
        <v>7.0083859999999998</v>
      </c>
      <c r="O106" s="1">
        <v>11.90259</v>
      </c>
      <c r="P106" s="1">
        <v>6.8798760000000003</v>
      </c>
      <c r="Q106" s="1">
        <v>6.5372969999999997</v>
      </c>
      <c r="R106" s="1">
        <v>7.8649019999999998</v>
      </c>
      <c r="S106" s="1">
        <v>6.9229649999999996</v>
      </c>
      <c r="T106" s="1">
        <v>6.2875759999999996</v>
      </c>
      <c r="U106" s="1">
        <v>7.578201</v>
      </c>
      <c r="V106" s="1">
        <v>5.9459730000000004</v>
      </c>
    </row>
    <row r="107" spans="1:22" x14ac:dyDescent="0.25">
      <c r="A107" t="s">
        <v>1910</v>
      </c>
      <c r="B107" t="s">
        <v>2126</v>
      </c>
      <c r="D107" t="s">
        <v>2053</v>
      </c>
      <c r="F107" t="s">
        <v>2054</v>
      </c>
      <c r="G107" s="1">
        <v>6.8421709999999996</v>
      </c>
      <c r="H107" s="1">
        <v>5.3457290000000004</v>
      </c>
      <c r="I107" s="1">
        <v>39.690820000000002</v>
      </c>
      <c r="J107" s="1">
        <v>10.911530000000001</v>
      </c>
      <c r="K107" s="1">
        <v>10.54739</v>
      </c>
      <c r="L107" s="1">
        <v>13.91488</v>
      </c>
      <c r="M107" s="1">
        <v>12.148429999999999</v>
      </c>
      <c r="N107" s="1">
        <v>13.78321</v>
      </c>
      <c r="O107" s="1">
        <v>23.175809999999998</v>
      </c>
      <c r="P107" s="1">
        <v>13.53298</v>
      </c>
      <c r="Q107" s="1">
        <v>12.871510000000001</v>
      </c>
      <c r="R107" s="1">
        <v>15.46236</v>
      </c>
      <c r="S107" s="1">
        <v>13.617290000000001</v>
      </c>
      <c r="T107" s="1">
        <v>12.39104</v>
      </c>
      <c r="U107" s="1">
        <v>14.887589999999999</v>
      </c>
      <c r="V107" s="1">
        <v>11.739319999999999</v>
      </c>
    </row>
    <row r="108" spans="1:22" x14ac:dyDescent="0.25">
      <c r="A108" t="s">
        <v>1911</v>
      </c>
      <c r="B108" t="s">
        <v>2127</v>
      </c>
      <c r="D108" t="s">
        <v>2053</v>
      </c>
      <c r="F108" t="s">
        <v>2054</v>
      </c>
      <c r="G108" s="1">
        <v>160.81540000000001</v>
      </c>
      <c r="H108" s="1">
        <v>166.7645</v>
      </c>
      <c r="I108" s="1">
        <v>159.04650000000001</v>
      </c>
      <c r="J108" s="1">
        <v>151.29990000000001</v>
      </c>
      <c r="K108" s="1">
        <v>151.97980000000001</v>
      </c>
      <c r="L108" s="1">
        <v>143.9751</v>
      </c>
      <c r="M108" s="1">
        <v>148.0557</v>
      </c>
      <c r="N108" s="1">
        <v>144.34039999999999</v>
      </c>
      <c r="O108" s="1">
        <v>198.13399999999999</v>
      </c>
      <c r="P108" s="1">
        <v>146.9776</v>
      </c>
      <c r="Q108" s="1">
        <v>146.92920000000001</v>
      </c>
      <c r="R108" s="1">
        <v>140.98589999999999</v>
      </c>
      <c r="S108" s="1">
        <v>148.62029999999999</v>
      </c>
      <c r="T108" s="1">
        <v>147.7191</v>
      </c>
      <c r="U108" s="1">
        <v>144.9545</v>
      </c>
      <c r="V108" s="1">
        <v>149.75069999999999</v>
      </c>
    </row>
    <row r="109" spans="1:22" x14ac:dyDescent="0.25">
      <c r="A109" t="s">
        <v>1912</v>
      </c>
      <c r="B109" t="s">
        <v>2128</v>
      </c>
      <c r="D109" t="s">
        <v>2053</v>
      </c>
      <c r="F109" t="s">
        <v>2054</v>
      </c>
      <c r="G109" s="1">
        <v>75.125879999999995</v>
      </c>
      <c r="H109" s="1">
        <v>81.211029999999994</v>
      </c>
      <c r="I109" s="1">
        <v>79.304590000000005</v>
      </c>
      <c r="J109" s="1">
        <v>69.277469999999994</v>
      </c>
      <c r="K109" s="1">
        <v>69.595169999999996</v>
      </c>
      <c r="L109" s="1">
        <v>66.363889999999998</v>
      </c>
      <c r="M109" s="1">
        <v>67.888990000000007</v>
      </c>
      <c r="N109" s="1">
        <v>66.498080000000002</v>
      </c>
      <c r="O109" s="1">
        <v>91.585949999999997</v>
      </c>
      <c r="P109" s="1">
        <v>67.602990000000005</v>
      </c>
      <c r="Q109" s="1">
        <v>67.479849999999999</v>
      </c>
      <c r="R109" s="1">
        <v>65.466329999999999</v>
      </c>
      <c r="S109" s="1">
        <v>68.339299999999994</v>
      </c>
      <c r="T109" s="1">
        <v>67.766469999999998</v>
      </c>
      <c r="U109" s="1">
        <v>66.968209999999999</v>
      </c>
      <c r="V109" s="1">
        <v>68.612300000000005</v>
      </c>
    </row>
    <row r="110" spans="1:22" x14ac:dyDescent="0.25">
      <c r="A110" t="s">
        <v>1913</v>
      </c>
      <c r="B110" t="s">
        <v>2129</v>
      </c>
      <c r="D110" t="s">
        <v>2053</v>
      </c>
      <c r="F110" t="s">
        <v>2054</v>
      </c>
      <c r="G110" s="1">
        <v>159.4342</v>
      </c>
      <c r="H110" s="1">
        <v>200.47290000000001</v>
      </c>
      <c r="I110" s="1">
        <v>156.07499999999999</v>
      </c>
      <c r="J110" s="1">
        <v>137.2123</v>
      </c>
      <c r="K110" s="1">
        <v>138.0967</v>
      </c>
      <c r="L110" s="1">
        <v>130.5035</v>
      </c>
      <c r="M110" s="1">
        <v>133.86349999999999</v>
      </c>
      <c r="N110" s="1">
        <v>130.78</v>
      </c>
      <c r="O110" s="1">
        <v>178.32919999999999</v>
      </c>
      <c r="P110" s="1">
        <v>132.9777</v>
      </c>
      <c r="Q110" s="1">
        <v>132.86340000000001</v>
      </c>
      <c r="R110" s="1">
        <v>128.70650000000001</v>
      </c>
      <c r="S110" s="1">
        <v>134.42160000000001</v>
      </c>
      <c r="T110" s="1">
        <v>133.54859999999999</v>
      </c>
      <c r="U110" s="1">
        <v>131.5609</v>
      </c>
      <c r="V110" s="1">
        <v>135.46340000000001</v>
      </c>
    </row>
    <row r="111" spans="1:22" x14ac:dyDescent="0.25">
      <c r="A111" t="s">
        <v>1914</v>
      </c>
      <c r="B111" t="s">
        <v>2130</v>
      </c>
      <c r="D111" t="s">
        <v>2053</v>
      </c>
      <c r="F111" t="s">
        <v>2054</v>
      </c>
      <c r="G111" s="1">
        <v>3747.2719999999999</v>
      </c>
      <c r="H111" s="1">
        <v>6253.9189999999999</v>
      </c>
      <c r="I111" s="1">
        <v>625.41359999999997</v>
      </c>
      <c r="J111" s="1">
        <v>1902.5940000000001</v>
      </c>
      <c r="K111" s="1">
        <v>1989.8679999999999</v>
      </c>
      <c r="L111" s="1">
        <v>1350.299</v>
      </c>
      <c r="M111" s="1">
        <v>1631.425</v>
      </c>
      <c r="N111" s="1">
        <v>1369.5530000000001</v>
      </c>
      <c r="O111" s="1">
        <v>1524.567</v>
      </c>
      <c r="P111" s="1">
        <v>1444.23</v>
      </c>
      <c r="Q111" s="1">
        <v>1516.645</v>
      </c>
      <c r="R111" s="1">
        <v>1173.547</v>
      </c>
      <c r="S111" s="1">
        <v>1467.0889999999999</v>
      </c>
      <c r="T111" s="1">
        <v>1592.0930000000001</v>
      </c>
      <c r="U111" s="1">
        <v>1280.9559999999999</v>
      </c>
      <c r="V111" s="1">
        <v>1728.0170000000001</v>
      </c>
    </row>
    <row r="112" spans="1:22" x14ac:dyDescent="0.25">
      <c r="A112" t="s">
        <v>1915</v>
      </c>
      <c r="B112" t="s">
        <v>2131</v>
      </c>
      <c r="D112" t="s">
        <v>2053</v>
      </c>
      <c r="F112" t="s">
        <v>2054</v>
      </c>
      <c r="G112" s="1">
        <v>2.7292280000000002E-3</v>
      </c>
      <c r="H112" s="1">
        <v>2.855317E-3</v>
      </c>
      <c r="I112" s="1">
        <v>5.0083999999999997E-3</v>
      </c>
      <c r="J112" s="1">
        <v>2.6583760000000001E-3</v>
      </c>
      <c r="K112" s="1">
        <v>2.6582530000000002E-3</v>
      </c>
      <c r="L112" s="1">
        <v>2.6041319999999999E-3</v>
      </c>
      <c r="M112" s="1">
        <v>2.6280090000000002E-3</v>
      </c>
      <c r="N112" s="1">
        <v>2.607814E-3</v>
      </c>
      <c r="O112" s="1">
        <v>5.4008570000000002E-3</v>
      </c>
      <c r="P112" s="1">
        <v>2.6762790000000002E-3</v>
      </c>
      <c r="Q112" s="1">
        <v>2.635348E-3</v>
      </c>
      <c r="R112" s="1">
        <v>2.6064669999999999E-3</v>
      </c>
      <c r="S112" s="1">
        <v>2.7349169999999999E-3</v>
      </c>
      <c r="T112" s="1">
        <v>2.6317480000000002E-3</v>
      </c>
      <c r="U112" s="1">
        <v>2.6918129999999999E-3</v>
      </c>
      <c r="V112" s="1">
        <v>2.6581230000000001E-3</v>
      </c>
    </row>
    <row r="113" spans="1:22" x14ac:dyDescent="0.25">
      <c r="A113" t="s">
        <v>1916</v>
      </c>
      <c r="B113" t="s">
        <v>2132</v>
      </c>
      <c r="D113" t="s">
        <v>2053</v>
      </c>
      <c r="F113" t="s">
        <v>2054</v>
      </c>
      <c r="G113" s="1">
        <v>3.009336E-3</v>
      </c>
      <c r="H113" s="1">
        <v>4.5785870000000003E-3</v>
      </c>
      <c r="I113" s="1">
        <v>3.8321319999999998E-3</v>
      </c>
      <c r="J113" s="1">
        <v>2.2717779999999999E-3</v>
      </c>
      <c r="K113" s="1">
        <v>2.2960749999999999E-3</v>
      </c>
      <c r="L113" s="1">
        <v>2.102474E-3</v>
      </c>
      <c r="M113" s="1">
        <v>2.180946E-3</v>
      </c>
      <c r="N113" s="1">
        <v>2.1091959999999998E-3</v>
      </c>
      <c r="O113" s="1">
        <v>4.3553380000000003E-3</v>
      </c>
      <c r="P113" s="1">
        <v>2.178532E-3</v>
      </c>
      <c r="Q113" s="1">
        <v>2.161151E-3</v>
      </c>
      <c r="R113" s="1">
        <v>2.0700660000000002E-3</v>
      </c>
      <c r="S113" s="1">
        <v>2.2289390000000001E-3</v>
      </c>
      <c r="T113" s="1">
        <v>2.1749790000000001E-3</v>
      </c>
      <c r="U113" s="1">
        <v>2.1596639999999999E-3</v>
      </c>
      <c r="V113" s="1">
        <v>2.2271999999999999E-3</v>
      </c>
    </row>
    <row r="114" spans="1:22" x14ac:dyDescent="0.25">
      <c r="A114" t="s">
        <v>1917</v>
      </c>
      <c r="B114" t="s">
        <v>2133</v>
      </c>
      <c r="D114" t="s">
        <v>2053</v>
      </c>
      <c r="F114" t="s">
        <v>2054</v>
      </c>
      <c r="G114" s="1">
        <v>0.14654220000000001</v>
      </c>
      <c r="H114" s="1">
        <v>0.2478445</v>
      </c>
      <c r="I114" s="1">
        <v>3.4247689999999997E-2</v>
      </c>
      <c r="J114" s="1">
        <v>7.4073230000000004E-2</v>
      </c>
      <c r="K114" s="1">
        <v>7.7434749999999997E-2</v>
      </c>
      <c r="L114" s="1">
        <v>5.2123160000000002E-2</v>
      </c>
      <c r="M114" s="1">
        <v>6.3217220000000005E-2</v>
      </c>
      <c r="N114" s="1">
        <v>5.2906010000000003E-2</v>
      </c>
      <c r="O114" s="1">
        <v>8.8141629999999999E-2</v>
      </c>
      <c r="P114" s="1">
        <v>5.6575100000000003E-2</v>
      </c>
      <c r="Q114" s="1">
        <v>5.8891400000000003E-2</v>
      </c>
      <c r="R114" s="1">
        <v>4.5297700000000003E-2</v>
      </c>
      <c r="S114" s="1">
        <v>5.8143109999999998E-2</v>
      </c>
      <c r="T114" s="1">
        <v>6.1753219999999998E-2</v>
      </c>
      <c r="U114" s="1">
        <v>5.0380929999999997E-2</v>
      </c>
      <c r="V114" s="1">
        <v>6.7337960000000002E-2</v>
      </c>
    </row>
    <row r="115" spans="1:22" x14ac:dyDescent="0.25">
      <c r="A115" t="s">
        <v>1918</v>
      </c>
      <c r="B115" t="s">
        <v>2134</v>
      </c>
      <c r="D115" t="s">
        <v>2053</v>
      </c>
      <c r="F115" t="s">
        <v>2054</v>
      </c>
      <c r="G115" s="1">
        <v>0.15228069999999999</v>
      </c>
      <c r="H115" s="1">
        <v>0.25527840000000002</v>
      </c>
      <c r="I115" s="1">
        <v>4.3088220000000003E-2</v>
      </c>
      <c r="J115" s="1">
        <v>7.9003379999999998E-2</v>
      </c>
      <c r="K115" s="1">
        <v>8.2389080000000003E-2</v>
      </c>
      <c r="L115" s="1">
        <v>5.6829770000000002E-2</v>
      </c>
      <c r="M115" s="1">
        <v>6.8026180000000006E-2</v>
      </c>
      <c r="N115" s="1">
        <v>5.7623019999999997E-2</v>
      </c>
      <c r="O115" s="1">
        <v>9.7897830000000005E-2</v>
      </c>
      <c r="P115" s="1">
        <v>6.1429909999999997E-2</v>
      </c>
      <c r="Q115" s="1">
        <v>6.3687900000000006E-2</v>
      </c>
      <c r="R115" s="1">
        <v>4.9974230000000001E-2</v>
      </c>
      <c r="S115" s="1">
        <v>6.3106969999999998E-2</v>
      </c>
      <c r="T115" s="1">
        <v>6.6559950000000007E-2</v>
      </c>
      <c r="U115" s="1">
        <v>5.5232410000000003E-2</v>
      </c>
      <c r="V115" s="1">
        <v>7.2223280000000001E-2</v>
      </c>
    </row>
    <row r="116" spans="1:22" x14ac:dyDescent="0.25">
      <c r="A116" t="s">
        <v>1919</v>
      </c>
      <c r="B116" t="s">
        <v>2135</v>
      </c>
      <c r="D116" t="s">
        <v>2053</v>
      </c>
      <c r="F116" t="s">
        <v>2054</v>
      </c>
      <c r="G116" s="1">
        <v>71.280910000000006</v>
      </c>
      <c r="H116" s="1">
        <v>73.064679999999996</v>
      </c>
      <c r="I116" s="1">
        <v>97.2911</v>
      </c>
      <c r="J116" s="1">
        <v>70.707480000000004</v>
      </c>
      <c r="K116" s="1">
        <v>70.662999999999997</v>
      </c>
      <c r="L116" s="1">
        <v>70.427869999999999</v>
      </c>
      <c r="M116" s="1">
        <v>70.482339999999994</v>
      </c>
      <c r="N116" s="1">
        <v>70.452889999999996</v>
      </c>
      <c r="O116" s="1">
        <v>98.379710000000003</v>
      </c>
      <c r="P116" s="1">
        <v>71.235230000000001</v>
      </c>
      <c r="Q116" s="1">
        <v>70.662809999999993</v>
      </c>
      <c r="R116" s="1">
        <v>70.723119999999994</v>
      </c>
      <c r="S116" s="1">
        <v>71.947109999999995</v>
      </c>
      <c r="T116" s="1">
        <v>70.557720000000003</v>
      </c>
      <c r="U116" s="1">
        <v>71.584689999999995</v>
      </c>
      <c r="V116" s="1">
        <v>70.800340000000006</v>
      </c>
    </row>
    <row r="117" spans="1:22" x14ac:dyDescent="0.25">
      <c r="A117" t="s">
        <v>1920</v>
      </c>
      <c r="B117" t="s">
        <v>2136</v>
      </c>
      <c r="D117" t="s">
        <v>2053</v>
      </c>
      <c r="F117" t="s">
        <v>2054</v>
      </c>
      <c r="G117" s="1">
        <v>78.596670000000003</v>
      </c>
      <c r="H117" s="1">
        <v>117.1615</v>
      </c>
      <c r="I117" s="1">
        <v>74.441419999999994</v>
      </c>
      <c r="J117" s="1">
        <v>60.424759999999999</v>
      </c>
      <c r="K117" s="1">
        <v>61.035420000000002</v>
      </c>
      <c r="L117" s="1">
        <v>56.860689999999998</v>
      </c>
      <c r="M117" s="1">
        <v>58.492269999999998</v>
      </c>
      <c r="N117" s="1">
        <v>56.98218</v>
      </c>
      <c r="O117" s="1">
        <v>79.334980000000002</v>
      </c>
      <c r="P117" s="1">
        <v>57.98657</v>
      </c>
      <c r="Q117" s="1">
        <v>57.947940000000003</v>
      </c>
      <c r="R117" s="1">
        <v>56.168570000000003</v>
      </c>
      <c r="S117" s="1">
        <v>58.636409999999998</v>
      </c>
      <c r="T117" s="1">
        <v>58.311639999999997</v>
      </c>
      <c r="U117" s="1">
        <v>57.432989999999997</v>
      </c>
      <c r="V117" s="1">
        <v>59.322499999999998</v>
      </c>
    </row>
    <row r="118" spans="1:22" x14ac:dyDescent="0.25">
      <c r="A118" t="s">
        <v>1921</v>
      </c>
      <c r="B118" t="s">
        <v>2137</v>
      </c>
      <c r="D118" t="s">
        <v>2053</v>
      </c>
      <c r="F118" t="s">
        <v>2054</v>
      </c>
      <c r="G118" s="1">
        <v>3827.3310000000001</v>
      </c>
      <c r="H118" s="1">
        <v>6342.0919999999996</v>
      </c>
      <c r="I118" s="1">
        <v>665.28139999999996</v>
      </c>
      <c r="J118" s="1">
        <v>1970.2</v>
      </c>
      <c r="K118" s="1">
        <v>2058.4090000000001</v>
      </c>
      <c r="L118" s="1">
        <v>1409.653</v>
      </c>
      <c r="M118" s="1">
        <v>1695.4649999999999</v>
      </c>
      <c r="N118" s="1">
        <v>1429.3119999999999</v>
      </c>
      <c r="O118" s="1">
        <v>1605.55</v>
      </c>
      <c r="P118" s="1">
        <v>1505.875</v>
      </c>
      <c r="Q118" s="1">
        <v>1579.0820000000001</v>
      </c>
      <c r="R118" s="1">
        <v>1229.095</v>
      </c>
      <c r="S118" s="1">
        <v>1529.5630000000001</v>
      </c>
      <c r="T118" s="1">
        <v>1655.617</v>
      </c>
      <c r="U118" s="1">
        <v>1339.8040000000001</v>
      </c>
      <c r="V118" s="1">
        <v>1793.577</v>
      </c>
    </row>
    <row r="119" spans="1:22" x14ac:dyDescent="0.25">
      <c r="A119" t="s">
        <v>1922</v>
      </c>
      <c r="B119" t="s">
        <v>2138</v>
      </c>
      <c r="D119" t="s">
        <v>2053</v>
      </c>
      <c r="F119" t="s">
        <v>2054</v>
      </c>
      <c r="G119" s="1">
        <v>3977.2089999999998</v>
      </c>
      <c r="H119" s="1">
        <v>6532.3190000000004</v>
      </c>
      <c r="I119" s="1">
        <v>837.01390000000004</v>
      </c>
      <c r="J119" s="1">
        <v>2101.3319999999999</v>
      </c>
      <c r="K119" s="1">
        <v>2190.1080000000002</v>
      </c>
      <c r="L119" s="1">
        <v>1536.942</v>
      </c>
      <c r="M119" s="1">
        <v>1824.44</v>
      </c>
      <c r="N119" s="1">
        <v>1556.748</v>
      </c>
      <c r="O119" s="1">
        <v>1783.2650000000001</v>
      </c>
      <c r="P119" s="1">
        <v>1635.096</v>
      </c>
      <c r="Q119" s="1">
        <v>1707.693</v>
      </c>
      <c r="R119" s="1">
        <v>1355.9860000000001</v>
      </c>
      <c r="S119" s="1">
        <v>1660.1469999999999</v>
      </c>
      <c r="T119" s="1">
        <v>1784.4860000000001</v>
      </c>
      <c r="U119" s="1">
        <v>1468.8219999999999</v>
      </c>
      <c r="V119" s="1">
        <v>1923.7</v>
      </c>
    </row>
    <row r="120" spans="1:22" x14ac:dyDescent="0.25">
      <c r="A120" t="s">
        <v>1923</v>
      </c>
      <c r="B120" t="s">
        <v>2139</v>
      </c>
      <c r="D120" t="s">
        <v>2053</v>
      </c>
      <c r="F120" t="s">
        <v>2054</v>
      </c>
      <c r="G120" s="1">
        <v>0.98014520000000005</v>
      </c>
      <c r="H120" s="1">
        <v>0.61552169999999995</v>
      </c>
      <c r="I120" s="1">
        <v>5.007816</v>
      </c>
      <c r="J120" s="1">
        <v>1.8534200000000001</v>
      </c>
      <c r="K120" s="1">
        <v>1.775739</v>
      </c>
      <c r="L120" s="1">
        <v>2.5631469999999998</v>
      </c>
      <c r="M120" s="1">
        <v>2.142547</v>
      </c>
      <c r="N120" s="1">
        <v>2.5289609999999998</v>
      </c>
      <c r="O120" s="1">
        <v>2.1555369999999998</v>
      </c>
      <c r="P120" s="1">
        <v>2.4087540000000001</v>
      </c>
      <c r="Q120" s="1">
        <v>2.2969870000000001</v>
      </c>
      <c r="R120" s="1">
        <v>2.9329830000000001</v>
      </c>
      <c r="S120" s="1">
        <v>2.3772199999999999</v>
      </c>
      <c r="T120" s="1">
        <v>2.1930939999999999</v>
      </c>
      <c r="U120" s="1">
        <v>2.6991679999999998</v>
      </c>
      <c r="V120" s="1">
        <v>2.0308799999999998</v>
      </c>
    </row>
    <row r="121" spans="1:22" x14ac:dyDescent="0.25">
      <c r="A121" t="s">
        <v>1924</v>
      </c>
      <c r="B121" t="s">
        <v>2085</v>
      </c>
      <c r="D121" t="s">
        <v>2053</v>
      </c>
      <c r="F121" t="s">
        <v>2054</v>
      </c>
      <c r="G121" s="1">
        <v>0.99100239999999995</v>
      </c>
      <c r="H121" s="1">
        <v>0.62215790000000004</v>
      </c>
      <c r="I121" s="1">
        <v>5.08453</v>
      </c>
      <c r="J121" s="1">
        <v>1.8746160000000001</v>
      </c>
      <c r="K121" s="1">
        <v>1.796062</v>
      </c>
      <c r="L121" s="1">
        <v>2.5928909999999998</v>
      </c>
      <c r="M121" s="1">
        <v>2.16723</v>
      </c>
      <c r="N121" s="1">
        <v>2.5583119999999999</v>
      </c>
      <c r="O121" s="1">
        <v>2.1878959999999998</v>
      </c>
      <c r="P121" s="1">
        <v>2.4368729999999998</v>
      </c>
      <c r="Q121" s="1">
        <v>2.323563</v>
      </c>
      <c r="R121" s="1">
        <v>2.9666260000000002</v>
      </c>
      <c r="S121" s="1">
        <v>2.4049879999999999</v>
      </c>
      <c r="T121" s="1">
        <v>2.2183999999999999</v>
      </c>
      <c r="U121" s="1">
        <v>2.731255</v>
      </c>
      <c r="V121" s="1">
        <v>2.0542050000000001</v>
      </c>
    </row>
    <row r="122" spans="1:22" x14ac:dyDescent="0.25">
      <c r="A122" t="s">
        <v>1925</v>
      </c>
      <c r="B122" t="s">
        <v>2140</v>
      </c>
      <c r="C122" t="s">
        <v>2141</v>
      </c>
      <c r="D122" t="s">
        <v>2053</v>
      </c>
      <c r="F122" t="s">
        <v>2054</v>
      </c>
      <c r="G122" s="1">
        <v>176.33349999999999</v>
      </c>
      <c r="H122" s="1">
        <v>177.92080000000001</v>
      </c>
      <c r="I122" s="1">
        <v>247.6489</v>
      </c>
      <c r="J122" s="1">
        <v>177.24709999999999</v>
      </c>
      <c r="K122" s="1">
        <v>176.98849999999999</v>
      </c>
      <c r="L122" s="1">
        <v>177.6739</v>
      </c>
      <c r="M122" s="1">
        <v>177.17750000000001</v>
      </c>
      <c r="N122" s="1">
        <v>177.68680000000001</v>
      </c>
      <c r="O122" s="1">
        <v>246.48689999999999</v>
      </c>
      <c r="P122" s="1">
        <v>179.45269999999999</v>
      </c>
      <c r="Q122" s="1">
        <v>177.8665</v>
      </c>
      <c r="R122" s="1">
        <v>178.92939999999999</v>
      </c>
      <c r="S122" s="1">
        <v>181.17779999999999</v>
      </c>
      <c r="T122" s="1">
        <v>177.44470000000001</v>
      </c>
      <c r="U122" s="1">
        <v>180.72579999999999</v>
      </c>
      <c r="V122" s="1">
        <v>177.7869</v>
      </c>
    </row>
    <row r="123" spans="1:22" x14ac:dyDescent="0.25">
      <c r="A123" t="s">
        <v>1926</v>
      </c>
      <c r="B123" t="s">
        <v>2142</v>
      </c>
      <c r="D123" t="s">
        <v>2053</v>
      </c>
      <c r="F123" t="s">
        <v>2054</v>
      </c>
      <c r="G123" s="1">
        <v>0.98013890000000004</v>
      </c>
      <c r="H123" s="1">
        <v>0.61552169999999995</v>
      </c>
      <c r="I123" s="1">
        <v>5.007816</v>
      </c>
      <c r="J123" s="1">
        <v>1.8534200000000001</v>
      </c>
      <c r="K123" s="1">
        <v>1.775739</v>
      </c>
      <c r="L123" s="1">
        <v>2.5631430000000002</v>
      </c>
      <c r="M123" s="1">
        <v>2.142547</v>
      </c>
      <c r="N123" s="1">
        <v>2.5289039999999998</v>
      </c>
      <c r="O123" s="1">
        <v>2.1555369999999998</v>
      </c>
      <c r="P123" s="1">
        <v>2.4087529999999999</v>
      </c>
      <c r="Q123" s="1">
        <v>2.2969889999999999</v>
      </c>
      <c r="R123" s="1">
        <v>2.9329830000000001</v>
      </c>
      <c r="S123" s="1">
        <v>2.377221</v>
      </c>
      <c r="T123" s="1">
        <v>2.1930369999999999</v>
      </c>
      <c r="U123" s="1">
        <v>2.6991679999999998</v>
      </c>
      <c r="V123" s="1">
        <v>2.0308799999999998</v>
      </c>
    </row>
    <row r="124" spans="1:22" x14ac:dyDescent="0.25">
      <c r="A124" t="s">
        <v>1927</v>
      </c>
      <c r="B124" t="s">
        <v>2085</v>
      </c>
      <c r="D124" t="s">
        <v>2053</v>
      </c>
      <c r="F124" t="s">
        <v>2054</v>
      </c>
      <c r="G124" s="1">
        <v>5.2829009999999999E-5</v>
      </c>
      <c r="H124" s="1">
        <v>1.954185E-5</v>
      </c>
      <c r="I124" s="1">
        <v>-3.2256749999999998E-6</v>
      </c>
      <c r="J124" s="1">
        <v>7.6296440000000002E-9</v>
      </c>
      <c r="K124" s="1">
        <v>9.0530059999999997E-8</v>
      </c>
      <c r="L124" s="1">
        <v>-9.9293999999999997E-3</v>
      </c>
      <c r="M124" s="1">
        <v>-2.2122560000000001E-8</v>
      </c>
      <c r="N124" s="1">
        <v>1.2702500000000001E-4</v>
      </c>
      <c r="O124" s="1">
        <v>2.2096649999999999E-9</v>
      </c>
      <c r="P124" s="1">
        <v>1.576099E-6</v>
      </c>
      <c r="Q124" s="1">
        <v>1.6838359999999998E-5</v>
      </c>
      <c r="R124" s="1">
        <v>1.156129E-7</v>
      </c>
      <c r="S124" s="1">
        <v>5.8437439999999996E-7</v>
      </c>
      <c r="T124" s="1">
        <v>-3.2130309999999998E-4</v>
      </c>
      <c r="U124" s="1">
        <v>-6.4535619999999999E-4</v>
      </c>
      <c r="V124" s="1">
        <v>-2.7689650000000002E-6</v>
      </c>
    </row>
    <row r="125" spans="1:22" x14ac:dyDescent="0.25">
      <c r="A125" t="s">
        <v>1928</v>
      </c>
      <c r="B125" t="s">
        <v>2143</v>
      </c>
      <c r="D125" t="s">
        <v>2053</v>
      </c>
      <c r="F125" t="s">
        <v>2054</v>
      </c>
      <c r="G125" s="1">
        <v>2.0500020000000001E-2</v>
      </c>
      <c r="H125" s="1">
        <v>2.002833E-2</v>
      </c>
      <c r="I125">
        <v>0</v>
      </c>
      <c r="J125" s="1">
        <v>2.0452270000000002E-2</v>
      </c>
      <c r="K125" s="1">
        <v>2.0634989999999999E-2</v>
      </c>
      <c r="L125" s="1">
        <v>2.055738E-2</v>
      </c>
      <c r="M125" s="1">
        <v>2.0607E-2</v>
      </c>
      <c r="N125" s="1">
        <v>2.057544E-2</v>
      </c>
      <c r="O125">
        <v>0</v>
      </c>
      <c r="P125" s="1">
        <v>2.0334100000000001E-2</v>
      </c>
      <c r="Q125" s="1">
        <v>2.0494390000000001E-2</v>
      </c>
      <c r="R125" s="1">
        <v>1.9395200000000001E-2</v>
      </c>
      <c r="S125" s="1">
        <v>1.9791820000000002E-2</v>
      </c>
      <c r="T125" s="1">
        <v>2.0566270000000001E-2</v>
      </c>
      <c r="U125" s="1">
        <v>2.0627320000000001E-2</v>
      </c>
      <c r="V125" s="1">
        <v>2.0343630000000001E-2</v>
      </c>
    </row>
    <row r="126" spans="1:22" x14ac:dyDescent="0.25">
      <c r="A126" t="s">
        <v>1929</v>
      </c>
      <c r="B126" t="s">
        <v>2144</v>
      </c>
      <c r="D126" t="s">
        <v>2053</v>
      </c>
      <c r="F126" t="s">
        <v>2054</v>
      </c>
      <c r="G126" s="1">
        <v>2.0339280000000001E-2</v>
      </c>
      <c r="H126" s="1">
        <v>1.9032710000000001E-2</v>
      </c>
      <c r="I126">
        <v>0</v>
      </c>
      <c r="J126" s="1">
        <v>2.0204679999999999E-2</v>
      </c>
      <c r="K126" s="1">
        <v>2.0736190000000002E-2</v>
      </c>
      <c r="L126" s="1">
        <v>2.0508869999999998E-2</v>
      </c>
      <c r="M126" s="1">
        <v>2.0653439999999999E-2</v>
      </c>
      <c r="N126" s="1">
        <v>2.0560999999999999E-2</v>
      </c>
      <c r="O126">
        <v>0</v>
      </c>
      <c r="P126" s="1">
        <v>1.9868779999999999E-2</v>
      </c>
      <c r="Q126" s="1">
        <v>2.0325599999999999E-2</v>
      </c>
      <c r="R126" s="1">
        <v>1.7405239999999999E-2</v>
      </c>
      <c r="S126" s="1">
        <v>1.840483E-2</v>
      </c>
      <c r="T126" s="1">
        <v>2.053373E-2</v>
      </c>
      <c r="U126" s="1">
        <v>2.0713430000000001E-2</v>
      </c>
      <c r="V126" s="1">
        <v>1.9891530000000001E-2</v>
      </c>
    </row>
    <row r="127" spans="1:22" x14ac:dyDescent="0.25">
      <c r="A127" t="s">
        <v>1930</v>
      </c>
      <c r="B127" t="s">
        <v>2145</v>
      </c>
      <c r="D127" t="s">
        <v>2053</v>
      </c>
      <c r="F127" t="s">
        <v>2054</v>
      </c>
      <c r="G127" s="1">
        <v>2.033803E-2</v>
      </c>
      <c r="H127" s="1">
        <v>1.9034229999999999E-2</v>
      </c>
      <c r="I127" s="1">
        <v>1.5181679999999999E-78</v>
      </c>
      <c r="J127" s="1">
        <v>2.0204550000000002E-2</v>
      </c>
      <c r="K127" s="1">
        <v>2.073612E-2</v>
      </c>
      <c r="L127" s="1">
        <v>2.0508910000000002E-2</v>
      </c>
      <c r="M127" s="1">
        <v>2.065324E-2</v>
      </c>
      <c r="N127" s="1">
        <v>2.0560809999999999E-2</v>
      </c>
      <c r="O127" s="1">
        <v>5.0215010000000001E-79</v>
      </c>
      <c r="P127" s="1">
        <v>1.9868489999999999E-2</v>
      </c>
      <c r="Q127" s="1">
        <v>2.03254E-2</v>
      </c>
      <c r="R127" s="1">
        <v>1.740508E-2</v>
      </c>
      <c r="S127" s="1">
        <v>1.8404670000000001E-2</v>
      </c>
      <c r="T127" s="1">
        <v>2.0533320000000001E-2</v>
      </c>
      <c r="U127" s="1">
        <v>2.0713309999999999E-2</v>
      </c>
      <c r="V127" s="1">
        <v>1.988873E-2</v>
      </c>
    </row>
    <row r="128" spans="1:22" x14ac:dyDescent="0.25">
      <c r="A128" t="s">
        <v>1931</v>
      </c>
      <c r="B128" t="s">
        <v>2146</v>
      </c>
      <c r="D128" t="s">
        <v>2053</v>
      </c>
      <c r="F128" t="s">
        <v>2054</v>
      </c>
      <c r="G128" s="1">
        <v>2.0498309999999999E-2</v>
      </c>
      <c r="H128" s="1">
        <v>2.0030429999999998E-2</v>
      </c>
      <c r="I128" s="1">
        <v>2.4592780000000001E-76</v>
      </c>
      <c r="J128" s="1">
        <v>2.0452080000000001E-2</v>
      </c>
      <c r="K128" s="1">
        <v>2.0634889999999999E-2</v>
      </c>
      <c r="L128" s="1">
        <v>2.055742E-2</v>
      </c>
      <c r="M128" s="1">
        <v>2.0606719999999999E-2</v>
      </c>
      <c r="N128" s="1">
        <v>2.057517E-2</v>
      </c>
      <c r="O128" s="1">
        <v>8.2142120000000007E-77</v>
      </c>
      <c r="P128" s="1">
        <v>2.0333690000000001E-2</v>
      </c>
      <c r="Q128" s="1">
        <v>2.049409E-2</v>
      </c>
      <c r="R128" s="1">
        <v>1.9394970000000001E-2</v>
      </c>
      <c r="S128" s="1">
        <v>1.979158E-2</v>
      </c>
      <c r="T128" s="1">
        <v>2.0565750000000001E-2</v>
      </c>
      <c r="U128" s="1">
        <v>2.0627139999999999E-2</v>
      </c>
      <c r="V128" s="1">
        <v>2.0341060000000001E-2</v>
      </c>
    </row>
    <row r="129" spans="1:22" x14ac:dyDescent="0.25">
      <c r="A129" t="s">
        <v>1932</v>
      </c>
      <c r="B129" t="s">
        <v>2085</v>
      </c>
      <c r="D129" t="s">
        <v>2053</v>
      </c>
      <c r="F129" t="s">
        <v>2054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</row>
    <row r="130" spans="1:22" x14ac:dyDescent="0.25">
      <c r="A130" t="s">
        <v>1933</v>
      </c>
      <c r="B130" t="s">
        <v>2085</v>
      </c>
      <c r="D130" t="s">
        <v>2053</v>
      </c>
      <c r="F130" t="s">
        <v>2054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</row>
    <row r="131" spans="1:22" x14ac:dyDescent="0.25">
      <c r="A131" t="s">
        <v>1934</v>
      </c>
      <c r="B131" t="s">
        <v>2085</v>
      </c>
      <c r="D131" t="s">
        <v>2053</v>
      </c>
      <c r="F131" t="s">
        <v>2054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</row>
    <row r="132" spans="1:22" x14ac:dyDescent="0.25">
      <c r="A132" t="s">
        <v>1935</v>
      </c>
      <c r="B132" t="s">
        <v>2147</v>
      </c>
      <c r="D132" t="s">
        <v>1954</v>
      </c>
      <c r="F132" t="s">
        <v>2148</v>
      </c>
      <c r="G132" s="1">
        <v>-3.6783180000000002E-11</v>
      </c>
      <c r="H132" s="1">
        <v>8.0152919999999998E-12</v>
      </c>
      <c r="I132" s="1">
        <v>-7.7896109999999995E-14</v>
      </c>
      <c r="J132" s="1">
        <v>-2.472989E-14</v>
      </c>
      <c r="K132" s="1">
        <v>4.5793219999999999E-12</v>
      </c>
      <c r="L132" s="1">
        <v>1.3729510000000001E-11</v>
      </c>
      <c r="M132" s="1">
        <v>-6.1370790000000002E-13</v>
      </c>
      <c r="N132" s="1">
        <v>-2.5388479999999999E-12</v>
      </c>
      <c r="O132" s="1">
        <v>-1.3304329999999999E-13</v>
      </c>
      <c r="P132" s="1">
        <v>7.1071060000000005E-14</v>
      </c>
      <c r="Q132" s="1">
        <v>1.2245080000000001E-12</v>
      </c>
      <c r="R132" s="1">
        <v>-4.9216850000000003E-14</v>
      </c>
      <c r="S132" s="1">
        <v>-6.1105679999999999E-13</v>
      </c>
      <c r="T132" s="1">
        <v>-2.8573219999999999E-11</v>
      </c>
      <c r="U132" s="1">
        <v>-2.2052450000000001E-12</v>
      </c>
      <c r="V132" s="1">
        <v>-6.2482049999999996E-12</v>
      </c>
    </row>
    <row r="133" spans="1:22" x14ac:dyDescent="0.25">
      <c r="A133" t="s">
        <v>1936</v>
      </c>
      <c r="B133" t="s">
        <v>2149</v>
      </c>
      <c r="D133" t="s">
        <v>1954</v>
      </c>
      <c r="F133" t="s">
        <v>2148</v>
      </c>
      <c r="G133" s="1">
        <v>-3.3198199999999999E-12</v>
      </c>
      <c r="H133" s="1">
        <v>1.126143E-12</v>
      </c>
      <c r="I133" s="1">
        <v>-8.0036280000000006E-15</v>
      </c>
      <c r="J133" s="1">
        <v>7.0592139999999999E-14</v>
      </c>
      <c r="K133" s="1">
        <v>3.8519610000000003E-12</v>
      </c>
      <c r="L133" s="1">
        <v>1.7637900000000001E-12</v>
      </c>
      <c r="M133" s="1">
        <v>5.4143210000000005E-13</v>
      </c>
      <c r="N133" s="1">
        <v>-1.5846200000000001E-13</v>
      </c>
      <c r="O133" s="1">
        <v>-1.37415E-14</v>
      </c>
      <c r="P133" s="1">
        <v>1.4307839999999999E-13</v>
      </c>
      <c r="Q133" s="1">
        <v>3.2114009999999999E-13</v>
      </c>
      <c r="R133" s="1">
        <v>-8.2766909999999998E-14</v>
      </c>
      <c r="S133" s="1">
        <v>-1.6391560000000001E-13</v>
      </c>
      <c r="T133" s="1">
        <v>-2.687414E-12</v>
      </c>
      <c r="U133" s="1">
        <v>-9.6365859999999998E-14</v>
      </c>
      <c r="V133" s="1">
        <v>-5.3120839999999999E-14</v>
      </c>
    </row>
    <row r="134" spans="1:22" x14ac:dyDescent="0.25">
      <c r="A134" t="s">
        <v>1937</v>
      </c>
      <c r="B134" t="s">
        <v>2150</v>
      </c>
      <c r="D134" t="s">
        <v>1954</v>
      </c>
      <c r="F134" t="s">
        <v>2148</v>
      </c>
      <c r="G134" s="1">
        <v>-1.6142350000000001E-11</v>
      </c>
      <c r="H134" s="1">
        <v>4.3253939999999999E-12</v>
      </c>
      <c r="I134" s="1">
        <v>-3.5625819999999997E-14</v>
      </c>
      <c r="J134" s="1">
        <v>-1.7516370000000001E-14</v>
      </c>
      <c r="K134" s="1">
        <v>1.5981750000000001E-11</v>
      </c>
      <c r="L134" s="1">
        <v>6.9842929999999996E-12</v>
      </c>
      <c r="M134" s="1">
        <v>1.610239E-12</v>
      </c>
      <c r="N134" s="1">
        <v>-1.429736E-12</v>
      </c>
      <c r="O134" s="1">
        <v>-6.1115869999999995E-14</v>
      </c>
      <c r="P134" s="1">
        <v>1.7479019999999999E-13</v>
      </c>
      <c r="Q134" s="1">
        <v>6.2697379999999998E-13</v>
      </c>
      <c r="R134" s="1">
        <v>-1.0188340000000001E-12</v>
      </c>
      <c r="S134" s="1">
        <v>-1.2904130000000001E-12</v>
      </c>
      <c r="T134" s="1">
        <v>-1.2743940000000001E-11</v>
      </c>
      <c r="U134" s="1">
        <v>-1.1589480000000001E-12</v>
      </c>
      <c r="V134" s="1">
        <v>-6.6980669999999996E-13</v>
      </c>
    </row>
    <row r="135" spans="1:22" x14ac:dyDescent="0.25">
      <c r="A135" t="s">
        <v>1938</v>
      </c>
      <c r="B135" t="s">
        <v>2151</v>
      </c>
      <c r="D135" t="s">
        <v>1954</v>
      </c>
      <c r="F135" t="s">
        <v>2148</v>
      </c>
      <c r="G135" s="1">
        <v>-3.6057249999999998E-11</v>
      </c>
      <c r="H135" s="1">
        <v>7.6638950000000004E-12</v>
      </c>
      <c r="I135" s="1">
        <v>-7.6446469999999997E-14</v>
      </c>
      <c r="J135" s="1">
        <v>-5.5642300000000001E-15</v>
      </c>
      <c r="K135" s="1">
        <v>2.4364100000000001E-12</v>
      </c>
      <c r="L135" s="1">
        <v>1.3115620000000001E-11</v>
      </c>
      <c r="M135" s="1">
        <v>-1.06187E-12</v>
      </c>
      <c r="N135" s="1">
        <v>-2.380534E-12</v>
      </c>
      <c r="O135" s="1">
        <v>-1.3050899999999999E-13</v>
      </c>
      <c r="P135" s="1">
        <v>4.8800150000000002E-14</v>
      </c>
      <c r="Q135" s="1">
        <v>1.2053650000000001E-12</v>
      </c>
      <c r="R135" s="1">
        <v>-4.4599570000000002E-14</v>
      </c>
      <c r="S135" s="1">
        <v>-4.6871039999999996E-13</v>
      </c>
      <c r="T135" s="1">
        <v>-2.7955229999999999E-11</v>
      </c>
      <c r="U135" s="1">
        <v>-2.0292419999999999E-12</v>
      </c>
      <c r="V135" s="1">
        <v>-7.090732E-12</v>
      </c>
    </row>
    <row r="136" spans="1:22" x14ac:dyDescent="0.25">
      <c r="A136" t="s">
        <v>1939</v>
      </c>
      <c r="B136" t="s">
        <v>2152</v>
      </c>
      <c r="D136" t="s">
        <v>1954</v>
      </c>
      <c r="F136" t="s">
        <v>2148</v>
      </c>
      <c r="G136" s="1">
        <v>-4.0556120000000003E-12</v>
      </c>
      <c r="H136" s="1">
        <v>8.6193190000000003E-13</v>
      </c>
      <c r="I136" s="1">
        <v>-8.5989670000000007E-15</v>
      </c>
      <c r="J136" s="1">
        <v>-6.2342690000000002E-16</v>
      </c>
      <c r="K136" s="1">
        <v>2.7404770000000001E-13</v>
      </c>
      <c r="L136" s="1">
        <v>1.475172E-12</v>
      </c>
      <c r="M136" s="1">
        <v>-1.19598E-13</v>
      </c>
      <c r="N136" s="1">
        <v>-2.6773900000000001E-13</v>
      </c>
      <c r="O136" s="1">
        <v>-1.4680129999999999E-14</v>
      </c>
      <c r="P136" s="1">
        <v>5.4837580000000002E-15</v>
      </c>
      <c r="Q136" s="1">
        <v>1.355815E-13</v>
      </c>
      <c r="R136" s="1">
        <v>-5.0290130000000003E-15</v>
      </c>
      <c r="S136" s="1">
        <v>-5.2704099999999999E-14</v>
      </c>
      <c r="T136" s="1">
        <v>-3.1444069999999998E-12</v>
      </c>
      <c r="U136" s="1">
        <v>-2.28217E-13</v>
      </c>
      <c r="V136" s="1">
        <v>-7.970692E-13</v>
      </c>
    </row>
    <row r="137" spans="1:22" x14ac:dyDescent="0.25">
      <c r="A137" t="s">
        <v>1940</v>
      </c>
      <c r="B137" t="s">
        <v>2153</v>
      </c>
      <c r="D137" t="s">
        <v>1954</v>
      </c>
      <c r="F137" t="s">
        <v>2148</v>
      </c>
      <c r="G137" s="1">
        <v>-3.515397E-11</v>
      </c>
      <c r="H137" s="1">
        <v>8.0693050000000004E-12</v>
      </c>
      <c r="I137" s="1">
        <v>-7.4894689999999998E-14</v>
      </c>
      <c r="J137" s="1">
        <v>-7.4951759999999997E-14</v>
      </c>
      <c r="K137" s="1">
        <v>1.6979119999999998E-11</v>
      </c>
      <c r="L137" s="1">
        <v>1.375578E-11</v>
      </c>
      <c r="M137" s="1">
        <v>1.015481E-12</v>
      </c>
      <c r="N137" s="1">
        <v>-2.7182970000000001E-12</v>
      </c>
      <c r="O137" s="1">
        <v>-1.2804530000000001E-13</v>
      </c>
      <c r="P137" s="1">
        <v>1.1648089999999999E-13</v>
      </c>
      <c r="Q137" s="1">
        <v>1.1627780000000001E-12</v>
      </c>
      <c r="R137" s="1">
        <v>-7.1552069999999996E-13</v>
      </c>
      <c r="S137" s="1">
        <v>-1.4864809999999999E-12</v>
      </c>
      <c r="T137" s="1">
        <v>-2.751952E-11</v>
      </c>
      <c r="U137" s="1">
        <v>-2.3252180000000001E-12</v>
      </c>
      <c r="V137" s="1">
        <v>-3.6637609999999999E-12</v>
      </c>
    </row>
    <row r="138" spans="1:22" x14ac:dyDescent="0.25">
      <c r="A138" t="s">
        <v>1941</v>
      </c>
      <c r="B138" t="s">
        <v>2154</v>
      </c>
      <c r="D138" t="s">
        <v>1954</v>
      </c>
      <c r="F138" t="s">
        <v>2148</v>
      </c>
      <c r="G138" s="1">
        <v>-1.403719E-13</v>
      </c>
      <c r="H138" s="1">
        <v>2.9384810000000002E-14</v>
      </c>
      <c r="I138" s="1">
        <v>-2.969901E-16</v>
      </c>
      <c r="J138" s="1">
        <v>-2.008485E-17</v>
      </c>
      <c r="K138" s="1">
        <v>1.073095E-14</v>
      </c>
      <c r="L138" s="1">
        <v>4.9873029999999997E-14</v>
      </c>
      <c r="M138" s="1">
        <v>-6.5944969999999999E-15</v>
      </c>
      <c r="N138" s="1">
        <v>-8.6636969999999997E-15</v>
      </c>
      <c r="O138" s="1">
        <v>-5.069729E-16</v>
      </c>
      <c r="P138" s="1">
        <v>1.2454769999999999E-16</v>
      </c>
      <c r="Q138" s="1">
        <v>4.69652E-15</v>
      </c>
      <c r="R138" s="1">
        <v>-2.3074530000000001E-16</v>
      </c>
      <c r="S138" s="1">
        <v>-1.5920150000000001E-15</v>
      </c>
      <c r="T138" s="1">
        <v>-1.087081E-13</v>
      </c>
      <c r="U138" s="1">
        <v>-7.4312030000000008E-15</v>
      </c>
      <c r="V138" s="1">
        <v>-3.0804050000000002E-14</v>
      </c>
    </row>
    <row r="139" spans="1:22" x14ac:dyDescent="0.25">
      <c r="A139" t="s">
        <v>1942</v>
      </c>
      <c r="B139" t="s">
        <v>2155</v>
      </c>
      <c r="D139" t="s">
        <v>1954</v>
      </c>
      <c r="F139" t="s">
        <v>2148</v>
      </c>
      <c r="G139" s="1">
        <v>11.618510000000001</v>
      </c>
      <c r="H139" s="1">
        <v>6.9375460000000002</v>
      </c>
      <c r="I139" s="1">
        <v>14.4039</v>
      </c>
      <c r="J139" s="1">
        <v>13.12349</v>
      </c>
      <c r="K139" s="1">
        <v>13.16742</v>
      </c>
      <c r="L139" s="1">
        <v>13.47841</v>
      </c>
      <c r="M139" s="1">
        <v>13.341290000000001</v>
      </c>
      <c r="N139" s="1">
        <v>13.488020000000001</v>
      </c>
      <c r="O139" s="1">
        <v>14.341559999999999</v>
      </c>
      <c r="P139" s="1">
        <v>13.54801</v>
      </c>
      <c r="Q139" s="1">
        <v>13.40756</v>
      </c>
      <c r="R139" s="1">
        <v>13.00563</v>
      </c>
      <c r="S139" s="1">
        <v>13.44819</v>
      </c>
      <c r="T139" s="1">
        <v>13.36739</v>
      </c>
      <c r="U139" s="1">
        <v>13.93885</v>
      </c>
      <c r="V139" s="1">
        <v>13.21095</v>
      </c>
    </row>
    <row r="140" spans="1:22" x14ac:dyDescent="0.25">
      <c r="A140" t="s">
        <v>1943</v>
      </c>
      <c r="B140" t="s">
        <v>2156</v>
      </c>
      <c r="D140" t="s">
        <v>1954</v>
      </c>
      <c r="F140" t="s">
        <v>2148</v>
      </c>
      <c r="G140" s="1">
        <v>-1.689518E-10</v>
      </c>
      <c r="H140" s="1">
        <v>3.8314760000000003E-11</v>
      </c>
      <c r="I140" s="1">
        <v>-3.5884519999999999E-13</v>
      </c>
      <c r="J140" s="1">
        <v>-6.5343529999999998E-14</v>
      </c>
      <c r="K140" s="1">
        <v>4.8439750000000001E-11</v>
      </c>
      <c r="L140" s="1">
        <v>9.6655079999999996E-11</v>
      </c>
      <c r="M140" s="1">
        <v>-4.0925539999999999E-13</v>
      </c>
      <c r="N140" s="1">
        <v>-1.179769E-11</v>
      </c>
      <c r="O140" s="1">
        <v>-6.1281419999999999E-13</v>
      </c>
      <c r="P140" s="1">
        <v>6.024594E-13</v>
      </c>
      <c r="Q140" s="1">
        <v>5.8972059999999998E-12</v>
      </c>
      <c r="R140" s="1">
        <v>-2.0464300000000002E-12</v>
      </c>
      <c r="S140" s="1">
        <v>-4.5869770000000002E-12</v>
      </c>
      <c r="T140" s="1">
        <v>-1.3014650000000001E-10</v>
      </c>
      <c r="U140" s="1">
        <v>-1.291324E-11</v>
      </c>
      <c r="V140" s="1">
        <v>1.162032E-9</v>
      </c>
    </row>
    <row r="141" spans="1:22" x14ac:dyDescent="0.25">
      <c r="A141" t="s">
        <v>1944</v>
      </c>
      <c r="B141" t="s">
        <v>2157</v>
      </c>
      <c r="D141" t="s">
        <v>1954</v>
      </c>
      <c r="F141" t="s">
        <v>2148</v>
      </c>
      <c r="G141" s="1">
        <v>2.6032389999999999</v>
      </c>
      <c r="H141" s="1">
        <v>4.3746409999999996</v>
      </c>
      <c r="I141" s="1">
        <v>1.549169</v>
      </c>
      <c r="J141" s="1">
        <v>2.0337100000000001</v>
      </c>
      <c r="K141" s="1">
        <v>2.0170870000000001</v>
      </c>
      <c r="L141" s="1">
        <v>1.8993979999999999</v>
      </c>
      <c r="M141" s="1">
        <v>1.9512890000000001</v>
      </c>
      <c r="N141" s="1">
        <v>1.8957630000000001</v>
      </c>
      <c r="O141" s="1">
        <v>1.572759</v>
      </c>
      <c r="P141" s="1">
        <v>1.8730599999999999</v>
      </c>
      <c r="Q141" s="1">
        <v>1.926212</v>
      </c>
      <c r="R141" s="1">
        <v>2.0783119999999999</v>
      </c>
      <c r="S141" s="1">
        <v>1.910838</v>
      </c>
      <c r="T141" s="1">
        <v>1.941414</v>
      </c>
      <c r="U141" s="1">
        <v>1.7251570000000001</v>
      </c>
      <c r="V141" s="1">
        <v>2.0006140000000001</v>
      </c>
    </row>
    <row r="142" spans="1:22" x14ac:dyDescent="0.25">
      <c r="A142" t="s">
        <v>1945</v>
      </c>
      <c r="B142" t="s">
        <v>2158</v>
      </c>
      <c r="D142" t="s">
        <v>1954</v>
      </c>
      <c r="F142" t="s">
        <v>2148</v>
      </c>
      <c r="G142" s="1">
        <v>-3.7379609999999997E-12</v>
      </c>
      <c r="H142" s="1">
        <v>8.5769209999999995E-13</v>
      </c>
      <c r="I142" s="1">
        <v>-7.9630529999999994E-15</v>
      </c>
      <c r="J142" s="1">
        <v>-7.9334069999999994E-15</v>
      </c>
      <c r="K142" s="1">
        <v>1.7939420000000001E-12</v>
      </c>
      <c r="L142" s="1">
        <v>1.4621949999999999E-12</v>
      </c>
      <c r="M142" s="1">
        <v>1.064399E-13</v>
      </c>
      <c r="N142" s="1">
        <v>-2.887799E-13</v>
      </c>
      <c r="O142" s="1">
        <v>-1.3614080000000001E-14</v>
      </c>
      <c r="P142" s="1">
        <v>1.233949E-14</v>
      </c>
      <c r="Q142" s="1">
        <v>1.2364449999999999E-13</v>
      </c>
      <c r="R142" s="1">
        <v>-7.5240920000000001E-14</v>
      </c>
      <c r="S142" s="1">
        <v>-1.5714649999999999E-13</v>
      </c>
      <c r="T142" s="1">
        <v>-2.9260130000000001E-12</v>
      </c>
      <c r="U142" s="1">
        <v>-2.4708749999999998E-13</v>
      </c>
      <c r="V142" s="1">
        <v>-3.919185E-13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35BA2-C101-4AD3-BAE6-F2DCD96D11F6}">
  <dimension ref="A1:BF51"/>
  <sheetViews>
    <sheetView tabSelected="1" topLeftCell="D1" zoomScale="70" zoomScaleNormal="70" workbookViewId="0">
      <selection activeCell="AN9" sqref="AN9:AN11"/>
    </sheetView>
  </sheetViews>
  <sheetFormatPr defaultRowHeight="15" x14ac:dyDescent="0.25"/>
  <cols>
    <col min="1" max="1" width="31.5703125" bestFit="1" customWidth="1"/>
    <col min="2" max="2" width="12" bestFit="1" customWidth="1"/>
    <col min="3" max="3" width="28.7109375" bestFit="1" customWidth="1"/>
    <col min="14" max="14" width="22" customWidth="1"/>
    <col min="23" max="23" width="10.7109375" bestFit="1" customWidth="1"/>
  </cols>
  <sheetData>
    <row r="1" spans="1:58" x14ac:dyDescent="0.25">
      <c r="B1" s="2" t="s">
        <v>2169</v>
      </c>
      <c r="C1" s="2" t="s">
        <v>2170</v>
      </c>
      <c r="D1" s="2" t="s">
        <v>2171</v>
      </c>
      <c r="E1" s="2" t="s">
        <v>2172</v>
      </c>
      <c r="F1" s="2" t="s">
        <v>2173</v>
      </c>
      <c r="G1" s="2" t="s">
        <v>2174</v>
      </c>
      <c r="H1" s="2" t="s">
        <v>2175</v>
      </c>
      <c r="I1" s="2" t="s">
        <v>2176</v>
      </c>
      <c r="J1" s="2" t="s">
        <v>2177</v>
      </c>
      <c r="K1" s="2" t="s">
        <v>2178</v>
      </c>
      <c r="L1" s="2" t="s">
        <v>2179</v>
      </c>
      <c r="M1" s="2" t="s">
        <v>2180</v>
      </c>
      <c r="N1" s="2" t="s">
        <v>2181</v>
      </c>
      <c r="O1" s="2" t="s">
        <v>2182</v>
      </c>
      <c r="P1" s="2" t="s">
        <v>2183</v>
      </c>
      <c r="Q1" s="2" t="s">
        <v>2184</v>
      </c>
      <c r="W1" s="2" t="s">
        <v>2169</v>
      </c>
      <c r="X1" s="2" t="s">
        <v>2170</v>
      </c>
      <c r="Y1" s="2" t="s">
        <v>2171</v>
      </c>
      <c r="Z1" s="2" t="s">
        <v>2172</v>
      </c>
      <c r="AA1" s="2" t="s">
        <v>2173</v>
      </c>
      <c r="AB1" s="2" t="s">
        <v>2174</v>
      </c>
      <c r="AC1" s="2" t="s">
        <v>2175</v>
      </c>
      <c r="AD1" s="2" t="s">
        <v>2176</v>
      </c>
      <c r="AE1" s="2" t="s">
        <v>2177</v>
      </c>
      <c r="AF1" s="2" t="s">
        <v>2178</v>
      </c>
      <c r="AG1" s="2" t="s">
        <v>2179</v>
      </c>
      <c r="AH1" s="2" t="s">
        <v>2180</v>
      </c>
      <c r="AI1" s="2" t="s">
        <v>2181</v>
      </c>
      <c r="AJ1" s="2" t="s">
        <v>2182</v>
      </c>
      <c r="AK1" s="2" t="s">
        <v>2183</v>
      </c>
      <c r="AL1" s="2" t="s">
        <v>2184</v>
      </c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</row>
    <row r="2" spans="1:58" x14ac:dyDescent="0.25">
      <c r="A2" t="s">
        <v>2159</v>
      </c>
      <c r="B2" s="1" cm="1">
        <f t="array" ref="B2:Q2">'ODE fluxes'!G2:V2</f>
        <v>27.686779999999999</v>
      </c>
      <c r="C2">
        <v>27.685700000000001</v>
      </c>
      <c r="D2">
        <v>27.68899</v>
      </c>
      <c r="E2">
        <v>27.685420000000001</v>
      </c>
      <c r="F2">
        <v>27.689579999999999</v>
      </c>
      <c r="G2">
        <v>27.688230000000001</v>
      </c>
      <c r="H2">
        <v>27.6892</v>
      </c>
      <c r="I2">
        <v>27.688759999999998</v>
      </c>
      <c r="J2">
        <v>27.686730000000001</v>
      </c>
      <c r="K2">
        <v>27.68845</v>
      </c>
      <c r="L2">
        <v>27.685459999999999</v>
      </c>
      <c r="M2">
        <v>27.671430000000001</v>
      </c>
      <c r="N2">
        <v>27.680900000000001</v>
      </c>
      <c r="O2">
        <v>27.68854</v>
      </c>
      <c r="P2">
        <v>27.68965</v>
      </c>
      <c r="Q2">
        <v>27.684570000000001</v>
      </c>
      <c r="W2" s="1" cm="1">
        <f t="array" ref="W2:AL2">'ODE fluxes 800 CO2'!G1:V1</f>
        <v>37.296729999999997</v>
      </c>
      <c r="X2">
        <v>37.237389999999998</v>
      </c>
      <c r="Y2">
        <v>49.063310000000001</v>
      </c>
      <c r="Z2">
        <v>37.29457</v>
      </c>
      <c r="AA2">
        <v>37.310299999999998</v>
      </c>
      <c r="AB2">
        <v>37.305410000000002</v>
      </c>
      <c r="AC2">
        <v>37.310780000000001</v>
      </c>
      <c r="AD2">
        <v>37.311430000000001</v>
      </c>
      <c r="AE2">
        <v>49.085380000000001</v>
      </c>
      <c r="AF2">
        <v>37.272939999999998</v>
      </c>
      <c r="AG2">
        <v>37.296309999999998</v>
      </c>
      <c r="AH2">
        <v>37.196060000000003</v>
      </c>
      <c r="AI2">
        <v>37.210239999999999</v>
      </c>
      <c r="AJ2">
        <v>37.305630000000001</v>
      </c>
      <c r="AK2">
        <v>37.294789999999999</v>
      </c>
      <c r="AL2">
        <v>37.280940000000001</v>
      </c>
      <c r="AQ2" s="1"/>
    </row>
    <row r="3" spans="1:58" x14ac:dyDescent="0.25">
      <c r="A3" t="s">
        <v>2160</v>
      </c>
      <c r="B3" s="1" cm="1">
        <f t="array" ref="B3:Q3">'ODE fluxes'!G3:V3</f>
        <v>9.3442889999999998</v>
      </c>
      <c r="C3">
        <v>9.3439230000000002</v>
      </c>
      <c r="D3">
        <v>9.3450349999999993</v>
      </c>
      <c r="E3">
        <v>9.3438289999999995</v>
      </c>
      <c r="F3">
        <v>9.3452319999999993</v>
      </c>
      <c r="G3">
        <v>9.3447790000000008</v>
      </c>
      <c r="H3">
        <v>9.3451059999999995</v>
      </c>
      <c r="I3">
        <v>9.3449559999999998</v>
      </c>
      <c r="J3">
        <v>9.3442720000000001</v>
      </c>
      <c r="K3">
        <v>9.3448530000000005</v>
      </c>
      <c r="L3">
        <v>9.3438420000000004</v>
      </c>
      <c r="M3">
        <v>9.3391079999999995</v>
      </c>
      <c r="N3">
        <v>9.3423029999999994</v>
      </c>
      <c r="O3">
        <v>9.3448840000000004</v>
      </c>
      <c r="P3">
        <v>9.3452579999999994</v>
      </c>
      <c r="Q3">
        <v>9.3435419999999993</v>
      </c>
      <c r="W3" s="1" cm="1">
        <f t="array" ref="W3:AL3">'ODE fluxes 800 CO2'!G2:V2</f>
        <v>6.2938239999999999</v>
      </c>
      <c r="X3">
        <v>6.2838099999999999</v>
      </c>
      <c r="Y3">
        <v>8.2794340000000002</v>
      </c>
      <c r="Z3">
        <v>6.2934590000000004</v>
      </c>
      <c r="AA3">
        <v>6.2961130000000001</v>
      </c>
      <c r="AB3">
        <v>6.2952890000000004</v>
      </c>
      <c r="AC3">
        <v>6.2961939999999998</v>
      </c>
      <c r="AD3">
        <v>6.2963040000000001</v>
      </c>
      <c r="AE3">
        <v>8.2831580000000002</v>
      </c>
      <c r="AF3">
        <v>6.2898079999999998</v>
      </c>
      <c r="AG3">
        <v>6.2937529999999997</v>
      </c>
      <c r="AH3">
        <v>6.2768350000000002</v>
      </c>
      <c r="AI3">
        <v>6.2792279999999998</v>
      </c>
      <c r="AJ3">
        <v>6.2953260000000002</v>
      </c>
      <c r="AK3">
        <v>6.2934960000000002</v>
      </c>
      <c r="AL3">
        <v>6.2911590000000004</v>
      </c>
      <c r="AQ3" s="1"/>
    </row>
    <row r="4" spans="1:58" x14ac:dyDescent="0.25">
      <c r="A4" t="s">
        <v>2161</v>
      </c>
      <c r="B4" s="1" cm="1">
        <f t="array" ref="B4:Q4">'ODE fluxes'!G14:V14</f>
        <v>1.331901</v>
      </c>
      <c r="C4">
        <v>1.331491</v>
      </c>
      <c r="D4">
        <v>1.3325830000000001</v>
      </c>
      <c r="E4">
        <v>1.33145</v>
      </c>
      <c r="F4">
        <v>1.3328</v>
      </c>
      <c r="G4">
        <v>1.332357</v>
      </c>
      <c r="H4">
        <v>1.332748</v>
      </c>
      <c r="I4">
        <v>1.3324640000000001</v>
      </c>
      <c r="J4">
        <v>1.331726</v>
      </c>
      <c r="K4">
        <v>1.332379</v>
      </c>
      <c r="L4">
        <v>1.331496</v>
      </c>
      <c r="M4">
        <v>1.326435</v>
      </c>
      <c r="N4">
        <v>1.3297319999999999</v>
      </c>
      <c r="O4">
        <v>1.332436</v>
      </c>
      <c r="P4">
        <v>1.3328739999999999</v>
      </c>
      <c r="Q4">
        <v>1.331021</v>
      </c>
      <c r="W4" s="1" cm="1">
        <f t="array" ref="W4:AL4">'ODE fluxes 800 CO2'!G13:V13</f>
        <v>2.3525499999999999</v>
      </c>
      <c r="X4">
        <v>2.3138459999999998</v>
      </c>
      <c r="Y4">
        <v>5.8992690000000004E-3</v>
      </c>
      <c r="Z4">
        <v>2.3512430000000002</v>
      </c>
      <c r="AA4">
        <v>2.3619150000000002</v>
      </c>
      <c r="AB4">
        <v>2.3586839999999998</v>
      </c>
      <c r="AC4">
        <v>2.3621699999999999</v>
      </c>
      <c r="AD4">
        <v>2.3622670000000001</v>
      </c>
      <c r="AE4">
        <v>5.567631E-3</v>
      </c>
      <c r="AF4">
        <v>2.336913</v>
      </c>
      <c r="AG4">
        <v>2.3525670000000001</v>
      </c>
      <c r="AH4">
        <v>2.2871630000000001</v>
      </c>
      <c r="AI4">
        <v>2.2961040000000001</v>
      </c>
      <c r="AJ4">
        <v>2.3587189999999998</v>
      </c>
      <c r="AK4">
        <v>2.3512810000000002</v>
      </c>
      <c r="AL4">
        <v>2.3428550000000001</v>
      </c>
      <c r="AQ4" s="1"/>
    </row>
    <row r="5" spans="1:58" x14ac:dyDescent="0.25">
      <c r="A5" t="s">
        <v>2162</v>
      </c>
      <c r="B5" s="1" cm="1">
        <f t="array" ref="B5:Q5">'ODE fluxes'!G15:V15</f>
        <v>1.2268879999999999E-2</v>
      </c>
      <c r="C5">
        <v>1.2269449999999999E-2</v>
      </c>
      <c r="D5">
        <v>1.226908E-2</v>
      </c>
      <c r="E5">
        <v>1.2269230000000001E-2</v>
      </c>
      <c r="F5">
        <v>1.2268980000000001E-2</v>
      </c>
      <c r="G5">
        <v>1.226909E-2</v>
      </c>
      <c r="H5">
        <v>1.2268909999999999E-2</v>
      </c>
      <c r="I5">
        <v>1.226934E-2</v>
      </c>
      <c r="J5">
        <v>1.226995E-2</v>
      </c>
      <c r="K5">
        <v>1.2268859999999999E-2</v>
      </c>
      <c r="L5">
        <v>1.22696E-2</v>
      </c>
      <c r="M5">
        <v>1.227256E-2</v>
      </c>
      <c r="N5">
        <v>1.227058E-2</v>
      </c>
      <c r="O5">
        <v>1.2269270000000001E-2</v>
      </c>
      <c r="P5">
        <v>1.226876E-2</v>
      </c>
      <c r="Q5">
        <v>1.226992E-2</v>
      </c>
      <c r="W5" s="1" cm="1">
        <f t="array" ref="W5:AL5">'ODE fluxes 800 CO2'!G14:V14</f>
        <v>1.54553E-2</v>
      </c>
      <c r="X5">
        <v>1.540185E-2</v>
      </c>
      <c r="Y5">
        <v>-2.86172</v>
      </c>
      <c r="Z5">
        <v>1.545446E-2</v>
      </c>
      <c r="AA5">
        <v>1.546871E-2</v>
      </c>
      <c r="AB5">
        <v>1.546465E-2</v>
      </c>
      <c r="AC5">
        <v>1.546936E-2</v>
      </c>
      <c r="AD5">
        <v>1.5470279999999999E-2</v>
      </c>
      <c r="AE5">
        <v>-3.1250390000000001</v>
      </c>
      <c r="AF5">
        <v>1.543579E-2</v>
      </c>
      <c r="AG5">
        <v>1.5456340000000001E-2</v>
      </c>
      <c r="AH5">
        <v>1.5369229999999999E-2</v>
      </c>
      <c r="AI5">
        <v>1.538175E-2</v>
      </c>
      <c r="AJ5">
        <v>1.5464729999999999E-2</v>
      </c>
      <c r="AK5">
        <v>1.545609E-2</v>
      </c>
      <c r="AL5">
        <v>1.544356E-2</v>
      </c>
      <c r="AQ5" s="1"/>
    </row>
    <row r="6" spans="1:58" x14ac:dyDescent="0.25">
      <c r="A6" t="s">
        <v>2239</v>
      </c>
      <c r="B6" s="1" cm="1">
        <f t="array" ref="B6:Q6">'FBA fluxes day'!C299:R299</f>
        <v>-7.6702285032374897</v>
      </c>
      <c r="C6">
        <v>-7.8081694691614203</v>
      </c>
      <c r="D6">
        <v>-7.5279982969842498</v>
      </c>
      <c r="E6">
        <v>-7.8547451057336897</v>
      </c>
      <c r="F6">
        <v>-7.5338017353948104</v>
      </c>
      <c r="G6">
        <v>-7.6148235362468801</v>
      </c>
      <c r="H6">
        <v>-7.5287759572070598</v>
      </c>
      <c r="I6">
        <v>-7.5772890476279597</v>
      </c>
      <c r="J6">
        <v>-7.8016130597624302</v>
      </c>
      <c r="K6">
        <v>-7.6106202869572401</v>
      </c>
      <c r="L6">
        <v>-7.84388571009932</v>
      </c>
      <c r="M6">
        <v>-9.2079501916626896</v>
      </c>
      <c r="N6">
        <v>-8.0509182480467096</v>
      </c>
      <c r="O6">
        <v>-7.8523719209557603</v>
      </c>
      <c r="P6">
        <v>-7.5068013281824397</v>
      </c>
      <c r="Q6">
        <v>-7.9163535127237799</v>
      </c>
      <c r="W6" s="1" cm="1">
        <f t="array" ref="W6:AL6">'FBA fluxes day 800 CO2'!C299:R299</f>
        <v>-6.46230115748717</v>
      </c>
      <c r="X6">
        <v>-5.9802996794134504</v>
      </c>
      <c r="Y6">
        <v>-7.3906808590493602</v>
      </c>
      <c r="Z6">
        <v>-6.7260923265671799</v>
      </c>
      <c r="AA6">
        <v>-6.2656362323210297</v>
      </c>
      <c r="AB6">
        <v>-6.3820200125156497</v>
      </c>
      <c r="AC6">
        <v>-6.2565444050811596</v>
      </c>
      <c r="AD6">
        <v>-6.3331929370872402</v>
      </c>
      <c r="AE6">
        <v>-8.44152727182896</v>
      </c>
      <c r="AF6">
        <v>-5.7867517291755801</v>
      </c>
      <c r="AG6">
        <v>-6.7111190473285403</v>
      </c>
      <c r="AH6">
        <v>-8.6436625898586001</v>
      </c>
      <c r="AI6">
        <v>-6.1100270305690998</v>
      </c>
      <c r="AJ6">
        <v>-6.4234312651449201</v>
      </c>
      <c r="AK6">
        <v>-5.4983336321984799</v>
      </c>
      <c r="AL6">
        <v>-6.7896575772554</v>
      </c>
      <c r="AQ6" s="1"/>
    </row>
    <row r="7" spans="1:58" x14ac:dyDescent="0.25">
      <c r="A7" t="s">
        <v>2163</v>
      </c>
      <c r="B7" cm="1">
        <f t="array" ref="B7:Q7">'FBA fluxes night'!C299:R299</f>
        <v>-1.3449402639768</v>
      </c>
      <c r="C7">
        <v>-1.4234317057580901</v>
      </c>
      <c r="D7">
        <v>-1.23522413681677</v>
      </c>
      <c r="E7">
        <v>-1.49285568249742</v>
      </c>
      <c r="F7">
        <v>-1.2319926241588199</v>
      </c>
      <c r="G7">
        <v>-1.28345574074446</v>
      </c>
      <c r="H7">
        <v>-1.2171175597519901</v>
      </c>
      <c r="I7">
        <v>-1.2648032218719201</v>
      </c>
      <c r="J7">
        <v>-1.43954517953036</v>
      </c>
      <c r="K7">
        <v>-1.28453147331693</v>
      </c>
      <c r="L7">
        <v>-1.4641783289513399</v>
      </c>
      <c r="M7">
        <v>-2.5315875384206099</v>
      </c>
      <c r="N7">
        <v>-1.7550759449464199</v>
      </c>
      <c r="O7">
        <v>-1.3099090417723001</v>
      </c>
      <c r="P7">
        <v>-1.20905794980366</v>
      </c>
      <c r="Q7">
        <v>-1.51966132170954</v>
      </c>
      <c r="W7" cm="1">
        <f t="array" ref="W7:AL7">'FBA fluxes night 800 CO2'!C299:R299</f>
        <v>-1.6581196829765099</v>
      </c>
      <c r="X7">
        <v>-1.82873084050007</v>
      </c>
      <c r="Y7">
        <v>-1.56246138869507</v>
      </c>
      <c r="Z7">
        <v>-1.97633590274813</v>
      </c>
      <c r="AA7">
        <v>-1.4106714837324099</v>
      </c>
      <c r="AB7">
        <v>-1.55114737012782</v>
      </c>
      <c r="AC7">
        <v>-1.40911815184922</v>
      </c>
      <c r="AD7">
        <v>-1.5097994721202499</v>
      </c>
      <c r="AE7">
        <v>-2.1466343377694099</v>
      </c>
      <c r="AF7">
        <v>-1.53881170827434</v>
      </c>
      <c r="AG7">
        <v>-1.87815981097913</v>
      </c>
      <c r="AH7">
        <v>-3.8583377888773098</v>
      </c>
      <c r="AI7">
        <v>-2.4245856290751902</v>
      </c>
      <c r="AJ7">
        <v>-1.5899900279654</v>
      </c>
      <c r="AK7">
        <v>-1.3679927360628401</v>
      </c>
      <c r="AL7">
        <v>-1.90316606366348</v>
      </c>
    </row>
    <row r="8" spans="1:58" x14ac:dyDescent="0.25">
      <c r="R8" t="s">
        <v>2167</v>
      </c>
      <c r="S8" t="s">
        <v>2168</v>
      </c>
      <c r="AM8" t="s">
        <v>2167</v>
      </c>
      <c r="AN8" t="s">
        <v>2168</v>
      </c>
    </row>
    <row r="9" spans="1:58" ht="18" x14ac:dyDescent="0.35">
      <c r="A9" t="s">
        <v>2165</v>
      </c>
      <c r="B9">
        <f>B2+B6</f>
        <v>20.01655149676251</v>
      </c>
      <c r="C9">
        <f t="shared" ref="C9:Q9" si="0">C2+C6</f>
        <v>19.87753053083858</v>
      </c>
      <c r="D9">
        <f t="shared" si="0"/>
        <v>20.16099170301575</v>
      </c>
      <c r="E9">
        <f t="shared" si="0"/>
        <v>19.830674894266309</v>
      </c>
      <c r="F9">
        <f t="shared" si="0"/>
        <v>20.155778264605189</v>
      </c>
      <c r="G9">
        <f t="shared" si="0"/>
        <v>20.07340646375312</v>
      </c>
      <c r="H9">
        <f t="shared" si="0"/>
        <v>20.16042404279294</v>
      </c>
      <c r="I9">
        <f t="shared" si="0"/>
        <v>20.111470952372038</v>
      </c>
      <c r="J9">
        <f t="shared" si="0"/>
        <v>19.88511694023757</v>
      </c>
      <c r="K9">
        <f t="shared" si="0"/>
        <v>20.07782971304276</v>
      </c>
      <c r="L9">
        <f t="shared" si="0"/>
        <v>19.841574289900677</v>
      </c>
      <c r="M9">
        <f t="shared" si="0"/>
        <v>18.463479808337311</v>
      </c>
      <c r="N9">
        <f t="shared" si="0"/>
        <v>19.629981751953292</v>
      </c>
      <c r="O9">
        <f t="shared" si="0"/>
        <v>19.836168079044239</v>
      </c>
      <c r="P9">
        <f t="shared" si="0"/>
        <v>20.18284867181756</v>
      </c>
      <c r="Q9">
        <f t="shared" si="0"/>
        <v>19.76821648727622</v>
      </c>
      <c r="R9">
        <f>AVERAGE(B9:Q9)</f>
        <v>19.879502755626</v>
      </c>
      <c r="S9">
        <f>_xlfn.STDEV.P(B9:Q9)</f>
        <v>0.40011919428517034</v>
      </c>
      <c r="W9">
        <f>W2+W6</f>
        <v>30.834428842512828</v>
      </c>
      <c r="X9">
        <f t="shared" ref="X9:AL9" si="1">X2+X6</f>
        <v>31.257090320586549</v>
      </c>
      <c r="Y9">
        <f t="shared" si="1"/>
        <v>41.67262914095064</v>
      </c>
      <c r="Z9">
        <f t="shared" si="1"/>
        <v>30.56847767343282</v>
      </c>
      <c r="AA9">
        <f t="shared" si="1"/>
        <v>31.044663767678969</v>
      </c>
      <c r="AB9">
        <f t="shared" si="1"/>
        <v>30.923389987484352</v>
      </c>
      <c r="AC9">
        <f t="shared" si="1"/>
        <v>31.054235594918843</v>
      </c>
      <c r="AD9">
        <f t="shared" si="1"/>
        <v>30.978237062912761</v>
      </c>
      <c r="AE9">
        <f t="shared" si="1"/>
        <v>40.643852728171041</v>
      </c>
      <c r="AF9">
        <f t="shared" si="1"/>
        <v>31.486188270824417</v>
      </c>
      <c r="AG9">
        <f t="shared" si="1"/>
        <v>30.585190952671457</v>
      </c>
      <c r="AH9">
        <f t="shared" si="1"/>
        <v>28.552397410141403</v>
      </c>
      <c r="AI9">
        <f t="shared" si="1"/>
        <v>31.100212969430899</v>
      </c>
      <c r="AJ9">
        <f t="shared" si="1"/>
        <v>30.882198734855081</v>
      </c>
      <c r="AK9">
        <f t="shared" si="1"/>
        <v>31.796456367801518</v>
      </c>
      <c r="AL9">
        <f t="shared" si="1"/>
        <v>30.4912824227446</v>
      </c>
      <c r="AM9">
        <f>AVERAGE(W9:AL9)</f>
        <v>32.116933265444885</v>
      </c>
      <c r="AN9">
        <f>_xlfn.STDEV.P(W9:AL9)</f>
        <v>3.4870790916006538</v>
      </c>
    </row>
    <row r="10" spans="1:58" x14ac:dyDescent="0.25">
      <c r="A10" t="s">
        <v>2164</v>
      </c>
      <c r="B10">
        <f>B4-B5</f>
        <v>1.3196321200000001</v>
      </c>
      <c r="C10">
        <f t="shared" ref="C10:Q10" si="2">C4-C5</f>
        <v>1.31922155</v>
      </c>
      <c r="D10">
        <f t="shared" si="2"/>
        <v>1.32031392</v>
      </c>
      <c r="E10">
        <f t="shared" si="2"/>
        <v>1.31918077</v>
      </c>
      <c r="F10">
        <f t="shared" si="2"/>
        <v>1.32053102</v>
      </c>
      <c r="G10">
        <f t="shared" si="2"/>
        <v>1.32008791</v>
      </c>
      <c r="H10">
        <f t="shared" si="2"/>
        <v>1.3204790900000001</v>
      </c>
      <c r="I10">
        <f t="shared" si="2"/>
        <v>1.3201946600000001</v>
      </c>
      <c r="J10">
        <f t="shared" si="2"/>
        <v>1.3194560499999999</v>
      </c>
      <c r="K10">
        <f t="shared" si="2"/>
        <v>1.3201101399999999</v>
      </c>
      <c r="L10">
        <f t="shared" si="2"/>
        <v>1.3192264</v>
      </c>
      <c r="M10">
        <f t="shared" si="2"/>
        <v>1.31416244</v>
      </c>
      <c r="N10">
        <f t="shared" si="2"/>
        <v>1.3174614199999999</v>
      </c>
      <c r="O10">
        <f t="shared" si="2"/>
        <v>1.32016673</v>
      </c>
      <c r="P10">
        <f t="shared" si="2"/>
        <v>1.3206052399999999</v>
      </c>
      <c r="Q10">
        <f t="shared" si="2"/>
        <v>1.31875108</v>
      </c>
      <c r="R10">
        <f t="shared" ref="R10:R11" si="3">AVERAGE(B10:Q10)</f>
        <v>1.31934878375</v>
      </c>
      <c r="S10">
        <f t="shared" ref="S10:S11" si="4">_xlfn.STDEV.P(B10:Q10)</f>
        <v>1.5545234842463591E-3</v>
      </c>
      <c r="W10">
        <f>W4-W5</f>
        <v>2.3370946999999997</v>
      </c>
      <c r="X10">
        <f t="shared" ref="X10:AL10" si="5">X4-X5</f>
        <v>2.2984441499999999</v>
      </c>
      <c r="Y10">
        <f t="shared" si="5"/>
        <v>2.867619269</v>
      </c>
      <c r="Z10">
        <f t="shared" si="5"/>
        <v>2.3357885400000002</v>
      </c>
      <c r="AA10">
        <f t="shared" si="5"/>
        <v>2.3464462900000003</v>
      </c>
      <c r="AB10">
        <f t="shared" si="5"/>
        <v>2.3432193499999996</v>
      </c>
      <c r="AC10">
        <f t="shared" si="5"/>
        <v>2.3467006399999999</v>
      </c>
      <c r="AD10">
        <f t="shared" si="5"/>
        <v>2.3467967199999999</v>
      </c>
      <c r="AE10">
        <f t="shared" si="5"/>
        <v>3.130606631</v>
      </c>
      <c r="AF10">
        <f t="shared" si="5"/>
        <v>2.3214772099999998</v>
      </c>
      <c r="AG10">
        <f t="shared" si="5"/>
        <v>2.33711066</v>
      </c>
      <c r="AH10">
        <f t="shared" si="5"/>
        <v>2.2717937699999999</v>
      </c>
      <c r="AI10">
        <f t="shared" si="5"/>
        <v>2.2807222500000002</v>
      </c>
      <c r="AJ10">
        <f t="shared" si="5"/>
        <v>2.3432542699999996</v>
      </c>
      <c r="AK10">
        <f t="shared" si="5"/>
        <v>2.3358249100000004</v>
      </c>
      <c r="AL10">
        <f t="shared" si="5"/>
        <v>2.3274114400000001</v>
      </c>
      <c r="AM10">
        <f t="shared" ref="AM10:AM11" si="6">AVERAGE(W10:AL10)</f>
        <v>2.4106444250000001</v>
      </c>
      <c r="AN10">
        <f t="shared" ref="AN10:AN11" si="7">_xlfn.STDEV.P(W10:AL10)</f>
        <v>0.2283351069602092</v>
      </c>
    </row>
    <row r="11" spans="1:58" ht="18" x14ac:dyDescent="0.35">
      <c r="A11" t="s">
        <v>2166</v>
      </c>
      <c r="B11">
        <f>ABS(B7)</f>
        <v>1.3449402639768</v>
      </c>
      <c r="C11">
        <f t="shared" ref="C11:Q11" si="8">ABS(C7)</f>
        <v>1.4234317057580901</v>
      </c>
      <c r="D11">
        <f t="shared" si="8"/>
        <v>1.23522413681677</v>
      </c>
      <c r="E11">
        <f t="shared" si="8"/>
        <v>1.49285568249742</v>
      </c>
      <c r="F11">
        <f t="shared" si="8"/>
        <v>1.2319926241588199</v>
      </c>
      <c r="G11">
        <f t="shared" si="8"/>
        <v>1.28345574074446</v>
      </c>
      <c r="H11">
        <f t="shared" si="8"/>
        <v>1.2171175597519901</v>
      </c>
      <c r="I11">
        <f t="shared" si="8"/>
        <v>1.2648032218719201</v>
      </c>
      <c r="J11">
        <f t="shared" si="8"/>
        <v>1.43954517953036</v>
      </c>
      <c r="K11">
        <f t="shared" si="8"/>
        <v>1.28453147331693</v>
      </c>
      <c r="L11">
        <f t="shared" si="8"/>
        <v>1.4641783289513399</v>
      </c>
      <c r="M11">
        <f t="shared" si="8"/>
        <v>2.5315875384206099</v>
      </c>
      <c r="N11">
        <f t="shared" si="8"/>
        <v>1.7550759449464199</v>
      </c>
      <c r="O11">
        <f t="shared" si="8"/>
        <v>1.3099090417723001</v>
      </c>
      <c r="P11">
        <f t="shared" si="8"/>
        <v>1.20905794980366</v>
      </c>
      <c r="Q11">
        <f t="shared" si="8"/>
        <v>1.51966132170954</v>
      </c>
      <c r="R11">
        <f t="shared" si="3"/>
        <v>1.4379604821267145</v>
      </c>
      <c r="S11">
        <f t="shared" si="4"/>
        <v>0.31566498580548696</v>
      </c>
      <c r="W11">
        <f>ABS(W7)</f>
        <v>1.6581196829765099</v>
      </c>
      <c r="X11">
        <f t="shared" ref="X11:AL11" si="9">ABS(X7)</f>
        <v>1.82873084050007</v>
      </c>
      <c r="Y11">
        <f t="shared" si="9"/>
        <v>1.56246138869507</v>
      </c>
      <c r="Z11">
        <f t="shared" si="9"/>
        <v>1.97633590274813</v>
      </c>
      <c r="AA11">
        <f t="shared" si="9"/>
        <v>1.4106714837324099</v>
      </c>
      <c r="AB11">
        <f t="shared" si="9"/>
        <v>1.55114737012782</v>
      </c>
      <c r="AC11">
        <f t="shared" si="9"/>
        <v>1.40911815184922</v>
      </c>
      <c r="AD11">
        <f t="shared" si="9"/>
        <v>1.5097994721202499</v>
      </c>
      <c r="AE11">
        <f t="shared" si="9"/>
        <v>2.1466343377694099</v>
      </c>
      <c r="AF11">
        <f t="shared" si="9"/>
        <v>1.53881170827434</v>
      </c>
      <c r="AG11">
        <f t="shared" si="9"/>
        <v>1.87815981097913</v>
      </c>
      <c r="AH11">
        <f t="shared" si="9"/>
        <v>3.8583377888773098</v>
      </c>
      <c r="AI11">
        <f t="shared" si="9"/>
        <v>2.4245856290751902</v>
      </c>
      <c r="AJ11">
        <f t="shared" si="9"/>
        <v>1.5899900279654</v>
      </c>
      <c r="AK11">
        <f t="shared" si="9"/>
        <v>1.3679927360628401</v>
      </c>
      <c r="AL11">
        <f t="shared" si="9"/>
        <v>1.90316606366348</v>
      </c>
      <c r="AM11">
        <f t="shared" si="6"/>
        <v>1.8508788997135361</v>
      </c>
      <c r="AN11">
        <f t="shared" si="7"/>
        <v>0.59056583702733056</v>
      </c>
    </row>
    <row r="36" spans="1:17" x14ac:dyDescent="0.25">
      <c r="B36" s="2" t="s">
        <v>2169</v>
      </c>
      <c r="C36" s="2" t="s">
        <v>2170</v>
      </c>
      <c r="D36" s="2" t="s">
        <v>2171</v>
      </c>
      <c r="E36" s="2" t="s">
        <v>2172</v>
      </c>
      <c r="F36" s="2" t="s">
        <v>2173</v>
      </c>
      <c r="G36" s="2" t="s">
        <v>2174</v>
      </c>
      <c r="H36" s="2" t="s">
        <v>2175</v>
      </c>
      <c r="I36" s="2" t="s">
        <v>2176</v>
      </c>
      <c r="J36" s="2" t="s">
        <v>2177</v>
      </c>
      <c r="K36" s="2" t="s">
        <v>2178</v>
      </c>
      <c r="L36" s="2" t="s">
        <v>2179</v>
      </c>
      <c r="M36" s="2" t="s">
        <v>2180</v>
      </c>
      <c r="N36" s="2" t="s">
        <v>2181</v>
      </c>
      <c r="O36" s="2" t="s">
        <v>2182</v>
      </c>
      <c r="P36" s="2" t="s">
        <v>2183</v>
      </c>
      <c r="Q36" s="2" t="s">
        <v>2184</v>
      </c>
    </row>
    <row r="37" spans="1:17" x14ac:dyDescent="0.25">
      <c r="A37" t="s">
        <v>2186</v>
      </c>
      <c r="B37">
        <v>68.750000000000014</v>
      </c>
      <c r="C37">
        <v>61.53846153846154</v>
      </c>
      <c r="D37">
        <v>87.012987012987011</v>
      </c>
      <c r="E37">
        <v>50</v>
      </c>
      <c r="F37">
        <v>83.870967741935488</v>
      </c>
      <c r="G37">
        <v>76.744186046511629</v>
      </c>
      <c r="H37">
        <v>88.764044943820224</v>
      </c>
      <c r="I37">
        <v>79.591836734693871</v>
      </c>
      <c r="J37">
        <v>56.521739130434788</v>
      </c>
      <c r="K37">
        <v>78.260869565217405</v>
      </c>
      <c r="L37">
        <v>54.54545454545454</v>
      </c>
      <c r="M37">
        <v>9.0909090909090899</v>
      </c>
      <c r="N37">
        <v>28.571428571428573</v>
      </c>
      <c r="O37">
        <v>75</v>
      </c>
      <c r="P37">
        <v>89.69072164948453</v>
      </c>
      <c r="Q37">
        <v>52.380952380952387</v>
      </c>
    </row>
    <row r="38" spans="1:17" x14ac:dyDescent="0.25">
      <c r="A38" t="s">
        <v>2189</v>
      </c>
      <c r="B38">
        <f>100-B37</f>
        <v>31.249999999999986</v>
      </c>
      <c r="C38">
        <f t="shared" ref="C38:N38" si="10">100-C37</f>
        <v>38.46153846153846</v>
      </c>
      <c r="D38">
        <f t="shared" si="10"/>
        <v>12.987012987012989</v>
      </c>
      <c r="E38">
        <f t="shared" si="10"/>
        <v>50</v>
      </c>
      <c r="F38">
        <f t="shared" si="10"/>
        <v>16.129032258064512</v>
      </c>
      <c r="G38">
        <f t="shared" si="10"/>
        <v>23.255813953488371</v>
      </c>
      <c r="H38">
        <f t="shared" si="10"/>
        <v>11.235955056179776</v>
      </c>
      <c r="I38">
        <f t="shared" si="10"/>
        <v>20.408163265306129</v>
      </c>
      <c r="J38">
        <f t="shared" si="10"/>
        <v>43.478260869565212</v>
      </c>
      <c r="K38">
        <f t="shared" si="10"/>
        <v>21.739130434782595</v>
      </c>
      <c r="L38">
        <f t="shared" si="10"/>
        <v>45.45454545454546</v>
      </c>
      <c r="M38">
        <f t="shared" si="10"/>
        <v>90.909090909090907</v>
      </c>
      <c r="N38">
        <f t="shared" si="10"/>
        <v>71.428571428571431</v>
      </c>
      <c r="O38">
        <f>100-O37</f>
        <v>25</v>
      </c>
      <c r="P38">
        <f>100-P37</f>
        <v>10.30927835051547</v>
      </c>
      <c r="Q38">
        <f>100-Q37</f>
        <v>47.619047619047613</v>
      </c>
    </row>
    <row r="39" spans="1:17" x14ac:dyDescent="0.25">
      <c r="A39" t="s">
        <v>2214</v>
      </c>
      <c r="B39">
        <v>4.8912867896488216E-2</v>
      </c>
      <c r="C39">
        <v>6.3616071428571397E-2</v>
      </c>
      <c r="D39">
        <v>1.849633596392334E-2</v>
      </c>
      <c r="E39">
        <v>8.5116643558984864E-2</v>
      </c>
      <c r="F39">
        <v>2.276007215874926E-2</v>
      </c>
      <c r="G39">
        <v>3.5209835250514125E-2</v>
      </c>
      <c r="H39">
        <v>1.5461955977488031E-2</v>
      </c>
      <c r="I39">
        <v>2.8271906367476653E-2</v>
      </c>
      <c r="J39">
        <v>7.7904533173221227E-2</v>
      </c>
      <c r="K39">
        <v>2.9990024108404685E-2</v>
      </c>
      <c r="L39">
        <v>8.3666613341865315E-2</v>
      </c>
      <c r="M39">
        <v>0.28925193465176274</v>
      </c>
      <c r="N39">
        <v>0.15057791095890405</v>
      </c>
      <c r="O39" cm="1">
        <f t="array" ref="O39:Q39">'Phloem composition'!AG25:AI25</f>
        <v>3.6260901609138918E-2</v>
      </c>
      <c r="P39">
        <v>1.4071428243071171E-2</v>
      </c>
      <c r="Q39">
        <v>0.10629129560471128</v>
      </c>
    </row>
    <row r="40" spans="1:17" x14ac:dyDescent="0.25">
      <c r="A40" t="s">
        <v>2238</v>
      </c>
      <c r="B40" cm="1">
        <f t="array" ref="B40:Q40">B11:Q11</f>
        <v>1.3449402639768</v>
      </c>
      <c r="C40">
        <v>1.4234317057580901</v>
      </c>
      <c r="D40">
        <v>1.23522413681677</v>
      </c>
      <c r="E40">
        <v>1.49285568249742</v>
      </c>
      <c r="F40">
        <v>1.2319926241588199</v>
      </c>
      <c r="G40">
        <v>1.28345574074446</v>
      </c>
      <c r="H40">
        <v>1.2171175597519901</v>
      </c>
      <c r="I40">
        <v>1.2648032218719201</v>
      </c>
      <c r="J40">
        <v>1.43954517953036</v>
      </c>
      <c r="K40">
        <v>1.28453147331693</v>
      </c>
      <c r="L40">
        <v>1.4641783289513399</v>
      </c>
      <c r="M40">
        <v>2.5315875384206099</v>
      </c>
      <c r="N40">
        <v>1.7550759449464199</v>
      </c>
      <c r="O40">
        <v>1.3099090417723001</v>
      </c>
      <c r="P40">
        <v>1.20905794980366</v>
      </c>
      <c r="Q40">
        <v>1.51966132170954</v>
      </c>
    </row>
    <row r="41" spans="1:17" x14ac:dyDescent="0.25">
      <c r="A41" t="s">
        <v>2187</v>
      </c>
      <c r="B41" cm="1">
        <f t="array" ref="B41:Q41">W11:AL11</f>
        <v>1.6581196829765099</v>
      </c>
      <c r="C41">
        <v>1.82873084050007</v>
      </c>
      <c r="D41">
        <v>1.56246138869507</v>
      </c>
      <c r="E41">
        <v>1.97633590274813</v>
      </c>
      <c r="F41">
        <v>1.4106714837324099</v>
      </c>
      <c r="G41">
        <v>1.55114737012782</v>
      </c>
      <c r="H41">
        <v>1.40911815184922</v>
      </c>
      <c r="I41">
        <v>1.5097994721202499</v>
      </c>
      <c r="J41">
        <v>2.1466343377694099</v>
      </c>
      <c r="K41">
        <v>1.53881170827434</v>
      </c>
      <c r="L41">
        <v>1.87815981097913</v>
      </c>
      <c r="M41">
        <v>3.8583377888773098</v>
      </c>
      <c r="N41">
        <v>2.4245856290751902</v>
      </c>
      <c r="O41">
        <v>1.5899900279654</v>
      </c>
      <c r="P41">
        <v>1.3679927360628401</v>
      </c>
      <c r="Q41">
        <v>1.90316606366348</v>
      </c>
    </row>
    <row r="46" spans="1:17" x14ac:dyDescent="0.25">
      <c r="M46" s="2"/>
      <c r="N46" s="2"/>
      <c r="O46" s="2"/>
    </row>
    <row r="51" spans="1:1" x14ac:dyDescent="0.25">
      <c r="A51" s="3" t="s">
        <v>2188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48841-C295-46A4-9F6B-0D1A0C406283}">
  <dimension ref="A1:AI65"/>
  <sheetViews>
    <sheetView topLeftCell="E1" zoomScale="55" zoomScaleNormal="55" workbookViewId="0">
      <selection activeCell="AE25" sqref="AE25:AF25"/>
    </sheetView>
  </sheetViews>
  <sheetFormatPr defaultRowHeight="15" x14ac:dyDescent="0.25"/>
  <cols>
    <col min="1" max="1" width="19.7109375" bestFit="1" customWidth="1"/>
    <col min="19" max="19" width="9.7109375" bestFit="1" customWidth="1"/>
  </cols>
  <sheetData>
    <row r="1" spans="1:19" x14ac:dyDescent="0.25">
      <c r="A1" t="s">
        <v>2190</v>
      </c>
      <c r="B1" t="s">
        <v>2169</v>
      </c>
      <c r="C1" t="s">
        <v>2170</v>
      </c>
      <c r="D1" t="s">
        <v>2171</v>
      </c>
      <c r="E1" t="s">
        <v>2172</v>
      </c>
      <c r="F1" t="s">
        <v>2173</v>
      </c>
      <c r="G1" t="s">
        <v>2174</v>
      </c>
      <c r="H1" t="s">
        <v>2175</v>
      </c>
      <c r="I1" t="s">
        <v>2176</v>
      </c>
      <c r="J1" t="s">
        <v>2177</v>
      </c>
      <c r="K1" t="s">
        <v>2178</v>
      </c>
      <c r="L1" t="s">
        <v>2179</v>
      </c>
      <c r="M1" t="s">
        <v>2180</v>
      </c>
      <c r="N1" t="s">
        <v>2181</v>
      </c>
      <c r="O1" t="s">
        <v>2182</v>
      </c>
      <c r="P1" t="s">
        <v>2183</v>
      </c>
      <c r="Q1" t="s">
        <v>2184</v>
      </c>
      <c r="R1" t="s">
        <v>2211</v>
      </c>
      <c r="S1" t="s">
        <v>2210</v>
      </c>
    </row>
    <row r="2" spans="1:19" x14ac:dyDescent="0.25">
      <c r="A2" t="s">
        <v>2191</v>
      </c>
      <c r="B2">
        <v>68.750000000000014</v>
      </c>
      <c r="C2">
        <v>61.53846153846154</v>
      </c>
      <c r="D2">
        <v>87.012987012987011</v>
      </c>
      <c r="E2">
        <v>50</v>
      </c>
      <c r="F2">
        <v>83.870967741935488</v>
      </c>
      <c r="G2">
        <v>76.744186046511629</v>
      </c>
      <c r="H2">
        <v>88.764044943820224</v>
      </c>
      <c r="I2">
        <v>79.591836734693871</v>
      </c>
      <c r="J2">
        <v>56.521739130434788</v>
      </c>
      <c r="K2">
        <v>78.260869565217405</v>
      </c>
      <c r="L2">
        <v>54.54545454545454</v>
      </c>
      <c r="M2">
        <v>9.0909090909090899</v>
      </c>
      <c r="N2">
        <v>28.571428571428573</v>
      </c>
      <c r="O2">
        <v>75</v>
      </c>
      <c r="P2">
        <v>89.69072164948453</v>
      </c>
      <c r="Q2">
        <v>52.380952380952387</v>
      </c>
      <c r="R2">
        <v>12</v>
      </c>
      <c r="S2">
        <v>0</v>
      </c>
    </row>
    <row r="3" spans="1:19" x14ac:dyDescent="0.25">
      <c r="A3" t="s">
        <v>2192</v>
      </c>
      <c r="B3">
        <v>3.0312499999999996</v>
      </c>
      <c r="C3">
        <v>2.4615384615384617</v>
      </c>
      <c r="D3">
        <v>1.2207792207792207</v>
      </c>
      <c r="E3">
        <v>2.6</v>
      </c>
      <c r="F3">
        <v>1.2096774193548387</v>
      </c>
      <c r="G3">
        <v>1.2558139534883721</v>
      </c>
      <c r="H3">
        <v>0.5617977528089888</v>
      </c>
      <c r="I3">
        <v>0.87755102040816313</v>
      </c>
      <c r="J3">
        <v>4.2173913043478262</v>
      </c>
      <c r="K3">
        <v>1.1086956521739131</v>
      </c>
      <c r="L3">
        <v>4.5909090909090899</v>
      </c>
      <c r="M3">
        <v>5.7272727272727266</v>
      </c>
      <c r="N3">
        <v>4.3571428571428568</v>
      </c>
      <c r="O3">
        <v>2.3250000000000002</v>
      </c>
      <c r="P3">
        <v>0.77319587628865993</v>
      </c>
      <c r="Q3">
        <v>1.4285714285714286</v>
      </c>
      <c r="R3">
        <v>3</v>
      </c>
      <c r="S3">
        <v>1</v>
      </c>
    </row>
    <row r="4" spans="1:19" x14ac:dyDescent="0.25">
      <c r="A4" t="s">
        <v>2193</v>
      </c>
      <c r="B4">
        <v>0.5</v>
      </c>
      <c r="C4">
        <v>0.34615384615384615</v>
      </c>
      <c r="D4">
        <v>1.0649350649350648</v>
      </c>
      <c r="E4">
        <v>0.4</v>
      </c>
      <c r="F4">
        <v>0.11290322580645161</v>
      </c>
      <c r="G4">
        <v>0.27906976744186046</v>
      </c>
      <c r="H4">
        <v>8.98876404494382E-2</v>
      </c>
      <c r="I4">
        <v>0.30612244897959179</v>
      </c>
      <c r="J4">
        <v>0.56521739130434789</v>
      </c>
      <c r="K4">
        <v>0.26086956521739135</v>
      </c>
      <c r="L4">
        <v>0.45454545454545447</v>
      </c>
      <c r="M4">
        <v>0.63636363636363624</v>
      </c>
      <c r="N4">
        <v>0.2857142857142857</v>
      </c>
      <c r="O4">
        <v>0.35</v>
      </c>
      <c r="P4">
        <v>0.10309278350515465</v>
      </c>
      <c r="Q4">
        <v>0.2857142857142857</v>
      </c>
      <c r="R4">
        <v>6</v>
      </c>
      <c r="S4">
        <v>4</v>
      </c>
    </row>
    <row r="5" spans="1:19" x14ac:dyDescent="0.25">
      <c r="A5" t="s">
        <v>2194</v>
      </c>
      <c r="B5">
        <v>3.15625</v>
      </c>
      <c r="C5">
        <v>0.73076923076923073</v>
      </c>
      <c r="D5">
        <v>0.33766233766233766</v>
      </c>
      <c r="E5">
        <v>2.15</v>
      </c>
      <c r="F5">
        <v>7.338709677419355</v>
      </c>
      <c r="G5">
        <v>0.81395348837209303</v>
      </c>
      <c r="H5">
        <v>0.16853932584269662</v>
      </c>
      <c r="I5">
        <v>0.32653061224489793</v>
      </c>
      <c r="J5">
        <v>17.086956521739129</v>
      </c>
      <c r="K5">
        <v>0.60869565217391308</v>
      </c>
      <c r="L5">
        <v>14.636363636363637</v>
      </c>
      <c r="M5">
        <v>2.545454545454545</v>
      </c>
      <c r="N5">
        <v>2.7857142857142856</v>
      </c>
      <c r="O5">
        <v>1.35</v>
      </c>
      <c r="P5">
        <v>4.2989690721649492</v>
      </c>
      <c r="Q5">
        <v>32.714285714285715</v>
      </c>
      <c r="R5">
        <v>4</v>
      </c>
      <c r="S5">
        <v>2</v>
      </c>
    </row>
    <row r="6" spans="1:19" x14ac:dyDescent="0.25">
      <c r="A6" t="s">
        <v>2195</v>
      </c>
      <c r="B6">
        <v>2.96875</v>
      </c>
      <c r="C6">
        <v>3.0384615384615383</v>
      </c>
      <c r="D6">
        <v>1</v>
      </c>
      <c r="E6">
        <v>4.75</v>
      </c>
      <c r="F6">
        <v>1.338709677419355</v>
      </c>
      <c r="G6">
        <v>2.5813953488372094</v>
      </c>
      <c r="H6">
        <v>0.7191011235955056</v>
      </c>
      <c r="I6">
        <v>2.204081632653061</v>
      </c>
      <c r="J6">
        <v>2.1739130434782612</v>
      </c>
      <c r="K6">
        <v>1.673913043478261</v>
      </c>
      <c r="L6">
        <v>1.7727272727272725</v>
      </c>
      <c r="M6">
        <v>1.9090909090909089</v>
      </c>
      <c r="N6">
        <v>16.5</v>
      </c>
      <c r="O6">
        <v>1.65</v>
      </c>
      <c r="P6">
        <v>0.93814432989690733</v>
      </c>
      <c r="Q6">
        <v>1.6190476190476191</v>
      </c>
      <c r="R6">
        <v>4</v>
      </c>
      <c r="S6">
        <v>1</v>
      </c>
    </row>
    <row r="7" spans="1:19" x14ac:dyDescent="0.25">
      <c r="A7" t="s">
        <v>2196</v>
      </c>
      <c r="B7">
        <v>3.5625</v>
      </c>
      <c r="C7">
        <v>6.7307692307692308</v>
      </c>
      <c r="D7">
        <v>2.7012987012987013</v>
      </c>
      <c r="E7">
        <v>9.25</v>
      </c>
      <c r="F7">
        <v>1.8225806451612903</v>
      </c>
      <c r="G7">
        <v>2.7209302325581395</v>
      </c>
      <c r="H7">
        <v>2.4494382022471912</v>
      </c>
      <c r="I7">
        <v>4.3877551020408161</v>
      </c>
      <c r="J7">
        <v>6.5217391304347831</v>
      </c>
      <c r="K7">
        <v>4.6739130434782616</v>
      </c>
      <c r="L7">
        <v>5.3636363636363633</v>
      </c>
      <c r="M7">
        <v>7.3636363636363624</v>
      </c>
      <c r="N7">
        <v>8</v>
      </c>
      <c r="O7">
        <v>3.1</v>
      </c>
      <c r="P7">
        <v>1.1546391752577321</v>
      </c>
      <c r="Q7">
        <v>1.7619047619047619</v>
      </c>
      <c r="R7">
        <v>5</v>
      </c>
      <c r="S7">
        <v>1</v>
      </c>
    </row>
    <row r="8" spans="1:19" x14ac:dyDescent="0.25">
      <c r="A8" t="s">
        <v>2197</v>
      </c>
      <c r="B8">
        <v>10.375000000000002</v>
      </c>
      <c r="C8">
        <v>16.307692307692307</v>
      </c>
      <c r="D8">
        <v>3.5064935064935066</v>
      </c>
      <c r="E8">
        <v>15.45</v>
      </c>
      <c r="F8">
        <v>0.37096774193548382</v>
      </c>
      <c r="G8">
        <v>10.790697674418604</v>
      </c>
      <c r="H8">
        <v>5.01123595505618</v>
      </c>
      <c r="I8">
        <v>7.3673469387755093</v>
      </c>
      <c r="J8">
        <v>3.9565217391304355</v>
      </c>
      <c r="K8">
        <v>7.0000000000000018</v>
      </c>
      <c r="L8">
        <v>8.545454545454545</v>
      </c>
      <c r="M8">
        <v>55.909090909090899</v>
      </c>
      <c r="N8">
        <v>23.857142857142858</v>
      </c>
      <c r="O8">
        <v>8.1999999999999993</v>
      </c>
      <c r="P8">
        <v>0.40206185567010316</v>
      </c>
      <c r="Q8">
        <v>3.1904761904761907</v>
      </c>
      <c r="R8">
        <v>5</v>
      </c>
      <c r="S8">
        <v>2</v>
      </c>
    </row>
    <row r="9" spans="1:19" x14ac:dyDescent="0.25">
      <c r="A9" t="s">
        <v>2198</v>
      </c>
      <c r="B9">
        <v>0.21875</v>
      </c>
      <c r="C9">
        <v>0.76923076923076927</v>
      </c>
      <c r="D9">
        <v>0.15584415584415584</v>
      </c>
      <c r="E9">
        <v>1.45</v>
      </c>
      <c r="F9">
        <v>0.32258064516129031</v>
      </c>
      <c r="G9">
        <v>0.27906976744186046</v>
      </c>
      <c r="H9">
        <v>0.12359550561797754</v>
      </c>
      <c r="I9">
        <v>0.18367346938775508</v>
      </c>
      <c r="J9">
        <v>0.56521739130434789</v>
      </c>
      <c r="K9">
        <v>0.43478260869565222</v>
      </c>
      <c r="L9">
        <v>1.0909090909090908</v>
      </c>
      <c r="M9">
        <v>4.9090909090909083</v>
      </c>
      <c r="N9">
        <v>0.5714285714285714</v>
      </c>
      <c r="O9">
        <v>0.67500000000000004</v>
      </c>
      <c r="P9">
        <v>0.12371134020618559</v>
      </c>
      <c r="Q9">
        <v>0.38095238095238093</v>
      </c>
      <c r="R9">
        <v>2</v>
      </c>
      <c r="S9">
        <v>1</v>
      </c>
    </row>
    <row r="10" spans="1:19" x14ac:dyDescent="0.25">
      <c r="A10" t="s">
        <v>2199</v>
      </c>
      <c r="B10">
        <v>2.40625</v>
      </c>
      <c r="C10">
        <v>1.5384615384615385</v>
      </c>
      <c r="D10">
        <v>0.98701298701298701</v>
      </c>
      <c r="E10">
        <v>7</v>
      </c>
      <c r="F10">
        <v>1.6451612903225805</v>
      </c>
      <c r="G10">
        <v>2.1627906976744189</v>
      </c>
      <c r="H10">
        <v>0.7078651685393258</v>
      </c>
      <c r="I10">
        <v>1.5918367346938773</v>
      </c>
      <c r="J10">
        <v>3.0869565217391308</v>
      </c>
      <c r="K10">
        <v>1.2391304347826089</v>
      </c>
      <c r="L10">
        <v>3.7272727272727262</v>
      </c>
      <c r="M10">
        <v>5.545454545454545</v>
      </c>
      <c r="N10">
        <v>5.5</v>
      </c>
      <c r="O10">
        <v>2.4500000000000002</v>
      </c>
      <c r="P10">
        <v>0.81958762886597947</v>
      </c>
      <c r="Q10">
        <v>2.0952380952380953</v>
      </c>
      <c r="R10">
        <v>3</v>
      </c>
      <c r="S10">
        <v>1</v>
      </c>
    </row>
    <row r="11" spans="1:19" x14ac:dyDescent="0.25">
      <c r="A11" t="s">
        <v>2200</v>
      </c>
      <c r="B11">
        <v>0.1875</v>
      </c>
      <c r="C11">
        <v>0.61538461538461542</v>
      </c>
      <c r="D11">
        <v>0.14285714285714288</v>
      </c>
      <c r="E11">
        <v>0.9</v>
      </c>
      <c r="F11">
        <v>0.17741935483870971</v>
      </c>
      <c r="G11">
        <v>0.23255813953488372</v>
      </c>
      <c r="H11">
        <v>0.2696629213483146</v>
      </c>
      <c r="I11">
        <v>0.24489795918367344</v>
      </c>
      <c r="J11">
        <v>0.60869565217391308</v>
      </c>
      <c r="K11">
        <v>0.32608695652173919</v>
      </c>
      <c r="L11">
        <v>0.40909090909090906</v>
      </c>
      <c r="M11">
        <v>0.45454545454545447</v>
      </c>
      <c r="N11">
        <v>0.8571428571428571</v>
      </c>
      <c r="O11">
        <v>0.375</v>
      </c>
      <c r="P11">
        <v>0.14432989690721651</v>
      </c>
      <c r="Q11">
        <v>0.23809523809523808</v>
      </c>
      <c r="R11">
        <v>9</v>
      </c>
      <c r="S11">
        <v>1</v>
      </c>
    </row>
    <row r="12" spans="1:19" x14ac:dyDescent="0.25">
      <c r="A12" t="s">
        <v>2201</v>
      </c>
      <c r="B12">
        <v>0.125</v>
      </c>
      <c r="C12">
        <v>0.34615384615384615</v>
      </c>
      <c r="D12">
        <v>3.896103896103896E-2</v>
      </c>
      <c r="E12">
        <v>0.3</v>
      </c>
      <c r="F12">
        <v>6.4516129032258063E-2</v>
      </c>
      <c r="G12">
        <v>6.9767441860465115E-2</v>
      </c>
      <c r="H12">
        <v>3.3707865168539325E-2</v>
      </c>
      <c r="I12">
        <v>0.1020408163265306</v>
      </c>
      <c r="J12">
        <v>0.30434782608695654</v>
      </c>
      <c r="K12">
        <v>0.10869565217391305</v>
      </c>
      <c r="L12">
        <v>0.27272727272727271</v>
      </c>
      <c r="M12">
        <v>0.27272727272727271</v>
      </c>
      <c r="N12">
        <v>0.14285714285714285</v>
      </c>
      <c r="O12">
        <v>0.17499999999999999</v>
      </c>
      <c r="P12">
        <v>7.2164948453608255E-2</v>
      </c>
      <c r="Q12">
        <v>1.5714285714285714</v>
      </c>
      <c r="R12">
        <v>6</v>
      </c>
      <c r="S12">
        <v>3</v>
      </c>
    </row>
    <row r="13" spans="1:19" x14ac:dyDescent="0.25">
      <c r="A13" t="s">
        <v>2202</v>
      </c>
      <c r="B13">
        <v>0.375</v>
      </c>
      <c r="C13">
        <v>0.61538461538461542</v>
      </c>
      <c r="D13">
        <v>0.16883116883116883</v>
      </c>
      <c r="E13">
        <v>0.55000000000000004</v>
      </c>
      <c r="F13">
        <v>0.12903225806451613</v>
      </c>
      <c r="G13">
        <v>0.20930232558139536</v>
      </c>
      <c r="H13">
        <v>6.741573033707865E-2</v>
      </c>
      <c r="I13">
        <v>0.2040816326530612</v>
      </c>
      <c r="J13">
        <v>0.39130434782608703</v>
      </c>
      <c r="K13">
        <v>0.52173913043478271</v>
      </c>
      <c r="L13">
        <v>0.45454545454545447</v>
      </c>
      <c r="M13">
        <v>0.45454545454545447</v>
      </c>
      <c r="N13">
        <v>0.7142857142857143</v>
      </c>
      <c r="O13">
        <v>0.55000000000000004</v>
      </c>
      <c r="P13">
        <v>0.13402061855670105</v>
      </c>
      <c r="Q13">
        <v>0.23809523809523808</v>
      </c>
      <c r="R13">
        <v>6</v>
      </c>
      <c r="S13">
        <v>1</v>
      </c>
    </row>
    <row r="14" spans="1:19" x14ac:dyDescent="0.25">
      <c r="A14" t="s">
        <v>2203</v>
      </c>
      <c r="B14">
        <v>0.375</v>
      </c>
      <c r="C14">
        <v>0.65384615384615385</v>
      </c>
      <c r="D14">
        <v>0.20779220779220781</v>
      </c>
      <c r="E14">
        <v>0.75</v>
      </c>
      <c r="F14">
        <v>0.17741935483870971</v>
      </c>
      <c r="G14">
        <v>0.2558139534883721</v>
      </c>
      <c r="H14">
        <v>8.98876404494382E-2</v>
      </c>
      <c r="I14">
        <v>0.30612244897959179</v>
      </c>
      <c r="J14">
        <v>0.56521739130434789</v>
      </c>
      <c r="K14">
        <v>0.65217391304347838</v>
      </c>
      <c r="L14">
        <v>0.54545454545454541</v>
      </c>
      <c r="M14">
        <v>0.63636363636363624</v>
      </c>
      <c r="N14">
        <v>0.6428571428571429</v>
      </c>
      <c r="O14">
        <v>0.57499999999999996</v>
      </c>
      <c r="P14">
        <v>0.23711340206185566</v>
      </c>
      <c r="Q14">
        <v>0.2857142857142857</v>
      </c>
      <c r="R14">
        <v>6</v>
      </c>
      <c r="S14">
        <v>1</v>
      </c>
    </row>
    <row r="15" spans="1:19" x14ac:dyDescent="0.25">
      <c r="A15" t="s">
        <v>2204</v>
      </c>
      <c r="B15">
        <v>0.5625</v>
      </c>
      <c r="C15">
        <v>0.76923076923076927</v>
      </c>
      <c r="D15">
        <v>0.24675324675324675</v>
      </c>
      <c r="E15">
        <v>0.65</v>
      </c>
      <c r="F15">
        <v>0.20967741935483872</v>
      </c>
      <c r="G15">
        <v>0.30232558139534882</v>
      </c>
      <c r="H15">
        <v>8.98876404494382E-2</v>
      </c>
      <c r="I15">
        <v>0.26530612244897955</v>
      </c>
      <c r="J15">
        <v>0.60869565217391308</v>
      </c>
      <c r="K15">
        <v>0.5434782608695653</v>
      </c>
      <c r="L15">
        <v>0.5</v>
      </c>
      <c r="M15">
        <v>0.54545454545454541</v>
      </c>
      <c r="N15">
        <v>0.42857142857142855</v>
      </c>
      <c r="O15">
        <v>0.47499999999999998</v>
      </c>
      <c r="P15">
        <v>0.2061855670103093</v>
      </c>
      <c r="Q15">
        <v>0.47619047619047616</v>
      </c>
      <c r="R15">
        <v>6</v>
      </c>
      <c r="S15">
        <v>2</v>
      </c>
    </row>
    <row r="16" spans="1:19" x14ac:dyDescent="0.25">
      <c r="A16" t="s">
        <v>2205</v>
      </c>
      <c r="B16">
        <v>0.21875</v>
      </c>
      <c r="C16">
        <v>0.42307692307692313</v>
      </c>
      <c r="D16">
        <v>0.1038961038961039</v>
      </c>
      <c r="E16">
        <v>0.35</v>
      </c>
      <c r="F16">
        <v>6.4516129032258063E-2</v>
      </c>
      <c r="G16">
        <v>9.3023255813953487E-2</v>
      </c>
      <c r="H16">
        <v>4.49438202247191E-2</v>
      </c>
      <c r="I16">
        <v>0.2040816326530612</v>
      </c>
      <c r="J16">
        <v>0.26086956521739135</v>
      </c>
      <c r="K16">
        <v>0.26086956521739135</v>
      </c>
      <c r="L16">
        <v>0.13636363636363635</v>
      </c>
      <c r="M16">
        <v>0.36363636363636359</v>
      </c>
      <c r="N16">
        <v>0.21428571428571427</v>
      </c>
      <c r="O16">
        <v>0.25</v>
      </c>
      <c r="P16">
        <v>5.1546391752577324E-2</v>
      </c>
      <c r="Q16">
        <v>9.5238095238095233E-2</v>
      </c>
      <c r="R16">
        <v>5</v>
      </c>
      <c r="S16">
        <v>1</v>
      </c>
    </row>
    <row r="17" spans="1:35" x14ac:dyDescent="0.25">
      <c r="A17" t="s">
        <v>2206</v>
      </c>
      <c r="B17">
        <v>0.34375000000000006</v>
      </c>
      <c r="C17">
        <v>0.46153846153846156</v>
      </c>
      <c r="D17">
        <v>0.12987012987012986</v>
      </c>
      <c r="E17">
        <v>0.4</v>
      </c>
      <c r="F17">
        <v>0.11290322580645161</v>
      </c>
      <c r="G17">
        <v>0.16279069767441862</v>
      </c>
      <c r="H17">
        <v>8.98876404494382E-2</v>
      </c>
      <c r="I17">
        <v>0.26530612244897955</v>
      </c>
      <c r="J17">
        <v>0.82608695652173925</v>
      </c>
      <c r="K17">
        <v>0.19565217391304351</v>
      </c>
      <c r="L17">
        <v>0.59090909090909083</v>
      </c>
      <c r="M17">
        <v>0.27272727272727271</v>
      </c>
      <c r="N17">
        <v>0.21428571428571427</v>
      </c>
      <c r="O17">
        <v>0.4</v>
      </c>
      <c r="P17">
        <v>0.14432989690721651</v>
      </c>
      <c r="Q17">
        <v>0.19047619047619047</v>
      </c>
      <c r="R17">
        <v>9</v>
      </c>
      <c r="S17">
        <v>1</v>
      </c>
    </row>
    <row r="18" spans="1:35" x14ac:dyDescent="0.25">
      <c r="A18" t="s">
        <v>2207</v>
      </c>
      <c r="B18">
        <v>1.75</v>
      </c>
      <c r="C18">
        <v>0.42307692307692313</v>
      </c>
      <c r="D18">
        <v>0.44155844155844154</v>
      </c>
      <c r="E18">
        <v>1.3</v>
      </c>
      <c r="F18">
        <v>0.35483870967741943</v>
      </c>
      <c r="G18">
        <v>0.39534883720930231</v>
      </c>
      <c r="H18">
        <v>0.2808988764044944</v>
      </c>
      <c r="I18">
        <v>0.8571428571428571</v>
      </c>
      <c r="J18">
        <v>0.78260869565217406</v>
      </c>
      <c r="K18">
        <v>0.71739130434782616</v>
      </c>
      <c r="L18">
        <v>1</v>
      </c>
      <c r="M18">
        <v>2</v>
      </c>
      <c r="N18">
        <v>3.5000000000000004</v>
      </c>
      <c r="O18">
        <v>0.9</v>
      </c>
      <c r="P18">
        <v>0.32989690721649489</v>
      </c>
      <c r="Q18">
        <v>0.47619047619047616</v>
      </c>
      <c r="R18">
        <v>4</v>
      </c>
      <c r="S18">
        <v>1</v>
      </c>
    </row>
    <row r="19" spans="1:35" x14ac:dyDescent="0.25">
      <c r="A19" t="s">
        <v>2208</v>
      </c>
      <c r="B19">
        <v>0.28125</v>
      </c>
      <c r="C19">
        <v>1.1923076923076923</v>
      </c>
      <c r="D19">
        <v>0.1038961038961039</v>
      </c>
      <c r="E19">
        <v>0.6</v>
      </c>
      <c r="F19">
        <v>0.14516129032258066</v>
      </c>
      <c r="G19">
        <v>0.13953488372093023</v>
      </c>
      <c r="H19">
        <v>0.39325842696629215</v>
      </c>
      <c r="I19">
        <v>0.26530612244897955</v>
      </c>
      <c r="J19">
        <v>0.17391304347826089</v>
      </c>
      <c r="K19">
        <v>0.60869565217391308</v>
      </c>
      <c r="L19">
        <v>0.31818181818181812</v>
      </c>
      <c r="M19">
        <v>0.54545454545454541</v>
      </c>
      <c r="N19">
        <v>0.8571428571428571</v>
      </c>
      <c r="O19">
        <v>0.5</v>
      </c>
      <c r="P19">
        <v>0.14432989690721651</v>
      </c>
      <c r="Q19">
        <v>9.5238095238095233E-2</v>
      </c>
      <c r="R19">
        <v>11</v>
      </c>
      <c r="S19">
        <v>2</v>
      </c>
    </row>
    <row r="20" spans="1:35" x14ac:dyDescent="0.25">
      <c r="A20" t="s">
        <v>2209</v>
      </c>
      <c r="B20">
        <v>0.75</v>
      </c>
      <c r="C20">
        <v>1.0384615384615385</v>
      </c>
      <c r="D20">
        <v>0.42857142857142855</v>
      </c>
      <c r="E20">
        <v>1.1000000000000001</v>
      </c>
      <c r="F20">
        <v>0.29032258064516131</v>
      </c>
      <c r="G20">
        <v>0.46511627906976744</v>
      </c>
      <c r="H20">
        <v>0.15730337078651685</v>
      </c>
      <c r="I20">
        <v>0.46938775510204073</v>
      </c>
      <c r="J20">
        <v>0.86956521739130443</v>
      </c>
      <c r="K20">
        <v>0.67391304347826098</v>
      </c>
      <c r="L20">
        <v>1</v>
      </c>
      <c r="M20">
        <v>0.81818181818181812</v>
      </c>
      <c r="N20">
        <v>2</v>
      </c>
      <c r="O20">
        <v>0.67500000000000004</v>
      </c>
      <c r="P20">
        <v>0.19587628865979384</v>
      </c>
      <c r="Q20">
        <v>0.47619047619047616</v>
      </c>
      <c r="R20">
        <v>5</v>
      </c>
      <c r="S20">
        <v>1</v>
      </c>
    </row>
    <row r="24" spans="1:35" x14ac:dyDescent="0.25">
      <c r="A24" t="s">
        <v>2212</v>
      </c>
      <c r="B24" t="s">
        <v>2169</v>
      </c>
      <c r="C24" t="s">
        <v>2170</v>
      </c>
      <c r="D24" t="s">
        <v>2171</v>
      </c>
      <c r="E24" t="s">
        <v>2172</v>
      </c>
      <c r="F24" t="s">
        <v>2173</v>
      </c>
      <c r="G24" t="s">
        <v>2174</v>
      </c>
      <c r="H24" t="s">
        <v>2175</v>
      </c>
      <c r="I24" t="s">
        <v>2176</v>
      </c>
      <c r="J24" t="s">
        <v>2177</v>
      </c>
      <c r="K24" t="s">
        <v>2178</v>
      </c>
      <c r="L24" t="s">
        <v>2179</v>
      </c>
      <c r="M24" t="s">
        <v>2180</v>
      </c>
      <c r="N24" t="s">
        <v>2181</v>
      </c>
      <c r="O24" t="s">
        <v>2182</v>
      </c>
      <c r="P24" t="s">
        <v>2183</v>
      </c>
      <c r="Q24" t="s">
        <v>2184</v>
      </c>
      <c r="S24" t="s">
        <v>2214</v>
      </c>
      <c r="T24" t="s">
        <v>2169</v>
      </c>
      <c r="U24" t="s">
        <v>2170</v>
      </c>
      <c r="V24" t="s">
        <v>2171</v>
      </c>
      <c r="W24" t="s">
        <v>2172</v>
      </c>
      <c r="X24" t="s">
        <v>2173</v>
      </c>
      <c r="Y24" t="s">
        <v>2174</v>
      </c>
      <c r="Z24" t="s">
        <v>2175</v>
      </c>
      <c r="AA24" t="s">
        <v>2176</v>
      </c>
      <c r="AB24" t="s">
        <v>2177</v>
      </c>
      <c r="AC24" t="s">
        <v>2178</v>
      </c>
      <c r="AD24" t="s">
        <v>2179</v>
      </c>
      <c r="AE24" t="s">
        <v>2180</v>
      </c>
      <c r="AF24" t="s">
        <v>2181</v>
      </c>
      <c r="AG24" t="s">
        <v>2182</v>
      </c>
      <c r="AH24" t="s">
        <v>2183</v>
      </c>
      <c r="AI24" t="s">
        <v>2184</v>
      </c>
    </row>
    <row r="25" spans="1:35" x14ac:dyDescent="0.25">
      <c r="A25" t="s">
        <v>2191</v>
      </c>
      <c r="B25">
        <f>B2*$R2</f>
        <v>825.00000000000023</v>
      </c>
      <c r="C25">
        <f t="shared" ref="C25:Q25" si="0">C2*$R2</f>
        <v>738.46153846153845</v>
      </c>
      <c r="D25">
        <f t="shared" si="0"/>
        <v>1044.1558441558441</v>
      </c>
      <c r="E25">
        <f t="shared" si="0"/>
        <v>600</v>
      </c>
      <c r="F25">
        <f t="shared" si="0"/>
        <v>1006.4516129032259</v>
      </c>
      <c r="G25">
        <f t="shared" si="0"/>
        <v>920.93023255813955</v>
      </c>
      <c r="H25">
        <f t="shared" si="0"/>
        <v>1065.1685393258426</v>
      </c>
      <c r="I25">
        <f t="shared" si="0"/>
        <v>955.10204081632651</v>
      </c>
      <c r="J25">
        <f t="shared" si="0"/>
        <v>678.26086956521749</v>
      </c>
      <c r="K25">
        <f t="shared" si="0"/>
        <v>939.13043478260886</v>
      </c>
      <c r="L25">
        <f t="shared" si="0"/>
        <v>654.5454545454545</v>
      </c>
      <c r="M25">
        <f t="shared" si="0"/>
        <v>109.09090909090908</v>
      </c>
      <c r="N25">
        <f t="shared" si="0"/>
        <v>342.85714285714289</v>
      </c>
      <c r="O25">
        <f t="shared" si="0"/>
        <v>900</v>
      </c>
      <c r="P25">
        <f t="shared" si="0"/>
        <v>1076.2886597938143</v>
      </c>
      <c r="Q25">
        <f t="shared" si="0"/>
        <v>628.57142857142867</v>
      </c>
      <c r="T25">
        <f>SUM(B47:B65)/SUM(B25:B43)</f>
        <v>4.8912867896488216E-2</v>
      </c>
      <c r="U25">
        <f t="shared" ref="U25:AI25" si="1">SUM(C47:C65)/SUM(C25:C43)</f>
        <v>6.3616071428571397E-2</v>
      </c>
      <c r="V25">
        <f t="shared" si="1"/>
        <v>1.849633596392334E-2</v>
      </c>
      <c r="W25">
        <f t="shared" si="1"/>
        <v>8.5116643558984864E-2</v>
      </c>
      <c r="X25">
        <f t="shared" si="1"/>
        <v>2.276007215874926E-2</v>
      </c>
      <c r="Y25">
        <f t="shared" si="1"/>
        <v>3.5209835250514125E-2</v>
      </c>
      <c r="Z25">
        <f t="shared" si="1"/>
        <v>1.5461955977488031E-2</v>
      </c>
      <c r="AA25">
        <f t="shared" si="1"/>
        <v>2.8271906367476653E-2</v>
      </c>
      <c r="AB25">
        <f t="shared" si="1"/>
        <v>7.7904533173221227E-2</v>
      </c>
      <c r="AC25">
        <f t="shared" si="1"/>
        <v>2.9990024108404685E-2</v>
      </c>
      <c r="AD25">
        <f t="shared" si="1"/>
        <v>8.3666613341865315E-2</v>
      </c>
      <c r="AE25">
        <f t="shared" si="1"/>
        <v>0.28925193465176274</v>
      </c>
      <c r="AF25">
        <f t="shared" si="1"/>
        <v>0.15057791095890405</v>
      </c>
      <c r="AG25">
        <f t="shared" si="1"/>
        <v>3.6260901609138918E-2</v>
      </c>
      <c r="AH25">
        <f t="shared" si="1"/>
        <v>1.4071428243071171E-2</v>
      </c>
      <c r="AI25">
        <f t="shared" si="1"/>
        <v>0.10629129560471128</v>
      </c>
    </row>
    <row r="26" spans="1:35" x14ac:dyDescent="0.25">
      <c r="A26" t="s">
        <v>2192</v>
      </c>
      <c r="B26">
        <f t="shared" ref="B26:Q43" si="2">B3*$R3</f>
        <v>9.0937499999999982</v>
      </c>
      <c r="C26">
        <f t="shared" si="2"/>
        <v>7.384615384615385</v>
      </c>
      <c r="D26">
        <f t="shared" si="2"/>
        <v>3.662337662337662</v>
      </c>
      <c r="E26">
        <f t="shared" si="2"/>
        <v>7.8000000000000007</v>
      </c>
      <c r="F26">
        <f t="shared" si="2"/>
        <v>3.629032258064516</v>
      </c>
      <c r="G26">
        <f t="shared" si="2"/>
        <v>3.7674418604651163</v>
      </c>
      <c r="H26">
        <f t="shared" si="2"/>
        <v>1.6853932584269664</v>
      </c>
      <c r="I26">
        <f t="shared" si="2"/>
        <v>2.6326530612244894</v>
      </c>
      <c r="J26">
        <f t="shared" si="2"/>
        <v>12.652173913043478</v>
      </c>
      <c r="K26">
        <f t="shared" si="2"/>
        <v>3.3260869565217392</v>
      </c>
      <c r="L26">
        <f t="shared" si="2"/>
        <v>13.77272727272727</v>
      </c>
      <c r="M26">
        <f t="shared" si="2"/>
        <v>17.18181818181818</v>
      </c>
      <c r="N26">
        <f t="shared" si="2"/>
        <v>13.071428571428569</v>
      </c>
      <c r="O26">
        <f t="shared" si="2"/>
        <v>6.9750000000000005</v>
      </c>
      <c r="P26">
        <f t="shared" si="2"/>
        <v>2.31958762886598</v>
      </c>
      <c r="Q26">
        <f t="shared" si="2"/>
        <v>4.2857142857142856</v>
      </c>
    </row>
    <row r="27" spans="1:35" x14ac:dyDescent="0.25">
      <c r="A27" t="s">
        <v>2193</v>
      </c>
      <c r="B27">
        <f t="shared" si="2"/>
        <v>3</v>
      </c>
      <c r="C27">
        <f t="shared" si="2"/>
        <v>2.0769230769230766</v>
      </c>
      <c r="D27">
        <f t="shared" si="2"/>
        <v>6.3896103896103895</v>
      </c>
      <c r="E27">
        <f t="shared" si="2"/>
        <v>2.4000000000000004</v>
      </c>
      <c r="F27">
        <f t="shared" si="2"/>
        <v>0.67741935483870963</v>
      </c>
      <c r="G27">
        <f t="shared" si="2"/>
        <v>1.6744186046511627</v>
      </c>
      <c r="H27">
        <f t="shared" si="2"/>
        <v>0.5393258426966292</v>
      </c>
      <c r="I27">
        <f t="shared" si="2"/>
        <v>1.8367346938775508</v>
      </c>
      <c r="J27">
        <f t="shared" si="2"/>
        <v>3.3913043478260874</v>
      </c>
      <c r="K27">
        <f t="shared" si="2"/>
        <v>1.5652173913043481</v>
      </c>
      <c r="L27">
        <f t="shared" si="2"/>
        <v>2.7272727272727266</v>
      </c>
      <c r="M27">
        <f t="shared" si="2"/>
        <v>3.8181818181818175</v>
      </c>
      <c r="N27">
        <f t="shared" si="2"/>
        <v>1.7142857142857142</v>
      </c>
      <c r="O27">
        <f t="shared" si="2"/>
        <v>2.0999999999999996</v>
      </c>
      <c r="P27">
        <f t="shared" si="2"/>
        <v>0.61855670103092786</v>
      </c>
      <c r="Q27">
        <f t="shared" si="2"/>
        <v>1.7142857142857142</v>
      </c>
    </row>
    <row r="28" spans="1:35" x14ac:dyDescent="0.25">
      <c r="A28" t="s">
        <v>2194</v>
      </c>
      <c r="B28">
        <f t="shared" si="2"/>
        <v>12.625</v>
      </c>
      <c r="C28">
        <f t="shared" si="2"/>
        <v>2.9230769230769229</v>
      </c>
      <c r="D28">
        <f t="shared" si="2"/>
        <v>1.3506493506493507</v>
      </c>
      <c r="E28">
        <f t="shared" si="2"/>
        <v>8.6</v>
      </c>
      <c r="F28">
        <f t="shared" si="2"/>
        <v>29.35483870967742</v>
      </c>
      <c r="G28">
        <f t="shared" si="2"/>
        <v>3.2558139534883721</v>
      </c>
      <c r="H28">
        <f t="shared" si="2"/>
        <v>0.6741573033707865</v>
      </c>
      <c r="I28">
        <f t="shared" si="2"/>
        <v>1.3061224489795917</v>
      </c>
      <c r="J28">
        <f t="shared" si="2"/>
        <v>68.347826086956516</v>
      </c>
      <c r="K28">
        <f t="shared" si="2"/>
        <v>2.4347826086956523</v>
      </c>
      <c r="L28">
        <f t="shared" si="2"/>
        <v>58.545454545454547</v>
      </c>
      <c r="M28">
        <f t="shared" si="2"/>
        <v>10.18181818181818</v>
      </c>
      <c r="N28">
        <f t="shared" si="2"/>
        <v>11.142857142857142</v>
      </c>
      <c r="O28">
        <f t="shared" si="2"/>
        <v>5.4</v>
      </c>
      <c r="P28">
        <f t="shared" si="2"/>
        <v>17.195876288659797</v>
      </c>
      <c r="Q28">
        <f t="shared" si="2"/>
        <v>130.85714285714286</v>
      </c>
    </row>
    <row r="29" spans="1:35" x14ac:dyDescent="0.25">
      <c r="A29" t="s">
        <v>2195</v>
      </c>
      <c r="B29">
        <f t="shared" si="2"/>
        <v>11.875</v>
      </c>
      <c r="C29">
        <f t="shared" si="2"/>
        <v>12.153846153846153</v>
      </c>
      <c r="D29">
        <f t="shared" si="2"/>
        <v>4</v>
      </c>
      <c r="E29">
        <f t="shared" si="2"/>
        <v>19</v>
      </c>
      <c r="F29">
        <f t="shared" si="2"/>
        <v>5.3548387096774199</v>
      </c>
      <c r="G29">
        <f t="shared" si="2"/>
        <v>10.325581395348838</v>
      </c>
      <c r="H29">
        <f t="shared" si="2"/>
        <v>2.8764044943820224</v>
      </c>
      <c r="I29">
        <f t="shared" si="2"/>
        <v>8.816326530612244</v>
      </c>
      <c r="J29">
        <f t="shared" si="2"/>
        <v>8.6956521739130448</v>
      </c>
      <c r="K29">
        <f t="shared" si="2"/>
        <v>6.6956521739130439</v>
      </c>
      <c r="L29">
        <f t="shared" si="2"/>
        <v>7.0909090909090899</v>
      </c>
      <c r="M29">
        <f t="shared" si="2"/>
        <v>7.6363636363636358</v>
      </c>
      <c r="N29">
        <f t="shared" si="2"/>
        <v>66</v>
      </c>
      <c r="O29">
        <f t="shared" si="2"/>
        <v>6.6</v>
      </c>
      <c r="P29">
        <f t="shared" si="2"/>
        <v>3.7525773195876293</v>
      </c>
      <c r="Q29">
        <f t="shared" si="2"/>
        <v>6.4761904761904763</v>
      </c>
    </row>
    <row r="30" spans="1:35" x14ac:dyDescent="0.25">
      <c r="A30" t="s">
        <v>2196</v>
      </c>
      <c r="B30">
        <f t="shared" si="2"/>
        <v>17.8125</v>
      </c>
      <c r="C30">
        <f t="shared" si="2"/>
        <v>33.653846153846153</v>
      </c>
      <c r="D30">
        <f t="shared" si="2"/>
        <v>13.506493506493506</v>
      </c>
      <c r="E30">
        <f t="shared" si="2"/>
        <v>46.25</v>
      </c>
      <c r="F30">
        <f t="shared" si="2"/>
        <v>9.112903225806452</v>
      </c>
      <c r="G30">
        <f t="shared" si="2"/>
        <v>13.604651162790697</v>
      </c>
      <c r="H30">
        <f t="shared" si="2"/>
        <v>12.247191011235955</v>
      </c>
      <c r="I30">
        <f t="shared" si="2"/>
        <v>21.938775510204081</v>
      </c>
      <c r="J30">
        <f t="shared" si="2"/>
        <v>32.608695652173914</v>
      </c>
      <c r="K30">
        <f t="shared" si="2"/>
        <v>23.369565217391308</v>
      </c>
      <c r="L30">
        <f t="shared" si="2"/>
        <v>26.818181818181817</v>
      </c>
      <c r="M30">
        <f t="shared" si="2"/>
        <v>36.818181818181813</v>
      </c>
      <c r="N30">
        <f t="shared" si="2"/>
        <v>40</v>
      </c>
      <c r="O30">
        <f t="shared" si="2"/>
        <v>15.5</v>
      </c>
      <c r="P30">
        <f t="shared" si="2"/>
        <v>5.7731958762886606</v>
      </c>
      <c r="Q30">
        <f t="shared" si="2"/>
        <v>8.8095238095238102</v>
      </c>
    </row>
    <row r="31" spans="1:35" x14ac:dyDescent="0.25">
      <c r="A31" t="s">
        <v>2197</v>
      </c>
      <c r="B31">
        <f t="shared" si="2"/>
        <v>51.875000000000007</v>
      </c>
      <c r="C31">
        <f t="shared" si="2"/>
        <v>81.538461538461533</v>
      </c>
      <c r="D31">
        <f t="shared" si="2"/>
        <v>17.532467532467532</v>
      </c>
      <c r="E31">
        <f t="shared" si="2"/>
        <v>77.25</v>
      </c>
      <c r="F31">
        <f t="shared" si="2"/>
        <v>1.854838709677419</v>
      </c>
      <c r="G31">
        <f t="shared" si="2"/>
        <v>53.95348837209302</v>
      </c>
      <c r="H31">
        <f t="shared" si="2"/>
        <v>25.056179775280899</v>
      </c>
      <c r="I31">
        <f t="shared" si="2"/>
        <v>36.836734693877546</v>
      </c>
      <c r="J31">
        <f t="shared" si="2"/>
        <v>19.782608695652179</v>
      </c>
      <c r="K31">
        <f t="shared" si="2"/>
        <v>35.000000000000007</v>
      </c>
      <c r="L31">
        <f t="shared" si="2"/>
        <v>42.727272727272727</v>
      </c>
      <c r="M31">
        <f t="shared" si="2"/>
        <v>279.5454545454545</v>
      </c>
      <c r="N31">
        <f t="shared" si="2"/>
        <v>119.28571428571429</v>
      </c>
      <c r="O31">
        <f t="shared" si="2"/>
        <v>41</v>
      </c>
      <c r="P31">
        <f t="shared" si="2"/>
        <v>2.0103092783505159</v>
      </c>
      <c r="Q31">
        <f t="shared" si="2"/>
        <v>15.952380952380953</v>
      </c>
    </row>
    <row r="32" spans="1:35" x14ac:dyDescent="0.25">
      <c r="A32" t="s">
        <v>2198</v>
      </c>
      <c r="B32">
        <f t="shared" si="2"/>
        <v>0.4375</v>
      </c>
      <c r="C32">
        <f t="shared" si="2"/>
        <v>1.5384615384615385</v>
      </c>
      <c r="D32">
        <f t="shared" si="2"/>
        <v>0.31168831168831168</v>
      </c>
      <c r="E32">
        <f t="shared" si="2"/>
        <v>2.9</v>
      </c>
      <c r="F32">
        <f t="shared" si="2"/>
        <v>0.64516129032258063</v>
      </c>
      <c r="G32">
        <f t="shared" si="2"/>
        <v>0.55813953488372092</v>
      </c>
      <c r="H32">
        <f t="shared" si="2"/>
        <v>0.24719101123595508</v>
      </c>
      <c r="I32">
        <f t="shared" si="2"/>
        <v>0.36734693877551017</v>
      </c>
      <c r="J32">
        <f t="shared" si="2"/>
        <v>1.1304347826086958</v>
      </c>
      <c r="K32">
        <f t="shared" si="2"/>
        <v>0.86956521739130443</v>
      </c>
      <c r="L32">
        <f t="shared" si="2"/>
        <v>2.1818181818181817</v>
      </c>
      <c r="M32">
        <f t="shared" si="2"/>
        <v>9.8181818181818166</v>
      </c>
      <c r="N32">
        <f t="shared" si="2"/>
        <v>1.1428571428571428</v>
      </c>
      <c r="O32">
        <f t="shared" si="2"/>
        <v>1.35</v>
      </c>
      <c r="P32">
        <f t="shared" si="2"/>
        <v>0.24742268041237117</v>
      </c>
      <c r="Q32">
        <f t="shared" si="2"/>
        <v>0.76190476190476186</v>
      </c>
    </row>
    <row r="33" spans="1:17" x14ac:dyDescent="0.25">
      <c r="A33" t="s">
        <v>2199</v>
      </c>
      <c r="B33">
        <f t="shared" si="2"/>
        <v>7.21875</v>
      </c>
      <c r="C33">
        <f t="shared" si="2"/>
        <v>4.6153846153846159</v>
      </c>
      <c r="D33">
        <f t="shared" si="2"/>
        <v>2.9610389610389611</v>
      </c>
      <c r="E33">
        <f t="shared" si="2"/>
        <v>21</v>
      </c>
      <c r="F33">
        <f t="shared" si="2"/>
        <v>4.935483870967742</v>
      </c>
      <c r="G33">
        <f t="shared" si="2"/>
        <v>6.4883720930232567</v>
      </c>
      <c r="H33">
        <f t="shared" si="2"/>
        <v>2.1235955056179776</v>
      </c>
      <c r="I33">
        <f t="shared" si="2"/>
        <v>4.7755102040816322</v>
      </c>
      <c r="J33">
        <f t="shared" si="2"/>
        <v>9.2608695652173925</v>
      </c>
      <c r="K33">
        <f t="shared" si="2"/>
        <v>3.7173913043478266</v>
      </c>
      <c r="L33">
        <f t="shared" si="2"/>
        <v>11.181818181818178</v>
      </c>
      <c r="M33">
        <f t="shared" si="2"/>
        <v>16.636363636363633</v>
      </c>
      <c r="N33">
        <f t="shared" si="2"/>
        <v>16.5</v>
      </c>
      <c r="O33">
        <f t="shared" si="2"/>
        <v>7.3500000000000005</v>
      </c>
      <c r="P33">
        <f t="shared" si="2"/>
        <v>2.4587628865979383</v>
      </c>
      <c r="Q33">
        <f t="shared" si="2"/>
        <v>6.2857142857142865</v>
      </c>
    </row>
    <row r="34" spans="1:17" x14ac:dyDescent="0.25">
      <c r="A34" t="s">
        <v>2200</v>
      </c>
      <c r="B34">
        <f t="shared" si="2"/>
        <v>1.6875</v>
      </c>
      <c r="C34">
        <f t="shared" si="2"/>
        <v>5.5384615384615383</v>
      </c>
      <c r="D34">
        <f t="shared" si="2"/>
        <v>1.2857142857142858</v>
      </c>
      <c r="E34">
        <f t="shared" si="2"/>
        <v>8.1</v>
      </c>
      <c r="F34">
        <f t="shared" si="2"/>
        <v>1.5967741935483875</v>
      </c>
      <c r="G34">
        <f t="shared" si="2"/>
        <v>2.0930232558139537</v>
      </c>
      <c r="H34">
        <f t="shared" si="2"/>
        <v>2.4269662921348312</v>
      </c>
      <c r="I34">
        <f t="shared" si="2"/>
        <v>2.204081632653061</v>
      </c>
      <c r="J34">
        <f t="shared" si="2"/>
        <v>5.4782608695652177</v>
      </c>
      <c r="K34">
        <f t="shared" si="2"/>
        <v>2.9347826086956528</v>
      </c>
      <c r="L34">
        <f t="shared" si="2"/>
        <v>3.6818181818181817</v>
      </c>
      <c r="M34">
        <f t="shared" si="2"/>
        <v>4.0909090909090899</v>
      </c>
      <c r="N34">
        <f t="shared" si="2"/>
        <v>7.7142857142857135</v>
      </c>
      <c r="O34">
        <f t="shared" si="2"/>
        <v>3.375</v>
      </c>
      <c r="P34">
        <f t="shared" si="2"/>
        <v>1.2989690721649485</v>
      </c>
      <c r="Q34">
        <f t="shared" si="2"/>
        <v>2.1428571428571428</v>
      </c>
    </row>
    <row r="35" spans="1:17" x14ac:dyDescent="0.25">
      <c r="A35" t="s">
        <v>2201</v>
      </c>
      <c r="B35">
        <f t="shared" si="2"/>
        <v>0.75</v>
      </c>
      <c r="C35">
        <f t="shared" si="2"/>
        <v>2.0769230769230766</v>
      </c>
      <c r="D35">
        <f t="shared" si="2"/>
        <v>0.23376623376623376</v>
      </c>
      <c r="E35">
        <f t="shared" si="2"/>
        <v>1.7999999999999998</v>
      </c>
      <c r="F35">
        <f t="shared" si="2"/>
        <v>0.38709677419354838</v>
      </c>
      <c r="G35">
        <f t="shared" si="2"/>
        <v>0.41860465116279066</v>
      </c>
      <c r="H35">
        <f t="shared" si="2"/>
        <v>0.20224719101123595</v>
      </c>
      <c r="I35">
        <f t="shared" si="2"/>
        <v>0.61224489795918358</v>
      </c>
      <c r="J35">
        <f t="shared" si="2"/>
        <v>1.8260869565217392</v>
      </c>
      <c r="K35">
        <f t="shared" si="2"/>
        <v>0.65217391304347827</v>
      </c>
      <c r="L35">
        <f t="shared" si="2"/>
        <v>1.6363636363636362</v>
      </c>
      <c r="M35">
        <f t="shared" si="2"/>
        <v>1.6363636363636362</v>
      </c>
      <c r="N35">
        <f t="shared" si="2"/>
        <v>0.8571428571428571</v>
      </c>
      <c r="O35">
        <f t="shared" si="2"/>
        <v>1.0499999999999998</v>
      </c>
      <c r="P35">
        <f t="shared" si="2"/>
        <v>0.4329896907216495</v>
      </c>
      <c r="Q35">
        <f t="shared" si="2"/>
        <v>9.4285714285714288</v>
      </c>
    </row>
    <row r="36" spans="1:17" x14ac:dyDescent="0.25">
      <c r="A36" t="s">
        <v>2202</v>
      </c>
      <c r="B36">
        <f t="shared" si="2"/>
        <v>2.25</v>
      </c>
      <c r="C36">
        <f t="shared" si="2"/>
        <v>3.6923076923076925</v>
      </c>
      <c r="D36">
        <f t="shared" si="2"/>
        <v>1.0129870129870131</v>
      </c>
      <c r="E36">
        <f t="shared" si="2"/>
        <v>3.3000000000000003</v>
      </c>
      <c r="F36">
        <f t="shared" si="2"/>
        <v>0.77419354838709675</v>
      </c>
      <c r="G36">
        <f t="shared" si="2"/>
        <v>1.2558139534883721</v>
      </c>
      <c r="H36">
        <f t="shared" si="2"/>
        <v>0.4044943820224719</v>
      </c>
      <c r="I36">
        <f t="shared" si="2"/>
        <v>1.2244897959183672</v>
      </c>
      <c r="J36">
        <f t="shared" si="2"/>
        <v>2.3478260869565224</v>
      </c>
      <c r="K36">
        <f t="shared" si="2"/>
        <v>3.1304347826086962</v>
      </c>
      <c r="L36">
        <f t="shared" si="2"/>
        <v>2.7272727272727266</v>
      </c>
      <c r="M36">
        <f t="shared" si="2"/>
        <v>2.7272727272727266</v>
      </c>
      <c r="N36">
        <f t="shared" si="2"/>
        <v>4.2857142857142856</v>
      </c>
      <c r="O36">
        <f t="shared" si="2"/>
        <v>3.3000000000000003</v>
      </c>
      <c r="P36">
        <f t="shared" si="2"/>
        <v>0.80412371134020633</v>
      </c>
      <c r="Q36">
        <f t="shared" si="2"/>
        <v>1.4285714285714284</v>
      </c>
    </row>
    <row r="37" spans="1:17" x14ac:dyDescent="0.25">
      <c r="A37" t="s">
        <v>2203</v>
      </c>
      <c r="B37">
        <f t="shared" si="2"/>
        <v>2.25</v>
      </c>
      <c r="C37">
        <f t="shared" si="2"/>
        <v>3.9230769230769234</v>
      </c>
      <c r="D37">
        <f t="shared" si="2"/>
        <v>1.2467532467532467</v>
      </c>
      <c r="E37">
        <f t="shared" si="2"/>
        <v>4.5</v>
      </c>
      <c r="F37">
        <f t="shared" si="2"/>
        <v>1.0645161290322582</v>
      </c>
      <c r="G37">
        <f t="shared" si="2"/>
        <v>1.5348837209302326</v>
      </c>
      <c r="H37">
        <f t="shared" si="2"/>
        <v>0.5393258426966292</v>
      </c>
      <c r="I37">
        <f t="shared" si="2"/>
        <v>1.8367346938775508</v>
      </c>
      <c r="J37">
        <f t="shared" si="2"/>
        <v>3.3913043478260874</v>
      </c>
      <c r="K37">
        <f t="shared" si="2"/>
        <v>3.9130434782608701</v>
      </c>
      <c r="L37">
        <f t="shared" si="2"/>
        <v>3.2727272727272725</v>
      </c>
      <c r="M37">
        <f t="shared" si="2"/>
        <v>3.8181818181818175</v>
      </c>
      <c r="N37">
        <f t="shared" si="2"/>
        <v>3.8571428571428577</v>
      </c>
      <c r="O37">
        <f t="shared" si="2"/>
        <v>3.4499999999999997</v>
      </c>
      <c r="P37">
        <f t="shared" si="2"/>
        <v>1.4226804123711339</v>
      </c>
      <c r="Q37">
        <f t="shared" si="2"/>
        <v>1.7142857142857142</v>
      </c>
    </row>
    <row r="38" spans="1:17" x14ac:dyDescent="0.25">
      <c r="A38" t="s">
        <v>2204</v>
      </c>
      <c r="B38">
        <f t="shared" si="2"/>
        <v>3.375</v>
      </c>
      <c r="C38">
        <f t="shared" si="2"/>
        <v>4.6153846153846159</v>
      </c>
      <c r="D38">
        <f t="shared" si="2"/>
        <v>1.4805194805194806</v>
      </c>
      <c r="E38">
        <f t="shared" si="2"/>
        <v>3.9000000000000004</v>
      </c>
      <c r="F38">
        <f t="shared" si="2"/>
        <v>1.2580645161290323</v>
      </c>
      <c r="G38">
        <f t="shared" si="2"/>
        <v>1.8139534883720929</v>
      </c>
      <c r="H38">
        <f t="shared" si="2"/>
        <v>0.5393258426966292</v>
      </c>
      <c r="I38">
        <f t="shared" si="2"/>
        <v>1.5918367346938773</v>
      </c>
      <c r="J38">
        <f t="shared" si="2"/>
        <v>3.6521739130434785</v>
      </c>
      <c r="K38">
        <f t="shared" si="2"/>
        <v>3.2608695652173916</v>
      </c>
      <c r="L38">
        <f t="shared" si="2"/>
        <v>3</v>
      </c>
      <c r="M38">
        <f t="shared" si="2"/>
        <v>3.2727272727272725</v>
      </c>
      <c r="N38">
        <f t="shared" si="2"/>
        <v>2.5714285714285712</v>
      </c>
      <c r="O38">
        <f t="shared" si="2"/>
        <v>2.8499999999999996</v>
      </c>
      <c r="P38">
        <f t="shared" si="2"/>
        <v>1.2371134020618557</v>
      </c>
      <c r="Q38">
        <f t="shared" si="2"/>
        <v>2.8571428571428568</v>
      </c>
    </row>
    <row r="39" spans="1:17" x14ac:dyDescent="0.25">
      <c r="A39" t="s">
        <v>2205</v>
      </c>
      <c r="B39">
        <f t="shared" si="2"/>
        <v>1.09375</v>
      </c>
      <c r="C39">
        <f t="shared" si="2"/>
        <v>2.1153846153846159</v>
      </c>
      <c r="D39">
        <f t="shared" si="2"/>
        <v>0.51948051948051954</v>
      </c>
      <c r="E39">
        <f t="shared" si="2"/>
        <v>1.75</v>
      </c>
      <c r="F39">
        <f t="shared" si="2"/>
        <v>0.32258064516129031</v>
      </c>
      <c r="G39">
        <f t="shared" si="2"/>
        <v>0.46511627906976744</v>
      </c>
      <c r="H39">
        <f t="shared" si="2"/>
        <v>0.2247191011235955</v>
      </c>
      <c r="I39">
        <f t="shared" si="2"/>
        <v>1.0204081632653059</v>
      </c>
      <c r="J39">
        <f t="shared" si="2"/>
        <v>1.3043478260869568</v>
      </c>
      <c r="K39">
        <f t="shared" si="2"/>
        <v>1.3043478260869568</v>
      </c>
      <c r="L39">
        <f t="shared" si="2"/>
        <v>0.68181818181818177</v>
      </c>
      <c r="M39">
        <f t="shared" si="2"/>
        <v>1.8181818181818179</v>
      </c>
      <c r="N39">
        <f t="shared" si="2"/>
        <v>1.0714285714285714</v>
      </c>
      <c r="O39">
        <f t="shared" si="2"/>
        <v>1.25</v>
      </c>
      <c r="P39">
        <f t="shared" si="2"/>
        <v>0.25773195876288663</v>
      </c>
      <c r="Q39">
        <f t="shared" si="2"/>
        <v>0.47619047619047616</v>
      </c>
    </row>
    <row r="40" spans="1:17" x14ac:dyDescent="0.25">
      <c r="A40" t="s">
        <v>2206</v>
      </c>
      <c r="B40">
        <f t="shared" si="2"/>
        <v>3.0937500000000004</v>
      </c>
      <c r="C40">
        <f t="shared" si="2"/>
        <v>4.1538461538461542</v>
      </c>
      <c r="D40">
        <f t="shared" si="2"/>
        <v>1.1688311688311688</v>
      </c>
      <c r="E40">
        <f t="shared" si="2"/>
        <v>3.6</v>
      </c>
      <c r="F40">
        <f t="shared" si="2"/>
        <v>1.0161290322580645</v>
      </c>
      <c r="G40">
        <f t="shared" si="2"/>
        <v>1.4651162790697676</v>
      </c>
      <c r="H40">
        <f t="shared" si="2"/>
        <v>0.8089887640449438</v>
      </c>
      <c r="I40">
        <f t="shared" si="2"/>
        <v>2.3877551020408161</v>
      </c>
      <c r="J40">
        <f t="shared" si="2"/>
        <v>7.4347826086956532</v>
      </c>
      <c r="K40">
        <f t="shared" si="2"/>
        <v>1.7608695652173916</v>
      </c>
      <c r="L40">
        <f t="shared" si="2"/>
        <v>5.3181818181818175</v>
      </c>
      <c r="M40">
        <f t="shared" si="2"/>
        <v>2.4545454545454541</v>
      </c>
      <c r="N40">
        <f t="shared" si="2"/>
        <v>1.9285714285714284</v>
      </c>
      <c r="O40">
        <f t="shared" si="2"/>
        <v>3.6</v>
      </c>
      <c r="P40">
        <f t="shared" si="2"/>
        <v>1.2989690721649485</v>
      </c>
      <c r="Q40">
        <f t="shared" si="2"/>
        <v>1.7142857142857142</v>
      </c>
    </row>
    <row r="41" spans="1:17" x14ac:dyDescent="0.25">
      <c r="A41" t="s">
        <v>2207</v>
      </c>
      <c r="B41">
        <f t="shared" si="2"/>
        <v>7</v>
      </c>
      <c r="C41">
        <f t="shared" si="2"/>
        <v>1.6923076923076925</v>
      </c>
      <c r="D41">
        <f t="shared" si="2"/>
        <v>1.7662337662337662</v>
      </c>
      <c r="E41">
        <f t="shared" si="2"/>
        <v>5.2</v>
      </c>
      <c r="F41">
        <f t="shared" si="2"/>
        <v>1.4193548387096777</v>
      </c>
      <c r="G41">
        <f t="shared" si="2"/>
        <v>1.5813953488372092</v>
      </c>
      <c r="H41">
        <f t="shared" si="2"/>
        <v>1.1235955056179776</v>
      </c>
      <c r="I41">
        <f t="shared" si="2"/>
        <v>3.4285714285714284</v>
      </c>
      <c r="J41">
        <f t="shared" si="2"/>
        <v>3.1304347826086962</v>
      </c>
      <c r="K41">
        <f t="shared" si="2"/>
        <v>2.8695652173913047</v>
      </c>
      <c r="L41">
        <f t="shared" si="2"/>
        <v>4</v>
      </c>
      <c r="M41">
        <f t="shared" si="2"/>
        <v>8</v>
      </c>
      <c r="N41">
        <f t="shared" si="2"/>
        <v>14.000000000000002</v>
      </c>
      <c r="O41">
        <f t="shared" ref="C41:Q43" si="3">O18*$R18</f>
        <v>3.6</v>
      </c>
      <c r="P41">
        <f t="shared" si="3"/>
        <v>1.3195876288659796</v>
      </c>
      <c r="Q41">
        <f t="shared" si="3"/>
        <v>1.9047619047619047</v>
      </c>
    </row>
    <row r="42" spans="1:17" x14ac:dyDescent="0.25">
      <c r="A42" t="s">
        <v>2208</v>
      </c>
      <c r="B42">
        <f t="shared" si="2"/>
        <v>3.09375</v>
      </c>
      <c r="C42">
        <f t="shared" si="3"/>
        <v>13.115384615384615</v>
      </c>
      <c r="D42">
        <f t="shared" si="3"/>
        <v>1.142857142857143</v>
      </c>
      <c r="E42">
        <f t="shared" si="3"/>
        <v>6.6</v>
      </c>
      <c r="F42">
        <f t="shared" si="3"/>
        <v>1.5967741935483872</v>
      </c>
      <c r="G42">
        <f t="shared" si="3"/>
        <v>1.5348837209302326</v>
      </c>
      <c r="H42">
        <f t="shared" si="3"/>
        <v>4.3258426966292136</v>
      </c>
      <c r="I42">
        <f t="shared" si="3"/>
        <v>2.918367346938775</v>
      </c>
      <c r="J42">
        <f t="shared" si="3"/>
        <v>1.9130434782608698</v>
      </c>
      <c r="K42">
        <f t="shared" si="3"/>
        <v>6.6956521739130439</v>
      </c>
      <c r="L42">
        <f t="shared" si="3"/>
        <v>3.4999999999999991</v>
      </c>
      <c r="M42">
        <f t="shared" si="3"/>
        <v>6</v>
      </c>
      <c r="N42">
        <f t="shared" si="3"/>
        <v>9.4285714285714288</v>
      </c>
      <c r="O42">
        <f t="shared" si="3"/>
        <v>5.5</v>
      </c>
      <c r="P42">
        <f t="shared" si="3"/>
        <v>1.5876288659793816</v>
      </c>
      <c r="Q42">
        <f t="shared" si="3"/>
        <v>1.0476190476190474</v>
      </c>
    </row>
    <row r="43" spans="1:17" x14ac:dyDescent="0.25">
      <c r="A43" t="s">
        <v>2209</v>
      </c>
      <c r="B43">
        <f t="shared" si="2"/>
        <v>3.75</v>
      </c>
      <c r="C43">
        <f t="shared" si="3"/>
        <v>5.1923076923076925</v>
      </c>
      <c r="D43">
        <f t="shared" si="3"/>
        <v>2.1428571428571428</v>
      </c>
      <c r="E43">
        <f t="shared" si="3"/>
        <v>5.5</v>
      </c>
      <c r="F43">
        <f t="shared" si="3"/>
        <v>1.4516129032258065</v>
      </c>
      <c r="G43">
        <f t="shared" si="3"/>
        <v>2.3255813953488373</v>
      </c>
      <c r="H43">
        <f t="shared" si="3"/>
        <v>0.78651685393258419</v>
      </c>
      <c r="I43">
        <f t="shared" si="3"/>
        <v>2.3469387755102038</v>
      </c>
      <c r="J43">
        <f t="shared" si="3"/>
        <v>4.3478260869565224</v>
      </c>
      <c r="K43">
        <f t="shared" si="3"/>
        <v>3.3695652173913047</v>
      </c>
      <c r="L43">
        <f t="shared" si="3"/>
        <v>5</v>
      </c>
      <c r="M43">
        <f t="shared" si="3"/>
        <v>4.0909090909090908</v>
      </c>
      <c r="N43">
        <f t="shared" si="3"/>
        <v>10</v>
      </c>
      <c r="O43">
        <f t="shared" si="3"/>
        <v>3.375</v>
      </c>
      <c r="P43">
        <f t="shared" si="3"/>
        <v>0.97938144329896915</v>
      </c>
      <c r="Q43">
        <f t="shared" si="3"/>
        <v>2.3809523809523809</v>
      </c>
    </row>
    <row r="46" spans="1:17" x14ac:dyDescent="0.25">
      <c r="A46" t="s">
        <v>2213</v>
      </c>
      <c r="B46" t="s">
        <v>2169</v>
      </c>
      <c r="C46" t="s">
        <v>2170</v>
      </c>
      <c r="D46" t="s">
        <v>2171</v>
      </c>
      <c r="E46" t="s">
        <v>2172</v>
      </c>
      <c r="F46" t="s">
        <v>2173</v>
      </c>
      <c r="G46" t="s">
        <v>2174</v>
      </c>
      <c r="H46" t="s">
        <v>2175</v>
      </c>
      <c r="I46" t="s">
        <v>2176</v>
      </c>
      <c r="J46" t="s">
        <v>2177</v>
      </c>
      <c r="K46" t="s">
        <v>2178</v>
      </c>
      <c r="L46" t="s">
        <v>2179</v>
      </c>
      <c r="M46" t="s">
        <v>2180</v>
      </c>
      <c r="N46" t="s">
        <v>2181</v>
      </c>
      <c r="O46" t="s">
        <v>2182</v>
      </c>
      <c r="P46" t="s">
        <v>2183</v>
      </c>
      <c r="Q46" t="s">
        <v>2184</v>
      </c>
    </row>
    <row r="47" spans="1:17" x14ac:dyDescent="0.25">
      <c r="A47" t="s">
        <v>2191</v>
      </c>
      <c r="B47">
        <f>B2*$S2</f>
        <v>0</v>
      </c>
      <c r="C47">
        <f t="shared" ref="C47:Q47" si="4">C2*$S2</f>
        <v>0</v>
      </c>
      <c r="D47">
        <f t="shared" si="4"/>
        <v>0</v>
      </c>
      <c r="E47">
        <f t="shared" si="4"/>
        <v>0</v>
      </c>
      <c r="F47">
        <f t="shared" si="4"/>
        <v>0</v>
      </c>
      <c r="G47">
        <f t="shared" si="4"/>
        <v>0</v>
      </c>
      <c r="H47">
        <f t="shared" si="4"/>
        <v>0</v>
      </c>
      <c r="I47">
        <f t="shared" si="4"/>
        <v>0</v>
      </c>
      <c r="J47">
        <f t="shared" si="4"/>
        <v>0</v>
      </c>
      <c r="K47">
        <f t="shared" si="4"/>
        <v>0</v>
      </c>
      <c r="L47">
        <f t="shared" si="4"/>
        <v>0</v>
      </c>
      <c r="M47">
        <f t="shared" si="4"/>
        <v>0</v>
      </c>
      <c r="N47">
        <f t="shared" si="4"/>
        <v>0</v>
      </c>
      <c r="O47">
        <f t="shared" si="4"/>
        <v>0</v>
      </c>
      <c r="P47">
        <f t="shared" si="4"/>
        <v>0</v>
      </c>
      <c r="Q47">
        <f t="shared" si="4"/>
        <v>0</v>
      </c>
    </row>
    <row r="48" spans="1:17" x14ac:dyDescent="0.25">
      <c r="A48" t="s">
        <v>2192</v>
      </c>
      <c r="B48">
        <f t="shared" ref="B48:Q65" si="5">B3*$S3</f>
        <v>3.0312499999999996</v>
      </c>
      <c r="C48">
        <f t="shared" si="5"/>
        <v>2.4615384615384617</v>
      </c>
      <c r="D48">
        <f t="shared" si="5"/>
        <v>1.2207792207792207</v>
      </c>
      <c r="E48">
        <f t="shared" si="5"/>
        <v>2.6</v>
      </c>
      <c r="F48">
        <f t="shared" si="5"/>
        <v>1.2096774193548387</v>
      </c>
      <c r="G48">
        <f t="shared" si="5"/>
        <v>1.2558139534883721</v>
      </c>
      <c r="H48">
        <f t="shared" si="5"/>
        <v>0.5617977528089888</v>
      </c>
      <c r="I48">
        <f t="shared" si="5"/>
        <v>0.87755102040816313</v>
      </c>
      <c r="J48">
        <f t="shared" si="5"/>
        <v>4.2173913043478262</v>
      </c>
      <c r="K48">
        <f t="shared" si="5"/>
        <v>1.1086956521739131</v>
      </c>
      <c r="L48">
        <f t="shared" si="5"/>
        <v>4.5909090909090899</v>
      </c>
      <c r="M48">
        <f t="shared" si="5"/>
        <v>5.7272727272727266</v>
      </c>
      <c r="N48">
        <f t="shared" si="5"/>
        <v>4.3571428571428568</v>
      </c>
      <c r="O48">
        <f t="shared" si="5"/>
        <v>2.3250000000000002</v>
      </c>
      <c r="P48">
        <f t="shared" si="5"/>
        <v>0.77319587628865993</v>
      </c>
      <c r="Q48">
        <f t="shared" si="5"/>
        <v>1.4285714285714286</v>
      </c>
    </row>
    <row r="49" spans="1:17" x14ac:dyDescent="0.25">
      <c r="A49" t="s">
        <v>2193</v>
      </c>
      <c r="B49">
        <f t="shared" si="5"/>
        <v>2</v>
      </c>
      <c r="C49">
        <f t="shared" si="5"/>
        <v>1.3846153846153846</v>
      </c>
      <c r="D49">
        <f t="shared" si="5"/>
        <v>4.2597402597402594</v>
      </c>
      <c r="E49">
        <f t="shared" si="5"/>
        <v>1.6</v>
      </c>
      <c r="F49">
        <f t="shared" si="5"/>
        <v>0.45161290322580644</v>
      </c>
      <c r="G49">
        <f t="shared" si="5"/>
        <v>1.1162790697674418</v>
      </c>
      <c r="H49">
        <f t="shared" si="5"/>
        <v>0.3595505617977528</v>
      </c>
      <c r="I49">
        <f t="shared" si="5"/>
        <v>1.2244897959183672</v>
      </c>
      <c r="J49">
        <f t="shared" si="5"/>
        <v>2.2608695652173916</v>
      </c>
      <c r="K49">
        <f t="shared" si="5"/>
        <v>1.0434782608695654</v>
      </c>
      <c r="L49">
        <f t="shared" si="5"/>
        <v>1.8181818181818179</v>
      </c>
      <c r="M49">
        <f t="shared" si="5"/>
        <v>2.545454545454545</v>
      </c>
      <c r="N49">
        <f t="shared" si="5"/>
        <v>1.1428571428571428</v>
      </c>
      <c r="O49">
        <f t="shared" si="5"/>
        <v>1.4</v>
      </c>
      <c r="P49">
        <f t="shared" si="5"/>
        <v>0.41237113402061859</v>
      </c>
      <c r="Q49">
        <f t="shared" si="5"/>
        <v>1.1428571428571428</v>
      </c>
    </row>
    <row r="50" spans="1:17" x14ac:dyDescent="0.25">
      <c r="A50" t="s">
        <v>2194</v>
      </c>
      <c r="B50">
        <f t="shared" si="5"/>
        <v>6.3125</v>
      </c>
      <c r="C50">
        <f t="shared" si="5"/>
        <v>1.4615384615384615</v>
      </c>
      <c r="D50">
        <f t="shared" si="5"/>
        <v>0.67532467532467533</v>
      </c>
      <c r="E50">
        <f t="shared" si="5"/>
        <v>4.3</v>
      </c>
      <c r="F50">
        <f t="shared" si="5"/>
        <v>14.67741935483871</v>
      </c>
      <c r="G50">
        <f t="shared" si="5"/>
        <v>1.6279069767441861</v>
      </c>
      <c r="H50">
        <f t="shared" si="5"/>
        <v>0.33707865168539325</v>
      </c>
      <c r="I50">
        <f t="shared" si="5"/>
        <v>0.65306122448979587</v>
      </c>
      <c r="J50">
        <f t="shared" si="5"/>
        <v>34.173913043478258</v>
      </c>
      <c r="K50">
        <f t="shared" si="5"/>
        <v>1.2173913043478262</v>
      </c>
      <c r="L50">
        <f t="shared" si="5"/>
        <v>29.272727272727273</v>
      </c>
      <c r="M50">
        <f t="shared" si="5"/>
        <v>5.0909090909090899</v>
      </c>
      <c r="N50">
        <f t="shared" si="5"/>
        <v>5.5714285714285712</v>
      </c>
      <c r="O50">
        <f t="shared" si="5"/>
        <v>2.7</v>
      </c>
      <c r="P50">
        <f t="shared" si="5"/>
        <v>8.5979381443298983</v>
      </c>
      <c r="Q50">
        <f t="shared" si="5"/>
        <v>65.428571428571431</v>
      </c>
    </row>
    <row r="51" spans="1:17" x14ac:dyDescent="0.25">
      <c r="A51" t="s">
        <v>2195</v>
      </c>
      <c r="B51">
        <f t="shared" si="5"/>
        <v>2.96875</v>
      </c>
      <c r="C51">
        <f t="shared" si="5"/>
        <v>3.0384615384615383</v>
      </c>
      <c r="D51">
        <f t="shared" si="5"/>
        <v>1</v>
      </c>
      <c r="E51">
        <f t="shared" si="5"/>
        <v>4.75</v>
      </c>
      <c r="F51">
        <f t="shared" si="5"/>
        <v>1.338709677419355</v>
      </c>
      <c r="G51">
        <f t="shared" si="5"/>
        <v>2.5813953488372094</v>
      </c>
      <c r="H51">
        <f t="shared" si="5"/>
        <v>0.7191011235955056</v>
      </c>
      <c r="I51">
        <f t="shared" si="5"/>
        <v>2.204081632653061</v>
      </c>
      <c r="J51">
        <f t="shared" si="5"/>
        <v>2.1739130434782612</v>
      </c>
      <c r="K51">
        <f t="shared" si="5"/>
        <v>1.673913043478261</v>
      </c>
      <c r="L51">
        <f t="shared" si="5"/>
        <v>1.7727272727272725</v>
      </c>
      <c r="M51">
        <f t="shared" si="5"/>
        <v>1.9090909090909089</v>
      </c>
      <c r="N51">
        <f t="shared" si="5"/>
        <v>16.5</v>
      </c>
      <c r="O51">
        <f t="shared" si="5"/>
        <v>1.65</v>
      </c>
      <c r="P51">
        <f t="shared" si="5"/>
        <v>0.93814432989690733</v>
      </c>
      <c r="Q51">
        <f t="shared" si="5"/>
        <v>1.6190476190476191</v>
      </c>
    </row>
    <row r="52" spans="1:17" x14ac:dyDescent="0.25">
      <c r="A52" t="s">
        <v>2196</v>
      </c>
      <c r="B52">
        <f t="shared" si="5"/>
        <v>3.5625</v>
      </c>
      <c r="C52">
        <f t="shared" si="5"/>
        <v>6.7307692307692308</v>
      </c>
      <c r="D52">
        <f t="shared" si="5"/>
        <v>2.7012987012987013</v>
      </c>
      <c r="E52">
        <f t="shared" si="5"/>
        <v>9.25</v>
      </c>
      <c r="F52">
        <f t="shared" si="5"/>
        <v>1.8225806451612903</v>
      </c>
      <c r="G52">
        <f t="shared" si="5"/>
        <v>2.7209302325581395</v>
      </c>
      <c r="H52">
        <f t="shared" si="5"/>
        <v>2.4494382022471912</v>
      </c>
      <c r="I52">
        <f t="shared" si="5"/>
        <v>4.3877551020408161</v>
      </c>
      <c r="J52">
        <f t="shared" si="5"/>
        <v>6.5217391304347831</v>
      </c>
      <c r="K52">
        <f t="shared" si="5"/>
        <v>4.6739130434782616</v>
      </c>
      <c r="L52">
        <f t="shared" si="5"/>
        <v>5.3636363636363633</v>
      </c>
      <c r="M52">
        <f t="shared" si="5"/>
        <v>7.3636363636363624</v>
      </c>
      <c r="N52">
        <f t="shared" si="5"/>
        <v>8</v>
      </c>
      <c r="O52">
        <f t="shared" si="5"/>
        <v>3.1</v>
      </c>
      <c r="P52">
        <f t="shared" si="5"/>
        <v>1.1546391752577321</v>
      </c>
      <c r="Q52">
        <f t="shared" si="5"/>
        <v>1.7619047619047619</v>
      </c>
    </row>
    <row r="53" spans="1:17" x14ac:dyDescent="0.25">
      <c r="A53" t="s">
        <v>2197</v>
      </c>
      <c r="B53">
        <f t="shared" si="5"/>
        <v>20.750000000000004</v>
      </c>
      <c r="C53">
        <f t="shared" si="5"/>
        <v>32.615384615384613</v>
      </c>
      <c r="D53">
        <f t="shared" si="5"/>
        <v>7.0129870129870131</v>
      </c>
      <c r="E53">
        <f t="shared" si="5"/>
        <v>30.9</v>
      </c>
      <c r="F53">
        <f t="shared" si="5"/>
        <v>0.74193548387096764</v>
      </c>
      <c r="G53">
        <f t="shared" si="5"/>
        <v>21.581395348837209</v>
      </c>
      <c r="H53">
        <f t="shared" si="5"/>
        <v>10.02247191011236</v>
      </c>
      <c r="I53">
        <f t="shared" si="5"/>
        <v>14.734693877551019</v>
      </c>
      <c r="J53">
        <f t="shared" si="5"/>
        <v>7.913043478260871</v>
      </c>
      <c r="K53">
        <f t="shared" si="5"/>
        <v>14.000000000000004</v>
      </c>
      <c r="L53">
        <f t="shared" si="5"/>
        <v>17.09090909090909</v>
      </c>
      <c r="M53">
        <f t="shared" si="5"/>
        <v>111.8181818181818</v>
      </c>
      <c r="N53">
        <f t="shared" si="5"/>
        <v>47.714285714285715</v>
      </c>
      <c r="O53">
        <f t="shared" si="5"/>
        <v>16.399999999999999</v>
      </c>
      <c r="P53">
        <f t="shared" si="5"/>
        <v>0.80412371134020633</v>
      </c>
      <c r="Q53">
        <f t="shared" si="5"/>
        <v>6.3809523809523814</v>
      </c>
    </row>
    <row r="54" spans="1:17" x14ac:dyDescent="0.25">
      <c r="A54" t="s">
        <v>2198</v>
      </c>
      <c r="B54">
        <f t="shared" si="5"/>
        <v>0.21875</v>
      </c>
      <c r="C54">
        <f t="shared" si="5"/>
        <v>0.76923076923076927</v>
      </c>
      <c r="D54">
        <f t="shared" si="5"/>
        <v>0.15584415584415584</v>
      </c>
      <c r="E54">
        <f t="shared" si="5"/>
        <v>1.45</v>
      </c>
      <c r="F54">
        <f t="shared" si="5"/>
        <v>0.32258064516129031</v>
      </c>
      <c r="G54">
        <f t="shared" si="5"/>
        <v>0.27906976744186046</v>
      </c>
      <c r="H54">
        <f t="shared" si="5"/>
        <v>0.12359550561797754</v>
      </c>
      <c r="I54">
        <f t="shared" si="5"/>
        <v>0.18367346938775508</v>
      </c>
      <c r="J54">
        <f t="shared" si="5"/>
        <v>0.56521739130434789</v>
      </c>
      <c r="K54">
        <f t="shared" si="5"/>
        <v>0.43478260869565222</v>
      </c>
      <c r="L54">
        <f t="shared" si="5"/>
        <v>1.0909090909090908</v>
      </c>
      <c r="M54">
        <f t="shared" si="5"/>
        <v>4.9090909090909083</v>
      </c>
      <c r="N54">
        <f t="shared" si="5"/>
        <v>0.5714285714285714</v>
      </c>
      <c r="O54">
        <f t="shared" si="5"/>
        <v>0.67500000000000004</v>
      </c>
      <c r="P54">
        <f t="shared" si="5"/>
        <v>0.12371134020618559</v>
      </c>
      <c r="Q54">
        <f t="shared" si="5"/>
        <v>0.38095238095238093</v>
      </c>
    </row>
    <row r="55" spans="1:17" x14ac:dyDescent="0.25">
      <c r="A55" t="s">
        <v>2199</v>
      </c>
      <c r="B55">
        <f t="shared" si="5"/>
        <v>2.40625</v>
      </c>
      <c r="C55">
        <f t="shared" si="5"/>
        <v>1.5384615384615385</v>
      </c>
      <c r="D55">
        <f t="shared" si="5"/>
        <v>0.98701298701298701</v>
      </c>
      <c r="E55">
        <f t="shared" si="5"/>
        <v>7</v>
      </c>
      <c r="F55">
        <f t="shared" si="5"/>
        <v>1.6451612903225805</v>
      </c>
      <c r="G55">
        <f t="shared" si="5"/>
        <v>2.1627906976744189</v>
      </c>
      <c r="H55">
        <f t="shared" si="5"/>
        <v>0.7078651685393258</v>
      </c>
      <c r="I55">
        <f t="shared" si="5"/>
        <v>1.5918367346938773</v>
      </c>
      <c r="J55">
        <f t="shared" si="5"/>
        <v>3.0869565217391308</v>
      </c>
      <c r="K55">
        <f t="shared" si="5"/>
        <v>1.2391304347826089</v>
      </c>
      <c r="L55">
        <f t="shared" si="5"/>
        <v>3.7272727272727262</v>
      </c>
      <c r="M55">
        <f t="shared" si="5"/>
        <v>5.545454545454545</v>
      </c>
      <c r="N55">
        <f t="shared" si="5"/>
        <v>5.5</v>
      </c>
      <c r="O55">
        <f t="shared" si="5"/>
        <v>2.4500000000000002</v>
      </c>
      <c r="P55">
        <f t="shared" si="5"/>
        <v>0.81958762886597947</v>
      </c>
      <c r="Q55">
        <f t="shared" si="5"/>
        <v>2.0952380952380953</v>
      </c>
    </row>
    <row r="56" spans="1:17" x14ac:dyDescent="0.25">
      <c r="A56" t="s">
        <v>2200</v>
      </c>
      <c r="B56">
        <f t="shared" si="5"/>
        <v>0.1875</v>
      </c>
      <c r="C56">
        <f t="shared" si="5"/>
        <v>0.61538461538461542</v>
      </c>
      <c r="D56">
        <f t="shared" si="5"/>
        <v>0.14285714285714288</v>
      </c>
      <c r="E56">
        <f t="shared" si="5"/>
        <v>0.9</v>
      </c>
      <c r="F56">
        <f t="shared" si="5"/>
        <v>0.17741935483870971</v>
      </c>
      <c r="G56">
        <f t="shared" si="5"/>
        <v>0.23255813953488372</v>
      </c>
      <c r="H56">
        <f t="shared" si="5"/>
        <v>0.2696629213483146</v>
      </c>
      <c r="I56">
        <f t="shared" si="5"/>
        <v>0.24489795918367344</v>
      </c>
      <c r="J56">
        <f t="shared" si="5"/>
        <v>0.60869565217391308</v>
      </c>
      <c r="K56">
        <f t="shared" si="5"/>
        <v>0.32608695652173919</v>
      </c>
      <c r="L56">
        <f t="shared" si="5"/>
        <v>0.40909090909090906</v>
      </c>
      <c r="M56">
        <f t="shared" si="5"/>
        <v>0.45454545454545447</v>
      </c>
      <c r="N56">
        <f t="shared" si="5"/>
        <v>0.8571428571428571</v>
      </c>
      <c r="O56">
        <f t="shared" si="5"/>
        <v>0.375</v>
      </c>
      <c r="P56">
        <f t="shared" si="5"/>
        <v>0.14432989690721651</v>
      </c>
      <c r="Q56">
        <f t="shared" si="5"/>
        <v>0.23809523809523808</v>
      </c>
    </row>
    <row r="57" spans="1:17" x14ac:dyDescent="0.25">
      <c r="A57" t="s">
        <v>2201</v>
      </c>
      <c r="B57">
        <f t="shared" si="5"/>
        <v>0.375</v>
      </c>
      <c r="C57">
        <f t="shared" si="5"/>
        <v>1.0384615384615383</v>
      </c>
      <c r="D57">
        <f t="shared" si="5"/>
        <v>0.11688311688311688</v>
      </c>
      <c r="E57">
        <f t="shared" si="5"/>
        <v>0.89999999999999991</v>
      </c>
      <c r="F57">
        <f t="shared" si="5"/>
        <v>0.19354838709677419</v>
      </c>
      <c r="G57">
        <f t="shared" si="5"/>
        <v>0.20930232558139533</v>
      </c>
      <c r="H57">
        <f t="shared" si="5"/>
        <v>0.10112359550561797</v>
      </c>
      <c r="I57">
        <f t="shared" si="5"/>
        <v>0.30612244897959179</v>
      </c>
      <c r="J57">
        <f t="shared" si="5"/>
        <v>0.91304347826086962</v>
      </c>
      <c r="K57">
        <f t="shared" si="5"/>
        <v>0.32608695652173914</v>
      </c>
      <c r="L57">
        <f t="shared" si="5"/>
        <v>0.81818181818181812</v>
      </c>
      <c r="M57">
        <f t="shared" si="5"/>
        <v>0.81818181818181812</v>
      </c>
      <c r="N57">
        <f t="shared" si="5"/>
        <v>0.42857142857142855</v>
      </c>
      <c r="O57">
        <f t="shared" si="5"/>
        <v>0.52499999999999991</v>
      </c>
      <c r="P57">
        <f t="shared" si="5"/>
        <v>0.21649484536082475</v>
      </c>
      <c r="Q57">
        <f t="shared" si="5"/>
        <v>4.7142857142857144</v>
      </c>
    </row>
    <row r="58" spans="1:17" x14ac:dyDescent="0.25">
      <c r="A58" t="s">
        <v>2202</v>
      </c>
      <c r="B58">
        <f t="shared" si="5"/>
        <v>0.375</v>
      </c>
      <c r="C58">
        <f t="shared" si="5"/>
        <v>0.61538461538461542</v>
      </c>
      <c r="D58">
        <f t="shared" si="5"/>
        <v>0.16883116883116883</v>
      </c>
      <c r="E58">
        <f t="shared" si="5"/>
        <v>0.55000000000000004</v>
      </c>
      <c r="F58">
        <f t="shared" si="5"/>
        <v>0.12903225806451613</v>
      </c>
      <c r="G58">
        <f t="shared" si="5"/>
        <v>0.20930232558139536</v>
      </c>
      <c r="H58">
        <f t="shared" si="5"/>
        <v>6.741573033707865E-2</v>
      </c>
      <c r="I58">
        <f t="shared" si="5"/>
        <v>0.2040816326530612</v>
      </c>
      <c r="J58">
        <f t="shared" si="5"/>
        <v>0.39130434782608703</v>
      </c>
      <c r="K58">
        <f t="shared" si="5"/>
        <v>0.52173913043478271</v>
      </c>
      <c r="L58">
        <f t="shared" si="5"/>
        <v>0.45454545454545447</v>
      </c>
      <c r="M58">
        <f t="shared" si="5"/>
        <v>0.45454545454545447</v>
      </c>
      <c r="N58">
        <f t="shared" si="5"/>
        <v>0.7142857142857143</v>
      </c>
      <c r="O58">
        <f t="shared" si="5"/>
        <v>0.55000000000000004</v>
      </c>
      <c r="P58">
        <f t="shared" si="5"/>
        <v>0.13402061855670105</v>
      </c>
      <c r="Q58">
        <f t="shared" si="5"/>
        <v>0.23809523809523808</v>
      </c>
    </row>
    <row r="59" spans="1:17" x14ac:dyDescent="0.25">
      <c r="A59" t="s">
        <v>2203</v>
      </c>
      <c r="B59">
        <f t="shared" si="5"/>
        <v>0.375</v>
      </c>
      <c r="C59">
        <f t="shared" si="5"/>
        <v>0.65384615384615385</v>
      </c>
      <c r="D59">
        <f t="shared" si="5"/>
        <v>0.20779220779220781</v>
      </c>
      <c r="E59">
        <f t="shared" si="5"/>
        <v>0.75</v>
      </c>
      <c r="F59">
        <f t="shared" si="5"/>
        <v>0.17741935483870971</v>
      </c>
      <c r="G59">
        <f t="shared" si="5"/>
        <v>0.2558139534883721</v>
      </c>
      <c r="H59">
        <f t="shared" si="5"/>
        <v>8.98876404494382E-2</v>
      </c>
      <c r="I59">
        <f t="shared" si="5"/>
        <v>0.30612244897959179</v>
      </c>
      <c r="J59">
        <f t="shared" si="5"/>
        <v>0.56521739130434789</v>
      </c>
      <c r="K59">
        <f t="shared" si="5"/>
        <v>0.65217391304347838</v>
      </c>
      <c r="L59">
        <f t="shared" si="5"/>
        <v>0.54545454545454541</v>
      </c>
      <c r="M59">
        <f t="shared" si="5"/>
        <v>0.63636363636363624</v>
      </c>
      <c r="N59">
        <f t="shared" si="5"/>
        <v>0.6428571428571429</v>
      </c>
      <c r="O59">
        <f t="shared" si="5"/>
        <v>0.57499999999999996</v>
      </c>
      <c r="P59">
        <f t="shared" si="5"/>
        <v>0.23711340206185566</v>
      </c>
      <c r="Q59">
        <f t="shared" si="5"/>
        <v>0.2857142857142857</v>
      </c>
    </row>
    <row r="60" spans="1:17" x14ac:dyDescent="0.25">
      <c r="A60" t="s">
        <v>2204</v>
      </c>
      <c r="B60">
        <f t="shared" si="5"/>
        <v>1.125</v>
      </c>
      <c r="C60">
        <f t="shared" si="5"/>
        <v>1.5384615384615385</v>
      </c>
      <c r="D60">
        <f t="shared" si="5"/>
        <v>0.4935064935064935</v>
      </c>
      <c r="E60">
        <f t="shared" si="5"/>
        <v>1.3</v>
      </c>
      <c r="F60">
        <f t="shared" si="5"/>
        <v>0.41935483870967744</v>
      </c>
      <c r="G60">
        <f t="shared" si="5"/>
        <v>0.60465116279069764</v>
      </c>
      <c r="H60">
        <f t="shared" si="5"/>
        <v>0.1797752808988764</v>
      </c>
      <c r="I60">
        <f t="shared" si="5"/>
        <v>0.53061224489795911</v>
      </c>
      <c r="J60">
        <f t="shared" si="5"/>
        <v>1.2173913043478262</v>
      </c>
      <c r="K60">
        <f t="shared" si="5"/>
        <v>1.0869565217391306</v>
      </c>
      <c r="L60">
        <f t="shared" si="5"/>
        <v>1</v>
      </c>
      <c r="M60">
        <f t="shared" si="5"/>
        <v>1.0909090909090908</v>
      </c>
      <c r="N60">
        <f t="shared" si="5"/>
        <v>0.8571428571428571</v>
      </c>
      <c r="O60">
        <f t="shared" si="5"/>
        <v>0.95</v>
      </c>
      <c r="P60">
        <f t="shared" si="5"/>
        <v>0.41237113402061859</v>
      </c>
      <c r="Q60">
        <f t="shared" si="5"/>
        <v>0.95238095238095233</v>
      </c>
    </row>
    <row r="61" spans="1:17" x14ac:dyDescent="0.25">
      <c r="A61" t="s">
        <v>2205</v>
      </c>
      <c r="B61">
        <f t="shared" si="5"/>
        <v>0.21875</v>
      </c>
      <c r="C61">
        <f t="shared" si="5"/>
        <v>0.42307692307692313</v>
      </c>
      <c r="D61">
        <f t="shared" si="5"/>
        <v>0.1038961038961039</v>
      </c>
      <c r="E61">
        <f t="shared" si="5"/>
        <v>0.35</v>
      </c>
      <c r="F61">
        <f t="shared" si="5"/>
        <v>6.4516129032258063E-2</v>
      </c>
      <c r="G61">
        <f t="shared" si="5"/>
        <v>9.3023255813953487E-2</v>
      </c>
      <c r="H61">
        <f t="shared" si="5"/>
        <v>4.49438202247191E-2</v>
      </c>
      <c r="I61">
        <f t="shared" si="5"/>
        <v>0.2040816326530612</v>
      </c>
      <c r="J61">
        <f t="shared" si="5"/>
        <v>0.26086956521739135</v>
      </c>
      <c r="K61">
        <f t="shared" si="5"/>
        <v>0.26086956521739135</v>
      </c>
      <c r="L61">
        <f t="shared" si="5"/>
        <v>0.13636363636363635</v>
      </c>
      <c r="M61">
        <f t="shared" si="5"/>
        <v>0.36363636363636359</v>
      </c>
      <c r="N61">
        <f t="shared" si="5"/>
        <v>0.21428571428571427</v>
      </c>
      <c r="O61">
        <f t="shared" si="5"/>
        <v>0.25</v>
      </c>
      <c r="P61">
        <f t="shared" si="5"/>
        <v>5.1546391752577324E-2</v>
      </c>
      <c r="Q61">
        <f t="shared" si="5"/>
        <v>9.5238095238095233E-2</v>
      </c>
    </row>
    <row r="62" spans="1:17" x14ac:dyDescent="0.25">
      <c r="A62" t="s">
        <v>2206</v>
      </c>
      <c r="B62">
        <f t="shared" si="5"/>
        <v>0.34375000000000006</v>
      </c>
      <c r="C62">
        <f t="shared" si="5"/>
        <v>0.46153846153846156</v>
      </c>
      <c r="D62">
        <f t="shared" si="5"/>
        <v>0.12987012987012986</v>
      </c>
      <c r="E62">
        <f t="shared" si="5"/>
        <v>0.4</v>
      </c>
      <c r="F62">
        <f t="shared" si="5"/>
        <v>0.11290322580645161</v>
      </c>
      <c r="G62">
        <f t="shared" si="5"/>
        <v>0.16279069767441862</v>
      </c>
      <c r="H62">
        <f t="shared" si="5"/>
        <v>8.98876404494382E-2</v>
      </c>
      <c r="I62">
        <f t="shared" si="5"/>
        <v>0.26530612244897955</v>
      </c>
      <c r="J62">
        <f t="shared" si="5"/>
        <v>0.82608695652173925</v>
      </c>
      <c r="K62">
        <f t="shared" si="5"/>
        <v>0.19565217391304351</v>
      </c>
      <c r="L62">
        <f t="shared" si="5"/>
        <v>0.59090909090909083</v>
      </c>
      <c r="M62">
        <f t="shared" si="5"/>
        <v>0.27272727272727271</v>
      </c>
      <c r="N62">
        <f t="shared" si="5"/>
        <v>0.21428571428571427</v>
      </c>
      <c r="O62">
        <f t="shared" si="5"/>
        <v>0.4</v>
      </c>
      <c r="P62">
        <f t="shared" si="5"/>
        <v>0.14432989690721651</v>
      </c>
      <c r="Q62">
        <f t="shared" si="5"/>
        <v>0.19047619047619047</v>
      </c>
    </row>
    <row r="63" spans="1:17" x14ac:dyDescent="0.25">
      <c r="A63" t="s">
        <v>2207</v>
      </c>
      <c r="B63">
        <f t="shared" si="5"/>
        <v>1.75</v>
      </c>
      <c r="C63">
        <f t="shared" si="5"/>
        <v>0.42307692307692313</v>
      </c>
      <c r="D63">
        <f t="shared" si="5"/>
        <v>0.44155844155844154</v>
      </c>
      <c r="E63">
        <f t="shared" si="5"/>
        <v>1.3</v>
      </c>
      <c r="F63">
        <f t="shared" si="5"/>
        <v>0.35483870967741943</v>
      </c>
      <c r="G63">
        <f t="shared" si="5"/>
        <v>0.39534883720930231</v>
      </c>
      <c r="H63">
        <f t="shared" si="5"/>
        <v>0.2808988764044944</v>
      </c>
      <c r="I63">
        <f t="shared" si="5"/>
        <v>0.8571428571428571</v>
      </c>
      <c r="J63">
        <f t="shared" si="5"/>
        <v>0.78260869565217406</v>
      </c>
      <c r="K63">
        <f t="shared" si="5"/>
        <v>0.71739130434782616</v>
      </c>
      <c r="L63">
        <f t="shared" si="5"/>
        <v>1</v>
      </c>
      <c r="M63">
        <f t="shared" si="5"/>
        <v>2</v>
      </c>
      <c r="N63">
        <f t="shared" si="5"/>
        <v>3.5000000000000004</v>
      </c>
      <c r="O63">
        <f t="shared" ref="C63:Q65" si="6">O18*$S18</f>
        <v>0.9</v>
      </c>
      <c r="P63">
        <f t="shared" si="6"/>
        <v>0.32989690721649489</v>
      </c>
      <c r="Q63">
        <f t="shared" si="6"/>
        <v>0.47619047619047616</v>
      </c>
    </row>
    <row r="64" spans="1:17" x14ac:dyDescent="0.25">
      <c r="A64" t="s">
        <v>2208</v>
      </c>
      <c r="B64">
        <f t="shared" si="5"/>
        <v>0.5625</v>
      </c>
      <c r="C64">
        <f t="shared" si="6"/>
        <v>2.3846153846153846</v>
      </c>
      <c r="D64">
        <f t="shared" si="6"/>
        <v>0.20779220779220781</v>
      </c>
      <c r="E64">
        <f t="shared" si="6"/>
        <v>1.2</v>
      </c>
      <c r="F64">
        <f t="shared" si="6"/>
        <v>0.29032258064516131</v>
      </c>
      <c r="G64">
        <f t="shared" si="6"/>
        <v>0.27906976744186046</v>
      </c>
      <c r="H64">
        <f t="shared" si="6"/>
        <v>0.7865168539325843</v>
      </c>
      <c r="I64">
        <f t="shared" si="6"/>
        <v>0.53061224489795911</v>
      </c>
      <c r="J64">
        <f t="shared" si="6"/>
        <v>0.34782608695652178</v>
      </c>
      <c r="K64">
        <f t="shared" si="6"/>
        <v>1.2173913043478262</v>
      </c>
      <c r="L64">
        <f t="shared" si="6"/>
        <v>0.63636363636363624</v>
      </c>
      <c r="M64">
        <f t="shared" si="6"/>
        <v>1.0909090909090908</v>
      </c>
      <c r="N64">
        <f t="shared" si="6"/>
        <v>1.7142857142857142</v>
      </c>
      <c r="O64">
        <f t="shared" si="6"/>
        <v>1</v>
      </c>
      <c r="P64">
        <f t="shared" si="6"/>
        <v>0.28865979381443302</v>
      </c>
      <c r="Q64">
        <f t="shared" si="6"/>
        <v>0.19047619047619047</v>
      </c>
    </row>
    <row r="65" spans="1:17" x14ac:dyDescent="0.25">
      <c r="A65" t="s">
        <v>2209</v>
      </c>
      <c r="B65">
        <f t="shared" si="5"/>
        <v>0.75</v>
      </c>
      <c r="C65">
        <f t="shared" si="6"/>
        <v>1.0384615384615385</v>
      </c>
      <c r="D65">
        <f t="shared" si="6"/>
        <v>0.42857142857142855</v>
      </c>
      <c r="E65">
        <f t="shared" si="6"/>
        <v>1.1000000000000001</v>
      </c>
      <c r="F65">
        <f t="shared" si="6"/>
        <v>0.29032258064516131</v>
      </c>
      <c r="G65">
        <f t="shared" si="6"/>
        <v>0.46511627906976744</v>
      </c>
      <c r="H65">
        <f t="shared" si="6"/>
        <v>0.15730337078651685</v>
      </c>
      <c r="I65">
        <f t="shared" si="6"/>
        <v>0.46938775510204073</v>
      </c>
      <c r="J65">
        <f t="shared" si="6"/>
        <v>0.86956521739130443</v>
      </c>
      <c r="K65">
        <f t="shared" si="6"/>
        <v>0.67391304347826098</v>
      </c>
      <c r="L65">
        <f t="shared" si="6"/>
        <v>1</v>
      </c>
      <c r="M65">
        <f t="shared" si="6"/>
        <v>0.81818181818181812</v>
      </c>
      <c r="N65">
        <f t="shared" si="6"/>
        <v>2</v>
      </c>
      <c r="O65">
        <f t="shared" si="6"/>
        <v>0.67500000000000004</v>
      </c>
      <c r="P65">
        <f t="shared" si="6"/>
        <v>0.19587628865979384</v>
      </c>
      <c r="Q65">
        <f t="shared" si="6"/>
        <v>0.47619047619047616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FBA fluxes day</vt:lpstr>
      <vt:lpstr>FBA fluxes day 800 CO2</vt:lpstr>
      <vt:lpstr>FBA fluxes night</vt:lpstr>
      <vt:lpstr>FBA fluxes night 800 CO2</vt:lpstr>
      <vt:lpstr>ODE fluxes</vt:lpstr>
      <vt:lpstr>ODE fluxes 800 CO2</vt:lpstr>
      <vt:lpstr>Plot</vt:lpstr>
      <vt:lpstr>Phloem composition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Sanu Shameer</dc:creator>
  <cp:lastModifiedBy>Sanu Shameer</cp:lastModifiedBy>
  <dcterms:created xsi:type="dcterms:W3CDTF">2021-05-24T11:27:44Z</dcterms:created>
  <dcterms:modified xsi:type="dcterms:W3CDTF">2021-06-28T13:18:50Z</dcterms:modified>
</cp:coreProperties>
</file>