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dul\Documents\GC_MS\Wheat_analysis\Wheat_starch_analysis\"/>
    </mc:Choice>
  </mc:AlternateContent>
  <xr:revisionPtr revIDLastSave="0" documentId="8_{C4D149A5-706E-4BE4-955F-A12A21AE8CC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alibration" sheetId="3" r:id="rId1"/>
    <sheet name="Samples" sheetId="1" r:id="rId2"/>
    <sheet name="Results" sheetId="2" r:id="rId3"/>
  </sheets>
  <definedNames>
    <definedName name="_xlnm.Print_Area" localSheetId="0">Calibration!$A$1:$F$131</definedName>
    <definedName name="_xlnm.Print_Area" localSheetId="2">Results!$A$1:$AQ$40</definedName>
    <definedName name="_xlnm.Print_Area" localSheetId="1">Samples!$A$20:$G$64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C18" i="2"/>
  <c r="C17" i="2"/>
  <c r="AW18" i="1"/>
  <c r="AW17" i="1"/>
  <c r="AV18" i="1"/>
  <c r="AV17" i="1"/>
</calcChain>
</file>

<file path=xl/sharedStrings.xml><?xml version="1.0" encoding="utf-8"?>
<sst xmlns="http://schemas.openxmlformats.org/spreadsheetml/2006/main" count="1891" uniqueCount="168">
  <si>
    <t>Batch Data Path</t>
  </si>
  <si>
    <t>E:\Intuvo\Pedro\20200916_starchWheat\QuantResults\batch_starch01.batch.bin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</si>
  <si>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</si>
  <si>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</si>
  <si>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</si>
  <si>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</si>
  <si>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</si>
  <si>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</si>
  <si>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</si>
  <si>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</si>
  <si>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2020-10-01T11:22:59.8060396+01:00</t>
  </si>
  <si>
    <t>2020-10-01T12:56:11.350321+01:00</t>
  </si>
  <si>
    <t>2020-10-01T11:10:37.1047788+01:00</t>
  </si>
  <si>
    <t>Analysis Info</t>
  </si>
  <si>
    <t>Acq Time</t>
  </si>
  <si>
    <t>2020-09-16 19:35</t>
  </si>
  <si>
    <t>Data File</t>
  </si>
  <si>
    <t>blank01.D</t>
  </si>
  <si>
    <t>blank02.D</t>
  </si>
  <si>
    <t>blank03.D</t>
  </si>
  <si>
    <t>R3.D</t>
  </si>
  <si>
    <t>R4.D</t>
  </si>
  <si>
    <t>R5.D</t>
  </si>
  <si>
    <t>R8.D</t>
  </si>
  <si>
    <t>R9.D</t>
  </si>
  <si>
    <t>R11.D</t>
  </si>
  <si>
    <t>R12.D</t>
  </si>
  <si>
    <t>R16.D</t>
  </si>
  <si>
    <t>blank04.D</t>
  </si>
  <si>
    <t>R19.D</t>
  </si>
  <si>
    <t>R20.D</t>
  </si>
  <si>
    <t>R21.D</t>
  </si>
  <si>
    <t>R30.D</t>
  </si>
  <si>
    <t>R31.D</t>
  </si>
  <si>
    <t>blank05.D</t>
  </si>
  <si>
    <t>blank06.D</t>
  </si>
  <si>
    <t>S3.D</t>
  </si>
  <si>
    <t>S4.D</t>
  </si>
  <si>
    <t>S5.D</t>
  </si>
  <si>
    <t>S8.D</t>
  </si>
  <si>
    <t>S9.D</t>
  </si>
  <si>
    <t>S11.D</t>
  </si>
  <si>
    <t>S12.D</t>
  </si>
  <si>
    <t>S16.D</t>
  </si>
  <si>
    <t>blank07.D</t>
  </si>
  <si>
    <t>S19.D</t>
  </si>
  <si>
    <t>S20.D</t>
  </si>
  <si>
    <t>S21.D</t>
  </si>
  <si>
    <t>S30.D</t>
  </si>
  <si>
    <t>S31.D</t>
  </si>
  <si>
    <t>blank08.D</t>
  </si>
  <si>
    <t>L3.D</t>
  </si>
  <si>
    <t>L4.D</t>
  </si>
  <si>
    <t>L5.D</t>
  </si>
  <si>
    <t>L8.D</t>
  </si>
  <si>
    <t>L9.D</t>
  </si>
  <si>
    <t>L11.D</t>
  </si>
  <si>
    <t>L12.D</t>
  </si>
  <si>
    <t>L16.D</t>
  </si>
  <si>
    <t>blank09.D</t>
  </si>
  <si>
    <t>L19.D</t>
  </si>
  <si>
    <t>L20.D</t>
  </si>
  <si>
    <t>L21.D</t>
  </si>
  <si>
    <t>L30.D</t>
  </si>
  <si>
    <t>l31.D</t>
  </si>
  <si>
    <t>Position</t>
  </si>
  <si>
    <t>Sample Name</t>
  </si>
  <si>
    <t>blank01</t>
  </si>
  <si>
    <t>blank02</t>
  </si>
  <si>
    <t>blank03</t>
  </si>
  <si>
    <t>R3</t>
  </si>
  <si>
    <t>R4</t>
  </si>
  <si>
    <t>R5</t>
  </si>
  <si>
    <t>R8</t>
  </si>
  <si>
    <t>R9</t>
  </si>
  <si>
    <t>R11</t>
  </si>
  <si>
    <t>R12</t>
  </si>
  <si>
    <t>R16</t>
  </si>
  <si>
    <t>blank04</t>
  </si>
  <si>
    <t>R19</t>
  </si>
  <si>
    <t>R20</t>
  </si>
  <si>
    <t>R21</t>
  </si>
  <si>
    <t>R30</t>
  </si>
  <si>
    <t>R31</t>
  </si>
  <si>
    <t>blank05</t>
  </si>
  <si>
    <t>blank06</t>
  </si>
  <si>
    <t>S3</t>
  </si>
  <si>
    <t>S4</t>
  </si>
  <si>
    <t>S5</t>
  </si>
  <si>
    <t>S8</t>
  </si>
  <si>
    <t>S9</t>
  </si>
  <si>
    <t>S11</t>
  </si>
  <si>
    <t>S12</t>
  </si>
  <si>
    <t>S16</t>
  </si>
  <si>
    <t>blank07</t>
  </si>
  <si>
    <t>S19</t>
  </si>
  <si>
    <t>S20</t>
  </si>
  <si>
    <t>S21</t>
  </si>
  <si>
    <t>S30</t>
  </si>
  <si>
    <t>S31</t>
  </si>
  <si>
    <t>blank08</t>
  </si>
  <si>
    <t>L3</t>
  </si>
  <si>
    <t>L4</t>
  </si>
  <si>
    <t>L5</t>
  </si>
  <si>
    <t>L8</t>
  </si>
  <si>
    <t>L9</t>
  </si>
  <si>
    <t>L11</t>
  </si>
  <si>
    <t>L12</t>
  </si>
  <si>
    <t>L16</t>
  </si>
  <si>
    <t>blank09</t>
  </si>
  <si>
    <t>L19</t>
  </si>
  <si>
    <t>L20</t>
  </si>
  <si>
    <t>L21</t>
  </si>
  <si>
    <t>L30</t>
  </si>
  <si>
    <t>L31</t>
  </si>
  <si>
    <t>Dilution</t>
  </si>
  <si>
    <t>Sample Info</t>
  </si>
  <si>
    <t>Inj Vol</t>
  </si>
  <si>
    <t>Acq Method File</t>
  </si>
  <si>
    <t>LJS_TMSI_sugars1mlA_BF</t>
  </si>
  <si>
    <t>Sample Type</t>
  </si>
  <si>
    <t>Blank</t>
  </si>
  <si>
    <t>Comment</t>
  </si>
  <si>
    <t>Sample Chromatogram</t>
  </si>
  <si>
    <t>Quantitation Results</t>
  </si>
  <si>
    <t>Compound</t>
  </si>
  <si>
    <t>RT</t>
  </si>
  <si>
    <t>Response</t>
  </si>
  <si>
    <t>Conc</t>
  </si>
  <si>
    <t>D-Glucose, 2,3,4,5,6-pentakis-O-(trimethylsilyl)-a</t>
  </si>
  <si>
    <t>L(-)-Fucose, tetrakis(trimethylsilyl) ether</t>
  </si>
  <si>
    <t>Glucopyranose, 1,2,3,4,6-pentakis-O-(trimethylsilyl)-, D-a</t>
  </si>
  <si>
    <t>Glucopyranose, 1,2,3,4,6-pentakis-O-(trimethylsilyl)-, D-b</t>
  </si>
  <si>
    <t>Glucopyranose, 1,2,3,4,6-pentakis-O-(trimethylsilyl)-, D-</t>
  </si>
  <si>
    <t>D-Glucose, 2,3,4,5,6-pentakis-O-(trimethylsilyl)-b</t>
  </si>
  <si>
    <t>Calibration Info</t>
  </si>
  <si>
    <t>ISTD Compound</t>
  </si>
  <si>
    <t>Xylitol, 1,2,3,4,5-pentakis-O-(trimethylsilyl)-</t>
  </si>
  <si>
    <t>Cal Type</t>
  </si>
  <si>
    <t>Level</t>
  </si>
  <si>
    <t>Enabled</t>
  </si>
  <si>
    <t>Exp Conc</t>
  </si>
  <si>
    <t>RF</t>
  </si>
  <si>
    <t>Calibration</t>
  </si>
  <si>
    <t>1</t>
  </si>
  <si>
    <t>þ</t>
  </si>
  <si>
    <t>10</t>
  </si>
  <si>
    <t>11</t>
  </si>
  <si>
    <t>12</t>
  </si>
  <si>
    <t>13</t>
  </si>
  <si>
    <t>2</t>
  </si>
  <si>
    <t>3</t>
  </si>
  <si>
    <t>4</t>
  </si>
  <si>
    <t>5</t>
  </si>
  <si>
    <t>6</t>
  </si>
  <si>
    <t>7</t>
  </si>
  <si>
    <t>8</t>
  </si>
  <si>
    <t>9</t>
  </si>
  <si>
    <t/>
  </si>
  <si>
    <t>Target Compound</t>
  </si>
  <si>
    <t>¨</t>
  </si>
  <si>
    <t>Weight</t>
  </si>
  <si>
    <t>Root</t>
  </si>
  <si>
    <t>Stem</t>
  </si>
  <si>
    <t>Leaf</t>
  </si>
  <si>
    <t>AVG_Blanks</t>
  </si>
  <si>
    <t>STD_Blanks</t>
  </si>
  <si>
    <t>Concentration nanograms/mer mililitre per miligram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</si>
</sst>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0.000"/>
    <numFmt numFmtId="166" formatCode="0.0000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indexed="12"/>
      <name val="Arial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  <font>
      <sz val="10"/>
      <name val="Tahoma"/>
      <family val="2"/>
    </font>
    <font>
      <b/>
      <i/>
      <sz val="9"/>
      <name val="Tahoma"/>
    </font>
    <font>
      <i/>
      <sz val="9"/>
      <name val="Tahoma"/>
    </font>
    <font>
      <sz val="9"/>
      <color indexed="12"/>
      <name val="Tahoma"/>
      <family val="2"/>
    </font>
    <font>
      <sz val="8"/>
      <color indexed="8"/>
      <name val="Wingdings"/>
    </font>
    <font>
      <sz val="8"/>
      <color indexed="23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indexed="8"/>
      <name val="Wingdings"/>
      <charset val="2"/>
    </font>
    <font>
      <b/>
      <sz val="8"/>
      <color theme="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/>
    <xf numFmtId="164" fontId="3" fillId="0" borderId="0" xfId="0" applyNumberFormat="1" applyFont="1" applyFill="1" applyAlignment="1">
      <alignment horizontal="left" vertical="top"/>
    </xf>
    <xf numFmtId="22" fontId="2" fillId="0" borderId="0" xfId="0" applyNumberFormat="1" applyFont="1" applyFill="1" applyAlignment="1">
      <alignment horizontal="left" vertical="top"/>
    </xf>
    <xf numFmtId="22" fontId="5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/>
    <xf numFmtId="49" fontId="7" fillId="0" borderId="0" xfId="0" applyNumberFormat="1" applyFont="1"/>
    <xf numFmtId="49" fontId="8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10" fillId="0" borderId="0" xfId="0" applyFont="1"/>
    <xf numFmtId="0" fontId="7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166" fontId="8" fillId="0" borderId="0" xfId="0" applyNumberFormat="1" applyFont="1" applyAlignment="1">
      <alignment horizontal="right" wrapText="1"/>
    </xf>
    <xf numFmtId="0" fontId="12" fillId="0" borderId="0" xfId="0" applyFont="1" applyFill="1" applyBorder="1" applyAlignment="1">
      <alignment horizontal="left"/>
    </xf>
    <xf numFmtId="0" fontId="3" fillId="0" borderId="0" xfId="0" applyNumberFormat="1" applyFont="1"/>
    <xf numFmtId="0" fontId="12" fillId="0" borderId="0" xfId="0" applyFont="1" applyFill="1" applyAlignment="1">
      <alignment horizontal="left"/>
    </xf>
    <xf numFmtId="0" fontId="13" fillId="0" borderId="0" xfId="0" applyNumberFormat="1" applyFont="1" applyFill="1"/>
    <xf numFmtId="49" fontId="14" fillId="0" borderId="0" xfId="0" applyNumberFormat="1" applyFont="1"/>
    <xf numFmtId="0" fontId="15" fillId="0" borderId="0" xfId="0" applyFont="1" applyFill="1"/>
    <xf numFmtId="0" fontId="6" fillId="0" borderId="0" xfId="0" applyFont="1" applyAlignment="1">
      <alignment vertical="top"/>
    </xf>
    <xf numFmtId="0" fontId="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center" wrapText="1"/>
    </xf>
    <xf numFmtId="0" fontId="16" fillId="0" borderId="0" xfId="0" applyNumberFormat="1" applyFont="1" applyFill="1" applyAlignment="1">
      <alignment horizontal="center" wrapText="1"/>
    </xf>
    <xf numFmtId="0" fontId="17" fillId="0" borderId="0" xfId="0" applyNumberFormat="1" applyFont="1"/>
    <xf numFmtId="49" fontId="18" fillId="0" borderId="0" xfId="0" applyNumberFormat="1" applyFont="1" applyAlignment="1">
      <alignment horizontal="left"/>
    </xf>
    <xf numFmtId="49" fontId="19" fillId="0" borderId="0" xfId="0" applyNumberFormat="1" applyFont="1"/>
    <xf numFmtId="49" fontId="19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20" fillId="0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" fillId="0" borderId="0" xfId="1" applyFont="1" applyFill="1" applyBorder="1"/>
    <xf numFmtId="0" fontId="1" fillId="2" borderId="0" xfId="1" applyFont="1" applyFill="1" applyBorder="1"/>
    <xf numFmtId="0" fontId="1" fillId="0" borderId="0" xfId="1" applyFont="1" applyFill="1" applyBorder="1"/>
    <xf numFmtId="0" fontId="1" fillId="3" borderId="0" xfId="1" applyFont="1" applyFill="1" applyBorder="1"/>
    <xf numFmtId="0" fontId="1" fillId="0" borderId="0" xfId="1" applyFont="1" applyBorder="1"/>
    <xf numFmtId="0" fontId="1" fillId="0" borderId="0" xfId="1" applyFont="1" applyFill="1" applyBorder="1"/>
    <xf numFmtId="166" fontId="0" fillId="0" borderId="0" xfId="0" applyNumberFormat="1"/>
    <xf numFmtId="49" fontId="3" fillId="2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49" fontId="8" fillId="2" borderId="0" xfId="0" applyNumberFormat="1" applyFont="1" applyFill="1" applyAlignment="1">
      <alignment horizontal="left"/>
    </xf>
    <xf numFmtId="0" fontId="0" fillId="2" borderId="0" xfId="0" applyFill="1"/>
    <xf numFmtId="0" fontId="9" fillId="2" borderId="0" xfId="0" applyNumberFormat="1" applyFont="1" applyFill="1" applyAlignment="1">
      <alignment horizontal="right"/>
    </xf>
    <xf numFmtId="49" fontId="3" fillId="4" borderId="0" xfId="0" applyNumberFormat="1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49" fontId="8" fillId="4" borderId="0" xfId="0" applyNumberFormat="1" applyFont="1" applyFill="1" applyAlignment="1">
      <alignment horizontal="left"/>
    </xf>
    <xf numFmtId="0" fontId="1" fillId="4" borderId="0" xfId="1" applyFont="1" applyFill="1" applyBorder="1"/>
    <xf numFmtId="0" fontId="0" fillId="4" borderId="0" xfId="0" applyFill="1"/>
    <xf numFmtId="0" fontId="9" fillId="4" borderId="0" xfId="0" applyNumberFormat="1" applyFont="1" applyFill="1" applyAlignment="1">
      <alignment horizontal="right"/>
    </xf>
    <xf numFmtId="49" fontId="3" fillId="3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/>
    </xf>
    <xf numFmtId="0" fontId="0" fillId="3" borderId="0" xfId="0" applyFill="1"/>
    <xf numFmtId="0" fontId="9" fillId="3" borderId="0" xfId="0" applyNumberFormat="1" applyFont="1" applyFill="1" applyAlignment="1">
      <alignment horizontal="right"/>
    </xf>
    <xf numFmtId="49" fontId="21" fillId="0" borderId="0" xfId="0" applyNumberFormat="1" applyFont="1" applyAlignment="1">
      <alignment horizontal="left" wrapText="1"/>
    </xf>
    <xf numFmtId="165" fontId="22" fillId="0" borderId="0" xfId="0" applyNumberFormat="1" applyFont="1" applyAlignment="1">
      <alignment horizontal="right" wrapText="1"/>
    </xf>
    <xf numFmtId="166" fontId="21" fillId="2" borderId="0" xfId="0" applyNumberFormat="1" applyFont="1" applyFill="1" applyAlignment="1">
      <alignment horizontal="right" wrapText="1"/>
    </xf>
    <xf numFmtId="166" fontId="21" fillId="4" borderId="0" xfId="0" applyNumberFormat="1" applyFont="1" applyFill="1" applyAlignment="1">
      <alignment horizontal="right" wrapText="1"/>
    </xf>
    <xf numFmtId="166" fontId="21" fillId="3" borderId="0" xfId="0" applyNumberFormat="1" applyFont="1" applyFill="1" applyAlignment="1">
      <alignment horizontal="right" wrapText="1"/>
    </xf>
    <xf numFmtId="166" fontId="21" fillId="0" borderId="0" xfId="0" applyNumberFormat="1" applyFont="1" applyAlignment="1">
      <alignment horizontal="right" wrapText="1"/>
    </xf>
    <xf numFmtId="0" fontId="23" fillId="0" borderId="0" xfId="0" applyFont="1"/>
    <xf numFmtId="0" fontId="24" fillId="0" borderId="0" xfId="0" applyFont="1" applyFill="1" applyBorder="1" applyAlignment="1">
      <alignment horizontal="left"/>
    </xf>
    <xf numFmtId="0" fontId="2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12701</xdr:colOff>
      <xdr:row>23</xdr:row>
      <xdr:rowOff>38101</xdr:rowOff>
    </xdr:from>
    <xdr:to>
      <xdr:col>5</xdr:col>
      <xdr:colOff>430922</xdr:colOff>
      <xdr:row>23</xdr:row>
      <xdr:rowOff>2594986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AD5D5-C8D1-4DE5-A8D8-6AB12103A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7623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41</xdr:row>
      <xdr:rowOff>38101</xdr:rowOff>
    </xdr:from>
    <xdr:to>
      <xdr:col>5</xdr:col>
      <xdr:colOff>430922</xdr:colOff>
      <xdr:row>41</xdr:row>
      <xdr:rowOff>2594986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15D74-09EB-4E90-BB23-03C5EA4F7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91154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59</xdr:row>
      <xdr:rowOff>38101</xdr:rowOff>
    </xdr:from>
    <xdr:to>
      <xdr:col>5</xdr:col>
      <xdr:colOff>430922</xdr:colOff>
      <xdr:row>59</xdr:row>
      <xdr:rowOff>2594986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8188F-01D3-4B16-94E0-CD9F6996D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44684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78</xdr:row>
      <xdr:rowOff>38102</xdr:rowOff>
    </xdr:from>
    <xdr:to>
      <xdr:col>5</xdr:col>
      <xdr:colOff>430922</xdr:colOff>
      <xdr:row>78</xdr:row>
      <xdr:rowOff>2594987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77E712-08F2-40EB-999E-E197E12B5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998345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96</xdr:row>
      <xdr:rowOff>38102</xdr:rowOff>
    </xdr:from>
    <xdr:to>
      <xdr:col>5</xdr:col>
      <xdr:colOff>430922</xdr:colOff>
      <xdr:row>96</xdr:row>
      <xdr:rowOff>2594987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0CF43E-4266-4AD7-9AB4-B35EDA404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53365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115</xdr:row>
      <xdr:rowOff>38101</xdr:rowOff>
    </xdr:from>
    <xdr:to>
      <xdr:col>5</xdr:col>
      <xdr:colOff>430922</xdr:colOff>
      <xdr:row>115</xdr:row>
      <xdr:rowOff>2594986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7646C4-C3AC-4937-9A6E-451F7C1A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0851476"/>
          <a:ext cx="5742696" cy="255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  <outlinePr summaryBelow="0" summaryRight="0"/>
  </sheetPr>
  <dimension ref="A1:J132"/>
  <sheetViews>
    <sheetView defaultGridColor="0" topLeftCell="A37" colorId="9" zoomScaleNormal="100" zoomScaleSheetLayoutView="100" workbookViewId="0">
      <selection activeCell="F118" sqref="F118"/>
    </sheetView>
  </sheetViews>
  <sheetFormatPr defaultColWidth="9.109375" defaultRowHeight="13.2" customHeight="1"/>
  <cols>
    <col min="1" max="1" width="20.88671875" customWidth="1"/>
    <col min="2" max="2" width="18.33203125" customWidth="1"/>
    <col min="3" max="3" width="14.5546875" customWidth="1"/>
    <col min="4" max="4" width="12.88671875" customWidth="1"/>
    <col min="5" max="5" width="13.33203125" customWidth="1"/>
    <col min="6" max="6" width="15.44140625" customWidth="1"/>
    <col min="7" max="7" width="12.44140625" customWidth="1"/>
    <col min="8" max="8" width="11.88671875" customWidth="1"/>
    <col min="9" max="9" width="11.33203125" customWidth="1"/>
    <col min="10" max="10" width="14.88671875" customWidth="1"/>
  </cols>
  <sheetData>
    <row r="1" spans="1:10" s="4" customFormat="1">
      <c r="A1" s="1" t="s">
        <v>0</v>
      </c>
      <c r="B1" s="2" t="s">
        <v>1</v>
      </c>
      <c r="C1" s="3"/>
      <c r="D1" s="3"/>
      <c r="E1" s="3"/>
      <c r="F1" s="31"/>
      <c r="G1" s="31"/>
      <c r="H1" s="31"/>
      <c r="I1" s="31"/>
      <c r="J1" s="31"/>
    </row>
    <row r="2" spans="1:10" s="4" customFormat="1">
      <c r="A2" s="1" t="s">
        <v>2</v>
      </c>
      <c r="B2" s="5">
        <v>44105.473611111112</v>
      </c>
      <c r="C2" s="6" t="s">
        <v>3</v>
      </c>
      <c r="D2" s="2" t="s">
        <v>4</v>
      </c>
      <c r="E2" s="31"/>
      <c r="F2" s="31"/>
      <c r="G2" s="31"/>
      <c r="H2" s="31"/>
      <c r="I2" s="31"/>
    </row>
    <row r="3" spans="1:10" s="4" customFormat="1">
      <c r="A3" s="1" t="s">
        <v>5</v>
      </c>
      <c r="B3" s="5">
        <v>44105.538888888892</v>
      </c>
      <c r="C3" s="1" t="s">
        <v>6</v>
      </c>
      <c r="D3" s="2" t="s">
        <v>4</v>
      </c>
      <c r="E3" s="31"/>
      <c r="F3" s="31"/>
      <c r="G3" s="31"/>
      <c r="H3" s="31"/>
      <c r="I3" s="31"/>
    </row>
    <row r="4" spans="1:10" s="4" customFormat="1">
      <c r="A4" s="6" t="s">
        <v>7</v>
      </c>
      <c r="B4" s="5">
        <v>44105.465277777781</v>
      </c>
      <c r="C4" s="1" t="s">
        <v>8</v>
      </c>
      <c r="D4" s="2" t="s">
        <v>9</v>
      </c>
      <c r="E4" s="31"/>
      <c r="F4" s="31"/>
      <c r="G4" s="31"/>
      <c r="H4" s="31"/>
      <c r="I4" s="31"/>
    </row>
    <row r="5" spans="1:10" s="4" customFormat="1">
      <c r="A5" s="7" t="s">
        <v>10</v>
      </c>
      <c r="B5" s="7" t="s">
        <v>11</v>
      </c>
      <c r="C5" s="7" t="s">
        <v>12</v>
      </c>
      <c r="D5" s="1"/>
      <c r="E5" s="2"/>
      <c r="F5" s="31"/>
      <c r="G5" s="31"/>
      <c r="H5" s="31"/>
      <c r="I5" s="31"/>
      <c r="J5" s="31"/>
    </row>
    <row r="6" spans="1:10" s="4" customFormat="1">
      <c r="A6" s="32" t="s">
        <v>135</v>
      </c>
      <c r="B6" s="33"/>
      <c r="C6" s="3"/>
      <c r="D6" s="1"/>
      <c r="E6" s="2"/>
      <c r="F6" s="31"/>
      <c r="G6" s="31"/>
      <c r="H6" s="31"/>
      <c r="I6" s="31"/>
      <c r="J6" s="31"/>
    </row>
    <row r="7" spans="1:10">
      <c r="A7" s="34" t="s">
        <v>136</v>
      </c>
      <c r="B7" s="35" t="s">
        <v>137</v>
      </c>
    </row>
    <row r="8" spans="1:10">
      <c r="A8" s="36" t="s">
        <v>138</v>
      </c>
      <c r="B8" s="37" t="s">
        <v>139</v>
      </c>
      <c r="C8" s="38" t="s">
        <v>140</v>
      </c>
      <c r="D8" s="21" t="s">
        <v>127</v>
      </c>
      <c r="E8" s="21" t="s">
        <v>141</v>
      </c>
      <c r="F8" s="21" t="s">
        <v>142</v>
      </c>
    </row>
    <row r="9" spans="1:10">
      <c r="A9" s="39" t="s">
        <v>143</v>
      </c>
      <c r="B9" s="40" t="s">
        <v>144</v>
      </c>
      <c r="C9" s="41" t="s">
        <v>145</v>
      </c>
      <c r="D9" s="24">
        <v>8717275.5334208291</v>
      </c>
      <c r="E9" s="25">
        <v>2500</v>
      </c>
      <c r="F9" s="25">
        <v>3486.9102133683318</v>
      </c>
    </row>
    <row r="10" spans="1:10">
      <c r="A10" s="39" t="s">
        <v>143</v>
      </c>
      <c r="B10" s="40" t="s">
        <v>146</v>
      </c>
      <c r="C10" s="41" t="s">
        <v>145</v>
      </c>
      <c r="D10" s="24">
        <v>8207002.6314323312</v>
      </c>
      <c r="E10" s="25">
        <v>2500</v>
      </c>
      <c r="F10" s="25">
        <v>3282.8010525729323</v>
      </c>
    </row>
    <row r="11" spans="1:10">
      <c r="A11" s="39" t="s">
        <v>143</v>
      </c>
      <c r="B11" s="40" t="s">
        <v>147</v>
      </c>
      <c r="C11" s="41" t="s">
        <v>145</v>
      </c>
      <c r="D11" s="24">
        <v>6548932.8060692716</v>
      </c>
      <c r="E11" s="25">
        <v>2500</v>
      </c>
      <c r="F11" s="25">
        <v>2619.5731224277088</v>
      </c>
    </row>
    <row r="12" spans="1:10">
      <c r="A12" s="39" t="s">
        <v>143</v>
      </c>
      <c r="B12" s="40" t="s">
        <v>148</v>
      </c>
      <c r="C12" s="41" t="s">
        <v>145</v>
      </c>
      <c r="D12" s="24">
        <v>5195128.0829937197</v>
      </c>
      <c r="E12" s="25">
        <v>2500</v>
      </c>
      <c r="F12" s="25">
        <v>2078.0512331974878</v>
      </c>
    </row>
    <row r="13" spans="1:10">
      <c r="A13" s="39" t="s">
        <v>143</v>
      </c>
      <c r="B13" s="40" t="s">
        <v>149</v>
      </c>
      <c r="C13" s="41" t="s">
        <v>145</v>
      </c>
      <c r="D13" s="24">
        <v>7805050.8959069336</v>
      </c>
      <c r="E13" s="25">
        <v>2500</v>
      </c>
      <c r="F13" s="25">
        <v>3122.0203583627735</v>
      </c>
    </row>
    <row r="14" spans="1:10">
      <c r="A14" s="39" t="s">
        <v>143</v>
      </c>
      <c r="B14" s="40" t="s">
        <v>150</v>
      </c>
      <c r="C14" s="41" t="s">
        <v>145</v>
      </c>
      <c r="D14" s="24">
        <v>9294361.6326281391</v>
      </c>
      <c r="E14" s="25">
        <v>2500</v>
      </c>
      <c r="F14" s="25">
        <v>3717.7446530512557</v>
      </c>
    </row>
    <row r="15" spans="1:10">
      <c r="A15" s="39" t="s">
        <v>143</v>
      </c>
      <c r="B15" s="40" t="s">
        <v>151</v>
      </c>
      <c r="C15" s="41" t="s">
        <v>145</v>
      </c>
      <c r="D15" s="24">
        <v>9913182.1318475567</v>
      </c>
      <c r="E15" s="25">
        <v>2500</v>
      </c>
      <c r="F15" s="25">
        <v>3965.2728527390227</v>
      </c>
    </row>
    <row r="16" spans="1:10">
      <c r="A16" s="39" t="s">
        <v>143</v>
      </c>
      <c r="B16" s="40" t="s">
        <v>152</v>
      </c>
      <c r="C16" s="41" t="s">
        <v>145</v>
      </c>
      <c r="D16" s="24">
        <v>8699094.3824659809</v>
      </c>
      <c r="E16" s="25">
        <v>2500</v>
      </c>
      <c r="F16" s="25">
        <v>3479.6377529863926</v>
      </c>
    </row>
    <row r="17" spans="1:10">
      <c r="A17" s="39" t="s">
        <v>143</v>
      </c>
      <c r="B17" s="40" t="s">
        <v>153</v>
      </c>
      <c r="C17" s="41" t="s">
        <v>145</v>
      </c>
      <c r="D17" s="24">
        <v>11586408.340412766</v>
      </c>
      <c r="E17" s="25">
        <v>2500</v>
      </c>
      <c r="F17" s="25">
        <v>4634.5633361651062</v>
      </c>
    </row>
    <row r="18" spans="1:10">
      <c r="A18" s="39" t="s">
        <v>143</v>
      </c>
      <c r="B18" s="40" t="s">
        <v>154</v>
      </c>
      <c r="C18" s="41" t="s">
        <v>145</v>
      </c>
      <c r="D18" s="24">
        <v>10674816.628152713</v>
      </c>
      <c r="E18" s="25">
        <v>2500</v>
      </c>
      <c r="F18" s="25">
        <v>4269.9266512610857</v>
      </c>
    </row>
    <row r="19" spans="1:10">
      <c r="A19" s="39" t="s">
        <v>143</v>
      </c>
      <c r="B19" s="40" t="s">
        <v>155</v>
      </c>
      <c r="C19" s="41" t="s">
        <v>145</v>
      </c>
      <c r="D19" s="24">
        <v>9930446.8983202949</v>
      </c>
      <c r="E19" s="25">
        <v>2500</v>
      </c>
      <c r="F19" s="25">
        <v>3972.1787593281178</v>
      </c>
    </row>
    <row r="20" spans="1:10">
      <c r="A20" s="39" t="s">
        <v>143</v>
      </c>
      <c r="B20" s="40" t="s">
        <v>156</v>
      </c>
      <c r="C20" s="41" t="s">
        <v>145</v>
      </c>
      <c r="D20" s="24">
        <v>9642361.6933380738</v>
      </c>
      <c r="E20" s="25">
        <v>2500</v>
      </c>
      <c r="F20" s="25">
        <v>3856.9446773352297</v>
      </c>
    </row>
    <row r="21" spans="1:10">
      <c r="A21" s="39" t="s">
        <v>143</v>
      </c>
      <c r="B21" s="40" t="s">
        <v>157</v>
      </c>
      <c r="C21" s="41" t="s">
        <v>145</v>
      </c>
      <c r="D21" s="24">
        <v>9616309.4316823073</v>
      </c>
      <c r="E21" s="25">
        <v>2500</v>
      </c>
      <c r="F21" s="25">
        <v>3846.5237726729229</v>
      </c>
    </row>
    <row r="22" spans="1:10">
      <c r="A22" s="42"/>
      <c r="B22" s="42"/>
      <c r="C22" s="43" t="s">
        <v>158</v>
      </c>
      <c r="D22" s="44" t="s">
        <v>158</v>
      </c>
      <c r="E22" s="45" t="s">
        <v>158</v>
      </c>
      <c r="F22" s="46"/>
      <c r="G22" s="47"/>
      <c r="H22" s="48"/>
      <c r="I22" s="49"/>
      <c r="J22" s="49"/>
    </row>
    <row r="23" spans="1:10">
      <c r="A23" s="34" t="s">
        <v>159</v>
      </c>
      <c r="B23" s="35" t="s">
        <v>129</v>
      </c>
    </row>
    <row r="24" spans="1:10" ht="205.2" customHeight="1"/>
    <row r="26" spans="1:10">
      <c r="A26" s="36" t="s">
        <v>138</v>
      </c>
      <c r="B26" s="37" t="s">
        <v>139</v>
      </c>
      <c r="C26" s="38" t="s">
        <v>140</v>
      </c>
      <c r="D26" s="21" t="s">
        <v>127</v>
      </c>
      <c r="E26" s="21" t="s">
        <v>141</v>
      </c>
      <c r="F26" s="21" t="s">
        <v>142</v>
      </c>
    </row>
    <row r="27" spans="1:10">
      <c r="A27" s="39" t="s">
        <v>143</v>
      </c>
      <c r="B27" s="40" t="s">
        <v>144</v>
      </c>
      <c r="C27" s="41" t="s">
        <v>145</v>
      </c>
      <c r="D27" s="24">
        <v>17650894.087143432</v>
      </c>
      <c r="E27" s="25">
        <v>6000</v>
      </c>
      <c r="F27" s="25">
        <v>0.84367405558997688</v>
      </c>
    </row>
    <row r="28" spans="1:10">
      <c r="A28" s="39" t="s">
        <v>143</v>
      </c>
      <c r="B28" s="40" t="s">
        <v>146</v>
      </c>
      <c r="C28" s="41" t="s">
        <v>145</v>
      </c>
      <c r="D28" s="24">
        <v>38970733.655125186</v>
      </c>
      <c r="E28" s="25">
        <v>50000</v>
      </c>
      <c r="F28" s="25">
        <v>0.23742366979309593</v>
      </c>
    </row>
    <row r="29" spans="1:10">
      <c r="A29" s="39" t="s">
        <v>143</v>
      </c>
      <c r="B29" s="40" t="s">
        <v>147</v>
      </c>
      <c r="C29" s="41" t="s">
        <v>145</v>
      </c>
      <c r="D29" s="24">
        <v>42032346.636297598</v>
      </c>
      <c r="E29" s="25">
        <v>60000</v>
      </c>
      <c r="F29" s="25">
        <v>0.26742491156564097</v>
      </c>
    </row>
    <row r="30" spans="1:10">
      <c r="A30" s="39" t="s">
        <v>143</v>
      </c>
      <c r="B30" s="40" t="s">
        <v>148</v>
      </c>
      <c r="C30" s="41" t="s">
        <v>145</v>
      </c>
      <c r="D30" s="24">
        <v>43578954.969436571</v>
      </c>
      <c r="E30" s="25">
        <v>70000</v>
      </c>
      <c r="F30" s="25">
        <v>0.29958669431140772</v>
      </c>
    </row>
    <row r="31" spans="1:10">
      <c r="A31" s="39" t="s">
        <v>143</v>
      </c>
      <c r="B31" s="40" t="s">
        <v>149</v>
      </c>
      <c r="C31" s="41" t="s">
        <v>160</v>
      </c>
      <c r="D31" s="24">
        <v>338861.19046140742</v>
      </c>
      <c r="E31" s="25">
        <v>80000</v>
      </c>
      <c r="F31" s="25">
        <v>1.3567383919907815E-3</v>
      </c>
    </row>
    <row r="32" spans="1:10">
      <c r="A32" s="39" t="s">
        <v>143</v>
      </c>
      <c r="B32" s="40" t="s">
        <v>150</v>
      </c>
      <c r="C32" s="41" t="s">
        <v>145</v>
      </c>
      <c r="D32" s="24">
        <v>24022417.872470301</v>
      </c>
      <c r="E32" s="25">
        <v>8000</v>
      </c>
      <c r="F32" s="25">
        <v>0.80769458752211643</v>
      </c>
    </row>
    <row r="33" spans="1:10">
      <c r="A33" s="39" t="s">
        <v>143</v>
      </c>
      <c r="B33" s="40" t="s">
        <v>151</v>
      </c>
      <c r="C33" s="41" t="s">
        <v>145</v>
      </c>
      <c r="D33" s="24">
        <v>26686286.481392231</v>
      </c>
      <c r="E33" s="25">
        <v>10000</v>
      </c>
      <c r="F33" s="25">
        <v>0.67300000460141374</v>
      </c>
    </row>
    <row r="34" spans="1:10">
      <c r="A34" s="39" t="s">
        <v>143</v>
      </c>
      <c r="B34" s="40" t="s">
        <v>152</v>
      </c>
      <c r="C34" s="41" t="s">
        <v>145</v>
      </c>
      <c r="D34" s="24">
        <v>28690029.091478288</v>
      </c>
      <c r="E34" s="25">
        <v>15000</v>
      </c>
      <c r="F34" s="25">
        <v>0.54967463336004108</v>
      </c>
    </row>
    <row r="35" spans="1:10">
      <c r="A35" s="39" t="s">
        <v>143</v>
      </c>
      <c r="B35" s="40" t="s">
        <v>153</v>
      </c>
      <c r="C35" s="41" t="s">
        <v>145</v>
      </c>
      <c r="D35" s="24">
        <v>35383699.691725336</v>
      </c>
      <c r="E35" s="25">
        <v>20000</v>
      </c>
      <c r="F35" s="25">
        <v>0.38173714679454313</v>
      </c>
    </row>
    <row r="36" spans="1:10">
      <c r="A36" s="39" t="s">
        <v>143</v>
      </c>
      <c r="B36" s="40" t="s">
        <v>154</v>
      </c>
      <c r="C36" s="41" t="s">
        <v>145</v>
      </c>
      <c r="D36" s="24">
        <v>35982113.293899149</v>
      </c>
      <c r="E36" s="25">
        <v>25000</v>
      </c>
      <c r="F36" s="25">
        <v>0.33707476715809298</v>
      </c>
    </row>
    <row r="37" spans="1:10">
      <c r="A37" s="39" t="s">
        <v>143</v>
      </c>
      <c r="B37" s="40" t="s">
        <v>155</v>
      </c>
      <c r="C37" s="41" t="s">
        <v>145</v>
      </c>
      <c r="D37" s="24">
        <v>37483698.178019024</v>
      </c>
      <c r="E37" s="25">
        <v>30000</v>
      </c>
      <c r="F37" s="25">
        <v>0.31455195791473123</v>
      </c>
    </row>
    <row r="38" spans="1:10">
      <c r="A38" s="39" t="s">
        <v>143</v>
      </c>
      <c r="B38" s="40" t="s">
        <v>156</v>
      </c>
      <c r="C38" s="41" t="s">
        <v>145</v>
      </c>
      <c r="D38" s="24">
        <v>38456071.045083903</v>
      </c>
      <c r="E38" s="25">
        <v>35000</v>
      </c>
      <c r="F38" s="25">
        <v>0.28487442235275262</v>
      </c>
    </row>
    <row r="39" spans="1:10">
      <c r="A39" s="39" t="s">
        <v>143</v>
      </c>
      <c r="B39" s="40" t="s">
        <v>157</v>
      </c>
      <c r="C39" s="41" t="s">
        <v>145</v>
      </c>
      <c r="D39" s="24">
        <v>42730259.688985243</v>
      </c>
      <c r="E39" s="25">
        <v>40000</v>
      </c>
      <c r="F39" s="25">
        <v>0.27771997662250425</v>
      </c>
    </row>
    <row r="40" spans="1:10">
      <c r="A40" s="42"/>
      <c r="B40" s="42"/>
      <c r="C40" s="43" t="s">
        <v>158</v>
      </c>
      <c r="D40" s="44" t="s">
        <v>158</v>
      </c>
      <c r="E40" s="45" t="s">
        <v>158</v>
      </c>
      <c r="F40" s="46"/>
      <c r="G40" s="47"/>
      <c r="H40" s="48"/>
      <c r="I40" s="49"/>
      <c r="J40" s="49"/>
    </row>
    <row r="41" spans="1:10">
      <c r="A41" s="34" t="s">
        <v>159</v>
      </c>
      <c r="B41" s="35" t="s">
        <v>131</v>
      </c>
    </row>
    <row r="42" spans="1:10" ht="205.2" customHeight="1"/>
    <row r="44" spans="1:10">
      <c r="A44" s="36" t="s">
        <v>138</v>
      </c>
      <c r="B44" s="37" t="s">
        <v>139</v>
      </c>
      <c r="C44" s="38" t="s">
        <v>140</v>
      </c>
      <c r="D44" s="21" t="s">
        <v>127</v>
      </c>
      <c r="E44" s="21" t="s">
        <v>141</v>
      </c>
      <c r="F44" s="21" t="s">
        <v>142</v>
      </c>
    </row>
    <row r="45" spans="1:10">
      <c r="A45" s="39" t="s">
        <v>143</v>
      </c>
      <c r="B45" s="40" t="s">
        <v>144</v>
      </c>
      <c r="C45" s="41" t="s">
        <v>145</v>
      </c>
      <c r="D45" s="24">
        <v>17294899.399719816</v>
      </c>
      <c r="E45" s="25">
        <v>6000</v>
      </c>
      <c r="F45" s="25">
        <v>0.82665828969028043</v>
      </c>
    </row>
    <row r="46" spans="1:10">
      <c r="A46" s="39" t="s">
        <v>143</v>
      </c>
      <c r="B46" s="40" t="s">
        <v>146</v>
      </c>
      <c r="C46" s="41" t="s">
        <v>145</v>
      </c>
      <c r="D46" s="24">
        <v>44083608.178754091</v>
      </c>
      <c r="E46" s="25">
        <v>50000</v>
      </c>
      <c r="F46" s="25">
        <v>0.26857313296036062</v>
      </c>
    </row>
    <row r="47" spans="1:10">
      <c r="A47" s="39" t="s">
        <v>143</v>
      </c>
      <c r="B47" s="40" t="s">
        <v>147</v>
      </c>
      <c r="C47" s="41" t="s">
        <v>145</v>
      </c>
      <c r="D47" s="24">
        <v>43392058.470019773</v>
      </c>
      <c r="E47" s="25">
        <v>60000</v>
      </c>
      <c r="F47" s="25">
        <v>0.2760758874446298</v>
      </c>
    </row>
    <row r="48" spans="1:10">
      <c r="A48" s="39" t="s">
        <v>143</v>
      </c>
      <c r="B48" s="40" t="s">
        <v>148</v>
      </c>
      <c r="C48" s="41" t="s">
        <v>145</v>
      </c>
      <c r="D48" s="24">
        <v>45131307.430799559</v>
      </c>
      <c r="E48" s="25">
        <v>70000</v>
      </c>
      <c r="F48" s="25">
        <v>0.3102584541696255</v>
      </c>
    </row>
    <row r="49" spans="1:10">
      <c r="A49" s="39" t="s">
        <v>143</v>
      </c>
      <c r="B49" s="40" t="s">
        <v>149</v>
      </c>
      <c r="C49" s="41" t="s">
        <v>160</v>
      </c>
      <c r="D49" s="24">
        <v>19448.31228435583</v>
      </c>
      <c r="E49" s="25">
        <v>80000</v>
      </c>
      <c r="F49" s="25">
        <v>7.7867494650782674E-5</v>
      </c>
    </row>
    <row r="50" spans="1:10">
      <c r="A50" s="39" t="s">
        <v>143</v>
      </c>
      <c r="B50" s="40" t="s">
        <v>150</v>
      </c>
      <c r="C50" s="41" t="s">
        <v>145</v>
      </c>
      <c r="D50" s="24">
        <v>22773476.852981701</v>
      </c>
      <c r="E50" s="25">
        <v>8000</v>
      </c>
      <c r="F50" s="25">
        <v>0.76570202428678369</v>
      </c>
    </row>
    <row r="51" spans="1:10">
      <c r="A51" s="39" t="s">
        <v>143</v>
      </c>
      <c r="B51" s="40" t="s">
        <v>151</v>
      </c>
      <c r="C51" s="41" t="s">
        <v>145</v>
      </c>
      <c r="D51" s="24">
        <v>25931065.21142089</v>
      </c>
      <c r="E51" s="25">
        <v>10000</v>
      </c>
      <c r="F51" s="25">
        <v>0.65395412054706248</v>
      </c>
    </row>
    <row r="52" spans="1:10">
      <c r="A52" s="39" t="s">
        <v>143</v>
      </c>
      <c r="B52" s="40" t="s">
        <v>152</v>
      </c>
      <c r="C52" s="41" t="s">
        <v>145</v>
      </c>
      <c r="D52" s="24">
        <v>25823884.584328249</v>
      </c>
      <c r="E52" s="25">
        <v>15000</v>
      </c>
      <c r="F52" s="25">
        <v>0.49476193438363808</v>
      </c>
    </row>
    <row r="53" spans="1:10">
      <c r="A53" s="39" t="s">
        <v>143</v>
      </c>
      <c r="B53" s="40" t="s">
        <v>153</v>
      </c>
      <c r="C53" s="41" t="s">
        <v>145</v>
      </c>
      <c r="D53" s="24">
        <v>37282989.084623419</v>
      </c>
      <c r="E53" s="25">
        <v>20000</v>
      </c>
      <c r="F53" s="25">
        <v>0.40222763592085703</v>
      </c>
    </row>
    <row r="54" spans="1:10">
      <c r="A54" s="39" t="s">
        <v>143</v>
      </c>
      <c r="B54" s="40" t="s">
        <v>154</v>
      </c>
      <c r="C54" s="41" t="s">
        <v>145</v>
      </c>
      <c r="D54" s="24">
        <v>31858224.439302862</v>
      </c>
      <c r="E54" s="25">
        <v>25000</v>
      </c>
      <c r="F54" s="25">
        <v>0.29844282622413493</v>
      </c>
    </row>
    <row r="55" spans="1:10">
      <c r="A55" s="39" t="s">
        <v>143</v>
      </c>
      <c r="B55" s="40" t="s">
        <v>155</v>
      </c>
      <c r="C55" s="41" t="s">
        <v>145</v>
      </c>
      <c r="D55" s="24">
        <v>38513003.225907363</v>
      </c>
      <c r="E55" s="25">
        <v>30000</v>
      </c>
      <c r="F55" s="25">
        <v>0.32318957730242165</v>
      </c>
    </row>
    <row r="56" spans="1:10">
      <c r="A56" s="39" t="s">
        <v>143</v>
      </c>
      <c r="B56" s="40" t="s">
        <v>156</v>
      </c>
      <c r="C56" s="41" t="s">
        <v>145</v>
      </c>
      <c r="D56" s="24">
        <v>42308276.624087915</v>
      </c>
      <c r="E56" s="25">
        <v>35000</v>
      </c>
      <c r="F56" s="25">
        <v>0.3134107446883414</v>
      </c>
    </row>
    <row r="57" spans="1:10">
      <c r="A57" s="39" t="s">
        <v>143</v>
      </c>
      <c r="B57" s="40" t="s">
        <v>157</v>
      </c>
      <c r="C57" s="41" t="s">
        <v>145</v>
      </c>
      <c r="D57" s="24">
        <v>47789112.208387963</v>
      </c>
      <c r="E57" s="25">
        <v>40000</v>
      </c>
      <c r="F57" s="25">
        <v>0.31059935563052321</v>
      </c>
    </row>
    <row r="58" spans="1:10">
      <c r="A58" s="42"/>
      <c r="B58" s="42"/>
      <c r="C58" s="43" t="s">
        <v>158</v>
      </c>
      <c r="D58" s="44" t="s">
        <v>158</v>
      </c>
      <c r="E58" s="45" t="s">
        <v>158</v>
      </c>
      <c r="F58" s="46"/>
      <c r="G58" s="47"/>
      <c r="H58" s="48"/>
      <c r="I58" s="49"/>
      <c r="J58" s="49"/>
    </row>
    <row r="59" spans="1:10">
      <c r="A59" s="34" t="s">
        <v>159</v>
      </c>
      <c r="B59" s="35" t="s">
        <v>130</v>
      </c>
    </row>
    <row r="60" spans="1:10" ht="205.2" customHeight="1"/>
    <row r="62" spans="1:10">
      <c r="A62" s="36" t="s">
        <v>138</v>
      </c>
      <c r="B62" s="37" t="s">
        <v>139</v>
      </c>
      <c r="C62" s="38" t="s">
        <v>140</v>
      </c>
      <c r="D62" s="21" t="s">
        <v>127</v>
      </c>
      <c r="E62" s="21" t="s">
        <v>141</v>
      </c>
      <c r="F62" s="21" t="s">
        <v>142</v>
      </c>
    </row>
    <row r="63" spans="1:10">
      <c r="A63" s="39" t="s">
        <v>143</v>
      </c>
      <c r="B63" s="40" t="s">
        <v>144</v>
      </c>
      <c r="C63" s="41" t="s">
        <v>145</v>
      </c>
      <c r="D63" s="24">
        <v>2297497.5392756616</v>
      </c>
      <c r="E63" s="25">
        <v>6000</v>
      </c>
      <c r="F63" s="25">
        <v>0.10981534743220392</v>
      </c>
    </row>
    <row r="64" spans="1:10">
      <c r="A64" s="39" t="s">
        <v>143</v>
      </c>
      <c r="B64" s="40" t="s">
        <v>146</v>
      </c>
      <c r="C64" s="41" t="s">
        <v>145</v>
      </c>
      <c r="D64" s="24">
        <v>20963477.510767303</v>
      </c>
      <c r="E64" s="25">
        <v>50000</v>
      </c>
      <c r="F64" s="25">
        <v>0.12771701467767557</v>
      </c>
    </row>
    <row r="65" spans="1:10">
      <c r="A65" s="39" t="s">
        <v>143</v>
      </c>
      <c r="B65" s="40" t="s">
        <v>147</v>
      </c>
      <c r="C65" s="41" t="s">
        <v>145</v>
      </c>
      <c r="D65" s="24">
        <v>24179543.846848559</v>
      </c>
      <c r="E65" s="25">
        <v>60000</v>
      </c>
      <c r="F65" s="25">
        <v>0.15383895719391097</v>
      </c>
    </row>
    <row r="66" spans="1:10">
      <c r="A66" s="39" t="s">
        <v>143</v>
      </c>
      <c r="B66" s="40" t="s">
        <v>148</v>
      </c>
      <c r="C66" s="41" t="s">
        <v>145</v>
      </c>
      <c r="D66" s="24">
        <v>28418837.083094828</v>
      </c>
      <c r="E66" s="25">
        <v>70000</v>
      </c>
      <c r="F66" s="25">
        <v>0.19536736169717522</v>
      </c>
    </row>
    <row r="67" spans="1:10">
      <c r="A67" s="39" t="s">
        <v>143</v>
      </c>
      <c r="B67" s="40" t="s">
        <v>149</v>
      </c>
      <c r="C67" s="41" t="s">
        <v>160</v>
      </c>
      <c r="D67" s="24">
        <v>293349.04751393897</v>
      </c>
      <c r="E67" s="25">
        <v>80000</v>
      </c>
      <c r="F67" s="25">
        <v>1.1745160738949141E-3</v>
      </c>
    </row>
    <row r="68" spans="1:10">
      <c r="A68" s="39" t="s">
        <v>143</v>
      </c>
      <c r="B68" s="40" t="s">
        <v>150</v>
      </c>
      <c r="C68" s="41" t="s">
        <v>145</v>
      </c>
      <c r="D68" s="24">
        <v>2690431.1296812515</v>
      </c>
      <c r="E68" s="25">
        <v>8000</v>
      </c>
      <c r="F68" s="25">
        <v>9.0459115026671491E-2</v>
      </c>
    </row>
    <row r="69" spans="1:10">
      <c r="A69" s="39" t="s">
        <v>143</v>
      </c>
      <c r="B69" s="40" t="s">
        <v>151</v>
      </c>
      <c r="C69" s="41" t="s">
        <v>145</v>
      </c>
      <c r="D69" s="24">
        <v>3216192.4171798495</v>
      </c>
      <c r="E69" s="25">
        <v>10000</v>
      </c>
      <c r="F69" s="25">
        <v>8.1108981314066603E-2</v>
      </c>
    </row>
    <row r="70" spans="1:10">
      <c r="A70" s="39" t="s">
        <v>143</v>
      </c>
      <c r="B70" s="40" t="s">
        <v>152</v>
      </c>
      <c r="C70" s="41" t="s">
        <v>145</v>
      </c>
      <c r="D70" s="24">
        <v>3520932.9267356591</v>
      </c>
      <c r="E70" s="25">
        <v>15000</v>
      </c>
      <c r="F70" s="25">
        <v>6.7457844306040668E-2</v>
      </c>
    </row>
    <row r="71" spans="1:10">
      <c r="A71" s="39" t="s">
        <v>143</v>
      </c>
      <c r="B71" s="40" t="s">
        <v>153</v>
      </c>
      <c r="C71" s="41" t="s">
        <v>145</v>
      </c>
      <c r="D71" s="24">
        <v>11245371.322242375</v>
      </c>
      <c r="E71" s="25">
        <v>20000</v>
      </c>
      <c r="F71" s="25">
        <v>0.12132072113990587</v>
      </c>
    </row>
    <row r="72" spans="1:10">
      <c r="A72" s="39" t="s">
        <v>143</v>
      </c>
      <c r="B72" s="40" t="s">
        <v>154</v>
      </c>
      <c r="C72" s="41" t="s">
        <v>145</v>
      </c>
      <c r="D72" s="24">
        <v>14447719.03065256</v>
      </c>
      <c r="E72" s="25">
        <v>25000</v>
      </c>
      <c r="F72" s="25">
        <v>0.13534395516031222</v>
      </c>
    </row>
    <row r="73" spans="1:10">
      <c r="A73" s="36" t="s">
        <v>138</v>
      </c>
      <c r="B73" s="37" t="s">
        <v>139</v>
      </c>
      <c r="C73" s="38" t="s">
        <v>140</v>
      </c>
      <c r="D73" s="21" t="s">
        <v>127</v>
      </c>
      <c r="E73" s="21" t="s">
        <v>141</v>
      </c>
      <c r="F73" s="21" t="s">
        <v>142</v>
      </c>
    </row>
    <row r="74" spans="1:10" ht="13.2" customHeight="1">
      <c r="A74" s="39" t="s">
        <v>143</v>
      </c>
      <c r="B74" s="40" t="s">
        <v>155</v>
      </c>
      <c r="C74" s="41" t="s">
        <v>145</v>
      </c>
      <c r="D74" s="24">
        <v>13736187.955771653</v>
      </c>
      <c r="E74" s="25">
        <v>30000</v>
      </c>
      <c r="F74" s="25">
        <v>0.11526997136868605</v>
      </c>
    </row>
    <row r="75" spans="1:10">
      <c r="A75" s="39" t="s">
        <v>143</v>
      </c>
      <c r="B75" s="40" t="s">
        <v>156</v>
      </c>
      <c r="C75" s="41" t="s">
        <v>145</v>
      </c>
      <c r="D75" s="24">
        <v>15993943.362358112</v>
      </c>
      <c r="E75" s="25">
        <v>35000</v>
      </c>
      <c r="F75" s="25">
        <v>0.11847974201922187</v>
      </c>
    </row>
    <row r="76" spans="1:10">
      <c r="A76" s="39" t="s">
        <v>143</v>
      </c>
      <c r="B76" s="40" t="s">
        <v>157</v>
      </c>
      <c r="C76" s="41" t="s">
        <v>145</v>
      </c>
      <c r="D76" s="24">
        <v>19417599.392792851</v>
      </c>
      <c r="E76" s="25">
        <v>40000</v>
      </c>
      <c r="F76" s="25">
        <v>0.12620225780705169</v>
      </c>
    </row>
    <row r="77" spans="1:10">
      <c r="A77" s="42"/>
      <c r="B77" s="42"/>
      <c r="C77" s="43" t="s">
        <v>158</v>
      </c>
      <c r="D77" s="44" t="s">
        <v>158</v>
      </c>
      <c r="E77" s="45" t="s">
        <v>158</v>
      </c>
      <c r="F77" s="46"/>
      <c r="G77" s="47"/>
      <c r="H77" s="48"/>
      <c r="I77" s="49"/>
      <c r="J77" s="49"/>
    </row>
    <row r="78" spans="1:10">
      <c r="A78" s="34" t="s">
        <v>159</v>
      </c>
      <c r="B78" s="35" t="s">
        <v>132</v>
      </c>
    </row>
    <row r="79" spans="1:10" ht="205.2" customHeight="1"/>
    <row r="81" spans="1:10">
      <c r="A81" s="36" t="s">
        <v>138</v>
      </c>
      <c r="B81" s="37" t="s">
        <v>139</v>
      </c>
      <c r="C81" s="38" t="s">
        <v>140</v>
      </c>
      <c r="D81" s="21" t="s">
        <v>127</v>
      </c>
      <c r="E81" s="21" t="s">
        <v>141</v>
      </c>
      <c r="F81" s="21" t="s">
        <v>142</v>
      </c>
    </row>
    <row r="82" spans="1:10">
      <c r="A82" s="39" t="s">
        <v>143</v>
      </c>
      <c r="B82" s="40" t="s">
        <v>144</v>
      </c>
      <c r="C82" s="41" t="s">
        <v>145</v>
      </c>
      <c r="D82" s="24">
        <v>1863925.3372244418</v>
      </c>
      <c r="E82" s="25">
        <v>6000</v>
      </c>
      <c r="F82" s="25">
        <v>8.9091546343732897E-2</v>
      </c>
    </row>
    <row r="83" spans="1:10">
      <c r="A83" s="39" t="s">
        <v>143</v>
      </c>
      <c r="B83" s="40" t="s">
        <v>146</v>
      </c>
      <c r="C83" s="41" t="s">
        <v>145</v>
      </c>
      <c r="D83" s="24">
        <v>23130910.794330198</v>
      </c>
      <c r="E83" s="25">
        <v>50000</v>
      </c>
      <c r="F83" s="25">
        <v>0.14092179467410054</v>
      </c>
    </row>
    <row r="84" spans="1:10">
      <c r="A84" s="39" t="s">
        <v>143</v>
      </c>
      <c r="B84" s="40" t="s">
        <v>147</v>
      </c>
      <c r="C84" s="41" t="s">
        <v>145</v>
      </c>
      <c r="D84" s="24">
        <v>24153203.733828135</v>
      </c>
      <c r="E84" s="25">
        <v>60000</v>
      </c>
      <c r="F84" s="25">
        <v>0.15367137191831201</v>
      </c>
    </row>
    <row r="85" spans="1:10">
      <c r="A85" s="39" t="s">
        <v>143</v>
      </c>
      <c r="B85" s="40" t="s">
        <v>148</v>
      </c>
      <c r="C85" s="41" t="s">
        <v>145</v>
      </c>
      <c r="D85" s="24">
        <v>26249993.393078331</v>
      </c>
      <c r="E85" s="25">
        <v>70000</v>
      </c>
      <c r="F85" s="25">
        <v>0.18045748806606374</v>
      </c>
    </row>
    <row r="86" spans="1:10">
      <c r="A86" s="39" t="s">
        <v>143</v>
      </c>
      <c r="B86" s="40" t="s">
        <v>149</v>
      </c>
      <c r="C86" s="41" t="s">
        <v>160</v>
      </c>
      <c r="D86" s="24">
        <v>348865.50297923322</v>
      </c>
      <c r="E86" s="25">
        <v>80000</v>
      </c>
      <c r="F86" s="25">
        <v>1.3967938343385062E-3</v>
      </c>
    </row>
    <row r="87" spans="1:10">
      <c r="A87" s="39" t="s">
        <v>143</v>
      </c>
      <c r="B87" s="40" t="s">
        <v>150</v>
      </c>
      <c r="C87" s="41" t="s">
        <v>145</v>
      </c>
      <c r="D87" s="24">
        <v>3144459.1396384989</v>
      </c>
      <c r="E87" s="25">
        <v>8000</v>
      </c>
      <c r="F87" s="25">
        <v>0.10572468771684448</v>
      </c>
    </row>
    <row r="88" spans="1:10">
      <c r="A88" s="39" t="s">
        <v>143</v>
      </c>
      <c r="B88" s="40" t="s">
        <v>151</v>
      </c>
      <c r="C88" s="41" t="s">
        <v>145</v>
      </c>
      <c r="D88" s="24">
        <v>4284021.4576298902</v>
      </c>
      <c r="E88" s="25">
        <v>10000</v>
      </c>
      <c r="F88" s="25">
        <v>0.10803850369768857</v>
      </c>
    </row>
    <row r="89" spans="1:10">
      <c r="A89" s="39" t="s">
        <v>143</v>
      </c>
      <c r="B89" s="40" t="s">
        <v>152</v>
      </c>
      <c r="C89" s="41" t="s">
        <v>145</v>
      </c>
      <c r="D89" s="24">
        <v>5622465.5704494277</v>
      </c>
      <c r="E89" s="25">
        <v>15000</v>
      </c>
      <c r="F89" s="25">
        <v>0.10772128153520114</v>
      </c>
    </row>
    <row r="90" spans="1:10">
      <c r="A90" s="39" t="s">
        <v>143</v>
      </c>
      <c r="B90" s="40" t="s">
        <v>153</v>
      </c>
      <c r="C90" s="41" t="s">
        <v>145</v>
      </c>
      <c r="D90" s="24">
        <v>13455510.241514701</v>
      </c>
      <c r="E90" s="25">
        <v>20000</v>
      </c>
      <c r="F90" s="25">
        <v>0.14516481128347827</v>
      </c>
    </row>
    <row r="91" spans="1:10">
      <c r="A91" s="39" t="s">
        <v>143</v>
      </c>
      <c r="B91" s="40" t="s">
        <v>154</v>
      </c>
      <c r="C91" s="41" t="s">
        <v>145</v>
      </c>
      <c r="D91" s="24">
        <v>12125298.465338295</v>
      </c>
      <c r="E91" s="25">
        <v>25000</v>
      </c>
      <c r="F91" s="25">
        <v>0.11358788527908034</v>
      </c>
    </row>
    <row r="92" spans="1:10">
      <c r="A92" s="39" t="s">
        <v>143</v>
      </c>
      <c r="B92" s="40" t="s">
        <v>155</v>
      </c>
      <c r="C92" s="41" t="s">
        <v>145</v>
      </c>
      <c r="D92" s="24">
        <v>15736234.796236359</v>
      </c>
      <c r="E92" s="25">
        <v>30000</v>
      </c>
      <c r="F92" s="25">
        <v>0.13205376486210049</v>
      </c>
    </row>
    <row r="93" spans="1:10">
      <c r="A93" s="39" t="s">
        <v>143</v>
      </c>
      <c r="B93" s="40" t="s">
        <v>156</v>
      </c>
      <c r="C93" s="41" t="s">
        <v>145</v>
      </c>
      <c r="D93" s="24">
        <v>18407546.543434873</v>
      </c>
      <c r="E93" s="25">
        <v>35000</v>
      </c>
      <c r="F93" s="25">
        <v>0.13635920274707242</v>
      </c>
    </row>
    <row r="94" spans="1:10">
      <c r="A94" s="39" t="s">
        <v>143</v>
      </c>
      <c r="B94" s="40" t="s">
        <v>157</v>
      </c>
      <c r="C94" s="41" t="s">
        <v>145</v>
      </c>
      <c r="D94" s="24">
        <v>21273067.335083436</v>
      </c>
      <c r="E94" s="25">
        <v>40000</v>
      </c>
      <c r="F94" s="25">
        <v>0.1382616395498118</v>
      </c>
    </row>
    <row r="95" spans="1:10">
      <c r="A95" s="42"/>
      <c r="B95" s="42"/>
      <c r="C95" s="43" t="s">
        <v>158</v>
      </c>
      <c r="D95" s="44" t="s">
        <v>158</v>
      </c>
      <c r="E95" s="45" t="s">
        <v>158</v>
      </c>
      <c r="F95" s="46"/>
      <c r="G95" s="47"/>
      <c r="H95" s="48"/>
      <c r="I95" s="49"/>
      <c r="J95" s="49"/>
    </row>
    <row r="96" spans="1:10">
      <c r="A96" s="34" t="s">
        <v>159</v>
      </c>
      <c r="B96" s="35" t="s">
        <v>133</v>
      </c>
    </row>
    <row r="97" spans="1:6" ht="205.2" customHeight="1"/>
    <row r="99" spans="1:6">
      <c r="A99" s="36" t="s">
        <v>138</v>
      </c>
      <c r="B99" s="37" t="s">
        <v>139</v>
      </c>
      <c r="C99" s="38" t="s">
        <v>140</v>
      </c>
      <c r="D99" s="21" t="s">
        <v>127</v>
      </c>
      <c r="E99" s="21" t="s">
        <v>141</v>
      </c>
      <c r="F99" s="21" t="s">
        <v>142</v>
      </c>
    </row>
    <row r="100" spans="1:6">
      <c r="A100" s="39" t="s">
        <v>143</v>
      </c>
      <c r="B100" s="40" t="s">
        <v>144</v>
      </c>
      <c r="C100" s="41" t="s">
        <v>145</v>
      </c>
      <c r="D100" s="24">
        <v>11077513.120355558</v>
      </c>
      <c r="E100" s="25">
        <v>6000</v>
      </c>
      <c r="F100" s="25">
        <v>0.52948085088272445</v>
      </c>
    </row>
    <row r="101" spans="1:6">
      <c r="A101" s="39" t="s">
        <v>143</v>
      </c>
      <c r="B101" s="40" t="s">
        <v>146</v>
      </c>
      <c r="C101" s="41" t="s">
        <v>145</v>
      </c>
      <c r="D101" s="24">
        <v>36495408.682013087</v>
      </c>
      <c r="E101" s="25">
        <v>50000</v>
      </c>
      <c r="F101" s="25">
        <v>0.22234310332884413</v>
      </c>
    </row>
    <row r="102" spans="1:6">
      <c r="A102" s="39" t="s">
        <v>143</v>
      </c>
      <c r="B102" s="40" t="s">
        <v>147</v>
      </c>
      <c r="C102" s="41" t="s">
        <v>145</v>
      </c>
      <c r="D102" s="24">
        <v>32972866.448281869</v>
      </c>
      <c r="E102" s="25">
        <v>60000</v>
      </c>
      <c r="F102" s="25">
        <v>0.20978523921818748</v>
      </c>
    </row>
    <row r="103" spans="1:6">
      <c r="A103" s="39" t="s">
        <v>143</v>
      </c>
      <c r="B103" s="40" t="s">
        <v>148</v>
      </c>
      <c r="C103" s="41" t="s">
        <v>145</v>
      </c>
      <c r="D103" s="24">
        <v>34835365.009875163</v>
      </c>
      <c r="E103" s="25">
        <v>70000</v>
      </c>
      <c r="F103" s="25">
        <v>0.23947824943849744</v>
      </c>
    </row>
    <row r="104" spans="1:6">
      <c r="A104" s="39" t="s">
        <v>143</v>
      </c>
      <c r="B104" s="40" t="s">
        <v>149</v>
      </c>
      <c r="C104" s="41" t="s">
        <v>160</v>
      </c>
      <c r="D104" s="24">
        <v>152155.15342229587</v>
      </c>
      <c r="E104" s="25">
        <v>80000</v>
      </c>
      <c r="F104" s="25">
        <v>6.0920147835810375E-4</v>
      </c>
    </row>
    <row r="105" spans="1:6">
      <c r="A105" s="36" t="s">
        <v>138</v>
      </c>
      <c r="B105" s="37" t="s">
        <v>139</v>
      </c>
      <c r="C105" s="38" t="s">
        <v>140</v>
      </c>
      <c r="D105" s="21" t="s">
        <v>127</v>
      </c>
      <c r="E105" s="21" t="s">
        <v>141</v>
      </c>
      <c r="F105" s="21" t="s">
        <v>142</v>
      </c>
    </row>
    <row r="106" spans="1:6" ht="13.2" customHeight="1">
      <c r="A106" s="39" t="s">
        <v>143</v>
      </c>
      <c r="B106" s="40" t="s">
        <v>150</v>
      </c>
      <c r="C106" s="41" t="s">
        <v>145</v>
      </c>
      <c r="D106" s="24">
        <v>15905944.958243128</v>
      </c>
      <c r="E106" s="25">
        <v>8000</v>
      </c>
      <c r="F106" s="25">
        <v>0.5347981922719155</v>
      </c>
    </row>
    <row r="107" spans="1:6">
      <c r="A107" s="39" t="s">
        <v>143</v>
      </c>
      <c r="B107" s="40" t="s">
        <v>151</v>
      </c>
      <c r="C107" s="41" t="s">
        <v>145</v>
      </c>
      <c r="D107" s="24">
        <v>19798425.073424805</v>
      </c>
      <c r="E107" s="25">
        <v>10000</v>
      </c>
      <c r="F107" s="25">
        <v>0.4992954030830184</v>
      </c>
    </row>
    <row r="108" spans="1:6">
      <c r="A108" s="39" t="s">
        <v>143</v>
      </c>
      <c r="B108" s="40" t="s">
        <v>152</v>
      </c>
      <c r="C108" s="41" t="s">
        <v>145</v>
      </c>
      <c r="D108" s="24">
        <v>21795185.530655127</v>
      </c>
      <c r="E108" s="25">
        <v>15000</v>
      </c>
      <c r="F108" s="25">
        <v>0.41757575697737409</v>
      </c>
    </row>
    <row r="109" spans="1:6">
      <c r="A109" s="39" t="s">
        <v>143</v>
      </c>
      <c r="B109" s="40" t="s">
        <v>153</v>
      </c>
      <c r="C109" s="41" t="s">
        <v>145</v>
      </c>
      <c r="D109" s="24">
        <v>29851394.374843247</v>
      </c>
      <c r="E109" s="25">
        <v>20000</v>
      </c>
      <c r="F109" s="25">
        <v>0.32205185483066395</v>
      </c>
    </row>
    <row r="110" spans="1:6">
      <c r="A110" s="39" t="s">
        <v>143</v>
      </c>
      <c r="B110" s="40" t="s">
        <v>154</v>
      </c>
      <c r="C110" s="41" t="s">
        <v>145</v>
      </c>
      <c r="D110" s="24">
        <v>27956897.182257209</v>
      </c>
      <c r="E110" s="25">
        <v>25000</v>
      </c>
      <c r="F110" s="25">
        <v>0.26189580726404643</v>
      </c>
    </row>
    <row r="111" spans="1:6">
      <c r="A111" s="39" t="s">
        <v>143</v>
      </c>
      <c r="B111" s="40" t="s">
        <v>155</v>
      </c>
      <c r="C111" s="41" t="s">
        <v>145</v>
      </c>
      <c r="D111" s="24">
        <v>31179323.520596161</v>
      </c>
      <c r="E111" s="25">
        <v>30000</v>
      </c>
      <c r="F111" s="25">
        <v>0.26164753577094002</v>
      </c>
    </row>
    <row r="112" spans="1:6">
      <c r="A112" s="39" t="s">
        <v>143</v>
      </c>
      <c r="B112" s="40" t="s">
        <v>156</v>
      </c>
      <c r="C112" s="41" t="s">
        <v>145</v>
      </c>
      <c r="D112" s="24">
        <v>33906062.401265852</v>
      </c>
      <c r="E112" s="25">
        <v>35000</v>
      </c>
      <c r="F112" s="25">
        <v>0.25116892283388281</v>
      </c>
    </row>
    <row r="113" spans="1:10">
      <c r="A113" s="39" t="s">
        <v>143</v>
      </c>
      <c r="B113" s="40" t="s">
        <v>157</v>
      </c>
      <c r="C113" s="41" t="s">
        <v>145</v>
      </c>
      <c r="D113" s="24">
        <v>34958237.398679703</v>
      </c>
      <c r="E113" s="25">
        <v>40000</v>
      </c>
      <c r="F113" s="25">
        <v>0.22720669014861869</v>
      </c>
    </row>
    <row r="114" spans="1:10">
      <c r="A114" s="42"/>
      <c r="B114" s="42"/>
      <c r="C114" s="43" t="s">
        <v>158</v>
      </c>
      <c r="D114" s="44" t="s">
        <v>158</v>
      </c>
      <c r="E114" s="45" t="s">
        <v>158</v>
      </c>
      <c r="F114" s="46"/>
      <c r="G114" s="47"/>
      <c r="H114" s="48"/>
      <c r="I114" s="49"/>
      <c r="J114" s="49"/>
    </row>
    <row r="115" spans="1:10">
      <c r="A115" s="34" t="s">
        <v>159</v>
      </c>
      <c r="B115" s="35" t="s">
        <v>134</v>
      </c>
    </row>
    <row r="116" spans="1:10" ht="205.2" customHeight="1"/>
    <row r="118" spans="1:10">
      <c r="A118" s="36" t="s">
        <v>138</v>
      </c>
      <c r="B118" s="37" t="s">
        <v>139</v>
      </c>
      <c r="C118" s="38" t="s">
        <v>140</v>
      </c>
      <c r="D118" s="21" t="s">
        <v>127</v>
      </c>
      <c r="E118" s="21" t="s">
        <v>141</v>
      </c>
      <c r="F118" s="21" t="s">
        <v>142</v>
      </c>
    </row>
    <row r="119" spans="1:10">
      <c r="A119" s="39" t="s">
        <v>143</v>
      </c>
      <c r="B119" s="40" t="s">
        <v>144</v>
      </c>
      <c r="C119" s="41" t="s">
        <v>145</v>
      </c>
      <c r="D119" s="24">
        <v>28984665.669647813</v>
      </c>
      <c r="E119" s="25">
        <v>6000</v>
      </c>
      <c r="F119" s="25">
        <v>1.3854034993753024</v>
      </c>
    </row>
    <row r="120" spans="1:10">
      <c r="A120" s="39" t="s">
        <v>143</v>
      </c>
      <c r="B120" s="40" t="s">
        <v>146</v>
      </c>
      <c r="C120" s="41" t="s">
        <v>145</v>
      </c>
      <c r="D120" s="24">
        <v>70722907.519804865</v>
      </c>
      <c r="E120" s="25">
        <v>50000</v>
      </c>
      <c r="F120" s="25">
        <v>0.43086928746032288</v>
      </c>
    </row>
    <row r="121" spans="1:10">
      <c r="A121" s="39" t="s">
        <v>143</v>
      </c>
      <c r="B121" s="40" t="s">
        <v>147</v>
      </c>
      <c r="C121" s="41" t="s">
        <v>145</v>
      </c>
      <c r="D121" s="24">
        <v>65596548.953026861</v>
      </c>
      <c r="E121" s="25">
        <v>60000</v>
      </c>
      <c r="F121" s="25">
        <v>0.417348844559292</v>
      </c>
    </row>
    <row r="122" spans="1:10">
      <c r="A122" s="39" t="s">
        <v>143</v>
      </c>
      <c r="B122" s="40" t="s">
        <v>148</v>
      </c>
      <c r="C122" s="41" t="s">
        <v>145</v>
      </c>
      <c r="D122" s="24">
        <v>69260270.473269984</v>
      </c>
      <c r="E122" s="25">
        <v>70000</v>
      </c>
      <c r="F122" s="25">
        <v>0.47613476488257372</v>
      </c>
    </row>
    <row r="123" spans="1:10">
      <c r="A123" s="39" t="s">
        <v>143</v>
      </c>
      <c r="B123" s="40" t="s">
        <v>149</v>
      </c>
      <c r="C123" s="41" t="s">
        <v>160</v>
      </c>
      <c r="D123" s="24">
        <v>55983.321210571274</v>
      </c>
      <c r="E123" s="25">
        <v>80000</v>
      </c>
      <c r="F123" s="25">
        <v>2.2414700572264058E-4</v>
      </c>
    </row>
    <row r="124" spans="1:10">
      <c r="A124" s="39" t="s">
        <v>143</v>
      </c>
      <c r="B124" s="40" t="s">
        <v>150</v>
      </c>
      <c r="C124" s="41" t="s">
        <v>145</v>
      </c>
      <c r="D124" s="24">
        <v>33100194.677515164</v>
      </c>
      <c r="E124" s="25">
        <v>8000</v>
      </c>
      <c r="F124" s="25">
        <v>1.1129124565598165</v>
      </c>
    </row>
    <row r="125" spans="1:10">
      <c r="A125" s="39" t="s">
        <v>143</v>
      </c>
      <c r="B125" s="40" t="s">
        <v>151</v>
      </c>
      <c r="C125" s="41" t="s">
        <v>145</v>
      </c>
      <c r="D125" s="24">
        <v>34898698.054880857</v>
      </c>
      <c r="E125" s="25">
        <v>10000</v>
      </c>
      <c r="F125" s="25">
        <v>0.88010836456750985</v>
      </c>
    </row>
    <row r="126" spans="1:10">
      <c r="A126" s="39" t="s">
        <v>143</v>
      </c>
      <c r="B126" s="40" t="s">
        <v>152</v>
      </c>
      <c r="C126" s="41" t="s">
        <v>145</v>
      </c>
      <c r="D126" s="24">
        <v>37220793.667862274</v>
      </c>
      <c r="E126" s="25">
        <v>15000</v>
      </c>
      <c r="F126" s="25">
        <v>0.71311625539023615</v>
      </c>
    </row>
    <row r="127" spans="1:10">
      <c r="A127" s="39" t="s">
        <v>143</v>
      </c>
      <c r="B127" s="40" t="s">
        <v>153</v>
      </c>
      <c r="C127" s="41" t="s">
        <v>145</v>
      </c>
      <c r="D127" s="24">
        <v>57684457.632795483</v>
      </c>
      <c r="E127" s="25">
        <v>20000</v>
      </c>
      <c r="F127" s="25">
        <v>0.62232893855030136</v>
      </c>
    </row>
    <row r="128" spans="1:10">
      <c r="A128" s="39" t="s">
        <v>143</v>
      </c>
      <c r="B128" s="40" t="s">
        <v>154</v>
      </c>
      <c r="C128" s="41" t="s">
        <v>145</v>
      </c>
      <c r="D128" s="24">
        <v>47471901.056970544</v>
      </c>
      <c r="E128" s="25">
        <v>25000</v>
      </c>
      <c r="F128" s="25">
        <v>0.44470928832419299</v>
      </c>
    </row>
    <row r="129" spans="1:10">
      <c r="A129" s="39" t="s">
        <v>143</v>
      </c>
      <c r="B129" s="40" t="s">
        <v>155</v>
      </c>
      <c r="C129" s="41" t="s">
        <v>145</v>
      </c>
      <c r="D129" s="24">
        <v>60397184.695635602</v>
      </c>
      <c r="E129" s="25">
        <v>30000</v>
      </c>
      <c r="F129" s="25">
        <v>0.50683506756253172</v>
      </c>
    </row>
    <row r="130" spans="1:10">
      <c r="A130" s="39" t="s">
        <v>143</v>
      </c>
      <c r="B130" s="40" t="s">
        <v>156</v>
      </c>
      <c r="C130" s="41" t="s">
        <v>145</v>
      </c>
      <c r="D130" s="24">
        <v>68415543.05353491</v>
      </c>
      <c r="E130" s="25">
        <v>35000</v>
      </c>
      <c r="F130" s="25">
        <v>0.50680784015810554</v>
      </c>
    </row>
    <row r="131" spans="1:10">
      <c r="A131" s="39" t="s">
        <v>143</v>
      </c>
      <c r="B131" s="40" t="s">
        <v>157</v>
      </c>
      <c r="C131" s="41" t="s">
        <v>145</v>
      </c>
      <c r="D131" s="24">
        <v>76298416.180863693</v>
      </c>
      <c r="E131" s="25">
        <v>40000</v>
      </c>
      <c r="F131" s="25">
        <v>0.49589200983830428</v>
      </c>
    </row>
    <row r="132" spans="1:10">
      <c r="A132" s="42"/>
      <c r="B132" s="42"/>
      <c r="C132" s="43" t="s">
        <v>158</v>
      </c>
      <c r="D132" s="44" t="s">
        <v>158</v>
      </c>
      <c r="E132" s="45" t="s">
        <v>158</v>
      </c>
      <c r="F132" s="46"/>
      <c r="G132" s="47"/>
      <c r="H132" s="48"/>
      <c r="I132" s="49"/>
      <c r="J132" s="49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Calibration Report
&amp;G</oddHeader>
    <oddFooter>&amp;L&amp;"Tahoma,Regular"&amp;9&amp;F&amp;C&amp;"Tahoma,Regular"&amp;9&amp;G
                 Page &amp;P of &amp;N&amp;R&amp;"Tahoma,Regular"&amp;9Printed at: &amp;T on: &amp;D</oddFooter>
  </headerFooter>
  <rowBreaks count="3" manualBreakCount="3">
    <brk id="40" max="16383" man="1"/>
    <brk id="72" max="5" man="1"/>
    <brk id="104" max="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CT64"/>
  <sheetViews>
    <sheetView defaultGridColor="0" topLeftCell="AQ1" colorId="9" zoomScaleNormal="100" zoomScaleSheetLayoutView="100" workbookViewId="0">
      <selection activeCell="AB26" sqref="AB26"/>
    </sheetView>
  </sheetViews>
  <sheetFormatPr defaultColWidth="9.109375" defaultRowHeight="13.2" customHeight="1"/>
  <cols>
    <col min="1" max="1" width="18.5546875" customWidth="1"/>
    <col min="2" max="2" width="21" customWidth="1"/>
    <col min="3" max="3" width="19" customWidth="1"/>
    <col min="4" max="4" width="20.33203125" customWidth="1"/>
    <col min="5" max="5" width="19" customWidth="1"/>
    <col min="6" max="6" width="20.33203125" customWidth="1"/>
    <col min="7" max="7" width="19" customWidth="1"/>
    <col min="8" max="8" width="20.33203125" customWidth="1"/>
    <col min="9" max="9" width="19" customWidth="1"/>
    <col min="10" max="10" width="20.33203125" customWidth="1"/>
    <col min="11" max="11" width="19" customWidth="1"/>
    <col min="12" max="12" width="20.33203125" customWidth="1"/>
    <col min="13" max="13" width="19" customWidth="1"/>
    <col min="14" max="14" width="20.33203125" customWidth="1"/>
    <col min="15" max="15" width="19" customWidth="1"/>
    <col min="16" max="16" width="20.33203125" customWidth="1"/>
    <col min="17" max="17" width="19" customWidth="1"/>
    <col min="18" max="18" width="20.33203125" customWidth="1"/>
    <col min="19" max="19" width="19" customWidth="1"/>
    <col min="20" max="20" width="20.33203125" customWidth="1"/>
    <col min="21" max="21" width="19" customWidth="1"/>
    <col min="22" max="22" width="20.33203125" customWidth="1"/>
    <col min="23" max="23" width="19" customWidth="1"/>
    <col min="24" max="24" width="20.33203125" customWidth="1"/>
    <col min="25" max="25" width="19" customWidth="1"/>
    <col min="26" max="26" width="20.33203125" customWidth="1"/>
    <col min="27" max="27" width="19" customWidth="1"/>
    <col min="28" max="28" width="20.33203125" customWidth="1"/>
    <col min="29" max="29" width="19" customWidth="1"/>
    <col min="30" max="30" width="20.33203125" customWidth="1"/>
    <col min="31" max="31" width="19" customWidth="1"/>
    <col min="32" max="32" width="20.33203125" customWidth="1"/>
    <col min="33" max="33" width="19" customWidth="1"/>
    <col min="34" max="34" width="20.33203125" customWidth="1"/>
    <col min="35" max="35" width="19" customWidth="1"/>
    <col min="36" max="36" width="20.33203125" customWidth="1"/>
    <col min="37" max="37" width="19" customWidth="1"/>
    <col min="38" max="38" width="20.33203125" customWidth="1"/>
    <col min="39" max="39" width="19" customWidth="1"/>
    <col min="40" max="40" width="20.33203125" customWidth="1"/>
    <col min="41" max="41" width="19" customWidth="1"/>
    <col min="42" max="42" width="20.33203125" customWidth="1"/>
    <col min="43" max="43" width="19" customWidth="1"/>
    <col min="44" max="44" width="20.33203125" customWidth="1"/>
    <col min="45" max="45" width="19" customWidth="1"/>
    <col min="46" max="46" width="20.33203125" customWidth="1"/>
    <col min="47" max="47" width="19" customWidth="1"/>
    <col min="48" max="48" width="20.33203125" customWidth="1"/>
    <col min="49" max="49" width="19" customWidth="1"/>
    <col min="50" max="50" width="20.33203125" customWidth="1"/>
    <col min="51" max="51" width="19" customWidth="1"/>
    <col min="52" max="52" width="20.33203125" customWidth="1"/>
    <col min="53" max="53" width="19" customWidth="1"/>
    <col min="54" max="54" width="20.33203125" customWidth="1"/>
    <col min="55" max="55" width="19" customWidth="1"/>
    <col min="56" max="56" width="20.33203125" customWidth="1"/>
    <col min="57" max="57" width="19" customWidth="1"/>
    <col min="58" max="58" width="20.33203125" customWidth="1"/>
    <col min="59" max="59" width="19" customWidth="1"/>
    <col min="60" max="60" width="20.33203125" customWidth="1"/>
    <col min="61" max="61" width="19" customWidth="1"/>
    <col min="62" max="62" width="20.33203125" customWidth="1"/>
    <col min="63" max="63" width="19" customWidth="1"/>
    <col min="64" max="64" width="20.33203125" customWidth="1"/>
    <col min="65" max="65" width="19" customWidth="1"/>
    <col min="66" max="66" width="20.33203125" customWidth="1"/>
    <col min="67" max="67" width="19" customWidth="1"/>
    <col min="68" max="68" width="20.33203125" customWidth="1"/>
    <col min="69" max="69" width="19" customWidth="1"/>
    <col min="70" max="70" width="20.33203125" customWidth="1"/>
    <col min="71" max="71" width="19" customWidth="1"/>
    <col min="72" max="72" width="20.33203125" customWidth="1"/>
    <col min="73" max="73" width="19" customWidth="1"/>
    <col min="74" max="74" width="20.33203125" customWidth="1"/>
    <col min="75" max="75" width="19" customWidth="1"/>
    <col min="76" max="76" width="20.33203125" customWidth="1"/>
    <col min="77" max="77" width="19" customWidth="1"/>
    <col min="78" max="78" width="20.33203125" customWidth="1"/>
    <col min="79" max="79" width="19" customWidth="1"/>
    <col min="80" max="80" width="20.33203125" customWidth="1"/>
    <col min="81" max="81" width="19" customWidth="1"/>
    <col min="82" max="82" width="20.33203125" customWidth="1"/>
    <col min="83" max="83" width="19" customWidth="1"/>
    <col min="84" max="84" width="20.33203125" customWidth="1"/>
    <col min="85" max="85" width="19" customWidth="1"/>
    <col min="86" max="86" width="20.33203125" customWidth="1"/>
    <col min="87" max="87" width="19" customWidth="1"/>
    <col min="88" max="88" width="20.33203125" customWidth="1"/>
    <col min="89" max="89" width="19" customWidth="1"/>
    <col min="90" max="90" width="20.33203125" customWidth="1"/>
    <col min="91" max="91" width="19" customWidth="1"/>
    <col min="92" max="92" width="20.33203125" customWidth="1"/>
    <col min="93" max="93" width="19" customWidth="1"/>
    <col min="94" max="94" width="20.33203125" customWidth="1"/>
    <col min="95" max="95" width="19" customWidth="1"/>
    <col min="96" max="96" width="20.33203125" customWidth="1"/>
    <col min="97" max="97" width="19" customWidth="1"/>
    <col min="98" max="98" width="20.33203125" customWidth="1"/>
  </cols>
  <sheetData>
    <row r="1" spans="1:49" s="4" customForma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9" s="4" customFormat="1">
      <c r="A2" s="1" t="s">
        <v>2</v>
      </c>
      <c r="B2" s="5">
        <v>44105.473611111112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4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4</v>
      </c>
      <c r="AE2" s="2" t="s">
        <v>4</v>
      </c>
      <c r="AF2" s="2" t="s">
        <v>4</v>
      </c>
      <c r="AG2" s="2" t="s">
        <v>4</v>
      </c>
      <c r="AH2" s="2" t="s">
        <v>4</v>
      </c>
      <c r="AI2" s="2" t="s">
        <v>4</v>
      </c>
      <c r="AJ2" s="2" t="s">
        <v>4</v>
      </c>
      <c r="AK2" s="2" t="s">
        <v>4</v>
      </c>
      <c r="AL2" s="2" t="s">
        <v>4</v>
      </c>
      <c r="AM2" s="2" t="s">
        <v>4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</row>
    <row r="3" spans="1:49" s="4" customFormat="1">
      <c r="A3" s="1" t="s">
        <v>5</v>
      </c>
      <c r="B3" s="5">
        <v>44105.538888888892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4</v>
      </c>
    </row>
    <row r="4" spans="1:49" s="4" customFormat="1">
      <c r="A4" s="6" t="s">
        <v>7</v>
      </c>
      <c r="B4" s="5">
        <v>44105.465277777781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2" t="s">
        <v>9</v>
      </c>
      <c r="P4" s="2" t="s">
        <v>9</v>
      </c>
      <c r="Q4" s="2" t="s">
        <v>9</v>
      </c>
      <c r="R4" s="2" t="s">
        <v>9</v>
      </c>
      <c r="S4" s="2" t="s">
        <v>9</v>
      </c>
      <c r="T4" s="2" t="s">
        <v>9</v>
      </c>
      <c r="U4" s="2" t="s">
        <v>9</v>
      </c>
      <c r="V4" s="2" t="s">
        <v>9</v>
      </c>
      <c r="W4" s="2" t="s">
        <v>9</v>
      </c>
      <c r="X4" s="2" t="s">
        <v>9</v>
      </c>
      <c r="Y4" s="2" t="s">
        <v>9</v>
      </c>
      <c r="Z4" s="2" t="s">
        <v>9</v>
      </c>
      <c r="AA4" s="2" t="s">
        <v>9</v>
      </c>
      <c r="AB4" s="2" t="s">
        <v>9</v>
      </c>
      <c r="AC4" s="2" t="s">
        <v>9</v>
      </c>
      <c r="AD4" s="2" t="s">
        <v>9</v>
      </c>
      <c r="AE4" s="2" t="s">
        <v>9</v>
      </c>
      <c r="AF4" s="2" t="s">
        <v>9</v>
      </c>
      <c r="AG4" s="2" t="s">
        <v>9</v>
      </c>
      <c r="AH4" s="2" t="s">
        <v>9</v>
      </c>
      <c r="AI4" s="2" t="s">
        <v>9</v>
      </c>
      <c r="AJ4" s="2" t="s">
        <v>9</v>
      </c>
      <c r="AK4" s="2" t="s">
        <v>9</v>
      </c>
      <c r="AL4" s="2" t="s">
        <v>9</v>
      </c>
      <c r="AM4" s="2" t="s">
        <v>9</v>
      </c>
      <c r="AN4" s="2" t="s">
        <v>9</v>
      </c>
      <c r="AO4" s="2" t="s">
        <v>9</v>
      </c>
      <c r="AP4" s="2" t="s">
        <v>9</v>
      </c>
      <c r="AQ4" s="2" t="s">
        <v>9</v>
      </c>
      <c r="AR4" s="2" t="s">
        <v>9</v>
      </c>
      <c r="AS4" s="2" t="s">
        <v>9</v>
      </c>
      <c r="AT4" s="2" t="s">
        <v>9</v>
      </c>
      <c r="AU4" s="2" t="s">
        <v>9</v>
      </c>
    </row>
    <row r="5" spans="1:49" s="4" customFormat="1">
      <c r="A5" s="7" t="s">
        <v>10</v>
      </c>
      <c r="B5" s="7" t="s">
        <v>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9">
      <c r="A6" s="9" t="s">
        <v>13</v>
      </c>
    </row>
    <row r="7" spans="1:49">
      <c r="A7" s="10" t="s">
        <v>14</v>
      </c>
      <c r="B7" s="11" t="s">
        <v>15</v>
      </c>
      <c r="C7" s="13" t="s">
        <v>20</v>
      </c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29</v>
      </c>
      <c r="L7" s="13" t="s">
        <v>30</v>
      </c>
      <c r="M7" s="13" t="s">
        <v>31</v>
      </c>
      <c r="N7" s="13" t="s">
        <v>32</v>
      </c>
      <c r="O7" s="13" t="s">
        <v>33</v>
      </c>
      <c r="P7" s="13" t="s">
        <v>36</v>
      </c>
      <c r="Q7" s="13" t="s">
        <v>37</v>
      </c>
      <c r="R7" s="13" t="s">
        <v>38</v>
      </c>
      <c r="S7" s="13" t="s">
        <v>39</v>
      </c>
      <c r="T7" s="13" t="s">
        <v>40</v>
      </c>
      <c r="U7" s="13" t="s">
        <v>41</v>
      </c>
      <c r="V7" s="13" t="s">
        <v>42</v>
      </c>
      <c r="W7" s="13" t="s">
        <v>43</v>
      </c>
      <c r="X7" s="13" t="s">
        <v>45</v>
      </c>
      <c r="Y7" s="13" t="s">
        <v>46</v>
      </c>
      <c r="Z7" s="13" t="s">
        <v>47</v>
      </c>
      <c r="AA7" s="13" t="s">
        <v>48</v>
      </c>
      <c r="AB7" s="13" t="s">
        <v>49</v>
      </c>
      <c r="AC7" s="13" t="s">
        <v>51</v>
      </c>
      <c r="AD7" s="13" t="s">
        <v>52</v>
      </c>
      <c r="AE7" s="13" t="s">
        <v>53</v>
      </c>
      <c r="AF7" s="13" t="s">
        <v>54</v>
      </c>
      <c r="AG7" s="13" t="s">
        <v>55</v>
      </c>
      <c r="AH7" s="13" t="s">
        <v>56</v>
      </c>
      <c r="AI7" s="13" t="s">
        <v>57</v>
      </c>
      <c r="AJ7" s="13" t="s">
        <v>58</v>
      </c>
      <c r="AK7" s="13" t="s">
        <v>60</v>
      </c>
      <c r="AL7" s="13" t="s">
        <v>61</v>
      </c>
      <c r="AM7" s="13" t="s">
        <v>62</v>
      </c>
      <c r="AN7" s="13" t="s">
        <v>63</v>
      </c>
      <c r="AO7" s="13" t="s">
        <v>64</v>
      </c>
      <c r="AP7" s="13" t="s">
        <v>17</v>
      </c>
      <c r="AQ7" s="13" t="s">
        <v>18</v>
      </c>
      <c r="AR7" s="13" t="s">
        <v>28</v>
      </c>
      <c r="AS7" s="13" t="s">
        <v>34</v>
      </c>
      <c r="AT7" s="13" t="s">
        <v>35</v>
      </c>
      <c r="AU7" s="13" t="s">
        <v>44</v>
      </c>
    </row>
    <row r="8" spans="1:49">
      <c r="A8" s="14" t="s">
        <v>65</v>
      </c>
      <c r="B8" s="15">
        <v>1</v>
      </c>
      <c r="C8" s="13" t="s">
        <v>70</v>
      </c>
      <c r="D8" s="13" t="s">
        <v>71</v>
      </c>
      <c r="E8" s="13" t="s">
        <v>72</v>
      </c>
      <c r="F8" s="13" t="s">
        <v>73</v>
      </c>
      <c r="G8" s="13" t="s">
        <v>74</v>
      </c>
      <c r="H8" s="13" t="s">
        <v>75</v>
      </c>
      <c r="I8" s="13" t="s">
        <v>76</v>
      </c>
      <c r="J8" s="13" t="s">
        <v>77</v>
      </c>
      <c r="K8" s="13" t="s">
        <v>79</v>
      </c>
      <c r="L8" s="13" t="s">
        <v>80</v>
      </c>
      <c r="M8" s="13" t="s">
        <v>81</v>
      </c>
      <c r="N8" s="13" t="s">
        <v>82</v>
      </c>
      <c r="O8" s="13" t="s">
        <v>83</v>
      </c>
      <c r="P8" s="13" t="s">
        <v>86</v>
      </c>
      <c r="Q8" s="13" t="s">
        <v>87</v>
      </c>
      <c r="R8" s="13" t="s">
        <v>88</v>
      </c>
      <c r="S8" s="13" t="s">
        <v>89</v>
      </c>
      <c r="T8" s="13" t="s">
        <v>90</v>
      </c>
      <c r="U8" s="13" t="s">
        <v>91</v>
      </c>
      <c r="V8" s="13" t="s">
        <v>92</v>
      </c>
      <c r="W8" s="13" t="s">
        <v>93</v>
      </c>
      <c r="X8" s="13" t="s">
        <v>95</v>
      </c>
      <c r="Y8" s="13" t="s">
        <v>96</v>
      </c>
      <c r="Z8" s="13" t="s">
        <v>97</v>
      </c>
      <c r="AA8" s="13" t="s">
        <v>98</v>
      </c>
      <c r="AB8" s="13" t="s">
        <v>99</v>
      </c>
      <c r="AC8" s="13" t="s">
        <v>101</v>
      </c>
      <c r="AD8" s="13" t="s">
        <v>102</v>
      </c>
      <c r="AE8" s="13" t="s">
        <v>103</v>
      </c>
      <c r="AF8" s="13" t="s">
        <v>104</v>
      </c>
      <c r="AG8" s="13" t="s">
        <v>105</v>
      </c>
      <c r="AH8" s="13" t="s">
        <v>106</v>
      </c>
      <c r="AI8" s="13" t="s">
        <v>107</v>
      </c>
      <c r="AJ8" s="13" t="s">
        <v>108</v>
      </c>
      <c r="AK8" s="13" t="s">
        <v>110</v>
      </c>
      <c r="AL8" s="13" t="s">
        <v>111</v>
      </c>
      <c r="AM8" s="13" t="s">
        <v>112</v>
      </c>
      <c r="AN8" s="13" t="s">
        <v>113</v>
      </c>
      <c r="AO8" s="13" t="s">
        <v>114</v>
      </c>
      <c r="AP8" s="13" t="s">
        <v>67</v>
      </c>
      <c r="AQ8" s="13" t="s">
        <v>68</v>
      </c>
      <c r="AR8" s="13" t="s">
        <v>78</v>
      </c>
      <c r="AS8" s="13" t="s">
        <v>84</v>
      </c>
      <c r="AT8" s="13" t="s">
        <v>85</v>
      </c>
      <c r="AU8" s="13" t="s">
        <v>94</v>
      </c>
      <c r="AV8" s="13" t="s">
        <v>165</v>
      </c>
      <c r="AW8" s="13" t="s">
        <v>166</v>
      </c>
    </row>
    <row r="9" spans="1:49">
      <c r="A9" s="16" t="s">
        <v>115</v>
      </c>
      <c r="B9" s="17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9">
      <c r="A10" s="16" t="s">
        <v>117</v>
      </c>
      <c r="B10" s="18">
        <v>1</v>
      </c>
      <c r="C10" s="13" t="s">
        <v>119</v>
      </c>
      <c r="D10" s="13" t="s">
        <v>119</v>
      </c>
      <c r="E10" s="13" t="s">
        <v>119</v>
      </c>
      <c r="F10" s="13" t="s">
        <v>119</v>
      </c>
      <c r="G10" s="13" t="s">
        <v>119</v>
      </c>
      <c r="H10" s="13" t="s">
        <v>119</v>
      </c>
      <c r="I10" s="13" t="s">
        <v>119</v>
      </c>
      <c r="J10" s="13" t="s">
        <v>119</v>
      </c>
      <c r="K10" s="13" t="s">
        <v>119</v>
      </c>
      <c r="L10" s="13" t="s">
        <v>119</v>
      </c>
      <c r="M10" s="13" t="s">
        <v>119</v>
      </c>
      <c r="N10" s="13" t="s">
        <v>119</v>
      </c>
      <c r="O10" s="13" t="s">
        <v>119</v>
      </c>
      <c r="P10" s="13" t="s">
        <v>119</v>
      </c>
      <c r="Q10" s="13" t="s">
        <v>119</v>
      </c>
      <c r="R10" s="13" t="s">
        <v>119</v>
      </c>
      <c r="S10" s="13" t="s">
        <v>119</v>
      </c>
      <c r="T10" s="13" t="s">
        <v>119</v>
      </c>
      <c r="U10" s="13" t="s">
        <v>119</v>
      </c>
      <c r="V10" s="13" t="s">
        <v>119</v>
      </c>
      <c r="W10" s="13" t="s">
        <v>119</v>
      </c>
      <c r="X10" s="13" t="s">
        <v>119</v>
      </c>
      <c r="Y10" s="13" t="s">
        <v>119</v>
      </c>
      <c r="Z10" s="13" t="s">
        <v>119</v>
      </c>
      <c r="AA10" s="13" t="s">
        <v>119</v>
      </c>
      <c r="AB10" s="13" t="s">
        <v>119</v>
      </c>
      <c r="AC10" s="13" t="s">
        <v>119</v>
      </c>
      <c r="AD10" s="13" t="s">
        <v>119</v>
      </c>
      <c r="AE10" s="13" t="s">
        <v>119</v>
      </c>
      <c r="AF10" s="13" t="s">
        <v>119</v>
      </c>
      <c r="AG10" s="13" t="s">
        <v>119</v>
      </c>
      <c r="AH10" s="13" t="s">
        <v>119</v>
      </c>
      <c r="AI10" s="13" t="s">
        <v>119</v>
      </c>
      <c r="AJ10" s="13" t="s">
        <v>119</v>
      </c>
      <c r="AK10" s="13" t="s">
        <v>119</v>
      </c>
      <c r="AL10" s="13" t="s">
        <v>119</v>
      </c>
      <c r="AM10" s="13" t="s">
        <v>119</v>
      </c>
      <c r="AN10" s="13" t="s">
        <v>119</v>
      </c>
      <c r="AO10" s="13" t="s">
        <v>119</v>
      </c>
      <c r="AP10" s="13" t="s">
        <v>119</v>
      </c>
      <c r="AQ10" s="13" t="s">
        <v>119</v>
      </c>
      <c r="AR10" s="13" t="s">
        <v>119</v>
      </c>
      <c r="AS10" s="13" t="s">
        <v>119</v>
      </c>
      <c r="AT10" s="13" t="s">
        <v>119</v>
      </c>
      <c r="AU10" s="13" t="s">
        <v>119</v>
      </c>
    </row>
    <row r="11" spans="1:49">
      <c r="A11" s="12" t="s">
        <v>120</v>
      </c>
      <c r="B11" s="13" t="s">
        <v>121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9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9">
      <c r="A13" s="9" t="s">
        <v>123</v>
      </c>
    </row>
    <row r="15" spans="1:49">
      <c r="A15" s="9" t="s">
        <v>124</v>
      </c>
    </row>
    <row r="16" spans="1:49">
      <c r="A16" s="12" t="s">
        <v>125</v>
      </c>
      <c r="B16" s="20" t="s">
        <v>126</v>
      </c>
      <c r="C16" s="21" t="s">
        <v>128</v>
      </c>
      <c r="D16" s="21" t="s">
        <v>128</v>
      </c>
      <c r="E16" s="21" t="s">
        <v>128</v>
      </c>
      <c r="F16" s="21" t="s">
        <v>128</v>
      </c>
      <c r="G16" s="21" t="s">
        <v>128</v>
      </c>
      <c r="H16" s="21" t="s">
        <v>128</v>
      </c>
      <c r="I16" s="21" t="s">
        <v>128</v>
      </c>
      <c r="J16" s="21" t="s">
        <v>128</v>
      </c>
      <c r="K16" s="21" t="s">
        <v>128</v>
      </c>
      <c r="L16" s="21" t="s">
        <v>128</v>
      </c>
      <c r="M16" s="21" t="s">
        <v>128</v>
      </c>
      <c r="N16" s="21" t="s">
        <v>128</v>
      </c>
      <c r="O16" s="21" t="s">
        <v>128</v>
      </c>
      <c r="P16" s="21" t="s">
        <v>128</v>
      </c>
      <c r="Q16" s="21" t="s">
        <v>128</v>
      </c>
      <c r="R16" s="21" t="s">
        <v>128</v>
      </c>
      <c r="S16" s="21" t="s">
        <v>128</v>
      </c>
      <c r="T16" s="21" t="s">
        <v>128</v>
      </c>
      <c r="U16" s="21" t="s">
        <v>128</v>
      </c>
      <c r="V16" s="21" t="s">
        <v>128</v>
      </c>
      <c r="W16" s="21" t="s">
        <v>128</v>
      </c>
      <c r="X16" s="21" t="s">
        <v>128</v>
      </c>
      <c r="Y16" s="21" t="s">
        <v>128</v>
      </c>
      <c r="Z16" s="21" t="s">
        <v>128</v>
      </c>
      <c r="AA16" s="21" t="s">
        <v>128</v>
      </c>
      <c r="AB16" s="21" t="s">
        <v>128</v>
      </c>
      <c r="AC16" s="21" t="s">
        <v>128</v>
      </c>
      <c r="AD16" s="21" t="s">
        <v>128</v>
      </c>
      <c r="AE16" s="21" t="s">
        <v>128</v>
      </c>
      <c r="AF16" s="21" t="s">
        <v>128</v>
      </c>
      <c r="AG16" s="21" t="s">
        <v>128</v>
      </c>
      <c r="AH16" s="21" t="s">
        <v>128</v>
      </c>
      <c r="AI16" s="21" t="s">
        <v>128</v>
      </c>
      <c r="AJ16" s="21" t="s">
        <v>128</v>
      </c>
      <c r="AK16" s="21" t="s">
        <v>128</v>
      </c>
      <c r="AL16" s="21" t="s">
        <v>128</v>
      </c>
      <c r="AM16" s="21" t="s">
        <v>128</v>
      </c>
      <c r="AN16" s="21" t="s">
        <v>128</v>
      </c>
      <c r="AO16" s="21" t="s">
        <v>128</v>
      </c>
      <c r="AP16" s="21" t="s">
        <v>128</v>
      </c>
      <c r="AQ16" s="21" t="s">
        <v>128</v>
      </c>
      <c r="AR16" s="21" t="s">
        <v>128</v>
      </c>
      <c r="AS16" s="21" t="s">
        <v>128</v>
      </c>
      <c r="AT16" s="21" t="s">
        <v>128</v>
      </c>
      <c r="AU16" s="21" t="s">
        <v>128</v>
      </c>
    </row>
    <row r="17" spans="1:98" ht="31.2">
      <c r="A17" s="22" t="s">
        <v>129</v>
      </c>
      <c r="B17" s="23">
        <v>16.0153</v>
      </c>
      <c r="C17" s="25">
        <v>27165.421843447977</v>
      </c>
      <c r="D17" s="25">
        <v>20729.546796177328</v>
      </c>
      <c r="E17" s="25">
        <v>27385.028402461539</v>
      </c>
      <c r="F17" s="25">
        <v>31729.371326568536</v>
      </c>
      <c r="G17" s="25">
        <v>28900.495414426739</v>
      </c>
      <c r="H17" s="25">
        <v>27621.951257328117</v>
      </c>
      <c r="I17" s="25">
        <v>30307.078562452381</v>
      </c>
      <c r="J17" s="25">
        <v>34513.686568174657</v>
      </c>
      <c r="K17" s="25">
        <v>38453.624835963172</v>
      </c>
      <c r="L17" s="25">
        <v>24799.442396178507</v>
      </c>
      <c r="M17" s="25">
        <v>33675.01825490714</v>
      </c>
      <c r="N17" s="25">
        <v>31348.271695900181</v>
      </c>
      <c r="O17" s="25">
        <v>28488.596865650041</v>
      </c>
      <c r="P17" s="25">
        <v>39986.557450229302</v>
      </c>
      <c r="Q17" s="25">
        <v>27327.784763740052</v>
      </c>
      <c r="R17" s="25">
        <v>36379.98937339148</v>
      </c>
      <c r="S17" s="25">
        <v>37122.479684929203</v>
      </c>
      <c r="T17" s="25">
        <v>47016.734716378109</v>
      </c>
      <c r="U17" s="25">
        <v>48927.580982880041</v>
      </c>
      <c r="V17" s="25">
        <v>46514.422273779659</v>
      </c>
      <c r="W17" s="25">
        <v>54342.110477305898</v>
      </c>
      <c r="X17" s="25">
        <v>56597.691215753315</v>
      </c>
      <c r="Y17" s="25">
        <v>51070.936004912735</v>
      </c>
      <c r="Z17" s="25">
        <v>64582.045400814379</v>
      </c>
      <c r="AA17" s="25">
        <v>53946.673202181162</v>
      </c>
      <c r="AB17" s="25">
        <v>46416.152190266301</v>
      </c>
      <c r="AC17" s="25">
        <v>48984.178775039385</v>
      </c>
      <c r="AD17" s="25">
        <v>48763.05438449802</v>
      </c>
      <c r="AE17" s="25">
        <v>59008.900272976389</v>
      </c>
      <c r="AF17" s="25">
        <v>62023.678420331009</v>
      </c>
      <c r="AG17" s="25">
        <v>68113.420431520004</v>
      </c>
      <c r="AH17" s="25">
        <v>70267.369523665184</v>
      </c>
      <c r="AI17" s="25">
        <v>107018.51481054867</v>
      </c>
      <c r="AJ17" s="25">
        <v>72140.715245067258</v>
      </c>
      <c r="AK17" s="25">
        <v>72560.982096248787</v>
      </c>
      <c r="AL17" s="25">
        <v>85847.72317243315</v>
      </c>
      <c r="AM17" s="25">
        <v>124188.87580219832</v>
      </c>
      <c r="AN17" s="25">
        <v>69321.311137230878</v>
      </c>
      <c r="AO17" s="25">
        <v>70976.0353010955</v>
      </c>
      <c r="AP17" s="25">
        <v>22381.246100720386</v>
      </c>
      <c r="AQ17" s="25">
        <v>6028.8037352681222</v>
      </c>
      <c r="AR17" s="25">
        <v>19297.488360011364</v>
      </c>
      <c r="AS17" s="25">
        <v>13907.443564328143</v>
      </c>
      <c r="AT17" s="25">
        <v>11718.283780887576</v>
      </c>
      <c r="AU17" s="25">
        <v>18187.53842901421</v>
      </c>
      <c r="AV17" s="56">
        <f>AVERAGE(AP17:AU17)</f>
        <v>15253.467328371635</v>
      </c>
      <c r="AW17">
        <f>STDEV(AP17:AU17)</f>
        <v>5918.9835385683691</v>
      </c>
    </row>
    <row r="18" spans="1:98" ht="31.2">
      <c r="A18" s="22" t="s">
        <v>134</v>
      </c>
      <c r="B18" s="23">
        <v>17.103733333333334</v>
      </c>
      <c r="C18" s="25">
        <v>22494.977451590141</v>
      </c>
      <c r="D18" s="25">
        <v>16248.031915479482</v>
      </c>
      <c r="E18" s="25">
        <v>19150.115490759901</v>
      </c>
      <c r="F18" s="25">
        <v>25829.246802095266</v>
      </c>
      <c r="G18" s="25">
        <v>24922.575988247972</v>
      </c>
      <c r="H18" s="25">
        <v>21586.893714202175</v>
      </c>
      <c r="I18" s="25">
        <v>24537.563772498317</v>
      </c>
      <c r="J18" s="25">
        <v>25969.041552318446</v>
      </c>
      <c r="K18" s="25">
        <v>29110.592179429565</v>
      </c>
      <c r="L18" s="25">
        <v>18667.737655999535</v>
      </c>
      <c r="M18" s="25">
        <v>27385.780565840309</v>
      </c>
      <c r="N18" s="25">
        <v>26170.396436198087</v>
      </c>
      <c r="O18" s="25">
        <v>23829.293944009361</v>
      </c>
      <c r="P18" s="25">
        <v>27037.31752884599</v>
      </c>
      <c r="Q18" s="25">
        <v>21374.530431824329</v>
      </c>
      <c r="R18" s="25">
        <v>25352.256139078509</v>
      </c>
      <c r="S18" s="25">
        <v>29788.380705275904</v>
      </c>
      <c r="T18" s="25">
        <v>36223.9061660398</v>
      </c>
      <c r="U18" s="25">
        <v>40651.748483857999</v>
      </c>
      <c r="V18" s="25">
        <v>36981.101495831215</v>
      </c>
      <c r="W18" s="25">
        <v>42866.801592500706</v>
      </c>
      <c r="X18" s="25">
        <v>39777.702722875198</v>
      </c>
      <c r="Y18" s="25">
        <v>41532.698729687654</v>
      </c>
      <c r="Z18" s="25">
        <v>52627.791623515652</v>
      </c>
      <c r="AA18" s="25">
        <v>41134.410194884891</v>
      </c>
      <c r="AB18" s="25">
        <v>42862.542643578199</v>
      </c>
      <c r="AC18" s="25">
        <v>38449.870819960277</v>
      </c>
      <c r="AD18" s="25">
        <v>40268.32762354325</v>
      </c>
      <c r="AE18" s="25">
        <v>46853.280801683628</v>
      </c>
      <c r="AF18" s="25">
        <v>45095.922469921781</v>
      </c>
      <c r="AG18" s="25">
        <v>52502.100761585047</v>
      </c>
      <c r="AH18" s="25">
        <v>53322.531409239906</v>
      </c>
      <c r="AI18" s="25">
        <v>85986.212621750034</v>
      </c>
      <c r="AJ18" s="25">
        <v>50581.689237311941</v>
      </c>
      <c r="AK18" s="25">
        <v>51036.512238264404</v>
      </c>
      <c r="AL18" s="25">
        <v>58613.808741905268</v>
      </c>
      <c r="AM18" s="25">
        <v>58553.779956484606</v>
      </c>
      <c r="AN18" s="25">
        <v>49860.027078682389</v>
      </c>
      <c r="AO18" s="25">
        <v>49522.616197499716</v>
      </c>
      <c r="AP18" s="25">
        <v>7732.8506735366946</v>
      </c>
      <c r="AQ18" s="25">
        <v>2865.2122009844984</v>
      </c>
      <c r="AR18" s="25">
        <v>7170.6333604412494</v>
      </c>
      <c r="AS18" s="25">
        <v>1417.8861530930869</v>
      </c>
      <c r="AT18" s="25">
        <v>12364.366480732524</v>
      </c>
      <c r="AU18" s="25">
        <v>8834.1125256651903</v>
      </c>
      <c r="AV18" s="56">
        <f>AVERAGE(AP18:AU18)</f>
        <v>6730.843565742206</v>
      </c>
      <c r="AW18">
        <f>STDEV(AP18:AU18)</f>
        <v>4013.1876700675352</v>
      </c>
    </row>
    <row r="19" spans="1:98">
      <c r="A19" s="22"/>
      <c r="B19" s="2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6"/>
      <c r="AS19" s="25"/>
      <c r="AT19" s="25"/>
      <c r="AU19" s="25"/>
      <c r="AV19" s="25"/>
      <c r="AW19" s="26"/>
      <c r="AX19" s="27"/>
    </row>
    <row r="20" spans="1:98" s="4" customFormat="1">
      <c r="A20" s="1" t="s">
        <v>0</v>
      </c>
      <c r="B20" s="2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 s="4" customFormat="1">
      <c r="A21" s="1" t="s">
        <v>2</v>
      </c>
      <c r="B21" s="5">
        <v>44105.473611111112</v>
      </c>
      <c r="C21" s="6" t="s">
        <v>3</v>
      </c>
      <c r="D21" s="2" t="s">
        <v>4</v>
      </c>
      <c r="E21" s="6" t="s">
        <v>3</v>
      </c>
      <c r="F21" s="2" t="s">
        <v>4</v>
      </c>
      <c r="G21" s="6" t="s">
        <v>3</v>
      </c>
      <c r="H21" s="2" t="s">
        <v>4</v>
      </c>
      <c r="I21" s="6" t="s">
        <v>3</v>
      </c>
      <c r="J21" s="2" t="s">
        <v>4</v>
      </c>
      <c r="K21" s="6" t="s">
        <v>3</v>
      </c>
      <c r="L21" s="2" t="s">
        <v>4</v>
      </c>
      <c r="M21" s="6" t="s">
        <v>3</v>
      </c>
      <c r="N21" s="2" t="s">
        <v>4</v>
      </c>
      <c r="O21" s="6" t="s">
        <v>3</v>
      </c>
      <c r="P21" s="2" t="s">
        <v>4</v>
      </c>
      <c r="Q21" s="6" t="s">
        <v>3</v>
      </c>
      <c r="R21" s="2" t="s">
        <v>4</v>
      </c>
      <c r="S21" s="6" t="s">
        <v>3</v>
      </c>
      <c r="T21" s="2" t="s">
        <v>4</v>
      </c>
      <c r="U21" s="6" t="s">
        <v>3</v>
      </c>
      <c r="V21" s="2" t="s">
        <v>4</v>
      </c>
      <c r="W21" s="6" t="s">
        <v>3</v>
      </c>
      <c r="X21" s="2" t="s">
        <v>4</v>
      </c>
      <c r="Y21" s="6" t="s">
        <v>3</v>
      </c>
      <c r="Z21" s="2" t="s">
        <v>4</v>
      </c>
      <c r="AA21" s="6" t="s">
        <v>3</v>
      </c>
      <c r="AB21" s="2" t="s">
        <v>4</v>
      </c>
      <c r="AC21" s="6" t="s">
        <v>3</v>
      </c>
      <c r="AD21" s="2" t="s">
        <v>4</v>
      </c>
      <c r="AE21" s="6" t="s">
        <v>3</v>
      </c>
      <c r="AF21" s="2" t="s">
        <v>4</v>
      </c>
      <c r="AG21" s="6" t="s">
        <v>3</v>
      </c>
      <c r="AH21" s="2" t="s">
        <v>4</v>
      </c>
      <c r="AI21" s="6" t="s">
        <v>3</v>
      </c>
      <c r="AJ21" s="2" t="s">
        <v>4</v>
      </c>
      <c r="AK21" s="6" t="s">
        <v>3</v>
      </c>
      <c r="AL21" s="2" t="s">
        <v>4</v>
      </c>
      <c r="AM21" s="6" t="s">
        <v>3</v>
      </c>
      <c r="AN21" s="2" t="s">
        <v>4</v>
      </c>
      <c r="AO21" s="6" t="s">
        <v>3</v>
      </c>
      <c r="AP21" s="2" t="s">
        <v>4</v>
      </c>
      <c r="AQ21" s="6" t="s">
        <v>3</v>
      </c>
      <c r="AR21" s="2" t="s">
        <v>4</v>
      </c>
      <c r="AS21" s="6" t="s">
        <v>3</v>
      </c>
      <c r="AT21" s="2" t="s">
        <v>4</v>
      </c>
      <c r="AU21" s="6" t="s">
        <v>3</v>
      </c>
      <c r="AV21" s="2" t="s">
        <v>4</v>
      </c>
      <c r="AW21" s="6" t="s">
        <v>3</v>
      </c>
      <c r="AX21" s="2" t="s">
        <v>4</v>
      </c>
      <c r="AY21" s="6" t="s">
        <v>3</v>
      </c>
      <c r="AZ21" s="2" t="s">
        <v>4</v>
      </c>
      <c r="BA21" s="6" t="s">
        <v>3</v>
      </c>
      <c r="BB21" s="2" t="s">
        <v>4</v>
      </c>
      <c r="BC21" s="6" t="s">
        <v>3</v>
      </c>
      <c r="BD21" s="2" t="s">
        <v>4</v>
      </c>
      <c r="BE21" s="6" t="s">
        <v>3</v>
      </c>
      <c r="BF21" s="2" t="s">
        <v>4</v>
      </c>
      <c r="BG21" s="6" t="s">
        <v>3</v>
      </c>
      <c r="BH21" s="2" t="s">
        <v>4</v>
      </c>
      <c r="BI21" s="6" t="s">
        <v>3</v>
      </c>
      <c r="BJ21" s="2" t="s">
        <v>4</v>
      </c>
      <c r="BK21" s="6" t="s">
        <v>3</v>
      </c>
      <c r="BL21" s="2" t="s">
        <v>4</v>
      </c>
      <c r="BM21" s="6" t="s">
        <v>3</v>
      </c>
      <c r="BN21" s="2" t="s">
        <v>4</v>
      </c>
      <c r="BO21" s="6" t="s">
        <v>3</v>
      </c>
      <c r="BP21" s="2" t="s">
        <v>4</v>
      </c>
      <c r="BQ21" s="6" t="s">
        <v>3</v>
      </c>
      <c r="BR21" s="2" t="s">
        <v>4</v>
      </c>
      <c r="BS21" s="6" t="s">
        <v>3</v>
      </c>
      <c r="BT21" s="2" t="s">
        <v>4</v>
      </c>
      <c r="BU21" s="6" t="s">
        <v>3</v>
      </c>
      <c r="BV21" s="2" t="s">
        <v>4</v>
      </c>
      <c r="BW21" s="6" t="s">
        <v>3</v>
      </c>
      <c r="BX21" s="2" t="s">
        <v>4</v>
      </c>
      <c r="BY21" s="6" t="s">
        <v>3</v>
      </c>
      <c r="BZ21" s="2" t="s">
        <v>4</v>
      </c>
      <c r="CA21" s="6" t="s">
        <v>3</v>
      </c>
      <c r="CB21" s="2" t="s">
        <v>4</v>
      </c>
      <c r="CC21" s="6" t="s">
        <v>3</v>
      </c>
      <c r="CD21" s="2" t="s">
        <v>4</v>
      </c>
      <c r="CE21" s="6" t="s">
        <v>3</v>
      </c>
      <c r="CF21" s="2" t="s">
        <v>4</v>
      </c>
      <c r="CG21" s="6" t="s">
        <v>3</v>
      </c>
      <c r="CH21" s="2" t="s">
        <v>4</v>
      </c>
      <c r="CI21" s="6" t="s">
        <v>3</v>
      </c>
      <c r="CJ21" s="2" t="s">
        <v>4</v>
      </c>
      <c r="CK21" s="6" t="s">
        <v>3</v>
      </c>
      <c r="CL21" s="2" t="s">
        <v>4</v>
      </c>
      <c r="CM21" s="6" t="s">
        <v>3</v>
      </c>
      <c r="CN21" s="2" t="s">
        <v>4</v>
      </c>
      <c r="CO21" s="6" t="s">
        <v>3</v>
      </c>
      <c r="CP21" s="2" t="s">
        <v>4</v>
      </c>
      <c r="CQ21" s="6" t="s">
        <v>3</v>
      </c>
      <c r="CR21" s="2" t="s">
        <v>4</v>
      </c>
      <c r="CS21" s="6" t="s">
        <v>3</v>
      </c>
      <c r="CT21" s="2" t="s">
        <v>4</v>
      </c>
    </row>
    <row r="22" spans="1:98" s="4" customFormat="1">
      <c r="A22" s="1" t="s">
        <v>5</v>
      </c>
      <c r="B22" s="5">
        <v>44105.538888888892</v>
      </c>
      <c r="C22" s="1" t="s">
        <v>6</v>
      </c>
      <c r="D22" s="2" t="s">
        <v>4</v>
      </c>
      <c r="E22" s="1" t="s">
        <v>6</v>
      </c>
      <c r="F22" s="2" t="s">
        <v>4</v>
      </c>
      <c r="G22" s="1" t="s">
        <v>6</v>
      </c>
      <c r="H22" s="2" t="s">
        <v>4</v>
      </c>
      <c r="I22" s="1" t="s">
        <v>6</v>
      </c>
      <c r="J22" s="2" t="s">
        <v>4</v>
      </c>
      <c r="K22" s="1" t="s">
        <v>6</v>
      </c>
      <c r="L22" s="2" t="s">
        <v>4</v>
      </c>
      <c r="M22" s="1" t="s">
        <v>6</v>
      </c>
      <c r="N22" s="2" t="s">
        <v>4</v>
      </c>
      <c r="O22" s="1" t="s">
        <v>6</v>
      </c>
      <c r="P22" s="2" t="s">
        <v>4</v>
      </c>
      <c r="Q22" s="1" t="s">
        <v>6</v>
      </c>
      <c r="R22" s="2" t="s">
        <v>4</v>
      </c>
      <c r="S22" s="1" t="s">
        <v>6</v>
      </c>
      <c r="T22" s="2" t="s">
        <v>4</v>
      </c>
      <c r="U22" s="1" t="s">
        <v>6</v>
      </c>
      <c r="V22" s="2" t="s">
        <v>4</v>
      </c>
      <c r="W22" s="1" t="s">
        <v>6</v>
      </c>
      <c r="X22" s="2" t="s">
        <v>4</v>
      </c>
      <c r="Y22" s="1" t="s">
        <v>6</v>
      </c>
      <c r="Z22" s="2" t="s">
        <v>4</v>
      </c>
      <c r="AA22" s="1" t="s">
        <v>6</v>
      </c>
      <c r="AB22" s="2" t="s">
        <v>4</v>
      </c>
      <c r="AC22" s="1" t="s">
        <v>6</v>
      </c>
      <c r="AD22" s="2" t="s">
        <v>4</v>
      </c>
      <c r="AE22" s="1" t="s">
        <v>6</v>
      </c>
      <c r="AF22" s="2" t="s">
        <v>4</v>
      </c>
      <c r="AG22" s="1" t="s">
        <v>6</v>
      </c>
      <c r="AH22" s="2" t="s">
        <v>4</v>
      </c>
      <c r="AI22" s="1" t="s">
        <v>6</v>
      </c>
      <c r="AJ22" s="2" t="s">
        <v>4</v>
      </c>
      <c r="AK22" s="1" t="s">
        <v>6</v>
      </c>
      <c r="AL22" s="2" t="s">
        <v>4</v>
      </c>
      <c r="AM22" s="1" t="s">
        <v>6</v>
      </c>
      <c r="AN22" s="2" t="s">
        <v>4</v>
      </c>
      <c r="AO22" s="1" t="s">
        <v>6</v>
      </c>
      <c r="AP22" s="2" t="s">
        <v>4</v>
      </c>
      <c r="AQ22" s="1" t="s">
        <v>6</v>
      </c>
      <c r="AR22" s="2" t="s">
        <v>4</v>
      </c>
      <c r="AS22" s="1" t="s">
        <v>6</v>
      </c>
      <c r="AT22" s="2" t="s">
        <v>4</v>
      </c>
      <c r="AU22" s="1" t="s">
        <v>6</v>
      </c>
      <c r="AV22" s="2" t="s">
        <v>4</v>
      </c>
      <c r="AW22" s="1" t="s">
        <v>6</v>
      </c>
      <c r="AX22" s="2" t="s">
        <v>4</v>
      </c>
      <c r="AY22" s="1" t="s">
        <v>6</v>
      </c>
      <c r="AZ22" s="2" t="s">
        <v>4</v>
      </c>
      <c r="BA22" s="1" t="s">
        <v>6</v>
      </c>
      <c r="BB22" s="2" t="s">
        <v>4</v>
      </c>
      <c r="BC22" s="1" t="s">
        <v>6</v>
      </c>
      <c r="BD22" s="2" t="s">
        <v>4</v>
      </c>
      <c r="BE22" s="1" t="s">
        <v>6</v>
      </c>
      <c r="BF22" s="2" t="s">
        <v>4</v>
      </c>
      <c r="BG22" s="1" t="s">
        <v>6</v>
      </c>
      <c r="BH22" s="2" t="s">
        <v>4</v>
      </c>
      <c r="BI22" s="1" t="s">
        <v>6</v>
      </c>
      <c r="BJ22" s="2" t="s">
        <v>4</v>
      </c>
      <c r="BK22" s="1" t="s">
        <v>6</v>
      </c>
      <c r="BL22" s="2" t="s">
        <v>4</v>
      </c>
      <c r="BM22" s="1" t="s">
        <v>6</v>
      </c>
      <c r="BN22" s="2" t="s">
        <v>4</v>
      </c>
      <c r="BO22" s="1" t="s">
        <v>6</v>
      </c>
      <c r="BP22" s="2" t="s">
        <v>4</v>
      </c>
      <c r="BQ22" s="1" t="s">
        <v>6</v>
      </c>
      <c r="BR22" s="2" t="s">
        <v>4</v>
      </c>
      <c r="BS22" s="1" t="s">
        <v>6</v>
      </c>
      <c r="BT22" s="2" t="s">
        <v>4</v>
      </c>
      <c r="BU22" s="1" t="s">
        <v>6</v>
      </c>
      <c r="BV22" s="2" t="s">
        <v>4</v>
      </c>
      <c r="BW22" s="1" t="s">
        <v>6</v>
      </c>
      <c r="BX22" s="2" t="s">
        <v>4</v>
      </c>
      <c r="BY22" s="1" t="s">
        <v>6</v>
      </c>
      <c r="BZ22" s="2" t="s">
        <v>4</v>
      </c>
      <c r="CA22" s="1" t="s">
        <v>6</v>
      </c>
      <c r="CB22" s="2" t="s">
        <v>4</v>
      </c>
      <c r="CC22" s="1" t="s">
        <v>6</v>
      </c>
      <c r="CD22" s="2" t="s">
        <v>4</v>
      </c>
      <c r="CE22" s="1" t="s">
        <v>6</v>
      </c>
      <c r="CF22" s="2" t="s">
        <v>4</v>
      </c>
      <c r="CG22" s="1" t="s">
        <v>6</v>
      </c>
      <c r="CH22" s="2" t="s">
        <v>4</v>
      </c>
      <c r="CI22" s="1" t="s">
        <v>6</v>
      </c>
      <c r="CJ22" s="2" t="s">
        <v>4</v>
      </c>
      <c r="CK22" s="1" t="s">
        <v>6</v>
      </c>
      <c r="CL22" s="2" t="s">
        <v>4</v>
      </c>
      <c r="CM22" s="1" t="s">
        <v>6</v>
      </c>
      <c r="CN22" s="2" t="s">
        <v>4</v>
      </c>
      <c r="CO22" s="1" t="s">
        <v>6</v>
      </c>
      <c r="CP22" s="2" t="s">
        <v>4</v>
      </c>
      <c r="CQ22" s="1" t="s">
        <v>6</v>
      </c>
      <c r="CR22" s="2" t="s">
        <v>4</v>
      </c>
      <c r="CS22" s="1" t="s">
        <v>6</v>
      </c>
      <c r="CT22" s="2" t="s">
        <v>4</v>
      </c>
    </row>
    <row r="23" spans="1:98" s="4" customFormat="1">
      <c r="A23" s="6" t="s">
        <v>7</v>
      </c>
      <c r="B23" s="5">
        <v>44105.465277777781</v>
      </c>
      <c r="C23" s="1" t="s">
        <v>8</v>
      </c>
      <c r="D23" s="2" t="s">
        <v>9</v>
      </c>
      <c r="E23" s="1" t="s">
        <v>8</v>
      </c>
      <c r="F23" s="2" t="s">
        <v>9</v>
      </c>
      <c r="G23" s="1" t="s">
        <v>8</v>
      </c>
      <c r="H23" s="2" t="s">
        <v>9</v>
      </c>
      <c r="I23" s="1" t="s">
        <v>8</v>
      </c>
      <c r="J23" s="2" t="s">
        <v>9</v>
      </c>
      <c r="K23" s="1" t="s">
        <v>8</v>
      </c>
      <c r="L23" s="2" t="s">
        <v>9</v>
      </c>
      <c r="M23" s="1" t="s">
        <v>8</v>
      </c>
      <c r="N23" s="2" t="s">
        <v>9</v>
      </c>
      <c r="O23" s="1" t="s">
        <v>8</v>
      </c>
      <c r="P23" s="2" t="s">
        <v>9</v>
      </c>
      <c r="Q23" s="1" t="s">
        <v>8</v>
      </c>
      <c r="R23" s="2" t="s">
        <v>9</v>
      </c>
      <c r="S23" s="1" t="s">
        <v>8</v>
      </c>
      <c r="T23" s="2" t="s">
        <v>9</v>
      </c>
      <c r="U23" s="1" t="s">
        <v>8</v>
      </c>
      <c r="V23" s="2" t="s">
        <v>9</v>
      </c>
      <c r="W23" s="1" t="s">
        <v>8</v>
      </c>
      <c r="X23" s="2" t="s">
        <v>9</v>
      </c>
      <c r="Y23" s="1" t="s">
        <v>8</v>
      </c>
      <c r="Z23" s="2" t="s">
        <v>9</v>
      </c>
      <c r="AA23" s="1" t="s">
        <v>8</v>
      </c>
      <c r="AB23" s="2" t="s">
        <v>9</v>
      </c>
      <c r="AC23" s="1" t="s">
        <v>8</v>
      </c>
      <c r="AD23" s="2" t="s">
        <v>9</v>
      </c>
      <c r="AE23" s="1" t="s">
        <v>8</v>
      </c>
      <c r="AF23" s="2" t="s">
        <v>9</v>
      </c>
      <c r="AG23" s="1" t="s">
        <v>8</v>
      </c>
      <c r="AH23" s="2" t="s">
        <v>9</v>
      </c>
      <c r="AI23" s="1" t="s">
        <v>8</v>
      </c>
      <c r="AJ23" s="2" t="s">
        <v>9</v>
      </c>
      <c r="AK23" s="1" t="s">
        <v>8</v>
      </c>
      <c r="AL23" s="2" t="s">
        <v>9</v>
      </c>
      <c r="AM23" s="1" t="s">
        <v>8</v>
      </c>
      <c r="AN23" s="2" t="s">
        <v>9</v>
      </c>
      <c r="AO23" s="1" t="s">
        <v>8</v>
      </c>
      <c r="AP23" s="2" t="s">
        <v>9</v>
      </c>
      <c r="AQ23" s="1" t="s">
        <v>8</v>
      </c>
      <c r="AR23" s="2" t="s">
        <v>9</v>
      </c>
      <c r="AS23" s="1" t="s">
        <v>8</v>
      </c>
      <c r="AT23" s="2" t="s">
        <v>9</v>
      </c>
      <c r="AU23" s="1" t="s">
        <v>8</v>
      </c>
      <c r="AV23" s="2" t="s">
        <v>9</v>
      </c>
      <c r="AW23" s="1" t="s">
        <v>8</v>
      </c>
      <c r="AX23" s="2" t="s">
        <v>9</v>
      </c>
      <c r="AY23" s="1" t="s">
        <v>8</v>
      </c>
      <c r="AZ23" s="2" t="s">
        <v>9</v>
      </c>
      <c r="BA23" s="1" t="s">
        <v>8</v>
      </c>
      <c r="BB23" s="2" t="s">
        <v>9</v>
      </c>
      <c r="BC23" s="1" t="s">
        <v>8</v>
      </c>
      <c r="BD23" s="2" t="s">
        <v>9</v>
      </c>
      <c r="BE23" s="1" t="s">
        <v>8</v>
      </c>
      <c r="BF23" s="2" t="s">
        <v>9</v>
      </c>
      <c r="BG23" s="1" t="s">
        <v>8</v>
      </c>
      <c r="BH23" s="2" t="s">
        <v>9</v>
      </c>
      <c r="BI23" s="1" t="s">
        <v>8</v>
      </c>
      <c r="BJ23" s="2" t="s">
        <v>9</v>
      </c>
      <c r="BK23" s="1" t="s">
        <v>8</v>
      </c>
      <c r="BL23" s="2" t="s">
        <v>9</v>
      </c>
      <c r="BM23" s="1" t="s">
        <v>8</v>
      </c>
      <c r="BN23" s="2" t="s">
        <v>9</v>
      </c>
      <c r="BO23" s="1" t="s">
        <v>8</v>
      </c>
      <c r="BP23" s="2" t="s">
        <v>9</v>
      </c>
      <c r="BQ23" s="1" t="s">
        <v>8</v>
      </c>
      <c r="BR23" s="2" t="s">
        <v>9</v>
      </c>
      <c r="BS23" s="1" t="s">
        <v>8</v>
      </c>
      <c r="BT23" s="2" t="s">
        <v>9</v>
      </c>
      <c r="BU23" s="1" t="s">
        <v>8</v>
      </c>
      <c r="BV23" s="2" t="s">
        <v>9</v>
      </c>
      <c r="BW23" s="1" t="s">
        <v>8</v>
      </c>
      <c r="BX23" s="2" t="s">
        <v>9</v>
      </c>
      <c r="BY23" s="1" t="s">
        <v>8</v>
      </c>
      <c r="BZ23" s="2" t="s">
        <v>9</v>
      </c>
      <c r="CA23" s="1" t="s">
        <v>8</v>
      </c>
      <c r="CB23" s="2" t="s">
        <v>9</v>
      </c>
      <c r="CC23" s="1" t="s">
        <v>8</v>
      </c>
      <c r="CD23" s="2" t="s">
        <v>9</v>
      </c>
      <c r="CE23" s="1" t="s">
        <v>8</v>
      </c>
      <c r="CF23" s="2" t="s">
        <v>9</v>
      </c>
      <c r="CG23" s="1" t="s">
        <v>8</v>
      </c>
      <c r="CH23" s="2" t="s">
        <v>9</v>
      </c>
      <c r="CI23" s="1" t="s">
        <v>8</v>
      </c>
      <c r="CJ23" s="2" t="s">
        <v>9</v>
      </c>
      <c r="CK23" s="1" t="s">
        <v>8</v>
      </c>
      <c r="CL23" s="2" t="s">
        <v>9</v>
      </c>
      <c r="CM23" s="1" t="s">
        <v>8</v>
      </c>
      <c r="CN23" s="2" t="s">
        <v>9</v>
      </c>
      <c r="CO23" s="1" t="s">
        <v>8</v>
      </c>
      <c r="CP23" s="2" t="s">
        <v>9</v>
      </c>
      <c r="CQ23" s="1" t="s">
        <v>8</v>
      </c>
      <c r="CR23" s="2" t="s">
        <v>9</v>
      </c>
      <c r="CS23" s="1" t="s">
        <v>8</v>
      </c>
      <c r="CT23" s="2" t="s">
        <v>9</v>
      </c>
    </row>
    <row r="24" spans="1:98" s="4" customFormat="1">
      <c r="A24" s="7" t="s">
        <v>10</v>
      </c>
      <c r="B24" s="7" t="s">
        <v>11</v>
      </c>
      <c r="C24" s="7" t="s">
        <v>12</v>
      </c>
      <c r="D24" s="8"/>
      <c r="E24" s="7" t="s">
        <v>12</v>
      </c>
      <c r="F24" s="8"/>
      <c r="G24" s="7" t="s">
        <v>12</v>
      </c>
      <c r="H24" s="8"/>
      <c r="I24" s="7" t="s">
        <v>12</v>
      </c>
      <c r="J24" s="8"/>
      <c r="K24" s="7" t="s">
        <v>12</v>
      </c>
      <c r="L24" s="8"/>
      <c r="M24" s="7" t="s">
        <v>12</v>
      </c>
      <c r="N24" s="8"/>
      <c r="O24" s="7" t="s">
        <v>12</v>
      </c>
      <c r="P24" s="8"/>
      <c r="Q24" s="7" t="s">
        <v>12</v>
      </c>
      <c r="R24" s="8"/>
      <c r="S24" s="7" t="s">
        <v>12</v>
      </c>
      <c r="T24" s="8"/>
      <c r="U24" s="7" t="s">
        <v>12</v>
      </c>
      <c r="V24" s="8"/>
      <c r="W24" s="7" t="s">
        <v>12</v>
      </c>
      <c r="X24" s="8"/>
      <c r="Y24" s="7" t="s">
        <v>12</v>
      </c>
      <c r="Z24" s="8"/>
      <c r="AA24" s="7" t="s">
        <v>12</v>
      </c>
      <c r="AB24" s="8"/>
      <c r="AC24" s="7" t="s">
        <v>12</v>
      </c>
      <c r="AD24" s="8"/>
      <c r="AE24" s="7" t="s">
        <v>12</v>
      </c>
      <c r="AF24" s="8"/>
      <c r="AG24" s="7" t="s">
        <v>12</v>
      </c>
      <c r="AH24" s="8"/>
      <c r="AI24" s="7" t="s">
        <v>12</v>
      </c>
      <c r="AJ24" s="8"/>
      <c r="AK24" s="7" t="s">
        <v>12</v>
      </c>
      <c r="AL24" s="8"/>
      <c r="AM24" s="7" t="s">
        <v>12</v>
      </c>
      <c r="AN24" s="8"/>
      <c r="AO24" s="7" t="s">
        <v>12</v>
      </c>
      <c r="AP24" s="8"/>
      <c r="AQ24" s="7" t="s">
        <v>12</v>
      </c>
      <c r="AR24" s="8"/>
      <c r="AS24" s="7" t="s">
        <v>12</v>
      </c>
      <c r="AT24" s="8"/>
      <c r="AU24" s="7" t="s">
        <v>12</v>
      </c>
      <c r="AV24" s="8"/>
      <c r="AW24" s="7" t="s">
        <v>12</v>
      </c>
      <c r="AX24" s="8"/>
      <c r="AY24" s="7" t="s">
        <v>12</v>
      </c>
      <c r="AZ24" s="8"/>
      <c r="BA24" s="7" t="s">
        <v>12</v>
      </c>
      <c r="BB24" s="8"/>
      <c r="BC24" s="7" t="s">
        <v>12</v>
      </c>
      <c r="BD24" s="8"/>
      <c r="BE24" s="7" t="s">
        <v>12</v>
      </c>
      <c r="BF24" s="8"/>
      <c r="BG24" s="7" t="s">
        <v>12</v>
      </c>
      <c r="BH24" s="8"/>
      <c r="BI24" s="7" t="s">
        <v>12</v>
      </c>
      <c r="BJ24" s="8"/>
      <c r="BK24" s="7" t="s">
        <v>12</v>
      </c>
      <c r="BL24" s="8"/>
      <c r="BM24" s="7" t="s">
        <v>12</v>
      </c>
      <c r="BN24" s="8"/>
      <c r="BO24" s="7" t="s">
        <v>12</v>
      </c>
      <c r="BP24" s="8"/>
      <c r="BQ24" s="7" t="s">
        <v>12</v>
      </c>
      <c r="BR24" s="8"/>
      <c r="BS24" s="7" t="s">
        <v>12</v>
      </c>
      <c r="BT24" s="8"/>
      <c r="BU24" s="7" t="s">
        <v>12</v>
      </c>
      <c r="BV24" s="8"/>
      <c r="BW24" s="7" t="s">
        <v>12</v>
      </c>
      <c r="BX24" s="8"/>
      <c r="BY24" s="7" t="s">
        <v>12</v>
      </c>
      <c r="BZ24" s="8"/>
      <c r="CA24" s="7" t="s">
        <v>12</v>
      </c>
      <c r="CB24" s="8"/>
      <c r="CC24" s="7" t="s">
        <v>12</v>
      </c>
      <c r="CD24" s="8"/>
      <c r="CE24" s="7" t="s">
        <v>12</v>
      </c>
      <c r="CF24" s="8"/>
      <c r="CG24" s="7" t="s">
        <v>12</v>
      </c>
      <c r="CH24" s="8"/>
      <c r="CI24" s="7" t="s">
        <v>12</v>
      </c>
      <c r="CJ24" s="8"/>
      <c r="CK24" s="7" t="s">
        <v>12</v>
      </c>
      <c r="CL24" s="8"/>
      <c r="CM24" s="7" t="s">
        <v>12</v>
      </c>
      <c r="CN24" s="8"/>
      <c r="CO24" s="7" t="s">
        <v>12</v>
      </c>
      <c r="CP24" s="8"/>
      <c r="CQ24" s="7" t="s">
        <v>12</v>
      </c>
      <c r="CR24" s="8"/>
      <c r="CS24" s="7" t="s">
        <v>12</v>
      </c>
      <c r="CT24" s="8"/>
    </row>
    <row r="25" spans="1:98">
      <c r="A25" s="9" t="s">
        <v>13</v>
      </c>
    </row>
    <row r="26" spans="1:98">
      <c r="A26" s="10" t="s">
        <v>14</v>
      </c>
      <c r="B26" s="11" t="s">
        <v>15</v>
      </c>
      <c r="C26" s="12" t="s">
        <v>16</v>
      </c>
      <c r="D26" s="13" t="s">
        <v>17</v>
      </c>
      <c r="E26" s="12" t="s">
        <v>16</v>
      </c>
      <c r="F26" s="13" t="s">
        <v>18</v>
      </c>
      <c r="G26" s="12" t="s">
        <v>16</v>
      </c>
      <c r="H26" s="13" t="s">
        <v>19</v>
      </c>
      <c r="I26" s="12" t="s">
        <v>16</v>
      </c>
      <c r="J26" s="13" t="s">
        <v>20</v>
      </c>
      <c r="K26" s="12" t="s">
        <v>16</v>
      </c>
      <c r="L26" s="13" t="s">
        <v>21</v>
      </c>
      <c r="M26" s="12" t="s">
        <v>16</v>
      </c>
      <c r="N26" s="13" t="s">
        <v>22</v>
      </c>
      <c r="O26" s="12" t="s">
        <v>16</v>
      </c>
      <c r="P26" s="13" t="s">
        <v>23</v>
      </c>
      <c r="Q26" s="12" t="s">
        <v>16</v>
      </c>
      <c r="R26" s="13" t="s">
        <v>24</v>
      </c>
      <c r="S26" s="12" t="s">
        <v>16</v>
      </c>
      <c r="T26" s="13" t="s">
        <v>25</v>
      </c>
      <c r="U26" s="12" t="s">
        <v>16</v>
      </c>
      <c r="V26" s="13" t="s">
        <v>26</v>
      </c>
      <c r="W26" s="12" t="s">
        <v>16</v>
      </c>
      <c r="X26" s="13" t="s">
        <v>27</v>
      </c>
      <c r="Y26" s="12" t="s">
        <v>16</v>
      </c>
      <c r="Z26" s="13" t="s">
        <v>28</v>
      </c>
      <c r="AA26" s="12" t="s">
        <v>16</v>
      </c>
      <c r="AB26" s="13" t="s">
        <v>29</v>
      </c>
      <c r="AC26" s="12" t="s">
        <v>16</v>
      </c>
      <c r="AD26" s="13" t="s">
        <v>30</v>
      </c>
      <c r="AE26" s="12" t="s">
        <v>16</v>
      </c>
      <c r="AF26" s="13" t="s">
        <v>31</v>
      </c>
      <c r="AG26" s="12" t="s">
        <v>16</v>
      </c>
      <c r="AH26" s="13" t="s">
        <v>32</v>
      </c>
      <c r="AI26" s="12" t="s">
        <v>16</v>
      </c>
      <c r="AJ26" s="13" t="s">
        <v>33</v>
      </c>
      <c r="AK26" s="12" t="s">
        <v>16</v>
      </c>
      <c r="AL26" s="13" t="s">
        <v>34</v>
      </c>
      <c r="AM26" s="12" t="s">
        <v>16</v>
      </c>
      <c r="AN26" s="13" t="s">
        <v>35</v>
      </c>
      <c r="AO26" s="12" t="s">
        <v>16</v>
      </c>
      <c r="AP26" s="13" t="s">
        <v>36</v>
      </c>
      <c r="AQ26" s="12" t="s">
        <v>16</v>
      </c>
      <c r="AR26" s="13" t="s">
        <v>37</v>
      </c>
      <c r="AS26" s="12" t="s">
        <v>16</v>
      </c>
      <c r="AT26" s="13" t="s">
        <v>38</v>
      </c>
      <c r="AU26" s="12" t="s">
        <v>16</v>
      </c>
      <c r="AV26" s="13" t="s">
        <v>39</v>
      </c>
      <c r="AW26" s="12" t="s">
        <v>16</v>
      </c>
      <c r="AX26" s="13" t="s">
        <v>40</v>
      </c>
      <c r="AY26" s="12" t="s">
        <v>16</v>
      </c>
      <c r="AZ26" s="13" t="s">
        <v>41</v>
      </c>
      <c r="BA26" s="12" t="s">
        <v>16</v>
      </c>
      <c r="BB26" s="13" t="s">
        <v>42</v>
      </c>
      <c r="BC26" s="12" t="s">
        <v>16</v>
      </c>
      <c r="BD26" s="13" t="s">
        <v>43</v>
      </c>
      <c r="BE26" s="12" t="s">
        <v>16</v>
      </c>
      <c r="BF26" s="13" t="s">
        <v>44</v>
      </c>
      <c r="BG26" s="12" t="s">
        <v>16</v>
      </c>
      <c r="BH26" s="13" t="s">
        <v>45</v>
      </c>
      <c r="BI26" s="12" t="s">
        <v>16</v>
      </c>
      <c r="BJ26" s="13" t="s">
        <v>46</v>
      </c>
      <c r="BK26" s="12" t="s">
        <v>16</v>
      </c>
      <c r="BL26" s="13" t="s">
        <v>47</v>
      </c>
      <c r="BM26" s="12" t="s">
        <v>16</v>
      </c>
      <c r="BN26" s="13" t="s">
        <v>48</v>
      </c>
      <c r="BO26" s="12" t="s">
        <v>16</v>
      </c>
      <c r="BP26" s="13" t="s">
        <v>49</v>
      </c>
      <c r="BQ26" s="12" t="s">
        <v>16</v>
      </c>
      <c r="BR26" s="13" t="s">
        <v>50</v>
      </c>
      <c r="BS26" s="12" t="s">
        <v>16</v>
      </c>
      <c r="BT26" s="13" t="s">
        <v>51</v>
      </c>
      <c r="BU26" s="12" t="s">
        <v>16</v>
      </c>
      <c r="BV26" s="13" t="s">
        <v>52</v>
      </c>
      <c r="BW26" s="12" t="s">
        <v>16</v>
      </c>
      <c r="BX26" s="13" t="s">
        <v>53</v>
      </c>
      <c r="BY26" s="12" t="s">
        <v>16</v>
      </c>
      <c r="BZ26" s="13" t="s">
        <v>54</v>
      </c>
      <c r="CA26" s="12" t="s">
        <v>16</v>
      </c>
      <c r="CB26" s="13" t="s">
        <v>55</v>
      </c>
      <c r="CC26" s="12" t="s">
        <v>16</v>
      </c>
      <c r="CD26" s="13" t="s">
        <v>56</v>
      </c>
      <c r="CE26" s="12" t="s">
        <v>16</v>
      </c>
      <c r="CF26" s="13" t="s">
        <v>57</v>
      </c>
      <c r="CG26" s="12" t="s">
        <v>16</v>
      </c>
      <c r="CH26" s="13" t="s">
        <v>58</v>
      </c>
      <c r="CI26" s="12" t="s">
        <v>16</v>
      </c>
      <c r="CJ26" s="13" t="s">
        <v>59</v>
      </c>
      <c r="CK26" s="12" t="s">
        <v>16</v>
      </c>
      <c r="CL26" s="13" t="s">
        <v>60</v>
      </c>
      <c r="CM26" s="12" t="s">
        <v>16</v>
      </c>
      <c r="CN26" s="13" t="s">
        <v>61</v>
      </c>
      <c r="CO26" s="12" t="s">
        <v>16</v>
      </c>
      <c r="CP26" s="13" t="s">
        <v>62</v>
      </c>
      <c r="CQ26" s="12" t="s">
        <v>16</v>
      </c>
      <c r="CR26" s="13" t="s">
        <v>63</v>
      </c>
      <c r="CS26" s="12" t="s">
        <v>16</v>
      </c>
      <c r="CT26" s="13" t="s">
        <v>64</v>
      </c>
    </row>
    <row r="27" spans="1:98">
      <c r="A27" s="14" t="s">
        <v>65</v>
      </c>
      <c r="B27" s="15">
        <v>1</v>
      </c>
      <c r="C27" s="10" t="s">
        <v>66</v>
      </c>
      <c r="D27" s="13" t="s">
        <v>67</v>
      </c>
      <c r="E27" s="10" t="s">
        <v>66</v>
      </c>
      <c r="F27" s="13" t="s">
        <v>68</v>
      </c>
      <c r="G27" s="10" t="s">
        <v>66</v>
      </c>
      <c r="H27" s="13" t="s">
        <v>69</v>
      </c>
      <c r="I27" s="10" t="s">
        <v>66</v>
      </c>
      <c r="J27" s="13" t="s">
        <v>70</v>
      </c>
      <c r="K27" s="10" t="s">
        <v>66</v>
      </c>
      <c r="L27" s="13" t="s">
        <v>71</v>
      </c>
      <c r="M27" s="10" t="s">
        <v>66</v>
      </c>
      <c r="N27" s="13" t="s">
        <v>72</v>
      </c>
      <c r="O27" s="10" t="s">
        <v>66</v>
      </c>
      <c r="P27" s="13" t="s">
        <v>73</v>
      </c>
      <c r="Q27" s="10" t="s">
        <v>66</v>
      </c>
      <c r="R27" s="13" t="s">
        <v>74</v>
      </c>
      <c r="S27" s="10" t="s">
        <v>66</v>
      </c>
      <c r="T27" s="13" t="s">
        <v>75</v>
      </c>
      <c r="U27" s="10" t="s">
        <v>66</v>
      </c>
      <c r="V27" s="13" t="s">
        <v>76</v>
      </c>
      <c r="W27" s="10" t="s">
        <v>66</v>
      </c>
      <c r="X27" s="13" t="s">
        <v>77</v>
      </c>
      <c r="Y27" s="10" t="s">
        <v>66</v>
      </c>
      <c r="Z27" s="13" t="s">
        <v>78</v>
      </c>
      <c r="AA27" s="10" t="s">
        <v>66</v>
      </c>
      <c r="AB27" s="13" t="s">
        <v>79</v>
      </c>
      <c r="AC27" s="10" t="s">
        <v>66</v>
      </c>
      <c r="AD27" s="13" t="s">
        <v>80</v>
      </c>
      <c r="AE27" s="10" t="s">
        <v>66</v>
      </c>
      <c r="AF27" s="13" t="s">
        <v>81</v>
      </c>
      <c r="AG27" s="10" t="s">
        <v>66</v>
      </c>
      <c r="AH27" s="13" t="s">
        <v>82</v>
      </c>
      <c r="AI27" s="10" t="s">
        <v>66</v>
      </c>
      <c r="AJ27" s="13" t="s">
        <v>83</v>
      </c>
      <c r="AK27" s="10" t="s">
        <v>66</v>
      </c>
      <c r="AL27" s="13" t="s">
        <v>84</v>
      </c>
      <c r="AM27" s="10" t="s">
        <v>66</v>
      </c>
      <c r="AN27" s="13" t="s">
        <v>85</v>
      </c>
      <c r="AO27" s="10" t="s">
        <v>66</v>
      </c>
      <c r="AP27" s="13" t="s">
        <v>86</v>
      </c>
      <c r="AQ27" s="10" t="s">
        <v>66</v>
      </c>
      <c r="AR27" s="13" t="s">
        <v>87</v>
      </c>
      <c r="AS27" s="10" t="s">
        <v>66</v>
      </c>
      <c r="AT27" s="13" t="s">
        <v>88</v>
      </c>
      <c r="AU27" s="10" t="s">
        <v>66</v>
      </c>
      <c r="AV27" s="13" t="s">
        <v>89</v>
      </c>
      <c r="AW27" s="10" t="s">
        <v>66</v>
      </c>
      <c r="AX27" s="13" t="s">
        <v>90</v>
      </c>
      <c r="AY27" s="10" t="s">
        <v>66</v>
      </c>
      <c r="AZ27" s="13" t="s">
        <v>91</v>
      </c>
      <c r="BA27" s="10" t="s">
        <v>66</v>
      </c>
      <c r="BB27" s="13" t="s">
        <v>92</v>
      </c>
      <c r="BC27" s="10" t="s">
        <v>66</v>
      </c>
      <c r="BD27" s="13" t="s">
        <v>93</v>
      </c>
      <c r="BE27" s="10" t="s">
        <v>66</v>
      </c>
      <c r="BF27" s="13" t="s">
        <v>94</v>
      </c>
      <c r="BG27" s="10" t="s">
        <v>66</v>
      </c>
      <c r="BH27" s="13" t="s">
        <v>95</v>
      </c>
      <c r="BI27" s="10" t="s">
        <v>66</v>
      </c>
      <c r="BJ27" s="13" t="s">
        <v>96</v>
      </c>
      <c r="BK27" s="10" t="s">
        <v>66</v>
      </c>
      <c r="BL27" s="13" t="s">
        <v>97</v>
      </c>
      <c r="BM27" s="10" t="s">
        <v>66</v>
      </c>
      <c r="BN27" s="13" t="s">
        <v>98</v>
      </c>
      <c r="BO27" s="10" t="s">
        <v>66</v>
      </c>
      <c r="BP27" s="13" t="s">
        <v>99</v>
      </c>
      <c r="BQ27" s="10" t="s">
        <v>66</v>
      </c>
      <c r="BR27" s="13" t="s">
        <v>100</v>
      </c>
      <c r="BS27" s="10" t="s">
        <v>66</v>
      </c>
      <c r="BT27" s="13" t="s">
        <v>101</v>
      </c>
      <c r="BU27" s="10" t="s">
        <v>66</v>
      </c>
      <c r="BV27" s="13" t="s">
        <v>102</v>
      </c>
      <c r="BW27" s="10" t="s">
        <v>66</v>
      </c>
      <c r="BX27" s="13" t="s">
        <v>103</v>
      </c>
      <c r="BY27" s="10" t="s">
        <v>66</v>
      </c>
      <c r="BZ27" s="13" t="s">
        <v>104</v>
      </c>
      <c r="CA27" s="10" t="s">
        <v>66</v>
      </c>
      <c r="CB27" s="13" t="s">
        <v>105</v>
      </c>
      <c r="CC27" s="10" t="s">
        <v>66</v>
      </c>
      <c r="CD27" s="13" t="s">
        <v>106</v>
      </c>
      <c r="CE27" s="10" t="s">
        <v>66</v>
      </c>
      <c r="CF27" s="13" t="s">
        <v>107</v>
      </c>
      <c r="CG27" s="10" t="s">
        <v>66</v>
      </c>
      <c r="CH27" s="13" t="s">
        <v>108</v>
      </c>
      <c r="CI27" s="10" t="s">
        <v>66</v>
      </c>
      <c r="CJ27" s="13" t="s">
        <v>109</v>
      </c>
      <c r="CK27" s="10" t="s">
        <v>66</v>
      </c>
      <c r="CL27" s="13" t="s">
        <v>110</v>
      </c>
      <c r="CM27" s="10" t="s">
        <v>66</v>
      </c>
      <c r="CN27" s="13" t="s">
        <v>111</v>
      </c>
      <c r="CO27" s="10" t="s">
        <v>66</v>
      </c>
      <c r="CP27" s="13" t="s">
        <v>112</v>
      </c>
      <c r="CQ27" s="10" t="s">
        <v>66</v>
      </c>
      <c r="CR27" s="13" t="s">
        <v>113</v>
      </c>
      <c r="CS27" s="10" t="s">
        <v>66</v>
      </c>
      <c r="CT27" s="13" t="s">
        <v>114</v>
      </c>
    </row>
    <row r="28" spans="1:98">
      <c r="A28" s="16" t="s">
        <v>115</v>
      </c>
      <c r="B28" s="17">
        <v>1</v>
      </c>
      <c r="C28" s="10" t="s">
        <v>116</v>
      </c>
      <c r="D28" s="11"/>
      <c r="E28" s="10" t="s">
        <v>116</v>
      </c>
      <c r="F28" s="11"/>
      <c r="G28" s="10" t="s">
        <v>116</v>
      </c>
      <c r="H28" s="11"/>
      <c r="I28" s="10" t="s">
        <v>116</v>
      </c>
      <c r="J28" s="11"/>
      <c r="K28" s="10" t="s">
        <v>116</v>
      </c>
      <c r="L28" s="11"/>
      <c r="M28" s="10" t="s">
        <v>116</v>
      </c>
      <c r="N28" s="11"/>
      <c r="O28" s="10" t="s">
        <v>116</v>
      </c>
      <c r="P28" s="11"/>
      <c r="Q28" s="10" t="s">
        <v>116</v>
      </c>
      <c r="R28" s="11"/>
      <c r="S28" s="10" t="s">
        <v>116</v>
      </c>
      <c r="T28" s="11"/>
      <c r="U28" s="10" t="s">
        <v>116</v>
      </c>
      <c r="V28" s="11"/>
      <c r="W28" s="10" t="s">
        <v>116</v>
      </c>
      <c r="X28" s="11"/>
      <c r="Y28" s="10" t="s">
        <v>116</v>
      </c>
      <c r="Z28" s="11"/>
      <c r="AA28" s="10" t="s">
        <v>116</v>
      </c>
      <c r="AB28" s="11"/>
      <c r="AC28" s="10" t="s">
        <v>116</v>
      </c>
      <c r="AD28" s="11"/>
      <c r="AE28" s="10" t="s">
        <v>116</v>
      </c>
      <c r="AF28" s="11"/>
      <c r="AG28" s="10" t="s">
        <v>116</v>
      </c>
      <c r="AH28" s="11"/>
      <c r="AI28" s="10" t="s">
        <v>116</v>
      </c>
      <c r="AJ28" s="11"/>
      <c r="AK28" s="10" t="s">
        <v>116</v>
      </c>
      <c r="AL28" s="11"/>
      <c r="AM28" s="10" t="s">
        <v>116</v>
      </c>
      <c r="AN28" s="11"/>
      <c r="AO28" s="10" t="s">
        <v>116</v>
      </c>
      <c r="AP28" s="11"/>
      <c r="AQ28" s="10" t="s">
        <v>116</v>
      </c>
      <c r="AR28" s="11"/>
      <c r="AS28" s="10" t="s">
        <v>116</v>
      </c>
      <c r="AT28" s="11"/>
      <c r="AU28" s="10" t="s">
        <v>116</v>
      </c>
      <c r="AV28" s="11"/>
      <c r="AW28" s="10" t="s">
        <v>116</v>
      </c>
      <c r="AX28" s="11"/>
      <c r="AY28" s="10" t="s">
        <v>116</v>
      </c>
      <c r="AZ28" s="11"/>
      <c r="BA28" s="10" t="s">
        <v>116</v>
      </c>
      <c r="BB28" s="11"/>
      <c r="BC28" s="10" t="s">
        <v>116</v>
      </c>
      <c r="BD28" s="11"/>
      <c r="BE28" s="10" t="s">
        <v>116</v>
      </c>
      <c r="BF28" s="11"/>
      <c r="BG28" s="10" t="s">
        <v>116</v>
      </c>
      <c r="BH28" s="11"/>
      <c r="BI28" s="10" t="s">
        <v>116</v>
      </c>
      <c r="BJ28" s="11"/>
      <c r="BK28" s="10" t="s">
        <v>116</v>
      </c>
      <c r="BL28" s="11"/>
      <c r="BM28" s="10" t="s">
        <v>116</v>
      </c>
      <c r="BN28" s="11"/>
      <c r="BO28" s="10" t="s">
        <v>116</v>
      </c>
      <c r="BP28" s="11"/>
      <c r="BQ28" s="10" t="s">
        <v>116</v>
      </c>
      <c r="BR28" s="11"/>
      <c r="BS28" s="10" t="s">
        <v>116</v>
      </c>
      <c r="BT28" s="11"/>
      <c r="BU28" s="10" t="s">
        <v>116</v>
      </c>
      <c r="BV28" s="11"/>
      <c r="BW28" s="10" t="s">
        <v>116</v>
      </c>
      <c r="BX28" s="11"/>
      <c r="BY28" s="10" t="s">
        <v>116</v>
      </c>
      <c r="BZ28" s="11"/>
      <c r="CA28" s="10" t="s">
        <v>116</v>
      </c>
      <c r="CB28" s="11"/>
      <c r="CC28" s="10" t="s">
        <v>116</v>
      </c>
      <c r="CD28" s="11"/>
      <c r="CE28" s="10" t="s">
        <v>116</v>
      </c>
      <c r="CF28" s="11"/>
      <c r="CG28" s="10" t="s">
        <v>116</v>
      </c>
      <c r="CH28" s="11"/>
      <c r="CI28" s="10" t="s">
        <v>116</v>
      </c>
      <c r="CJ28" s="11"/>
      <c r="CK28" s="10" t="s">
        <v>116</v>
      </c>
      <c r="CL28" s="11"/>
      <c r="CM28" s="10" t="s">
        <v>116</v>
      </c>
      <c r="CN28" s="11"/>
      <c r="CO28" s="10" t="s">
        <v>116</v>
      </c>
      <c r="CP28" s="11"/>
      <c r="CQ28" s="10" t="s">
        <v>116</v>
      </c>
      <c r="CR28" s="11"/>
      <c r="CS28" s="10" t="s">
        <v>116</v>
      </c>
      <c r="CT28" s="11"/>
    </row>
    <row r="29" spans="1:98">
      <c r="A29" s="16" t="s">
        <v>117</v>
      </c>
      <c r="B29" s="18">
        <v>1</v>
      </c>
      <c r="C29" s="12" t="s">
        <v>118</v>
      </c>
      <c r="D29" s="13" t="s">
        <v>119</v>
      </c>
      <c r="E29" s="12" t="s">
        <v>118</v>
      </c>
      <c r="F29" s="13" t="s">
        <v>119</v>
      </c>
      <c r="G29" s="12" t="s">
        <v>118</v>
      </c>
      <c r="H29" s="13" t="s">
        <v>119</v>
      </c>
      <c r="I29" s="12" t="s">
        <v>118</v>
      </c>
      <c r="J29" s="13" t="s">
        <v>119</v>
      </c>
      <c r="K29" s="12" t="s">
        <v>118</v>
      </c>
      <c r="L29" s="13" t="s">
        <v>119</v>
      </c>
      <c r="M29" s="12" t="s">
        <v>118</v>
      </c>
      <c r="N29" s="13" t="s">
        <v>119</v>
      </c>
      <c r="O29" s="12" t="s">
        <v>118</v>
      </c>
      <c r="P29" s="13" t="s">
        <v>119</v>
      </c>
      <c r="Q29" s="12" t="s">
        <v>118</v>
      </c>
      <c r="R29" s="13" t="s">
        <v>119</v>
      </c>
      <c r="S29" s="12" t="s">
        <v>118</v>
      </c>
      <c r="T29" s="13" t="s">
        <v>119</v>
      </c>
      <c r="U29" s="12" t="s">
        <v>118</v>
      </c>
      <c r="V29" s="13" t="s">
        <v>119</v>
      </c>
      <c r="W29" s="12" t="s">
        <v>118</v>
      </c>
      <c r="X29" s="13" t="s">
        <v>119</v>
      </c>
      <c r="Y29" s="12" t="s">
        <v>118</v>
      </c>
      <c r="Z29" s="13" t="s">
        <v>119</v>
      </c>
      <c r="AA29" s="12" t="s">
        <v>118</v>
      </c>
      <c r="AB29" s="13" t="s">
        <v>119</v>
      </c>
      <c r="AC29" s="12" t="s">
        <v>118</v>
      </c>
      <c r="AD29" s="13" t="s">
        <v>119</v>
      </c>
      <c r="AE29" s="12" t="s">
        <v>118</v>
      </c>
      <c r="AF29" s="13" t="s">
        <v>119</v>
      </c>
      <c r="AG29" s="12" t="s">
        <v>118</v>
      </c>
      <c r="AH29" s="13" t="s">
        <v>119</v>
      </c>
      <c r="AI29" s="12" t="s">
        <v>118</v>
      </c>
      <c r="AJ29" s="13" t="s">
        <v>119</v>
      </c>
      <c r="AK29" s="12" t="s">
        <v>118</v>
      </c>
      <c r="AL29" s="13" t="s">
        <v>119</v>
      </c>
      <c r="AM29" s="12" t="s">
        <v>118</v>
      </c>
      <c r="AN29" s="13" t="s">
        <v>119</v>
      </c>
      <c r="AO29" s="12" t="s">
        <v>118</v>
      </c>
      <c r="AP29" s="13" t="s">
        <v>119</v>
      </c>
      <c r="AQ29" s="12" t="s">
        <v>118</v>
      </c>
      <c r="AR29" s="13" t="s">
        <v>119</v>
      </c>
      <c r="AS29" s="12" t="s">
        <v>118</v>
      </c>
      <c r="AT29" s="13" t="s">
        <v>119</v>
      </c>
      <c r="AU29" s="12" t="s">
        <v>118</v>
      </c>
      <c r="AV29" s="13" t="s">
        <v>119</v>
      </c>
      <c r="AW29" s="12" t="s">
        <v>118</v>
      </c>
      <c r="AX29" s="13" t="s">
        <v>119</v>
      </c>
      <c r="AY29" s="12" t="s">
        <v>118</v>
      </c>
      <c r="AZ29" s="13" t="s">
        <v>119</v>
      </c>
      <c r="BA29" s="12" t="s">
        <v>118</v>
      </c>
      <c r="BB29" s="13" t="s">
        <v>119</v>
      </c>
      <c r="BC29" s="12" t="s">
        <v>118</v>
      </c>
      <c r="BD29" s="13" t="s">
        <v>119</v>
      </c>
      <c r="BE29" s="12" t="s">
        <v>118</v>
      </c>
      <c r="BF29" s="13" t="s">
        <v>119</v>
      </c>
      <c r="BG29" s="12" t="s">
        <v>118</v>
      </c>
      <c r="BH29" s="13" t="s">
        <v>119</v>
      </c>
      <c r="BI29" s="12" t="s">
        <v>118</v>
      </c>
      <c r="BJ29" s="13" t="s">
        <v>119</v>
      </c>
      <c r="BK29" s="12" t="s">
        <v>118</v>
      </c>
      <c r="BL29" s="13" t="s">
        <v>119</v>
      </c>
      <c r="BM29" s="12" t="s">
        <v>118</v>
      </c>
      <c r="BN29" s="13" t="s">
        <v>119</v>
      </c>
      <c r="BO29" s="12" t="s">
        <v>118</v>
      </c>
      <c r="BP29" s="13" t="s">
        <v>119</v>
      </c>
      <c r="BQ29" s="12" t="s">
        <v>118</v>
      </c>
      <c r="BR29" s="13" t="s">
        <v>119</v>
      </c>
      <c r="BS29" s="12" t="s">
        <v>118</v>
      </c>
      <c r="BT29" s="13" t="s">
        <v>119</v>
      </c>
      <c r="BU29" s="12" t="s">
        <v>118</v>
      </c>
      <c r="BV29" s="13" t="s">
        <v>119</v>
      </c>
      <c r="BW29" s="12" t="s">
        <v>118</v>
      </c>
      <c r="BX29" s="13" t="s">
        <v>119</v>
      </c>
      <c r="BY29" s="12" t="s">
        <v>118</v>
      </c>
      <c r="BZ29" s="13" t="s">
        <v>119</v>
      </c>
      <c r="CA29" s="12" t="s">
        <v>118</v>
      </c>
      <c r="CB29" s="13" t="s">
        <v>119</v>
      </c>
      <c r="CC29" s="12" t="s">
        <v>118</v>
      </c>
      <c r="CD29" s="13" t="s">
        <v>119</v>
      </c>
      <c r="CE29" s="12" t="s">
        <v>118</v>
      </c>
      <c r="CF29" s="13" t="s">
        <v>119</v>
      </c>
      <c r="CG29" s="12" t="s">
        <v>118</v>
      </c>
      <c r="CH29" s="13" t="s">
        <v>119</v>
      </c>
      <c r="CI29" s="12" t="s">
        <v>118</v>
      </c>
      <c r="CJ29" s="13" t="s">
        <v>119</v>
      </c>
      <c r="CK29" s="12" t="s">
        <v>118</v>
      </c>
      <c r="CL29" s="13" t="s">
        <v>119</v>
      </c>
      <c r="CM29" s="12" t="s">
        <v>118</v>
      </c>
      <c r="CN29" s="13" t="s">
        <v>119</v>
      </c>
      <c r="CO29" s="12" t="s">
        <v>118</v>
      </c>
      <c r="CP29" s="13" t="s">
        <v>119</v>
      </c>
      <c r="CQ29" s="12" t="s">
        <v>118</v>
      </c>
      <c r="CR29" s="13" t="s">
        <v>119</v>
      </c>
      <c r="CS29" s="12" t="s">
        <v>118</v>
      </c>
      <c r="CT29" s="13" t="s">
        <v>119</v>
      </c>
    </row>
    <row r="30" spans="1:98">
      <c r="A30" s="12" t="s">
        <v>120</v>
      </c>
      <c r="B30" s="13" t="s">
        <v>121</v>
      </c>
      <c r="C30" s="10" t="s">
        <v>122</v>
      </c>
      <c r="D30" s="13"/>
      <c r="E30" s="10" t="s">
        <v>122</v>
      </c>
      <c r="F30" s="13"/>
      <c r="G30" s="10" t="s">
        <v>122</v>
      </c>
      <c r="H30" s="13"/>
      <c r="I30" s="10" t="s">
        <v>122</v>
      </c>
      <c r="J30" s="13"/>
      <c r="K30" s="10" t="s">
        <v>122</v>
      </c>
      <c r="L30" s="13"/>
      <c r="M30" s="10" t="s">
        <v>122</v>
      </c>
      <c r="N30" s="13"/>
      <c r="O30" s="10" t="s">
        <v>122</v>
      </c>
      <c r="P30" s="13"/>
      <c r="Q30" s="10" t="s">
        <v>122</v>
      </c>
      <c r="R30" s="13"/>
      <c r="S30" s="10" t="s">
        <v>122</v>
      </c>
      <c r="T30" s="13"/>
      <c r="U30" s="10" t="s">
        <v>122</v>
      </c>
      <c r="V30" s="13"/>
      <c r="W30" s="10" t="s">
        <v>122</v>
      </c>
      <c r="X30" s="13"/>
      <c r="Y30" s="10" t="s">
        <v>122</v>
      </c>
      <c r="Z30" s="13"/>
      <c r="AA30" s="10" t="s">
        <v>122</v>
      </c>
      <c r="AB30" s="13"/>
      <c r="AC30" s="10" t="s">
        <v>122</v>
      </c>
      <c r="AD30" s="13"/>
      <c r="AE30" s="10" t="s">
        <v>122</v>
      </c>
      <c r="AF30" s="13"/>
      <c r="AG30" s="10" t="s">
        <v>122</v>
      </c>
      <c r="AH30" s="13"/>
      <c r="AI30" s="10" t="s">
        <v>122</v>
      </c>
      <c r="AJ30" s="13"/>
      <c r="AK30" s="10" t="s">
        <v>122</v>
      </c>
      <c r="AL30" s="13"/>
      <c r="AM30" s="10" t="s">
        <v>122</v>
      </c>
      <c r="AN30" s="13"/>
      <c r="AO30" s="10" t="s">
        <v>122</v>
      </c>
      <c r="AP30" s="13"/>
      <c r="AQ30" s="10" t="s">
        <v>122</v>
      </c>
      <c r="AR30" s="13"/>
      <c r="AS30" s="10" t="s">
        <v>122</v>
      </c>
      <c r="AT30" s="13"/>
      <c r="AU30" s="10" t="s">
        <v>122</v>
      </c>
      <c r="AV30" s="13"/>
      <c r="AW30" s="10" t="s">
        <v>122</v>
      </c>
      <c r="AX30" s="13"/>
      <c r="AY30" s="10" t="s">
        <v>122</v>
      </c>
      <c r="AZ30" s="13"/>
      <c r="BA30" s="10" t="s">
        <v>122</v>
      </c>
      <c r="BB30" s="13"/>
      <c r="BC30" s="10" t="s">
        <v>122</v>
      </c>
      <c r="BD30" s="13"/>
      <c r="BE30" s="10" t="s">
        <v>122</v>
      </c>
      <c r="BF30" s="13"/>
      <c r="BG30" s="10" t="s">
        <v>122</v>
      </c>
      <c r="BH30" s="13"/>
      <c r="BI30" s="10" t="s">
        <v>122</v>
      </c>
      <c r="BJ30" s="13"/>
      <c r="BK30" s="10" t="s">
        <v>122</v>
      </c>
      <c r="BL30" s="13"/>
      <c r="BM30" s="10" t="s">
        <v>122</v>
      </c>
      <c r="BN30" s="13"/>
      <c r="BO30" s="10" t="s">
        <v>122</v>
      </c>
      <c r="BP30" s="13"/>
      <c r="BQ30" s="10" t="s">
        <v>122</v>
      </c>
      <c r="BR30" s="13"/>
      <c r="BS30" s="10" t="s">
        <v>122</v>
      </c>
      <c r="BT30" s="13"/>
      <c r="BU30" s="10" t="s">
        <v>122</v>
      </c>
      <c r="BV30" s="13"/>
      <c r="BW30" s="10" t="s">
        <v>122</v>
      </c>
      <c r="BX30" s="13"/>
      <c r="BY30" s="10" t="s">
        <v>122</v>
      </c>
      <c r="BZ30" s="13"/>
      <c r="CA30" s="10" t="s">
        <v>122</v>
      </c>
      <c r="CB30" s="13"/>
      <c r="CC30" s="10" t="s">
        <v>122</v>
      </c>
      <c r="CD30" s="13"/>
      <c r="CE30" s="10" t="s">
        <v>122</v>
      </c>
      <c r="CF30" s="13"/>
      <c r="CG30" s="10" t="s">
        <v>122</v>
      </c>
      <c r="CH30" s="13"/>
      <c r="CI30" s="10" t="s">
        <v>122</v>
      </c>
      <c r="CJ30" s="13"/>
      <c r="CK30" s="10" t="s">
        <v>122</v>
      </c>
      <c r="CL30" s="13"/>
      <c r="CM30" s="10" t="s">
        <v>122</v>
      </c>
      <c r="CN30" s="13"/>
      <c r="CO30" s="10" t="s">
        <v>122</v>
      </c>
      <c r="CP30" s="13"/>
      <c r="CQ30" s="10" t="s">
        <v>122</v>
      </c>
      <c r="CR30" s="13"/>
      <c r="CS30" s="10" t="s">
        <v>122</v>
      </c>
      <c r="CT30" s="13"/>
    </row>
    <row r="31" spans="1:98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</row>
    <row r="32" spans="1:98">
      <c r="A32" s="9" t="s">
        <v>123</v>
      </c>
    </row>
    <row r="33" spans="1:98" ht="205.2" customHeight="1"/>
    <row r="35" spans="1:98">
      <c r="A35" s="9" t="s">
        <v>124</v>
      </c>
      <c r="D35" t="s">
        <v>67</v>
      </c>
    </row>
    <row r="36" spans="1:98">
      <c r="A36" s="12" t="s">
        <v>125</v>
      </c>
      <c r="B36" s="20" t="s">
        <v>126</v>
      </c>
      <c r="C36" s="21" t="s">
        <v>127</v>
      </c>
      <c r="D36" s="21" t="s">
        <v>128</v>
      </c>
      <c r="E36" s="21" t="s">
        <v>127</v>
      </c>
      <c r="F36" s="21" t="s">
        <v>128</v>
      </c>
      <c r="G36" s="21" t="s">
        <v>127</v>
      </c>
      <c r="H36" s="21" t="s">
        <v>128</v>
      </c>
      <c r="I36" s="21" t="s">
        <v>127</v>
      </c>
      <c r="J36" s="21" t="s">
        <v>128</v>
      </c>
      <c r="K36" s="21" t="s">
        <v>127</v>
      </c>
      <c r="L36" s="21" t="s">
        <v>128</v>
      </c>
      <c r="M36" s="21" t="s">
        <v>127</v>
      </c>
      <c r="N36" s="21" t="s">
        <v>128</v>
      </c>
      <c r="O36" s="21" t="s">
        <v>127</v>
      </c>
      <c r="P36" s="21" t="s">
        <v>128</v>
      </c>
      <c r="Q36" s="21" t="s">
        <v>127</v>
      </c>
      <c r="R36" s="21" t="s">
        <v>128</v>
      </c>
      <c r="S36" s="21" t="s">
        <v>127</v>
      </c>
      <c r="T36" s="21" t="s">
        <v>128</v>
      </c>
      <c r="U36" s="21" t="s">
        <v>127</v>
      </c>
      <c r="V36" s="21" t="s">
        <v>128</v>
      </c>
      <c r="W36" s="21" t="s">
        <v>127</v>
      </c>
      <c r="X36" s="21" t="s">
        <v>128</v>
      </c>
      <c r="Y36" s="21" t="s">
        <v>127</v>
      </c>
      <c r="Z36" s="21" t="s">
        <v>128</v>
      </c>
      <c r="AA36" s="21" t="s">
        <v>127</v>
      </c>
      <c r="AB36" s="21" t="s">
        <v>128</v>
      </c>
      <c r="AC36" s="21" t="s">
        <v>127</v>
      </c>
      <c r="AD36" s="21" t="s">
        <v>128</v>
      </c>
      <c r="AE36" s="21" t="s">
        <v>127</v>
      </c>
      <c r="AF36" s="21" t="s">
        <v>128</v>
      </c>
      <c r="AG36" s="21" t="s">
        <v>127</v>
      </c>
      <c r="AH36" s="21" t="s">
        <v>128</v>
      </c>
      <c r="AI36" s="21" t="s">
        <v>127</v>
      </c>
      <c r="AJ36" s="21" t="s">
        <v>128</v>
      </c>
      <c r="AK36" s="21" t="s">
        <v>127</v>
      </c>
      <c r="AL36" s="21" t="s">
        <v>128</v>
      </c>
      <c r="AM36" s="21" t="s">
        <v>127</v>
      </c>
      <c r="AN36" s="21" t="s">
        <v>128</v>
      </c>
      <c r="AO36" s="21" t="s">
        <v>127</v>
      </c>
      <c r="AP36" s="21" t="s">
        <v>128</v>
      </c>
      <c r="AQ36" s="21" t="s">
        <v>127</v>
      </c>
      <c r="AR36" s="21" t="s">
        <v>128</v>
      </c>
      <c r="AS36" s="21" t="s">
        <v>127</v>
      </c>
      <c r="AT36" s="21" t="s">
        <v>128</v>
      </c>
      <c r="AU36" s="21" t="s">
        <v>127</v>
      </c>
      <c r="AV36" s="21" t="s">
        <v>128</v>
      </c>
      <c r="AW36" s="21" t="s">
        <v>127</v>
      </c>
      <c r="AX36" s="21" t="s">
        <v>128</v>
      </c>
      <c r="AY36" s="21" t="s">
        <v>127</v>
      </c>
      <c r="AZ36" s="21" t="s">
        <v>128</v>
      </c>
      <c r="BA36" s="21" t="s">
        <v>127</v>
      </c>
      <c r="BB36" s="21" t="s">
        <v>128</v>
      </c>
      <c r="BC36" s="21" t="s">
        <v>127</v>
      </c>
      <c r="BD36" s="21" t="s">
        <v>128</v>
      </c>
      <c r="BE36" s="21" t="s">
        <v>127</v>
      </c>
      <c r="BF36" s="21" t="s">
        <v>128</v>
      </c>
      <c r="BG36" s="21" t="s">
        <v>127</v>
      </c>
      <c r="BH36" s="21" t="s">
        <v>128</v>
      </c>
      <c r="BI36" s="21" t="s">
        <v>127</v>
      </c>
      <c r="BJ36" s="21" t="s">
        <v>128</v>
      </c>
      <c r="BK36" s="21" t="s">
        <v>127</v>
      </c>
      <c r="BL36" s="21" t="s">
        <v>128</v>
      </c>
      <c r="BM36" s="21" t="s">
        <v>127</v>
      </c>
      <c r="BN36" s="21" t="s">
        <v>128</v>
      </c>
      <c r="BO36" s="21" t="s">
        <v>127</v>
      </c>
      <c r="BP36" s="21" t="s">
        <v>128</v>
      </c>
      <c r="BQ36" s="21" t="s">
        <v>127</v>
      </c>
      <c r="BR36" s="21" t="s">
        <v>128</v>
      </c>
      <c r="BS36" s="21" t="s">
        <v>127</v>
      </c>
      <c r="BT36" s="21" t="s">
        <v>128</v>
      </c>
      <c r="BU36" s="21" t="s">
        <v>127</v>
      </c>
      <c r="BV36" s="21" t="s">
        <v>128</v>
      </c>
      <c r="BW36" s="21" t="s">
        <v>127</v>
      </c>
      <c r="BX36" s="21" t="s">
        <v>128</v>
      </c>
      <c r="BY36" s="21" t="s">
        <v>127</v>
      </c>
      <c r="BZ36" s="21" t="s">
        <v>128</v>
      </c>
      <c r="CA36" s="21" t="s">
        <v>127</v>
      </c>
      <c r="CB36" s="21" t="s">
        <v>128</v>
      </c>
      <c r="CC36" s="21" t="s">
        <v>127</v>
      </c>
      <c r="CD36" s="21" t="s">
        <v>128</v>
      </c>
      <c r="CE36" s="21" t="s">
        <v>127</v>
      </c>
      <c r="CF36" s="21" t="s">
        <v>128</v>
      </c>
      <c r="CG36" s="21" t="s">
        <v>127</v>
      </c>
      <c r="CH36" s="21" t="s">
        <v>128</v>
      </c>
      <c r="CI36" s="21" t="s">
        <v>127</v>
      </c>
      <c r="CJ36" s="21" t="s">
        <v>128</v>
      </c>
      <c r="CK36" s="21" t="s">
        <v>127</v>
      </c>
      <c r="CL36" s="21" t="s">
        <v>128</v>
      </c>
      <c r="CM36" s="21" t="s">
        <v>127</v>
      </c>
      <c r="CN36" s="21" t="s">
        <v>128</v>
      </c>
      <c r="CO36" s="21" t="s">
        <v>127</v>
      </c>
      <c r="CP36" s="21" t="s">
        <v>128</v>
      </c>
      <c r="CQ36" s="21" t="s">
        <v>127</v>
      </c>
      <c r="CR36" s="21" t="s">
        <v>128</v>
      </c>
      <c r="CS36" s="21" t="s">
        <v>127</v>
      </c>
      <c r="CT36" s="21" t="s">
        <v>128</v>
      </c>
    </row>
    <row r="37" spans="1:98" ht="31.2">
      <c r="A37" s="22" t="s">
        <v>129</v>
      </c>
      <c r="B37" s="23">
        <v>16.027916666666666</v>
      </c>
      <c r="C37" s="24">
        <v>1505.0091439383268</v>
      </c>
      <c r="D37" s="25">
        <v>22381.246100720386</v>
      </c>
      <c r="E37" s="24">
        <v>258.19683540508117</v>
      </c>
      <c r="F37" s="25">
        <v>6028.8037352681222</v>
      </c>
      <c r="G37" s="24">
        <v>1029.5286445269746</v>
      </c>
      <c r="H37" s="25">
        <v>23487.401150571339</v>
      </c>
      <c r="I37" s="24">
        <v>27253784.53413514</v>
      </c>
      <c r="J37" s="25">
        <v>27165.421843447977</v>
      </c>
      <c r="K37" s="24">
        <v>28133378.149058521</v>
      </c>
      <c r="L37" s="25">
        <v>20729.546796177328</v>
      </c>
      <c r="M37" s="24">
        <v>27335379.203611571</v>
      </c>
      <c r="N37" s="25">
        <v>27385.028402461539</v>
      </c>
      <c r="O37" s="24">
        <v>28083520.175984863</v>
      </c>
      <c r="P37" s="25">
        <v>31729.371326568536</v>
      </c>
      <c r="Q37" s="24">
        <v>22550866.485444155</v>
      </c>
      <c r="R37" s="25">
        <v>28900.495414426739</v>
      </c>
      <c r="S37" s="24">
        <v>28097846.029010259</v>
      </c>
      <c r="T37" s="25">
        <v>27621.951257328117</v>
      </c>
      <c r="U37" s="24">
        <v>27006171.07557926</v>
      </c>
      <c r="V37" s="25">
        <v>30307.078562452381</v>
      </c>
      <c r="W37" s="24">
        <v>28577323.666881658</v>
      </c>
      <c r="X37" s="25">
        <v>34513.686568174657</v>
      </c>
      <c r="Y37" s="24">
        <v>859.89433495191849</v>
      </c>
      <c r="Z37" s="25">
        <v>19297.488360011364</v>
      </c>
      <c r="AA37" s="24">
        <v>18623792.372965902</v>
      </c>
      <c r="AB37" s="25">
        <v>38453.624835963172</v>
      </c>
      <c r="AC37" s="24">
        <v>28698453.976356298</v>
      </c>
      <c r="AD37" s="25">
        <v>24799.442396178507</v>
      </c>
      <c r="AE37" s="24">
        <v>27596904.622857817</v>
      </c>
      <c r="AF37" s="25">
        <v>33675.01825490714</v>
      </c>
      <c r="AG37" s="24">
        <v>25635734.614471875</v>
      </c>
      <c r="AH37" s="25">
        <v>31348.271695900181</v>
      </c>
      <c r="AI37" s="24">
        <v>24955026.528047714</v>
      </c>
      <c r="AJ37" s="25">
        <v>28488.596865650041</v>
      </c>
      <c r="AK37" s="24">
        <v>1234.7521297942058</v>
      </c>
      <c r="AL37" s="25">
        <v>13907.443564328143</v>
      </c>
      <c r="AM37" s="24">
        <v>385.7902462529795</v>
      </c>
      <c r="AN37" s="25">
        <v>11718.283780887576</v>
      </c>
      <c r="AO37" s="24">
        <v>30047385.614925869</v>
      </c>
      <c r="AP37" s="25">
        <v>39986.557450229302</v>
      </c>
      <c r="AQ37" s="24">
        <v>27550071.470128678</v>
      </c>
      <c r="AR37" s="25">
        <v>27327.784763740052</v>
      </c>
      <c r="AS37" s="24">
        <v>30132511.695375424</v>
      </c>
      <c r="AT37" s="25">
        <v>36379.98937339148</v>
      </c>
      <c r="AU37" s="24">
        <v>33048984.130687702</v>
      </c>
      <c r="AV37" s="25">
        <v>37122.479684929203</v>
      </c>
      <c r="AW37" s="24">
        <v>30032234.082126617</v>
      </c>
      <c r="AX37" s="25">
        <v>47016.734716378109</v>
      </c>
      <c r="AY37" s="24">
        <v>30054558.270537622</v>
      </c>
      <c r="AZ37" s="25">
        <v>48927.580982880041</v>
      </c>
      <c r="BA37" s="24">
        <v>25189161.913751397</v>
      </c>
      <c r="BB37" s="25">
        <v>46514.422273779659</v>
      </c>
      <c r="BC37" s="24">
        <v>31547191.583232153</v>
      </c>
      <c r="BD37" s="25">
        <v>54342.110477305898</v>
      </c>
      <c r="BE37" s="24">
        <v>1131.5938919619714</v>
      </c>
      <c r="BF37" s="25">
        <v>18187.53842901421</v>
      </c>
      <c r="BG37" s="24">
        <v>29940037.125513047</v>
      </c>
      <c r="BH37" s="25">
        <v>56597.691215753315</v>
      </c>
      <c r="BI37" s="24">
        <v>26981986.319332857</v>
      </c>
      <c r="BJ37" s="25">
        <v>51070.936004912735</v>
      </c>
      <c r="BK37" s="24">
        <v>31291742.089977529</v>
      </c>
      <c r="BL37" s="25">
        <v>64582.045400814379</v>
      </c>
      <c r="BM37" s="24">
        <v>26745405.176190119</v>
      </c>
      <c r="BN37" s="25">
        <v>53946.673202181162</v>
      </c>
      <c r="BO37" s="24">
        <v>16924735.661376819</v>
      </c>
      <c r="BP37" s="25">
        <v>46416.152190266301</v>
      </c>
      <c r="BQ37" s="24">
        <v>137.73314719399795</v>
      </c>
      <c r="BR37" s="25">
        <v>13005.237196396647</v>
      </c>
      <c r="BS37" s="24">
        <v>21305429.165031482</v>
      </c>
      <c r="BT37" s="25">
        <v>48984.178775039385</v>
      </c>
      <c r="BU37" s="24">
        <v>19861541.655307032</v>
      </c>
      <c r="BV37" s="25">
        <v>48763.05438449802</v>
      </c>
      <c r="BW37" s="24">
        <v>21217456.960793428</v>
      </c>
      <c r="BX37" s="25">
        <v>59008.900272976389</v>
      </c>
      <c r="BY37" s="24">
        <v>26052750.583024845</v>
      </c>
      <c r="BZ37" s="25">
        <v>62023.678420331009</v>
      </c>
      <c r="CA37" s="24">
        <v>23939438.837831452</v>
      </c>
      <c r="CB37" s="25">
        <v>68113.420431520004</v>
      </c>
      <c r="CC37" s="24">
        <v>24921816.829880517</v>
      </c>
      <c r="CD37" s="25">
        <v>70267.369523665184</v>
      </c>
      <c r="CE37" s="24">
        <v>22072271.089147285</v>
      </c>
      <c r="CF37" s="25">
        <v>107018.51481054867</v>
      </c>
      <c r="CG37" s="24">
        <v>27321020.847438961</v>
      </c>
      <c r="CH37" s="25">
        <v>72140.715245067258</v>
      </c>
      <c r="CI37" s="24">
        <v>547.9043580267504</v>
      </c>
      <c r="CJ37" s="25">
        <v>27915.271767243212</v>
      </c>
      <c r="CK37" s="24">
        <v>21909891.434562996</v>
      </c>
      <c r="CL37" s="25">
        <v>72560.982096248787</v>
      </c>
      <c r="CM37" s="24">
        <v>23388484.120526746</v>
      </c>
      <c r="CN37" s="25">
        <v>85847.72317243315</v>
      </c>
      <c r="CO37" s="24">
        <v>37025135.565241784</v>
      </c>
      <c r="CP37" s="25">
        <v>124188.87580219832</v>
      </c>
      <c r="CQ37" s="24">
        <v>20074658.029485881</v>
      </c>
      <c r="CR37" s="25">
        <v>69321.311137230878</v>
      </c>
      <c r="CS37" s="24">
        <v>18617279.361207213</v>
      </c>
      <c r="CT37" s="25">
        <v>70976.0353010955</v>
      </c>
    </row>
    <row r="38" spans="1:98" ht="21">
      <c r="A38" s="22" t="s">
        <v>130</v>
      </c>
      <c r="B38" s="23">
        <v>16.065449999999998</v>
      </c>
      <c r="C38" s="24">
        <v>138.02775926578084</v>
      </c>
      <c r="D38" s="25">
        <v>3973.0519451694649</v>
      </c>
      <c r="E38" s="24">
        <v>224.14232258432247</v>
      </c>
      <c r="F38" s="25">
        <v>4998.2055813464685</v>
      </c>
      <c r="G38" s="24">
        <v>1316.8283438525734</v>
      </c>
      <c r="H38" s="25">
        <v>28690.341205661389</v>
      </c>
      <c r="I38" s="24">
        <v>3776038.0050387615</v>
      </c>
      <c r="J38" s="25">
        <v>3594.4794790540723</v>
      </c>
      <c r="K38" s="24">
        <v>3204911.2385393856</v>
      </c>
      <c r="L38" s="25">
        <v>2255.2461295044232</v>
      </c>
      <c r="M38" s="24">
        <v>3140158.1864923793</v>
      </c>
      <c r="N38" s="25">
        <v>3004.343843236722</v>
      </c>
      <c r="O38" s="24">
        <v>4884556.8623027336</v>
      </c>
      <c r="P38" s="25">
        <v>5270.4185879798042</v>
      </c>
      <c r="Q38" s="24">
        <v>3280194.8759256783</v>
      </c>
      <c r="R38" s="25">
        <v>4014.6872261364933</v>
      </c>
      <c r="S38" s="24">
        <v>3694099.6742838873</v>
      </c>
      <c r="T38" s="25">
        <v>3468.1666053000563</v>
      </c>
      <c r="U38" s="24">
        <v>4977689.5422627255</v>
      </c>
      <c r="V38" s="25">
        <v>5334.8090965819438</v>
      </c>
      <c r="W38" s="24">
        <v>4138724.6793606719</v>
      </c>
      <c r="X38" s="25">
        <v>4773.6035782010013</v>
      </c>
      <c r="Y38" s="24">
        <v>439.91609019368531</v>
      </c>
      <c r="Z38" s="25">
        <v>9428.3471150855985</v>
      </c>
      <c r="AA38" s="24">
        <v>4764706.097541919</v>
      </c>
      <c r="AB38" s="25">
        <v>9395.4004916708018</v>
      </c>
      <c r="AC38" s="24">
        <v>2997670.8888251898</v>
      </c>
      <c r="AD38" s="25">
        <v>2473.8728909377396</v>
      </c>
      <c r="AE38" s="24">
        <v>3492131.3326618662</v>
      </c>
      <c r="AF38" s="25">
        <v>4069.5655858863506</v>
      </c>
      <c r="AG38" s="24">
        <v>4122989.3724249951</v>
      </c>
      <c r="AH38" s="25">
        <v>4814.9309895530141</v>
      </c>
      <c r="AI38" s="24">
        <v>3334687.6516838903</v>
      </c>
      <c r="AJ38" s="25">
        <v>3635.617637357554</v>
      </c>
      <c r="AK38" s="24">
        <v>279.12792480835139</v>
      </c>
      <c r="AL38" s="25">
        <v>3292.0073232547034</v>
      </c>
      <c r="AM38" s="24">
        <v>745.75891462826985</v>
      </c>
      <c r="AN38" s="25">
        <v>21633.223527428931</v>
      </c>
      <c r="AO38" s="24">
        <v>4226334.9056804171</v>
      </c>
      <c r="AP38" s="25">
        <v>5371.3227734988241</v>
      </c>
      <c r="AQ38" s="24">
        <v>4049409.3634601408</v>
      </c>
      <c r="AR38" s="25">
        <v>3836.0423917918838</v>
      </c>
      <c r="AS38" s="24">
        <v>3985622.455251188</v>
      </c>
      <c r="AT38" s="25">
        <v>4595.5067421497415</v>
      </c>
      <c r="AU38" s="24">
        <v>7948459.1726008337</v>
      </c>
      <c r="AV38" s="25">
        <v>8526.52025353717</v>
      </c>
      <c r="AW38" s="24">
        <v>5178476.3506161356</v>
      </c>
      <c r="AX38" s="25">
        <v>7742.4219805894954</v>
      </c>
      <c r="AY38" s="24">
        <v>5843821.2385036731</v>
      </c>
      <c r="AZ38" s="25">
        <v>9085.5314096716611</v>
      </c>
      <c r="BA38" s="24">
        <v>3221443.1777623664</v>
      </c>
      <c r="BB38" s="25">
        <v>5681.125784920443</v>
      </c>
      <c r="BC38" s="24">
        <v>4021919.7429202516</v>
      </c>
      <c r="BD38" s="25">
        <v>6616.3613245131737</v>
      </c>
      <c r="BE38" s="24">
        <v>192.53645035605035</v>
      </c>
      <c r="BF38" s="25">
        <v>2955.3322066173664</v>
      </c>
      <c r="BG38" s="24">
        <v>4462273.6591403019</v>
      </c>
      <c r="BH38" s="25">
        <v>8055.8727634311954</v>
      </c>
      <c r="BI38" s="24">
        <v>3546323.1229111259</v>
      </c>
      <c r="BJ38" s="25">
        <v>6410.4456138057649</v>
      </c>
      <c r="BK38" s="24">
        <v>5341581.8482463574</v>
      </c>
      <c r="BL38" s="25">
        <v>10528.389839875139</v>
      </c>
      <c r="BM38" s="24">
        <v>4628872.6141991206</v>
      </c>
      <c r="BN38" s="25">
        <v>8916.6297137415677</v>
      </c>
      <c r="BO38" s="24">
        <v>2094728.9866515647</v>
      </c>
      <c r="BP38" s="25">
        <v>5486.3700883120891</v>
      </c>
      <c r="BQ38" s="24">
        <v>137.7208044718322</v>
      </c>
      <c r="BR38" s="25">
        <v>6718.4126624411847</v>
      </c>
      <c r="BS38" s="24">
        <v>33865174.769736916</v>
      </c>
      <c r="BT38" s="25">
        <v>74358.202424289862</v>
      </c>
      <c r="BU38" s="24">
        <v>1701709.1409368245</v>
      </c>
      <c r="BV38" s="25">
        <v>3990.0036555231745</v>
      </c>
      <c r="BW38" s="24">
        <v>1985701.8277194076</v>
      </c>
      <c r="BX38" s="25">
        <v>5274.0985799032833</v>
      </c>
      <c r="BY38" s="24">
        <v>2421185.1330449129</v>
      </c>
      <c r="BZ38" s="25">
        <v>5504.8051671010962</v>
      </c>
      <c r="CA38" s="24">
        <v>3510567.1665291768</v>
      </c>
      <c r="CB38" s="25">
        <v>9539.0698051330855</v>
      </c>
      <c r="CC38" s="24">
        <v>2163883.9688091353</v>
      </c>
      <c r="CD38" s="25">
        <v>5826.6372653192257</v>
      </c>
      <c r="CE38" s="24">
        <v>39506844.214063011</v>
      </c>
      <c r="CF38" s="25">
        <v>182933.92577768376</v>
      </c>
      <c r="CG38" s="24">
        <v>48888900.729167402</v>
      </c>
      <c r="CH38" s="25">
        <v>123283.17480925037</v>
      </c>
      <c r="CI38" s="24">
        <v>659.33545881396776</v>
      </c>
      <c r="CJ38" s="25">
        <v>65021.385498696705</v>
      </c>
      <c r="CK38" s="24">
        <v>33719117.6822289</v>
      </c>
      <c r="CL38" s="25">
        <v>106647.12325695442</v>
      </c>
      <c r="CM38" s="24">
        <v>40913954.809953675</v>
      </c>
      <c r="CN38" s="25">
        <v>143419.49345860109</v>
      </c>
      <c r="CO38" s="24">
        <v>23065529.159659598</v>
      </c>
      <c r="CP38" s="25">
        <v>81010.151499959</v>
      </c>
      <c r="CQ38" s="24">
        <v>31568793.682677694</v>
      </c>
      <c r="CR38" s="25">
        <v>104108.60226256748</v>
      </c>
      <c r="CS38" s="24">
        <v>31896296.816304937</v>
      </c>
      <c r="CT38" s="25">
        <v>116130.36769085577</v>
      </c>
    </row>
    <row r="39" spans="1:98" ht="31.2">
      <c r="A39" s="22" t="s">
        <v>131</v>
      </c>
      <c r="B39" s="23">
        <v>16.472049999999999</v>
      </c>
      <c r="C39" s="24">
        <v>568.29841696413018</v>
      </c>
      <c r="D39" s="25">
        <v>8071.0787896290294</v>
      </c>
      <c r="E39" s="24">
        <v>565.05244204432393</v>
      </c>
      <c r="F39" s="25">
        <v>25294.027772882429</v>
      </c>
      <c r="G39" s="24">
        <v>509.48373720648073</v>
      </c>
      <c r="H39" s="25">
        <v>22497.773391750536</v>
      </c>
      <c r="I39" s="24">
        <v>8014648.7799346624</v>
      </c>
      <c r="J39" s="25">
        <v>15462.75276742833</v>
      </c>
      <c r="K39" s="24">
        <v>8037375.3596945368</v>
      </c>
      <c r="L39" s="25">
        <v>11462.909300915539</v>
      </c>
      <c r="M39" s="24">
        <v>6807839.704223346</v>
      </c>
      <c r="N39" s="25">
        <v>13201.099229122865</v>
      </c>
      <c r="O39" s="24">
        <v>7130106.9332724065</v>
      </c>
      <c r="P39" s="25">
        <v>15592.603934151941</v>
      </c>
      <c r="Q39" s="24">
        <v>5202485.0565935401</v>
      </c>
      <c r="R39" s="25">
        <v>12905.224876810411</v>
      </c>
      <c r="S39" s="24">
        <v>6806523.5651647504</v>
      </c>
      <c r="T39" s="25">
        <v>12951.478831444378</v>
      </c>
      <c r="U39" s="24">
        <v>6883470.5020010862</v>
      </c>
      <c r="V39" s="25">
        <v>14952.065722264289</v>
      </c>
      <c r="W39" s="24">
        <v>7265840.7482447783</v>
      </c>
      <c r="X39" s="25">
        <v>16985.109589032862</v>
      </c>
      <c r="Y39" s="24">
        <v>310.80599912802677</v>
      </c>
      <c r="Z39" s="25">
        <v>13500.746232577323</v>
      </c>
      <c r="AA39" s="24">
        <v>4199707.9959606472</v>
      </c>
      <c r="AB39" s="25">
        <v>16784.211369560049</v>
      </c>
      <c r="AC39" s="24">
        <v>8905641.019469738</v>
      </c>
      <c r="AD39" s="25">
        <v>14895.712486510125</v>
      </c>
      <c r="AE39" s="24">
        <v>7176036.2754186159</v>
      </c>
      <c r="AF39" s="25">
        <v>16949.027096411224</v>
      </c>
      <c r="AG39" s="24">
        <v>7035562.6981755607</v>
      </c>
      <c r="AH39" s="25">
        <v>16652.496617846002</v>
      </c>
      <c r="AI39" s="24">
        <v>6630694.8899669116</v>
      </c>
      <c r="AJ39" s="25">
        <v>14651.589743970564</v>
      </c>
      <c r="AK39" s="24">
        <v>532.40789978360067</v>
      </c>
      <c r="AL39" s="25">
        <v>12153.872555387057</v>
      </c>
      <c r="AM39" s="24">
        <v>133.19484535326274</v>
      </c>
      <c r="AN39" s="25">
        <v>7830.9214374646626</v>
      </c>
      <c r="AO39" s="24">
        <v>7887181.1276187627</v>
      </c>
      <c r="AP39" s="25">
        <v>20316.169212685087</v>
      </c>
      <c r="AQ39" s="24">
        <v>7658817.0200373475</v>
      </c>
      <c r="AR39" s="25">
        <v>14704.696787990228</v>
      </c>
      <c r="AS39" s="24">
        <v>11480418.215878151</v>
      </c>
      <c r="AT39" s="25">
        <v>26828.576162012832</v>
      </c>
      <c r="AU39" s="24">
        <v>13793415.537772764</v>
      </c>
      <c r="AV39" s="25">
        <v>29989.095342801436</v>
      </c>
      <c r="AW39" s="24">
        <v>8790785.732780952</v>
      </c>
      <c r="AX39" s="25">
        <v>26638.219919019342</v>
      </c>
      <c r="AY39" s="24">
        <v>10019606.195503807</v>
      </c>
      <c r="AZ39" s="25">
        <v>31572.336954831582</v>
      </c>
      <c r="BA39" s="24">
        <v>6914400.5052992227</v>
      </c>
      <c r="BB39" s="25">
        <v>24713.890965966959</v>
      </c>
      <c r="BC39" s="24">
        <v>11468690.06531853</v>
      </c>
      <c r="BD39" s="25">
        <v>38238.627481121272</v>
      </c>
      <c r="BE39" s="24">
        <v>537.86485779396526</v>
      </c>
      <c r="BF39" s="25">
        <v>16732.821596176247</v>
      </c>
      <c r="BG39" s="24">
        <v>7924030.8950517774</v>
      </c>
      <c r="BH39" s="25">
        <v>28993.805580253404</v>
      </c>
      <c r="BI39" s="24">
        <v>7134329.8039380591</v>
      </c>
      <c r="BJ39" s="25">
        <v>26137.603347026208</v>
      </c>
      <c r="BK39" s="24">
        <v>11736357.662357636</v>
      </c>
      <c r="BL39" s="25">
        <v>46884.368519440621</v>
      </c>
      <c r="BM39" s="24">
        <v>8231878.8775065988</v>
      </c>
      <c r="BN39" s="25">
        <v>32138.613669531605</v>
      </c>
      <c r="BO39" s="24">
        <v>3849214.4372377275</v>
      </c>
      <c r="BP39" s="25">
        <v>20432.994986408648</v>
      </c>
      <c r="BQ39" s="24">
        <v>439.43917893332736</v>
      </c>
      <c r="BR39" s="25">
        <v>20472.737405783959</v>
      </c>
      <c r="BS39" s="24">
        <v>3698824.8504521875</v>
      </c>
      <c r="BT39" s="25">
        <v>16460.460948611704</v>
      </c>
      <c r="BU39" s="24">
        <v>3602909.9004882909</v>
      </c>
      <c r="BV39" s="25">
        <v>17121.587450575531</v>
      </c>
      <c r="BW39" s="24">
        <v>3784858.5821367609</v>
      </c>
      <c r="BX39" s="25">
        <v>20374.479816073788</v>
      </c>
      <c r="BY39" s="24">
        <v>5606908.64465639</v>
      </c>
      <c r="BZ39" s="25">
        <v>25836.881830243801</v>
      </c>
      <c r="CA39" s="24">
        <v>5532285.2039835397</v>
      </c>
      <c r="CB39" s="25">
        <v>30467.440112616485</v>
      </c>
      <c r="CC39" s="24">
        <v>4765468.3707294008</v>
      </c>
      <c r="CD39" s="25">
        <v>26007.120443239408</v>
      </c>
      <c r="CE39" s="24">
        <v>3600757.3247923255</v>
      </c>
      <c r="CF39" s="25">
        <v>33792.352927897657</v>
      </c>
      <c r="CG39" s="24">
        <v>7413883.6775672492</v>
      </c>
      <c r="CH39" s="25">
        <v>37891.51503919479</v>
      </c>
      <c r="CI39" s="24">
        <v>648.11102759711969</v>
      </c>
      <c r="CJ39" s="25">
        <v>40305.626567348059</v>
      </c>
      <c r="CK39" s="24">
        <v>2975837.6088073892</v>
      </c>
      <c r="CL39" s="25">
        <v>19075.89116871381</v>
      </c>
      <c r="CM39" s="24">
        <v>3318249.3320835368</v>
      </c>
      <c r="CN39" s="25">
        <v>23574.820988154937</v>
      </c>
      <c r="CO39" s="24">
        <v>3736474.5449560364</v>
      </c>
      <c r="CP39" s="25">
        <v>25400.995128573704</v>
      </c>
      <c r="CQ39" s="24">
        <v>3231450.7795900838</v>
      </c>
      <c r="CR39" s="25">
        <v>21598.761015465592</v>
      </c>
      <c r="CS39" s="24">
        <v>5627987.4431288857</v>
      </c>
      <c r="CT39" s="25">
        <v>41133.687505023387</v>
      </c>
    </row>
    <row r="40" spans="1:98" ht="31.2">
      <c r="A40" s="22" t="s">
        <v>132</v>
      </c>
      <c r="B40" s="23">
        <v>16.472049999999999</v>
      </c>
      <c r="C40" s="24">
        <v>595.29925305539871</v>
      </c>
      <c r="D40" s="25">
        <v>16971.860983500181</v>
      </c>
      <c r="E40" s="24">
        <v>800.06629583533163</v>
      </c>
      <c r="F40" s="25">
        <v>36159.206175932508</v>
      </c>
      <c r="G40" s="24">
        <v>248.18648998456399</v>
      </c>
      <c r="H40" s="25">
        <v>10854.846137892222</v>
      </c>
      <c r="I40" s="24">
        <v>5219084.5308082951</v>
      </c>
      <c r="J40" s="25">
        <v>9973.1642217251429</v>
      </c>
      <c r="K40" s="24">
        <v>5183074.5429687416</v>
      </c>
      <c r="L40" s="25">
        <v>7321.572758907354</v>
      </c>
      <c r="M40" s="24">
        <v>4040489.6596866576</v>
      </c>
      <c r="N40" s="25">
        <v>7760.16751915651</v>
      </c>
      <c r="O40" s="24">
        <v>5395671.7223567339</v>
      </c>
      <c r="P40" s="25">
        <v>11687.037726744782</v>
      </c>
      <c r="Q40" s="24">
        <v>3145487.0159539822</v>
      </c>
      <c r="R40" s="25">
        <v>7728.2107116311272</v>
      </c>
      <c r="S40" s="24">
        <v>4339791.1396851949</v>
      </c>
      <c r="T40" s="25">
        <v>8178.9802426408251</v>
      </c>
      <c r="U40" s="24">
        <v>5297882.3014459973</v>
      </c>
      <c r="V40" s="25">
        <v>11398.097564134883</v>
      </c>
      <c r="W40" s="24">
        <v>4249509.034788074</v>
      </c>
      <c r="X40" s="25">
        <v>9839.1494690335785</v>
      </c>
      <c r="Y40" s="24">
        <v>706.02532689068312</v>
      </c>
      <c r="Z40" s="25">
        <v>30375.60834270859</v>
      </c>
      <c r="AA40" s="24">
        <v>1946537.3418267283</v>
      </c>
      <c r="AB40" s="25">
        <v>7705.1466188911663</v>
      </c>
      <c r="AC40" s="24">
        <v>4626856.7336173709</v>
      </c>
      <c r="AD40" s="25">
        <v>7665.1113983525174</v>
      </c>
      <c r="AE40" s="24">
        <v>4199194.1122067161</v>
      </c>
      <c r="AF40" s="25">
        <v>9823.4134265338744</v>
      </c>
      <c r="AG40" s="24">
        <v>5505321.0106948577</v>
      </c>
      <c r="AH40" s="25">
        <v>12906.232562123581</v>
      </c>
      <c r="AI40" s="24">
        <v>3166728.8755784547</v>
      </c>
      <c r="AJ40" s="25">
        <v>6930.633126126866</v>
      </c>
      <c r="AK40" s="24">
        <v>204.98723895781933</v>
      </c>
      <c r="AL40" s="25">
        <v>4634.8249451721367</v>
      </c>
      <c r="AM40" s="24">
        <v>439.63460682547583</v>
      </c>
      <c r="AN40" s="25">
        <v>16299.857198933927</v>
      </c>
      <c r="AO40" s="24">
        <v>4840354.1602860717</v>
      </c>
      <c r="AP40" s="25">
        <v>12349.047724859884</v>
      </c>
      <c r="AQ40" s="24">
        <v>3959909.0420906185</v>
      </c>
      <c r="AR40" s="25">
        <v>7530.3630228951388</v>
      </c>
      <c r="AS40" s="24">
        <v>5218826.6835065903</v>
      </c>
      <c r="AT40" s="25">
        <v>12079.504289315355</v>
      </c>
      <c r="AU40" s="24">
        <v>8607646.6283990182</v>
      </c>
      <c r="AV40" s="25">
        <v>18535.84107780004</v>
      </c>
      <c r="AW40" s="24">
        <v>5999659.789649169</v>
      </c>
      <c r="AX40" s="25">
        <v>18006.962183215637</v>
      </c>
      <c r="AY40" s="24">
        <v>7966741.0028631287</v>
      </c>
      <c r="AZ40" s="25">
        <v>24864.120266638685</v>
      </c>
      <c r="BA40" s="24">
        <v>4205763.9663535673</v>
      </c>
      <c r="BB40" s="25">
        <v>14889.078273260971</v>
      </c>
      <c r="BC40" s="24">
        <v>7234431.2445608145</v>
      </c>
      <c r="BD40" s="25">
        <v>23890.717634194938</v>
      </c>
      <c r="BE40" s="24">
        <v>415.66327936053074</v>
      </c>
      <c r="BF40" s="25">
        <v>12807.783951663461</v>
      </c>
      <c r="BG40" s="24">
        <v>5473589.0208335239</v>
      </c>
      <c r="BH40" s="25">
        <v>19836.615286557553</v>
      </c>
      <c r="BI40" s="24">
        <v>5048491.3040929763</v>
      </c>
      <c r="BJ40" s="25">
        <v>18319.369242395303</v>
      </c>
      <c r="BK40" s="24">
        <v>8061843.4120993912</v>
      </c>
      <c r="BL40" s="25">
        <v>31898.144127158597</v>
      </c>
      <c r="BM40" s="24">
        <v>4881951.7606881037</v>
      </c>
      <c r="BN40" s="25">
        <v>18878.086595641074</v>
      </c>
      <c r="BO40" s="24">
        <v>1856927.8440456365</v>
      </c>
      <c r="BP40" s="25">
        <v>9763.179486795656</v>
      </c>
      <c r="BQ40" s="24">
        <v>501.30927335908268</v>
      </c>
      <c r="BR40" s="25">
        <v>29850.52843281973</v>
      </c>
      <c r="BS40" s="24">
        <v>2227997.4970550854</v>
      </c>
      <c r="BT40" s="25">
        <v>9820.4015754158281</v>
      </c>
      <c r="BU40" s="24">
        <v>2410499.1254704483</v>
      </c>
      <c r="BV40" s="25">
        <v>11345.76875418262</v>
      </c>
      <c r="BW40" s="24">
        <v>2393117.7591419206</v>
      </c>
      <c r="BX40" s="25">
        <v>12759.606017430919</v>
      </c>
      <c r="BY40" s="24">
        <v>3475622.8501639208</v>
      </c>
      <c r="BZ40" s="25">
        <v>15863.009536559472</v>
      </c>
      <c r="CA40" s="24">
        <v>3297899.7269054591</v>
      </c>
      <c r="CB40" s="25">
        <v>17988.923483642582</v>
      </c>
      <c r="CC40" s="24">
        <v>2908378.2937149005</v>
      </c>
      <c r="CD40" s="25">
        <v>15720.772934246599</v>
      </c>
      <c r="CE40" s="24">
        <v>3040330.5141160949</v>
      </c>
      <c r="CF40" s="25">
        <v>28260.620978160419</v>
      </c>
      <c r="CG40" s="24">
        <v>3475805.1126873107</v>
      </c>
      <c r="CH40" s="25">
        <v>17594.946187353184</v>
      </c>
      <c r="CI40" s="24">
        <v>281.31725204821538</v>
      </c>
      <c r="CJ40" s="25">
        <v>8841.1699027089271</v>
      </c>
      <c r="CK40" s="24">
        <v>1811508.3199407626</v>
      </c>
      <c r="CL40" s="25">
        <v>11501.441204016683</v>
      </c>
      <c r="CM40" s="24">
        <v>2186462.5174527378</v>
      </c>
      <c r="CN40" s="25">
        <v>15385.717263625531</v>
      </c>
      <c r="CO40" s="24">
        <v>2525140.4016964934</v>
      </c>
      <c r="CP40" s="25">
        <v>17002.412814010248</v>
      </c>
      <c r="CQ40" s="24">
        <v>1868893.5339628125</v>
      </c>
      <c r="CR40" s="25">
        <v>12372.349452481991</v>
      </c>
      <c r="CS40" s="24">
        <v>2486457.671590046</v>
      </c>
      <c r="CT40" s="25">
        <v>18348.022848907243</v>
      </c>
    </row>
    <row r="41" spans="1:98" ht="31.2">
      <c r="A41" s="22" t="s">
        <v>133</v>
      </c>
      <c r="B41" s="23">
        <v>16.947466666666667</v>
      </c>
      <c r="C41" s="24">
        <v>352.97240243002369</v>
      </c>
      <c r="D41" s="25">
        <v>6407.1521221597195</v>
      </c>
      <c r="E41" s="24">
        <v>677.69153562153986</v>
      </c>
      <c r="F41" s="25">
        <v>19314.855015926503</v>
      </c>
      <c r="G41" s="24">
        <v>950.45177117036872</v>
      </c>
      <c r="H41" s="25">
        <v>26467.064488185755</v>
      </c>
      <c r="I41" s="24">
        <v>18384989.498260587</v>
      </c>
      <c r="J41" s="25">
        <v>22368.258953161887</v>
      </c>
      <c r="K41" s="24">
        <v>14854952.706597969</v>
      </c>
      <c r="L41" s="25">
        <v>13360.366058870417</v>
      </c>
      <c r="M41" s="24">
        <v>14997014.483941967</v>
      </c>
      <c r="N41" s="25">
        <v>18338.848555029101</v>
      </c>
      <c r="O41" s="24">
        <v>19186566.309008572</v>
      </c>
      <c r="P41" s="25">
        <v>26459.786907164787</v>
      </c>
      <c r="Q41" s="24">
        <v>13558140.522887981</v>
      </c>
      <c r="R41" s="25">
        <v>21209.056303978596</v>
      </c>
      <c r="S41" s="24">
        <v>16693040.52571629</v>
      </c>
      <c r="T41" s="25">
        <v>20030.691133463049</v>
      </c>
      <c r="U41" s="24">
        <v>18924653.665414628</v>
      </c>
      <c r="V41" s="25">
        <v>25923.173171224451</v>
      </c>
      <c r="W41" s="24">
        <v>17217590.763851196</v>
      </c>
      <c r="X41" s="25">
        <v>25381.736932314838</v>
      </c>
      <c r="Y41" s="24">
        <v>194.23306464639586</v>
      </c>
      <c r="Z41" s="25">
        <v>5320.5683027822479</v>
      </c>
      <c r="AA41" s="24">
        <v>30228997.032276027</v>
      </c>
      <c r="AB41" s="25">
        <v>38500.747918928253</v>
      </c>
      <c r="AC41" s="24">
        <v>15533196.022194272</v>
      </c>
      <c r="AD41" s="25">
        <v>16384.13047976459</v>
      </c>
      <c r="AE41" s="24">
        <v>17433100.651124213</v>
      </c>
      <c r="AF41" s="25">
        <v>25965.773544528951</v>
      </c>
      <c r="AG41" s="24">
        <v>15865340.651323849</v>
      </c>
      <c r="AH41" s="25">
        <v>23680.801472923293</v>
      </c>
      <c r="AI41" s="24">
        <v>14094949.159951277</v>
      </c>
      <c r="AJ41" s="25">
        <v>19640.642827350806</v>
      </c>
      <c r="AK41" s="24">
        <v>692.86255017890494</v>
      </c>
      <c r="AL41" s="25">
        <v>9974.3304930758732</v>
      </c>
      <c r="AM41" s="24">
        <v>886.70730274659707</v>
      </c>
      <c r="AN41" s="25">
        <v>51634.747425402602</v>
      </c>
      <c r="AO41" s="24">
        <v>19322817.255988009</v>
      </c>
      <c r="AP41" s="25">
        <v>31387.514948618256</v>
      </c>
      <c r="AQ41" s="24">
        <v>16481660.078453038</v>
      </c>
      <c r="AR41" s="25">
        <v>19955.463152947592</v>
      </c>
      <c r="AS41" s="24">
        <v>18555437.412151217</v>
      </c>
      <c r="AT41" s="25">
        <v>27344.978798282125</v>
      </c>
      <c r="AU41" s="24">
        <v>24409765.158625163</v>
      </c>
      <c r="AV41" s="25">
        <v>33467.373093854847</v>
      </c>
      <c r="AW41" s="24">
        <v>21150530.757644583</v>
      </c>
      <c r="AX41" s="25">
        <v>40417.109832798596</v>
      </c>
      <c r="AY41" s="24">
        <v>23117462.569002952</v>
      </c>
      <c r="AZ41" s="25">
        <v>45937.009440859038</v>
      </c>
      <c r="BA41" s="24">
        <v>14458965.634799683</v>
      </c>
      <c r="BB41" s="25">
        <v>32590.445645242173</v>
      </c>
      <c r="BC41" s="24">
        <v>21359858.647793598</v>
      </c>
      <c r="BD41" s="25">
        <v>44911.062797615668</v>
      </c>
      <c r="BE41" s="24">
        <v>186.10278519793613</v>
      </c>
      <c r="BF41" s="25">
        <v>3651.0296724553577</v>
      </c>
      <c r="BG41" s="24">
        <v>20059083.20282501</v>
      </c>
      <c r="BH41" s="25">
        <v>46284.611318554373</v>
      </c>
      <c r="BI41" s="24">
        <v>15407096.58773734</v>
      </c>
      <c r="BJ41" s="25">
        <v>35595.890758942209</v>
      </c>
      <c r="BK41" s="24">
        <v>22151200.971224263</v>
      </c>
      <c r="BL41" s="25">
        <v>55803.121261550114</v>
      </c>
      <c r="BM41" s="24">
        <v>15870829.891814513</v>
      </c>
      <c r="BN41" s="25">
        <v>39074.576815256965</v>
      </c>
      <c r="BO41" s="24">
        <v>7143897.3010094296</v>
      </c>
      <c r="BP41" s="25">
        <v>23914.516457283007</v>
      </c>
      <c r="BQ41" s="24">
        <v>178.09312930916442</v>
      </c>
      <c r="BR41" s="25">
        <v>5359.0838798652494</v>
      </c>
      <c r="BS41" s="24">
        <v>8332203.8891557558</v>
      </c>
      <c r="BT41" s="25">
        <v>23383.234961704489</v>
      </c>
      <c r="BU41" s="24">
        <v>7181507.3340600654</v>
      </c>
      <c r="BV41" s="25">
        <v>21521.50875461652</v>
      </c>
      <c r="BW41" s="24">
        <v>8611739.2801553383</v>
      </c>
      <c r="BX41" s="25">
        <v>29234.402666548511</v>
      </c>
      <c r="BY41" s="24">
        <v>11751590.285249971</v>
      </c>
      <c r="BZ41" s="25">
        <v>34149.137511171059</v>
      </c>
      <c r="CA41" s="24">
        <v>11658804.597390674</v>
      </c>
      <c r="CB41" s="25">
        <v>40490.385130895484</v>
      </c>
      <c r="CC41" s="24">
        <v>10985477.655225243</v>
      </c>
      <c r="CD41" s="25">
        <v>37806.989930122167</v>
      </c>
      <c r="CE41" s="24">
        <v>12991788.47787049</v>
      </c>
      <c r="CF41" s="25">
        <v>76888.254120648489</v>
      </c>
      <c r="CG41" s="24">
        <v>12336521.876900587</v>
      </c>
      <c r="CH41" s="25">
        <v>39760.82753987403</v>
      </c>
      <c r="CI41" s="26"/>
      <c r="CJ41" s="26"/>
      <c r="CK41" s="24">
        <v>6748985.8784682602</v>
      </c>
      <c r="CL41" s="25">
        <v>27282.276517164417</v>
      </c>
      <c r="CM41" s="24">
        <v>7569458.0213168506</v>
      </c>
      <c r="CN41" s="25">
        <v>33913.346863360523</v>
      </c>
      <c r="CO41" s="24">
        <v>9310135.3329589479</v>
      </c>
      <c r="CP41" s="25">
        <v>39912.706292252726</v>
      </c>
      <c r="CQ41" s="24">
        <v>5975285.814424064</v>
      </c>
      <c r="CR41" s="25">
        <v>25185.840952563169</v>
      </c>
      <c r="CS41" s="24">
        <v>4959756.7887626067</v>
      </c>
      <c r="CT41" s="25">
        <v>23079.960512738733</v>
      </c>
    </row>
    <row r="42" spans="1:98" ht="31.2">
      <c r="A42" s="22" t="s">
        <v>134</v>
      </c>
      <c r="B42" s="23">
        <v>17.666833333333333</v>
      </c>
      <c r="C42" s="24">
        <v>842.98187118572321</v>
      </c>
      <c r="D42" s="25">
        <v>7732.8506735366946</v>
      </c>
      <c r="E42" s="24">
        <v>198.93000629544025</v>
      </c>
      <c r="F42" s="25">
        <v>2865.2122009844984</v>
      </c>
      <c r="G42" s="26"/>
      <c r="H42" s="26"/>
      <c r="I42" s="24">
        <v>36586398.649100646</v>
      </c>
      <c r="J42" s="25">
        <v>22494.977451590141</v>
      </c>
      <c r="K42" s="24">
        <v>35748397.238349333</v>
      </c>
      <c r="L42" s="25">
        <v>16248.031915479482</v>
      </c>
      <c r="M42" s="24">
        <v>30988962.755730454</v>
      </c>
      <c r="N42" s="25">
        <v>19150.115490759901</v>
      </c>
      <c r="O42" s="24">
        <v>37061718.612176701</v>
      </c>
      <c r="P42" s="25">
        <v>25829.246802095266</v>
      </c>
      <c r="Q42" s="24">
        <v>31526416.612784691</v>
      </c>
      <c r="R42" s="25">
        <v>24922.575988247972</v>
      </c>
      <c r="S42" s="24">
        <v>35598570.794148438</v>
      </c>
      <c r="T42" s="25">
        <v>21586.893714202175</v>
      </c>
      <c r="U42" s="24">
        <v>35446561.795585297</v>
      </c>
      <c r="V42" s="25">
        <v>24537.563772498317</v>
      </c>
      <c r="W42" s="24">
        <v>34858593.46856153</v>
      </c>
      <c r="X42" s="25">
        <v>25969.041552318446</v>
      </c>
      <c r="Y42" s="24">
        <v>517.9949822219196</v>
      </c>
      <c r="Z42" s="25">
        <v>7170.6333604412494</v>
      </c>
      <c r="AA42" s="24">
        <v>11550551.37522031</v>
      </c>
      <c r="AB42" s="25">
        <v>29110.592179429565</v>
      </c>
      <c r="AC42" s="24">
        <v>35021279.554992944</v>
      </c>
      <c r="AD42" s="25">
        <v>18667.737655999535</v>
      </c>
      <c r="AE42" s="24">
        <v>36383241.748771727</v>
      </c>
      <c r="AF42" s="25">
        <v>27385.780565840309</v>
      </c>
      <c r="AG42" s="24">
        <v>34694944.870724842</v>
      </c>
      <c r="AH42" s="25">
        <v>26170.396436198087</v>
      </c>
      <c r="AI42" s="24">
        <v>33839340.158958644</v>
      </c>
      <c r="AJ42" s="25">
        <v>23829.293944009361</v>
      </c>
      <c r="AK42" s="24">
        <v>194.89809346056146</v>
      </c>
      <c r="AL42" s="25">
        <v>1417.8861530930869</v>
      </c>
      <c r="AM42" s="24">
        <v>659.90715434258789</v>
      </c>
      <c r="AN42" s="25">
        <v>12364.366480732524</v>
      </c>
      <c r="AO42" s="24">
        <v>32936694.472327776</v>
      </c>
      <c r="AP42" s="25">
        <v>27037.31752884599</v>
      </c>
      <c r="AQ42" s="24">
        <v>34933220.033761889</v>
      </c>
      <c r="AR42" s="25">
        <v>21374.530431824329</v>
      </c>
      <c r="AS42" s="24">
        <v>34041846.983478129</v>
      </c>
      <c r="AT42" s="25">
        <v>25352.256139078509</v>
      </c>
      <c r="AU42" s="24">
        <v>42992407.673295565</v>
      </c>
      <c r="AV42" s="25">
        <v>29788.380705275904</v>
      </c>
      <c r="AW42" s="24">
        <v>37510615.595990255</v>
      </c>
      <c r="AX42" s="25">
        <v>36223.9061660398</v>
      </c>
      <c r="AY42" s="24">
        <v>40481777.177923828</v>
      </c>
      <c r="AZ42" s="25">
        <v>40651.748483857999</v>
      </c>
      <c r="BA42" s="24">
        <v>32466065.819895588</v>
      </c>
      <c r="BB42" s="25">
        <v>36981.101495831215</v>
      </c>
      <c r="BC42" s="24">
        <v>40343076.928197682</v>
      </c>
      <c r="BD42" s="25">
        <v>42866.801592500706</v>
      </c>
      <c r="BE42" s="24">
        <v>891.05258163264546</v>
      </c>
      <c r="BF42" s="25">
        <v>8834.1125256651903</v>
      </c>
      <c r="BG42" s="24">
        <v>34112775.193430573</v>
      </c>
      <c r="BH42" s="25">
        <v>39777.702722875198</v>
      </c>
      <c r="BI42" s="24">
        <v>35572467.185704596</v>
      </c>
      <c r="BJ42" s="25">
        <v>41532.698729687654</v>
      </c>
      <c r="BK42" s="24">
        <v>41338701.264503084</v>
      </c>
      <c r="BL42" s="25">
        <v>52627.791623515652</v>
      </c>
      <c r="BM42" s="24">
        <v>33060812.596834078</v>
      </c>
      <c r="BN42" s="25">
        <v>41134.410194884891</v>
      </c>
      <c r="BO42" s="24">
        <v>25336955.257530469</v>
      </c>
      <c r="BP42" s="25">
        <v>42862.542643578199</v>
      </c>
      <c r="BQ42" s="26"/>
      <c r="BR42" s="26"/>
      <c r="BS42" s="24">
        <v>27111470.613782395</v>
      </c>
      <c r="BT42" s="25">
        <v>38449.870819960277</v>
      </c>
      <c r="BU42" s="24">
        <v>26589451.792705361</v>
      </c>
      <c r="BV42" s="25">
        <v>40268.32762354325</v>
      </c>
      <c r="BW42" s="24">
        <v>27311122.558966737</v>
      </c>
      <c r="BX42" s="25">
        <v>46853.280801683628</v>
      </c>
      <c r="BY42" s="24">
        <v>30708391.801168464</v>
      </c>
      <c r="BZ42" s="25">
        <v>45095.922469921781</v>
      </c>
      <c r="CA42" s="24">
        <v>29914496.173230626</v>
      </c>
      <c r="CB42" s="25">
        <v>52502.100761585047</v>
      </c>
      <c r="CC42" s="24">
        <v>30659177.366626803</v>
      </c>
      <c r="CD42" s="25">
        <v>53322.531409239906</v>
      </c>
      <c r="CE42" s="24">
        <v>28750185.919725843</v>
      </c>
      <c r="CF42" s="25">
        <v>85986.212621750034</v>
      </c>
      <c r="CG42" s="24">
        <v>31055143.703803252</v>
      </c>
      <c r="CH42" s="25">
        <v>50581.689237311941</v>
      </c>
      <c r="CI42" s="27"/>
      <c r="CJ42" s="27"/>
      <c r="CK42" s="24">
        <v>24982839.41691599</v>
      </c>
      <c r="CL42" s="25">
        <v>51036.512238264404</v>
      </c>
      <c r="CM42" s="24">
        <v>25887908.895410173</v>
      </c>
      <c r="CN42" s="25">
        <v>58613.808741905268</v>
      </c>
      <c r="CO42" s="24">
        <v>27027299.221098356</v>
      </c>
      <c r="CP42" s="25">
        <v>58553.779956484606</v>
      </c>
      <c r="CQ42" s="24">
        <v>23407640.179405596</v>
      </c>
      <c r="CR42" s="25">
        <v>49860.027078682389</v>
      </c>
      <c r="CS42" s="24">
        <v>21058711.480483826</v>
      </c>
      <c r="CT42" s="25">
        <v>49522.616197499716</v>
      </c>
    </row>
    <row r="43" spans="1:98">
      <c r="A43" s="28"/>
      <c r="B43" s="28"/>
      <c r="C43" s="26"/>
      <c r="D43" s="26"/>
      <c r="E43" s="26"/>
      <c r="F43" s="26"/>
      <c r="G43" s="27"/>
      <c r="H43" s="27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7"/>
      <c r="BR43" s="27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</row>
    <row r="44" spans="1:98">
      <c r="A44" s="9"/>
      <c r="B44" s="27"/>
      <c r="C44" s="27"/>
      <c r="D44" s="27"/>
      <c r="E44" s="27"/>
      <c r="F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>
      <c r="A45" s="29"/>
      <c r="B45" s="30"/>
    </row>
    <row r="46" spans="1:98" ht="150" customHeight="1"/>
    <row r="48" spans="1:98">
      <c r="A48" s="29"/>
      <c r="B48" s="30"/>
    </row>
    <row r="49" spans="1:2" ht="150" customHeight="1"/>
    <row r="51" spans="1:2">
      <c r="A51" s="29"/>
      <c r="B51" s="30"/>
    </row>
    <row r="52" spans="1:2" ht="150" customHeight="1"/>
    <row r="54" spans="1:2">
      <c r="A54" s="29"/>
      <c r="B54" s="30"/>
    </row>
    <row r="55" spans="1:2" ht="150" customHeight="1"/>
    <row r="57" spans="1:2">
      <c r="A57" s="29"/>
      <c r="B57" s="30"/>
    </row>
    <row r="58" spans="1:2" ht="150" customHeight="1"/>
    <row r="60" spans="1:2">
      <c r="A60" s="29"/>
      <c r="B60" s="30"/>
    </row>
    <row r="61" spans="1:2" ht="150" customHeight="1"/>
    <row r="63" spans="1:2">
      <c r="A63" s="29"/>
      <c r="B63" s="30"/>
    </row>
    <row r="64" spans="1:2" ht="150" customHeight="1"/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2" manualBreakCount="2">
    <brk id="43" max="16383" man="1"/>
    <brk id="56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AX39"/>
  <sheetViews>
    <sheetView tabSelected="1" defaultGridColor="0" colorId="9" zoomScaleNormal="100" zoomScaleSheetLayoutView="100" workbookViewId="0">
      <selection activeCell="AC24" sqref="AC24"/>
    </sheetView>
  </sheetViews>
  <sheetFormatPr defaultColWidth="9.109375" defaultRowHeight="15.75" customHeight="1"/>
  <cols>
    <col min="1" max="1" width="75" customWidth="1"/>
    <col min="2" max="2" width="21" customWidth="1"/>
    <col min="3" max="50" width="20.33203125" customWidth="1"/>
  </cols>
  <sheetData>
    <row r="1" spans="1:50" s="4" customFormat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4" customFormat="1" ht="15.75" customHeight="1">
      <c r="A2" s="1" t="s">
        <v>2</v>
      </c>
      <c r="B2" s="5">
        <v>44105.473611111112</v>
      </c>
      <c r="C2" s="57" t="s">
        <v>4</v>
      </c>
      <c r="D2" s="57" t="s">
        <v>4</v>
      </c>
      <c r="E2" s="57" t="s">
        <v>4</v>
      </c>
      <c r="F2" s="57" t="s">
        <v>4</v>
      </c>
      <c r="G2" s="57" t="s">
        <v>4</v>
      </c>
      <c r="H2" s="57" t="s">
        <v>4</v>
      </c>
      <c r="I2" s="57" t="s">
        <v>4</v>
      </c>
      <c r="J2" s="57" t="s">
        <v>4</v>
      </c>
      <c r="K2" s="57" t="s">
        <v>4</v>
      </c>
      <c r="L2" s="57" t="s">
        <v>4</v>
      </c>
      <c r="M2" s="57" t="s">
        <v>4</v>
      </c>
      <c r="N2" s="57" t="s">
        <v>4</v>
      </c>
      <c r="O2" s="57" t="s">
        <v>4</v>
      </c>
      <c r="P2" s="62" t="s">
        <v>4</v>
      </c>
      <c r="Q2" s="62" t="s">
        <v>4</v>
      </c>
      <c r="R2" s="62" t="s">
        <v>4</v>
      </c>
      <c r="S2" s="62" t="s">
        <v>4</v>
      </c>
      <c r="T2" s="62" t="s">
        <v>4</v>
      </c>
      <c r="U2" s="62" t="s">
        <v>4</v>
      </c>
      <c r="V2" s="62" t="s">
        <v>4</v>
      </c>
      <c r="W2" s="62" t="s">
        <v>4</v>
      </c>
      <c r="X2" s="62" t="s">
        <v>4</v>
      </c>
      <c r="Y2" s="62" t="s">
        <v>4</v>
      </c>
      <c r="Z2" s="62" t="s">
        <v>4</v>
      </c>
      <c r="AA2" s="62" t="s">
        <v>4</v>
      </c>
      <c r="AB2" s="62" t="s">
        <v>4</v>
      </c>
      <c r="AC2" s="68" t="s">
        <v>4</v>
      </c>
      <c r="AD2" s="68" t="s">
        <v>4</v>
      </c>
      <c r="AE2" s="68" t="s">
        <v>4</v>
      </c>
      <c r="AF2" s="68" t="s">
        <v>4</v>
      </c>
      <c r="AG2" s="68" t="s">
        <v>4</v>
      </c>
      <c r="AH2" s="68" t="s">
        <v>4</v>
      </c>
      <c r="AI2" s="68" t="s">
        <v>4</v>
      </c>
      <c r="AJ2" s="68" t="s">
        <v>4</v>
      </c>
      <c r="AK2" s="68" t="s">
        <v>4</v>
      </c>
      <c r="AL2" s="68" t="s">
        <v>4</v>
      </c>
      <c r="AM2" s="68" t="s">
        <v>4</v>
      </c>
      <c r="AN2" s="68" t="s">
        <v>4</v>
      </c>
      <c r="AO2" s="68" t="s">
        <v>4</v>
      </c>
      <c r="AP2" s="2"/>
      <c r="AQ2" s="2"/>
      <c r="AR2" s="2"/>
      <c r="AS2" s="2"/>
      <c r="AT2" s="2"/>
      <c r="AU2" s="2"/>
      <c r="AV2" s="2"/>
      <c r="AW2" s="2"/>
      <c r="AX2" s="2"/>
    </row>
    <row r="3" spans="1:50" s="4" customFormat="1" ht="15.75" customHeight="1">
      <c r="A3" s="1" t="s">
        <v>5</v>
      </c>
      <c r="B3" s="5">
        <v>44105.538888888892</v>
      </c>
      <c r="C3" s="57" t="s">
        <v>4</v>
      </c>
      <c r="D3" s="57" t="s">
        <v>4</v>
      </c>
      <c r="E3" s="57" t="s">
        <v>4</v>
      </c>
      <c r="F3" s="57" t="s">
        <v>4</v>
      </c>
      <c r="G3" s="57" t="s">
        <v>4</v>
      </c>
      <c r="H3" s="57" t="s">
        <v>4</v>
      </c>
      <c r="I3" s="57" t="s">
        <v>4</v>
      </c>
      <c r="J3" s="57" t="s">
        <v>4</v>
      </c>
      <c r="K3" s="57" t="s">
        <v>4</v>
      </c>
      <c r="L3" s="57" t="s">
        <v>4</v>
      </c>
      <c r="M3" s="57" t="s">
        <v>4</v>
      </c>
      <c r="N3" s="57" t="s">
        <v>4</v>
      </c>
      <c r="O3" s="57" t="s">
        <v>4</v>
      </c>
      <c r="P3" s="62" t="s">
        <v>4</v>
      </c>
      <c r="Q3" s="62" t="s">
        <v>4</v>
      </c>
      <c r="R3" s="62" t="s">
        <v>4</v>
      </c>
      <c r="S3" s="62" t="s">
        <v>4</v>
      </c>
      <c r="T3" s="62" t="s">
        <v>4</v>
      </c>
      <c r="U3" s="62" t="s">
        <v>4</v>
      </c>
      <c r="V3" s="62" t="s">
        <v>4</v>
      </c>
      <c r="W3" s="62" t="s">
        <v>4</v>
      </c>
      <c r="X3" s="62" t="s">
        <v>4</v>
      </c>
      <c r="Y3" s="62" t="s">
        <v>4</v>
      </c>
      <c r="Z3" s="62" t="s">
        <v>4</v>
      </c>
      <c r="AA3" s="62" t="s">
        <v>4</v>
      </c>
      <c r="AB3" s="62" t="s">
        <v>4</v>
      </c>
      <c r="AC3" s="68" t="s">
        <v>4</v>
      </c>
      <c r="AD3" s="68" t="s">
        <v>4</v>
      </c>
      <c r="AE3" s="68" t="s">
        <v>4</v>
      </c>
      <c r="AF3" s="68" t="s">
        <v>4</v>
      </c>
      <c r="AG3" s="68" t="s">
        <v>4</v>
      </c>
      <c r="AH3" s="68" t="s">
        <v>4</v>
      </c>
      <c r="AI3" s="68" t="s">
        <v>4</v>
      </c>
      <c r="AJ3" s="68" t="s">
        <v>4</v>
      </c>
      <c r="AK3" s="68" t="s">
        <v>4</v>
      </c>
      <c r="AL3" s="68" t="s">
        <v>4</v>
      </c>
      <c r="AM3" s="68" t="s">
        <v>4</v>
      </c>
      <c r="AN3" s="68" t="s">
        <v>4</v>
      </c>
      <c r="AO3" s="68" t="s">
        <v>4</v>
      </c>
      <c r="AP3" s="2"/>
      <c r="AQ3" s="2"/>
      <c r="AR3" s="2"/>
      <c r="AS3" s="2"/>
      <c r="AT3" s="2"/>
      <c r="AU3" s="2"/>
      <c r="AV3" s="2"/>
      <c r="AW3" s="2"/>
      <c r="AX3" s="2"/>
    </row>
    <row r="4" spans="1:50" s="4" customFormat="1" ht="15.75" customHeight="1">
      <c r="A4" s="6" t="s">
        <v>7</v>
      </c>
      <c r="B4" s="5">
        <v>44105.465277777781</v>
      </c>
      <c r="C4" s="57" t="s">
        <v>9</v>
      </c>
      <c r="D4" s="57" t="s">
        <v>9</v>
      </c>
      <c r="E4" s="57" t="s">
        <v>9</v>
      </c>
      <c r="F4" s="57" t="s">
        <v>9</v>
      </c>
      <c r="G4" s="57" t="s">
        <v>9</v>
      </c>
      <c r="H4" s="57" t="s">
        <v>9</v>
      </c>
      <c r="I4" s="57" t="s">
        <v>9</v>
      </c>
      <c r="J4" s="57" t="s">
        <v>9</v>
      </c>
      <c r="K4" s="57" t="s">
        <v>9</v>
      </c>
      <c r="L4" s="57" t="s">
        <v>9</v>
      </c>
      <c r="M4" s="57" t="s">
        <v>9</v>
      </c>
      <c r="N4" s="57" t="s">
        <v>9</v>
      </c>
      <c r="O4" s="57" t="s">
        <v>9</v>
      </c>
      <c r="P4" s="62" t="s">
        <v>9</v>
      </c>
      <c r="Q4" s="62" t="s">
        <v>9</v>
      </c>
      <c r="R4" s="62" t="s">
        <v>9</v>
      </c>
      <c r="S4" s="62" t="s">
        <v>9</v>
      </c>
      <c r="T4" s="62" t="s">
        <v>9</v>
      </c>
      <c r="U4" s="62" t="s">
        <v>9</v>
      </c>
      <c r="V4" s="62" t="s">
        <v>9</v>
      </c>
      <c r="W4" s="62" t="s">
        <v>9</v>
      </c>
      <c r="X4" s="62" t="s">
        <v>9</v>
      </c>
      <c r="Y4" s="62" t="s">
        <v>9</v>
      </c>
      <c r="Z4" s="62" t="s">
        <v>9</v>
      </c>
      <c r="AA4" s="62" t="s">
        <v>9</v>
      </c>
      <c r="AB4" s="62" t="s">
        <v>9</v>
      </c>
      <c r="AC4" s="68" t="s">
        <v>9</v>
      </c>
      <c r="AD4" s="68" t="s">
        <v>9</v>
      </c>
      <c r="AE4" s="68" t="s">
        <v>9</v>
      </c>
      <c r="AF4" s="68" t="s">
        <v>9</v>
      </c>
      <c r="AG4" s="68" t="s">
        <v>9</v>
      </c>
      <c r="AH4" s="68" t="s">
        <v>9</v>
      </c>
      <c r="AI4" s="68" t="s">
        <v>9</v>
      </c>
      <c r="AJ4" s="68" t="s">
        <v>9</v>
      </c>
      <c r="AK4" s="68" t="s">
        <v>9</v>
      </c>
      <c r="AL4" s="68" t="s">
        <v>9</v>
      </c>
      <c r="AM4" s="68" t="s">
        <v>9</v>
      </c>
      <c r="AN4" s="68" t="s">
        <v>9</v>
      </c>
      <c r="AO4" s="68" t="s">
        <v>9</v>
      </c>
      <c r="AP4" s="2"/>
      <c r="AQ4" s="2"/>
      <c r="AR4" s="2"/>
      <c r="AS4" s="2"/>
      <c r="AT4" s="2"/>
      <c r="AU4" s="2"/>
      <c r="AV4" s="2"/>
      <c r="AW4" s="2"/>
      <c r="AX4" s="2"/>
    </row>
    <row r="5" spans="1:50" s="4" customFormat="1" ht="15.75" customHeight="1">
      <c r="A5" s="7" t="s">
        <v>10</v>
      </c>
      <c r="B5" s="7" t="s">
        <v>11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8"/>
      <c r="AQ5" s="8"/>
      <c r="AR5" s="8"/>
      <c r="AS5" s="8"/>
      <c r="AT5" s="8"/>
      <c r="AU5" s="8"/>
      <c r="AV5" s="8"/>
      <c r="AW5" s="8"/>
      <c r="AX5" s="8"/>
    </row>
    <row r="6" spans="1:50" ht="15.75" customHeight="1">
      <c r="A6" s="9" t="s">
        <v>13</v>
      </c>
      <c r="C6" s="57" t="s">
        <v>162</v>
      </c>
      <c r="D6" s="57" t="s">
        <v>162</v>
      </c>
      <c r="E6" s="57" t="s">
        <v>162</v>
      </c>
      <c r="F6" s="57" t="s">
        <v>162</v>
      </c>
      <c r="G6" s="57" t="s">
        <v>162</v>
      </c>
      <c r="H6" s="57" t="s">
        <v>162</v>
      </c>
      <c r="I6" s="57" t="s">
        <v>162</v>
      </c>
      <c r="J6" s="57" t="s">
        <v>162</v>
      </c>
      <c r="K6" s="57" t="s">
        <v>162</v>
      </c>
      <c r="L6" s="57" t="s">
        <v>162</v>
      </c>
      <c r="M6" s="57" t="s">
        <v>162</v>
      </c>
      <c r="N6" s="57" t="s">
        <v>162</v>
      </c>
      <c r="O6" s="57" t="s">
        <v>162</v>
      </c>
      <c r="P6" s="62" t="s">
        <v>163</v>
      </c>
      <c r="Q6" s="62" t="s">
        <v>163</v>
      </c>
      <c r="R6" s="62" t="s">
        <v>163</v>
      </c>
      <c r="S6" s="62" t="s">
        <v>163</v>
      </c>
      <c r="T6" s="62" t="s">
        <v>163</v>
      </c>
      <c r="U6" s="62" t="s">
        <v>163</v>
      </c>
      <c r="V6" s="62" t="s">
        <v>163</v>
      </c>
      <c r="W6" s="62" t="s">
        <v>163</v>
      </c>
      <c r="X6" s="62" t="s">
        <v>163</v>
      </c>
      <c r="Y6" s="62" t="s">
        <v>163</v>
      </c>
      <c r="Z6" s="62" t="s">
        <v>163</v>
      </c>
      <c r="AA6" s="62" t="s">
        <v>163</v>
      </c>
      <c r="AB6" s="62" t="s">
        <v>163</v>
      </c>
      <c r="AC6" s="68" t="s">
        <v>164</v>
      </c>
      <c r="AD6" s="68" t="s">
        <v>164</v>
      </c>
      <c r="AE6" s="68" t="s">
        <v>164</v>
      </c>
      <c r="AF6" s="68" t="s">
        <v>164</v>
      </c>
      <c r="AG6" s="68" t="s">
        <v>164</v>
      </c>
      <c r="AH6" s="68" t="s">
        <v>164</v>
      </c>
      <c r="AI6" s="68" t="s">
        <v>164</v>
      </c>
      <c r="AJ6" s="68" t="s">
        <v>164</v>
      </c>
      <c r="AK6" s="68" t="s">
        <v>164</v>
      </c>
      <c r="AL6" s="68" t="s">
        <v>164</v>
      </c>
      <c r="AM6" s="68" t="s">
        <v>164</v>
      </c>
      <c r="AN6" s="68" t="s">
        <v>164</v>
      </c>
      <c r="AO6" s="68" t="s">
        <v>164</v>
      </c>
      <c r="AP6" s="2"/>
      <c r="AQ6" s="2"/>
      <c r="AR6" s="2"/>
      <c r="AS6" s="2"/>
      <c r="AT6" s="2"/>
      <c r="AU6" s="2"/>
      <c r="AV6" s="2"/>
      <c r="AW6" s="2"/>
      <c r="AX6" s="2"/>
    </row>
    <row r="7" spans="1:50" ht="15.75" customHeight="1">
      <c r="A7" s="10" t="s">
        <v>14</v>
      </c>
      <c r="B7" s="11" t="s">
        <v>15</v>
      </c>
      <c r="C7" s="59" t="s">
        <v>20</v>
      </c>
      <c r="D7" s="59" t="s">
        <v>21</v>
      </c>
      <c r="E7" s="59" t="s">
        <v>22</v>
      </c>
      <c r="F7" s="59" t="s">
        <v>23</v>
      </c>
      <c r="G7" s="59" t="s">
        <v>24</v>
      </c>
      <c r="H7" s="59" t="s">
        <v>25</v>
      </c>
      <c r="I7" s="59" t="s">
        <v>26</v>
      </c>
      <c r="J7" s="59" t="s">
        <v>27</v>
      </c>
      <c r="K7" s="59" t="s">
        <v>29</v>
      </c>
      <c r="L7" s="59" t="s">
        <v>30</v>
      </c>
      <c r="M7" s="59" t="s">
        <v>31</v>
      </c>
      <c r="N7" s="59" t="s">
        <v>32</v>
      </c>
      <c r="O7" s="59" t="s">
        <v>33</v>
      </c>
      <c r="P7" s="64" t="s">
        <v>36</v>
      </c>
      <c r="Q7" s="64" t="s">
        <v>37</v>
      </c>
      <c r="R7" s="64" t="s">
        <v>38</v>
      </c>
      <c r="S7" s="64" t="s">
        <v>39</v>
      </c>
      <c r="T7" s="64" t="s">
        <v>40</v>
      </c>
      <c r="U7" s="64" t="s">
        <v>41</v>
      </c>
      <c r="V7" s="64" t="s">
        <v>42</v>
      </c>
      <c r="W7" s="64" t="s">
        <v>43</v>
      </c>
      <c r="X7" s="64" t="s">
        <v>45</v>
      </c>
      <c r="Y7" s="64" t="s">
        <v>46</v>
      </c>
      <c r="Z7" s="64" t="s">
        <v>47</v>
      </c>
      <c r="AA7" s="64" t="s">
        <v>48</v>
      </c>
      <c r="AB7" s="64" t="s">
        <v>49</v>
      </c>
      <c r="AC7" s="70" t="s">
        <v>51</v>
      </c>
      <c r="AD7" s="70" t="s">
        <v>52</v>
      </c>
      <c r="AE7" s="70" t="s">
        <v>53</v>
      </c>
      <c r="AF7" s="70" t="s">
        <v>54</v>
      </c>
      <c r="AG7" s="70" t="s">
        <v>55</v>
      </c>
      <c r="AH7" s="70" t="s">
        <v>56</v>
      </c>
      <c r="AI7" s="70" t="s">
        <v>57</v>
      </c>
      <c r="AJ7" s="70" t="s">
        <v>58</v>
      </c>
      <c r="AK7" s="70" t="s">
        <v>60</v>
      </c>
      <c r="AL7" s="70" t="s">
        <v>61</v>
      </c>
      <c r="AM7" s="70" t="s">
        <v>62</v>
      </c>
      <c r="AN7" s="70" t="s">
        <v>63</v>
      </c>
      <c r="AO7" s="70" t="s">
        <v>64</v>
      </c>
      <c r="AP7" s="13"/>
      <c r="AQ7" s="13"/>
      <c r="AR7" s="13"/>
      <c r="AS7" s="13"/>
      <c r="AT7" s="13"/>
      <c r="AU7" s="13"/>
      <c r="AV7" s="13"/>
      <c r="AW7" s="13"/>
      <c r="AX7" s="13"/>
    </row>
    <row r="8" spans="1:50" ht="15.75" customHeight="1">
      <c r="A8" s="14" t="s">
        <v>65</v>
      </c>
      <c r="B8" s="15">
        <v>1</v>
      </c>
      <c r="C8" s="59" t="s">
        <v>70</v>
      </c>
      <c r="D8" s="59" t="s">
        <v>71</v>
      </c>
      <c r="E8" s="59" t="s">
        <v>72</v>
      </c>
      <c r="F8" s="59" t="s">
        <v>73</v>
      </c>
      <c r="G8" s="59" t="s">
        <v>74</v>
      </c>
      <c r="H8" s="59" t="s">
        <v>75</v>
      </c>
      <c r="I8" s="59" t="s">
        <v>76</v>
      </c>
      <c r="J8" s="59" t="s">
        <v>77</v>
      </c>
      <c r="K8" s="59" t="s">
        <v>79</v>
      </c>
      <c r="L8" s="59" t="s">
        <v>80</v>
      </c>
      <c r="M8" s="59" t="s">
        <v>81</v>
      </c>
      <c r="N8" s="59" t="s">
        <v>82</v>
      </c>
      <c r="O8" s="59" t="s">
        <v>83</v>
      </c>
      <c r="P8" s="64" t="s">
        <v>86</v>
      </c>
      <c r="Q8" s="64" t="s">
        <v>87</v>
      </c>
      <c r="R8" s="64" t="s">
        <v>88</v>
      </c>
      <c r="S8" s="64" t="s">
        <v>89</v>
      </c>
      <c r="T8" s="64" t="s">
        <v>90</v>
      </c>
      <c r="U8" s="64" t="s">
        <v>91</v>
      </c>
      <c r="V8" s="64" t="s">
        <v>92</v>
      </c>
      <c r="W8" s="64" t="s">
        <v>93</v>
      </c>
      <c r="X8" s="64" t="s">
        <v>95</v>
      </c>
      <c r="Y8" s="64" t="s">
        <v>96</v>
      </c>
      <c r="Z8" s="64" t="s">
        <v>97</v>
      </c>
      <c r="AA8" s="64" t="s">
        <v>98</v>
      </c>
      <c r="AB8" s="64" t="s">
        <v>99</v>
      </c>
      <c r="AC8" s="70" t="s">
        <v>101</v>
      </c>
      <c r="AD8" s="70" t="s">
        <v>102</v>
      </c>
      <c r="AE8" s="70" t="s">
        <v>103</v>
      </c>
      <c r="AF8" s="70" t="s">
        <v>104</v>
      </c>
      <c r="AG8" s="70" t="s">
        <v>105</v>
      </c>
      <c r="AH8" s="70" t="s">
        <v>106</v>
      </c>
      <c r="AI8" s="70" t="s">
        <v>107</v>
      </c>
      <c r="AJ8" s="70" t="s">
        <v>108</v>
      </c>
      <c r="AK8" s="70" t="s">
        <v>110</v>
      </c>
      <c r="AL8" s="70" t="s">
        <v>111</v>
      </c>
      <c r="AM8" s="70" t="s">
        <v>112</v>
      </c>
      <c r="AN8" s="70" t="s">
        <v>113</v>
      </c>
      <c r="AO8" s="70" t="s">
        <v>114</v>
      </c>
      <c r="AP8" s="13"/>
      <c r="AQ8" s="13"/>
      <c r="AR8" s="13"/>
      <c r="AS8" s="13"/>
      <c r="AT8" s="13"/>
      <c r="AU8" s="13"/>
      <c r="AV8" s="13"/>
      <c r="AW8" s="13"/>
      <c r="AX8" s="13"/>
    </row>
    <row r="9" spans="1:50" ht="15.75" customHeight="1">
      <c r="A9" s="16" t="s">
        <v>115</v>
      </c>
      <c r="B9" s="17">
        <v>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11"/>
      <c r="AQ9" s="11"/>
      <c r="AR9" s="11"/>
      <c r="AS9" s="11"/>
      <c r="AT9" s="11"/>
      <c r="AU9" s="11"/>
      <c r="AV9" s="11"/>
      <c r="AW9" s="11"/>
      <c r="AX9" s="11"/>
    </row>
    <row r="10" spans="1:50" ht="15.75" customHeight="1">
      <c r="A10" s="16" t="s">
        <v>117</v>
      </c>
      <c r="B10" s="18">
        <v>1</v>
      </c>
      <c r="C10" s="59" t="s">
        <v>119</v>
      </c>
      <c r="D10" s="59" t="s">
        <v>119</v>
      </c>
      <c r="E10" s="59" t="s">
        <v>119</v>
      </c>
      <c r="F10" s="59" t="s">
        <v>119</v>
      </c>
      <c r="G10" s="59" t="s">
        <v>119</v>
      </c>
      <c r="H10" s="59" t="s">
        <v>119</v>
      </c>
      <c r="I10" s="59" t="s">
        <v>119</v>
      </c>
      <c r="J10" s="59" t="s">
        <v>119</v>
      </c>
      <c r="K10" s="59" t="s">
        <v>119</v>
      </c>
      <c r="L10" s="59" t="s">
        <v>119</v>
      </c>
      <c r="M10" s="59" t="s">
        <v>119</v>
      </c>
      <c r="N10" s="59" t="s">
        <v>119</v>
      </c>
      <c r="O10" s="59" t="s">
        <v>119</v>
      </c>
      <c r="P10" s="64" t="s">
        <v>119</v>
      </c>
      <c r="Q10" s="64" t="s">
        <v>119</v>
      </c>
      <c r="R10" s="64" t="s">
        <v>119</v>
      </c>
      <c r="S10" s="64" t="s">
        <v>119</v>
      </c>
      <c r="T10" s="64" t="s">
        <v>119</v>
      </c>
      <c r="U10" s="64" t="s">
        <v>119</v>
      </c>
      <c r="V10" s="64" t="s">
        <v>119</v>
      </c>
      <c r="W10" s="64" t="s">
        <v>119</v>
      </c>
      <c r="X10" s="64" t="s">
        <v>119</v>
      </c>
      <c r="Y10" s="64" t="s">
        <v>119</v>
      </c>
      <c r="Z10" s="64" t="s">
        <v>119</v>
      </c>
      <c r="AA10" s="64" t="s">
        <v>119</v>
      </c>
      <c r="AB10" s="64" t="s">
        <v>119</v>
      </c>
      <c r="AC10" s="70" t="s">
        <v>119</v>
      </c>
      <c r="AD10" s="70" t="s">
        <v>119</v>
      </c>
      <c r="AE10" s="70" t="s">
        <v>119</v>
      </c>
      <c r="AF10" s="70" t="s">
        <v>119</v>
      </c>
      <c r="AG10" s="70" t="s">
        <v>119</v>
      </c>
      <c r="AH10" s="70" t="s">
        <v>119</v>
      </c>
      <c r="AI10" s="70" t="s">
        <v>119</v>
      </c>
      <c r="AJ10" s="70" t="s">
        <v>119</v>
      </c>
      <c r="AK10" s="70" t="s">
        <v>119</v>
      </c>
      <c r="AL10" s="70" t="s">
        <v>119</v>
      </c>
      <c r="AM10" s="70" t="s">
        <v>119</v>
      </c>
      <c r="AN10" s="70" t="s">
        <v>119</v>
      </c>
      <c r="AO10" s="70" t="s">
        <v>119</v>
      </c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ht="15.75" customHeight="1">
      <c r="A11" s="12" t="s">
        <v>120</v>
      </c>
      <c r="B11" s="13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t="15.75" customHeight="1">
      <c r="A12" s="9" t="s">
        <v>161</v>
      </c>
      <c r="C12" s="51">
        <v>2.9</v>
      </c>
      <c r="D12" s="51">
        <v>4.7</v>
      </c>
      <c r="E12" s="51">
        <v>4.5</v>
      </c>
      <c r="F12" s="51">
        <v>3.3</v>
      </c>
      <c r="G12" s="51">
        <v>4.3</v>
      </c>
      <c r="H12" s="51">
        <v>4.5999999999999996</v>
      </c>
      <c r="I12" s="51">
        <v>4.2</v>
      </c>
      <c r="J12" s="51">
        <v>6.1</v>
      </c>
      <c r="K12" s="51">
        <v>8.3000000000000007</v>
      </c>
      <c r="L12" s="51">
        <v>6.6</v>
      </c>
      <c r="M12" s="51">
        <v>4.5999999999999996</v>
      </c>
      <c r="N12" s="51">
        <v>7.3</v>
      </c>
      <c r="O12" s="51">
        <v>5.6</v>
      </c>
      <c r="P12" s="65">
        <v>6.8</v>
      </c>
      <c r="Q12" s="65">
        <v>5.9</v>
      </c>
      <c r="R12" s="65">
        <v>6.9</v>
      </c>
      <c r="S12" s="65">
        <v>9.6999999999999993</v>
      </c>
      <c r="T12" s="65">
        <v>5.5</v>
      </c>
      <c r="U12" s="65">
        <v>6.6</v>
      </c>
      <c r="V12" s="65">
        <v>7.9</v>
      </c>
      <c r="W12" s="65">
        <v>7</v>
      </c>
      <c r="X12" s="65">
        <v>6.3</v>
      </c>
      <c r="Y12" s="65">
        <v>5.4</v>
      </c>
      <c r="Z12" s="65">
        <v>6.3</v>
      </c>
      <c r="AA12" s="65">
        <v>6.4</v>
      </c>
      <c r="AB12" s="65">
        <v>7.1</v>
      </c>
      <c r="AC12" s="53">
        <v>6.1</v>
      </c>
      <c r="AD12" s="53">
        <v>3.1</v>
      </c>
      <c r="AE12" s="53">
        <v>2.7</v>
      </c>
      <c r="AF12" s="53">
        <v>9.6999999999999993</v>
      </c>
      <c r="AG12" s="53">
        <v>6.2</v>
      </c>
      <c r="AH12" s="53">
        <v>4.3</v>
      </c>
      <c r="AI12" s="53">
        <v>11</v>
      </c>
      <c r="AJ12" s="53">
        <v>5.5</v>
      </c>
      <c r="AK12" s="53">
        <v>3.5</v>
      </c>
      <c r="AL12" s="53">
        <v>3.4</v>
      </c>
      <c r="AM12" s="53">
        <v>4.9000000000000004</v>
      </c>
      <c r="AN12" s="53">
        <v>4.5</v>
      </c>
      <c r="AO12" s="53">
        <v>4.2</v>
      </c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0" ht="15.75" customHeight="1">
      <c r="A13" s="9" t="s">
        <v>123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50" ht="15.75" customHeight="1">
      <c r="A14" s="9" t="s">
        <v>167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</row>
    <row r="15" spans="1:50" ht="15.75" customHeight="1">
      <c r="A15" s="9" t="s">
        <v>124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50" ht="15.75" customHeight="1">
      <c r="A16" s="12" t="s">
        <v>125</v>
      </c>
      <c r="B16" s="20" t="s">
        <v>126</v>
      </c>
      <c r="C16" s="61" t="s">
        <v>128</v>
      </c>
      <c r="D16" s="61" t="s">
        <v>128</v>
      </c>
      <c r="E16" s="61" t="s">
        <v>128</v>
      </c>
      <c r="F16" s="61" t="s">
        <v>128</v>
      </c>
      <c r="G16" s="61" t="s">
        <v>128</v>
      </c>
      <c r="H16" s="61" t="s">
        <v>128</v>
      </c>
      <c r="I16" s="61" t="s">
        <v>128</v>
      </c>
      <c r="J16" s="61" t="s">
        <v>128</v>
      </c>
      <c r="K16" s="61" t="s">
        <v>128</v>
      </c>
      <c r="L16" s="61" t="s">
        <v>128</v>
      </c>
      <c r="M16" s="61" t="s">
        <v>128</v>
      </c>
      <c r="N16" s="61" t="s">
        <v>128</v>
      </c>
      <c r="O16" s="61" t="s">
        <v>128</v>
      </c>
      <c r="P16" s="67" t="s">
        <v>128</v>
      </c>
      <c r="Q16" s="67" t="s">
        <v>128</v>
      </c>
      <c r="R16" s="67" t="s">
        <v>128</v>
      </c>
      <c r="S16" s="67" t="s">
        <v>128</v>
      </c>
      <c r="T16" s="67" t="s">
        <v>128</v>
      </c>
      <c r="U16" s="67" t="s">
        <v>128</v>
      </c>
      <c r="V16" s="67" t="s">
        <v>128</v>
      </c>
      <c r="W16" s="67" t="s">
        <v>128</v>
      </c>
      <c r="X16" s="67" t="s">
        <v>128</v>
      </c>
      <c r="Y16" s="67" t="s">
        <v>128</v>
      </c>
      <c r="Z16" s="67" t="s">
        <v>128</v>
      </c>
      <c r="AA16" s="67" t="s">
        <v>128</v>
      </c>
      <c r="AB16" s="67" t="s">
        <v>128</v>
      </c>
      <c r="AC16" s="72" t="s">
        <v>128</v>
      </c>
      <c r="AD16" s="72" t="s">
        <v>128</v>
      </c>
      <c r="AE16" s="72" t="s">
        <v>128</v>
      </c>
      <c r="AF16" s="72" t="s">
        <v>128</v>
      </c>
      <c r="AG16" s="72" t="s">
        <v>128</v>
      </c>
      <c r="AH16" s="72" t="s">
        <v>128</v>
      </c>
      <c r="AI16" s="72" t="s">
        <v>128</v>
      </c>
      <c r="AJ16" s="72" t="s">
        <v>128</v>
      </c>
      <c r="AK16" s="72" t="s">
        <v>128</v>
      </c>
      <c r="AL16" s="72" t="s">
        <v>128</v>
      </c>
      <c r="AM16" s="72" t="s">
        <v>128</v>
      </c>
      <c r="AN16" s="72" t="s">
        <v>128</v>
      </c>
      <c r="AO16" s="72" t="s">
        <v>128</v>
      </c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50" s="79" customFormat="1" ht="15.75" customHeight="1">
      <c r="A17" s="73" t="s">
        <v>129</v>
      </c>
      <c r="B17" s="74">
        <v>16.027916666666666</v>
      </c>
      <c r="C17" s="75">
        <f>Samples!C17/Results!C$12</f>
        <v>9367.3868425682685</v>
      </c>
      <c r="D17" s="75">
        <f>Samples!D17/Results!D$12</f>
        <v>4410.5418715270907</v>
      </c>
      <c r="E17" s="75">
        <f>Samples!E17/Results!E$12</f>
        <v>6085.5618672136752</v>
      </c>
      <c r="F17" s="75">
        <f>Samples!F17/Results!F$12</f>
        <v>9614.961008051072</v>
      </c>
      <c r="G17" s="75">
        <f>Samples!G17/Results!G$12</f>
        <v>6721.0454452155209</v>
      </c>
      <c r="H17" s="75">
        <f>Samples!H17/Results!H$12</f>
        <v>6004.7720124626348</v>
      </c>
      <c r="I17" s="75">
        <f>Samples!I17/Results!I$12</f>
        <v>7215.9710862981856</v>
      </c>
      <c r="J17" s="75">
        <f>Samples!J17/Results!J$12</f>
        <v>5657.9814046187967</v>
      </c>
      <c r="K17" s="75">
        <f>Samples!K17/Results!K$12</f>
        <v>4632.966847706406</v>
      </c>
      <c r="L17" s="75">
        <f>Samples!L17/Results!L$12</f>
        <v>3757.4912721482588</v>
      </c>
      <c r="M17" s="75">
        <f>Samples!M17/Results!M$12</f>
        <v>7320.6561423711182</v>
      </c>
      <c r="N17" s="75">
        <f>Samples!N17/Results!N$12</f>
        <v>4294.283793958929</v>
      </c>
      <c r="O17" s="75">
        <f>Samples!O17/Results!O$12</f>
        <v>5087.2494402946504</v>
      </c>
      <c r="P17" s="76">
        <f>Samples!P17/Results!P$12</f>
        <v>5880.3760956219567</v>
      </c>
      <c r="Q17" s="76">
        <f>Samples!Q17/Results!Q$12</f>
        <v>4631.8279260576355</v>
      </c>
      <c r="R17" s="76">
        <f>Samples!R17/Results!R$12</f>
        <v>5272.4622280277508</v>
      </c>
      <c r="S17" s="76">
        <f>Samples!S17/Results!S$12</f>
        <v>3827.0597613329078</v>
      </c>
      <c r="T17" s="76">
        <f>Samples!T17/Results!T$12</f>
        <v>8548.497221159656</v>
      </c>
      <c r="U17" s="76">
        <f>Samples!U17/Results!U$12</f>
        <v>7413.2698458909153</v>
      </c>
      <c r="V17" s="76">
        <f>Samples!V17/Results!V$12</f>
        <v>5887.9015536429943</v>
      </c>
      <c r="W17" s="76">
        <f>Samples!W17/Results!W$12</f>
        <v>7763.1586396151279</v>
      </c>
      <c r="X17" s="76">
        <f>Samples!X17/Results!X$12</f>
        <v>8983.7605104370341</v>
      </c>
      <c r="Y17" s="76">
        <f>Samples!Y17/Results!Y$12</f>
        <v>9457.5807416505068</v>
      </c>
      <c r="Z17" s="76">
        <f>Samples!Z17/Results!Z$12</f>
        <v>10251.118317589584</v>
      </c>
      <c r="AA17" s="76">
        <f>Samples!AA17/Results!AA$12</f>
        <v>8429.1676878408052</v>
      </c>
      <c r="AB17" s="76">
        <f>Samples!AB17/Results!AB$12</f>
        <v>6537.4862239811691</v>
      </c>
      <c r="AC17" s="77">
        <f>Samples!AC17/Results!AC$12</f>
        <v>8030.1932418097358</v>
      </c>
      <c r="AD17" s="77">
        <f>Samples!AD17/Results!AD$12</f>
        <v>15730.017543386457</v>
      </c>
      <c r="AE17" s="77">
        <f>Samples!AE17/Results!AE$12</f>
        <v>21855.148249250513</v>
      </c>
      <c r="AF17" s="77">
        <f>Samples!AF17/Results!AF$12</f>
        <v>6394.1936515805164</v>
      </c>
      <c r="AG17" s="77">
        <f>Samples!AG17/Results!AG$12</f>
        <v>10986.035553470969</v>
      </c>
      <c r="AH17" s="77">
        <f>Samples!AH17/Results!AH$12</f>
        <v>16341.248726433765</v>
      </c>
      <c r="AI17" s="77">
        <f>Samples!AI17/Results!AI$12</f>
        <v>9728.9558918680614</v>
      </c>
      <c r="AJ17" s="77">
        <f>Samples!AJ17/Results!AJ$12</f>
        <v>13116.49368092132</v>
      </c>
      <c r="AK17" s="77">
        <f>Samples!AK17/Results!AK$12</f>
        <v>20731.709170356797</v>
      </c>
      <c r="AL17" s="77">
        <f>Samples!AL17/Results!AL$12</f>
        <v>25249.330344833281</v>
      </c>
      <c r="AM17" s="77">
        <f>Samples!AM17/Results!AM$12</f>
        <v>25344.668531060881</v>
      </c>
      <c r="AN17" s="77">
        <f>Samples!AN17/Results!AN$12</f>
        <v>15404.735808273528</v>
      </c>
      <c r="AO17" s="77">
        <f>Samples!AO17/Results!AO$12</f>
        <v>16899.056024070356</v>
      </c>
      <c r="AP17" s="78"/>
      <c r="AQ17" s="78"/>
      <c r="AR17" s="78"/>
      <c r="AS17" s="78"/>
      <c r="AT17" s="78"/>
      <c r="AU17" s="78"/>
      <c r="AV17" s="78"/>
      <c r="AW17" s="78"/>
      <c r="AX17" s="78"/>
    </row>
    <row r="18" spans="1:50" s="79" customFormat="1" ht="15.75" customHeight="1">
      <c r="A18" s="73" t="s">
        <v>134</v>
      </c>
      <c r="B18" s="74">
        <v>17.666833333333333</v>
      </c>
      <c r="C18" s="75">
        <f>Samples!C18/Results!C$12</f>
        <v>7756.8887764103938</v>
      </c>
      <c r="D18" s="75">
        <f>Samples!D18/Results!D$12</f>
        <v>3457.028067123294</v>
      </c>
      <c r="E18" s="75">
        <f>Samples!E18/Results!E$12</f>
        <v>4255.5812201688668</v>
      </c>
      <c r="F18" s="75">
        <f>Samples!F18/Results!F$12</f>
        <v>7827.0444854834141</v>
      </c>
      <c r="G18" s="75">
        <f>Samples!G18/Results!G$12</f>
        <v>5795.9479042437151</v>
      </c>
      <c r="H18" s="75">
        <f>Samples!H18/Results!H$12</f>
        <v>4692.802981348299</v>
      </c>
      <c r="I18" s="75">
        <f>Samples!I18/Results!I$12</f>
        <v>5842.2770886900753</v>
      </c>
      <c r="J18" s="75">
        <f>Samples!J18/Results!J$12</f>
        <v>4257.2199266095813</v>
      </c>
      <c r="K18" s="75">
        <f>Samples!K18/Results!K$12</f>
        <v>3507.3002625818749</v>
      </c>
      <c r="L18" s="75">
        <f>Samples!L18/Results!L$12</f>
        <v>2828.445099393869</v>
      </c>
      <c r="M18" s="75">
        <f>Samples!M18/Results!M$12</f>
        <v>5953.4305577913719</v>
      </c>
      <c r="N18" s="75">
        <f>Samples!N18/Results!N$12</f>
        <v>3584.9858131778201</v>
      </c>
      <c r="O18" s="75">
        <f>Samples!O18/Results!O$12</f>
        <v>4255.2310614302432</v>
      </c>
      <c r="P18" s="76">
        <f>Samples!P18/Results!P$12</f>
        <v>3976.0761071832339</v>
      </c>
      <c r="Q18" s="76">
        <f>Samples!Q18/Results!Q$12</f>
        <v>3622.8017681058182</v>
      </c>
      <c r="R18" s="76">
        <f>Samples!R18/Results!R$12</f>
        <v>3674.2400201563055</v>
      </c>
      <c r="S18" s="76">
        <f>Samples!S18/Results!S$12</f>
        <v>3070.9670830181349</v>
      </c>
      <c r="T18" s="76">
        <f>Samples!T18/Results!T$12</f>
        <v>6586.1647574617818</v>
      </c>
      <c r="U18" s="76">
        <f>Samples!U18/Results!U$12</f>
        <v>6159.3558308875763</v>
      </c>
      <c r="V18" s="76">
        <f>Samples!V18/Results!V$12</f>
        <v>4681.1520880799008</v>
      </c>
      <c r="W18" s="76">
        <f>Samples!W18/Results!W$12</f>
        <v>6123.8287989286719</v>
      </c>
      <c r="X18" s="76">
        <f>Samples!X18/Results!X$12</f>
        <v>6313.9210671230476</v>
      </c>
      <c r="Y18" s="76">
        <f>Samples!Y18/Results!Y$12</f>
        <v>7691.2405054977135</v>
      </c>
      <c r="Z18" s="76">
        <f>Samples!Z18/Results!Z$12</f>
        <v>8353.6177180183568</v>
      </c>
      <c r="AA18" s="76">
        <f>Samples!AA18/Results!AA$12</f>
        <v>6427.2515929507636</v>
      </c>
      <c r="AB18" s="76">
        <f>Samples!AB18/Results!AB$12</f>
        <v>6036.9778371236907</v>
      </c>
      <c r="AC18" s="77">
        <f>Samples!AC18/Results!AC$12</f>
        <v>6303.257511468898</v>
      </c>
      <c r="AD18" s="77">
        <f>Samples!AD18/Results!AD$12</f>
        <v>12989.783104368789</v>
      </c>
      <c r="AE18" s="77">
        <f>Samples!AE18/Results!AE$12</f>
        <v>17353.066963586527</v>
      </c>
      <c r="AF18" s="77">
        <f>Samples!AF18/Results!AF$12</f>
        <v>4649.0641721568854</v>
      </c>
      <c r="AG18" s="77">
        <f>Samples!AG18/Results!AG$12</f>
        <v>8468.0807679975878</v>
      </c>
      <c r="AH18" s="77">
        <f>Samples!AH18/Results!AH$12</f>
        <v>12400.588699823234</v>
      </c>
      <c r="AI18" s="77">
        <f>Samples!AI18/Results!AI$12</f>
        <v>7816.9284201590935</v>
      </c>
      <c r="AJ18" s="77">
        <f>Samples!AJ18/Results!AJ$12</f>
        <v>9196.6707704203527</v>
      </c>
      <c r="AK18" s="77">
        <f>Samples!AK18/Results!AK$12</f>
        <v>14581.860639504115</v>
      </c>
      <c r="AL18" s="77">
        <f>Samples!AL18/Results!AL$12</f>
        <v>17239.355512325081</v>
      </c>
      <c r="AM18" s="77">
        <f>Samples!AM18/Results!AM$12</f>
        <v>11949.751011527469</v>
      </c>
      <c r="AN18" s="77">
        <f>Samples!AN18/Results!AN$12</f>
        <v>11080.006017484975</v>
      </c>
      <c r="AO18" s="77">
        <f>Samples!AO18/Results!AO$12</f>
        <v>11791.099094642788</v>
      </c>
      <c r="AP18" s="78"/>
      <c r="AQ18" s="78"/>
      <c r="AR18" s="80"/>
      <c r="AS18" s="78"/>
      <c r="AT18" s="78"/>
      <c r="AU18" s="78"/>
      <c r="AV18" s="78"/>
      <c r="AW18" s="80"/>
      <c r="AX18" s="81"/>
    </row>
    <row r="19" spans="1:50" ht="15.75" customHeight="1">
      <c r="A19" s="28"/>
      <c r="B19" s="28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7"/>
      <c r="AS19" s="26"/>
      <c r="AT19" s="26"/>
      <c r="AU19" s="26"/>
      <c r="AV19" s="26"/>
      <c r="AW19" s="27"/>
    </row>
    <row r="20" spans="1:50" ht="15.75" customHeight="1">
      <c r="A20" s="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S20" s="27"/>
      <c r="AT20" s="27"/>
      <c r="AU20" s="27"/>
      <c r="AV20" s="27"/>
    </row>
    <row r="21" spans="1:50" ht="15.75" customHeight="1">
      <c r="A21" s="29"/>
      <c r="B21" s="30"/>
    </row>
    <row r="23" spans="1:50" ht="15.75" customHeight="1">
      <c r="P23" s="52"/>
      <c r="AC23" s="54"/>
    </row>
    <row r="24" spans="1:50" ht="15.75" customHeight="1">
      <c r="A24" s="29"/>
      <c r="B24" s="30"/>
      <c r="C24" s="50"/>
      <c r="P24" s="52"/>
      <c r="AC24" s="54"/>
    </row>
    <row r="25" spans="1:50" ht="15.75" customHeight="1">
      <c r="C25" s="50"/>
      <c r="P25" s="52"/>
      <c r="AC25" s="54"/>
    </row>
    <row r="26" spans="1:50" ht="15.75" customHeight="1">
      <c r="C26" s="50"/>
      <c r="P26" s="52"/>
      <c r="AC26" s="55"/>
    </row>
    <row r="27" spans="1:50" ht="15.75" customHeight="1">
      <c r="A27" s="29"/>
      <c r="B27" s="30"/>
      <c r="C27" s="50"/>
      <c r="P27" s="52"/>
      <c r="AC27" s="55"/>
    </row>
    <row r="28" spans="1:50" ht="15.75" customHeight="1">
      <c r="C28" s="50"/>
      <c r="P28" s="52"/>
      <c r="AC28" s="55"/>
    </row>
    <row r="29" spans="1:50" ht="15.75" customHeight="1">
      <c r="C29" s="50"/>
      <c r="P29" s="52"/>
      <c r="AC29" s="55"/>
    </row>
    <row r="30" spans="1:50" ht="15.75" customHeight="1">
      <c r="A30" s="29"/>
      <c r="B30" s="30"/>
      <c r="C30" s="50"/>
      <c r="P30" s="52"/>
      <c r="AC30" s="55"/>
    </row>
    <row r="31" spans="1:50" ht="15.75" customHeight="1">
      <c r="C31" s="50"/>
      <c r="P31" s="52"/>
      <c r="AC31" s="55"/>
    </row>
    <row r="32" spans="1:50" ht="15.75" customHeight="1">
      <c r="C32" s="50"/>
      <c r="P32" s="52"/>
      <c r="AC32" s="55"/>
    </row>
    <row r="33" spans="1:29" ht="15.75" customHeight="1">
      <c r="A33" s="29"/>
      <c r="B33" s="30"/>
      <c r="C33" s="50"/>
      <c r="P33" s="52"/>
      <c r="AC33" s="55"/>
    </row>
    <row r="34" spans="1:29" ht="15.75" customHeight="1">
      <c r="C34" s="50"/>
      <c r="P34" s="52"/>
      <c r="AC34" s="55"/>
    </row>
    <row r="35" spans="1:29" ht="15.75" customHeight="1">
      <c r="C35" s="50"/>
      <c r="P35" s="52"/>
      <c r="AC35" s="55"/>
    </row>
    <row r="36" spans="1:29" ht="15.75" customHeight="1">
      <c r="A36" s="29"/>
      <c r="B36" s="30"/>
      <c r="C36" s="50"/>
    </row>
    <row r="39" spans="1:29" ht="15.75" customHeight="1">
      <c r="A39" s="29"/>
      <c r="B39" s="30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2" manualBreakCount="2">
    <brk id="19" max="16383" man="1"/>
    <brk id="3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Calibration</vt:lpstr>
      <vt:lpstr>Samples</vt:lpstr>
      <vt:lpstr>Results</vt:lpstr>
      <vt:lpstr>Calibration!Print_Area</vt:lpstr>
      <vt:lpstr>Results!Print_Area</vt:lpstr>
      <vt:lpstr>Samples!Print_Area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2020-10-05T08:58:49Z</dcterms:created>
  <dcterms:modified xsi:type="dcterms:W3CDTF">2020-10-16T11:09:13Z</dcterms:modified>
</cp:coreProperties>
</file>